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0730" windowHeight="11760" activeTab="2"/>
  </bookViews>
  <sheets>
    <sheet name="Source Documents 1" sheetId="1" r:id="rId1"/>
    <sheet name="Source Documents 2" sheetId="18" r:id="rId2"/>
    <sheet name="How good a player is alphabetic" sheetId="11" r:id="rId3"/>
    <sheet name="Howgood a playeris chronologic" sheetId="20" r:id="rId4"/>
    <sheet name="Ladder Changes % Alphabetical" sheetId="21" r:id="rId5"/>
    <sheet name="Ladder changes Chronological" sheetId="22" r:id="rId6"/>
    <sheet name="7&amp;8Apr17 Players Alphabetical" sheetId="23" r:id="rId7"/>
    <sheet name="7&amp;8Apr 17 Players Chronological" sheetId="24" r:id="rId8"/>
  </sheets>
  <calcPr calcId="145621"/>
</workbook>
</file>

<file path=xl/calcChain.xml><?xml version="1.0" encoding="utf-8"?>
<calcChain xmlns="http://schemas.openxmlformats.org/spreadsheetml/2006/main">
  <c r="U75" i="24" l="1"/>
  <c r="V75" i="24" s="1"/>
  <c r="U80" i="24"/>
  <c r="V80" i="24" s="1"/>
  <c r="U86" i="24"/>
  <c r="V86" i="24" s="1"/>
  <c r="U72" i="24"/>
  <c r="V72" i="24" s="1"/>
  <c r="U81" i="24"/>
  <c r="V81" i="24" s="1"/>
  <c r="U71" i="24"/>
  <c r="V71" i="24" s="1"/>
  <c r="U83" i="24"/>
  <c r="V83" i="24" s="1"/>
  <c r="U77" i="24"/>
  <c r="V77" i="24" s="1"/>
  <c r="U85" i="24"/>
  <c r="V85" i="24" s="1"/>
  <c r="U79" i="24"/>
  <c r="V79" i="24" s="1"/>
  <c r="U73" i="24"/>
  <c r="V73" i="24" s="1"/>
  <c r="U76" i="24"/>
  <c r="V76" i="24" s="1"/>
  <c r="U74" i="24"/>
  <c r="V74" i="24" s="1"/>
  <c r="U78" i="24"/>
  <c r="V78" i="24" s="1"/>
  <c r="U82" i="24"/>
  <c r="V82" i="24" s="1"/>
  <c r="U84" i="24"/>
  <c r="V84" i="24" s="1"/>
  <c r="U91" i="23"/>
  <c r="V91" i="23" s="1"/>
  <c r="U89" i="23"/>
  <c r="V89" i="23" s="1"/>
  <c r="U88" i="23"/>
  <c r="V88" i="23" s="1"/>
  <c r="U85" i="23"/>
  <c r="V85" i="23" s="1"/>
  <c r="U84" i="23"/>
  <c r="V84" i="23" s="1"/>
  <c r="U83" i="23"/>
  <c r="V83" i="23" s="1"/>
  <c r="U82" i="23"/>
  <c r="V82" i="23" s="1"/>
  <c r="U81" i="23"/>
  <c r="V81" i="23" s="1"/>
  <c r="U80" i="23"/>
  <c r="V80" i="23" s="1"/>
  <c r="U78" i="23"/>
  <c r="V78" i="23" s="1"/>
  <c r="U77" i="23"/>
  <c r="V77" i="23" s="1"/>
  <c r="U75" i="23"/>
  <c r="V75" i="23" s="1"/>
  <c r="U74" i="23"/>
  <c r="V74" i="23" s="1"/>
  <c r="U73" i="23"/>
  <c r="V73" i="23" s="1"/>
  <c r="U72" i="23"/>
  <c r="V72" i="23" s="1"/>
  <c r="U71" i="23"/>
  <c r="V71" i="23" s="1"/>
  <c r="M135" i="22"/>
  <c r="N135" i="22" s="1"/>
  <c r="M69" i="22"/>
  <c r="N69" i="22" s="1"/>
  <c r="M176" i="22"/>
  <c r="N176" i="22" s="1"/>
  <c r="M15" i="22"/>
  <c r="N15" i="22" s="1"/>
  <c r="M129" i="22"/>
  <c r="N129" i="22" s="1"/>
  <c r="M13" i="22"/>
  <c r="N13" i="22" s="1"/>
  <c r="M128" i="22"/>
  <c r="N128" i="22" s="1"/>
  <c r="M136" i="22"/>
  <c r="N136" i="22" s="1"/>
  <c r="M86" i="22"/>
  <c r="N86" i="22" s="1"/>
  <c r="M205" i="22"/>
  <c r="N205" i="22" s="1"/>
  <c r="M127" i="22"/>
  <c r="N127" i="22" s="1"/>
  <c r="M191" i="22"/>
  <c r="N191" i="22" s="1"/>
  <c r="M19" i="22"/>
  <c r="N19" i="22" s="1"/>
  <c r="M215" i="22"/>
  <c r="N215" i="22" s="1"/>
  <c r="M141" i="22"/>
  <c r="N141" i="22" s="1"/>
  <c r="M68" i="22"/>
  <c r="N68" i="22" s="1"/>
  <c r="M67" i="22"/>
  <c r="N67" i="22" s="1"/>
  <c r="M203" i="22"/>
  <c r="N203" i="22" s="1"/>
  <c r="M187" i="22"/>
  <c r="N187" i="22" s="1"/>
  <c r="M110" i="22"/>
  <c r="N110" i="22" s="1"/>
  <c r="M71" i="22"/>
  <c r="N71" i="22" s="1"/>
  <c r="M66" i="22"/>
  <c r="N66" i="22" s="1"/>
  <c r="M126" i="22"/>
  <c r="N126" i="22" s="1"/>
  <c r="M65" i="22"/>
  <c r="N65" i="22" s="1"/>
  <c r="M64" i="22"/>
  <c r="N64" i="22" s="1"/>
  <c r="M9" i="22"/>
  <c r="N9" i="22" s="1"/>
  <c r="M91" i="22"/>
  <c r="N91" i="22" s="1"/>
  <c r="M180" i="22"/>
  <c r="N180" i="22" s="1"/>
  <c r="M23" i="22"/>
  <c r="N23" i="22" s="1"/>
  <c r="M170" i="22"/>
  <c r="N170" i="22" s="1"/>
  <c r="M100" i="22"/>
  <c r="N100" i="22" s="1"/>
  <c r="M125" i="22"/>
  <c r="N125" i="22" s="1"/>
  <c r="M192" i="22"/>
  <c r="N192" i="22" s="1"/>
  <c r="M124" i="22"/>
  <c r="N124" i="22" s="1"/>
  <c r="M123" i="22"/>
  <c r="N123" i="22" s="1"/>
  <c r="M63" i="22"/>
  <c r="N63" i="22" s="1"/>
  <c r="M108" i="22"/>
  <c r="N108" i="22" s="1"/>
  <c r="M62" i="22"/>
  <c r="N62" i="22" s="1"/>
  <c r="M157" i="22"/>
  <c r="N157" i="22" s="1"/>
  <c r="M83" i="22"/>
  <c r="N83" i="22" s="1"/>
  <c r="M206" i="22"/>
  <c r="N206" i="22" s="1"/>
  <c r="M122" i="22"/>
  <c r="N122" i="22" s="1"/>
  <c r="M90" i="22"/>
  <c r="N90" i="22" s="1"/>
  <c r="M73" i="22"/>
  <c r="N73" i="22" s="1"/>
  <c r="M156" i="22"/>
  <c r="N156" i="22" s="1"/>
  <c r="M197" i="22"/>
  <c r="N197" i="22" s="1"/>
  <c r="M193" i="22"/>
  <c r="N193" i="22" s="1"/>
  <c r="M121" i="22"/>
  <c r="N121" i="22" s="1"/>
  <c r="M142" i="22"/>
  <c r="N142" i="22" s="1"/>
  <c r="M150" i="22"/>
  <c r="N150" i="22" s="1"/>
  <c r="M120" i="22"/>
  <c r="N120" i="22" s="1"/>
  <c r="M169" i="22"/>
  <c r="N169" i="22" s="1"/>
  <c r="M198" i="22"/>
  <c r="N198" i="22" s="1"/>
  <c r="M61" i="22"/>
  <c r="N61" i="22" s="1"/>
  <c r="M132" i="22"/>
  <c r="N132" i="22" s="1"/>
  <c r="M155" i="22"/>
  <c r="N155" i="22" s="1"/>
  <c r="M107" i="22"/>
  <c r="N107" i="22" s="1"/>
  <c r="M93" i="22"/>
  <c r="N93" i="22" s="1"/>
  <c r="M60" i="22"/>
  <c r="N60" i="22" s="1"/>
  <c r="M119" i="22"/>
  <c r="N119" i="22" s="1"/>
  <c r="M202" i="22"/>
  <c r="N202" i="22" s="1"/>
  <c r="M106" i="22"/>
  <c r="N106" i="22" s="1"/>
  <c r="M16" i="22"/>
  <c r="N16" i="22" s="1"/>
  <c r="M152" i="22"/>
  <c r="N152" i="22" s="1"/>
  <c r="M99" i="22"/>
  <c r="N99" i="22" s="1"/>
  <c r="M22" i="22"/>
  <c r="N22" i="22" s="1"/>
  <c r="M182" i="22"/>
  <c r="N182" i="22" s="1"/>
  <c r="M207" i="22"/>
  <c r="N207" i="22" s="1"/>
  <c r="M201" i="22"/>
  <c r="N201" i="22" s="1"/>
  <c r="M149" i="22"/>
  <c r="N149" i="22" s="1"/>
  <c r="M8" i="22"/>
  <c r="N8" i="22" s="1"/>
  <c r="M59" i="22"/>
  <c r="N59" i="22" s="1"/>
  <c r="M186" i="22"/>
  <c r="N186" i="22" s="1"/>
  <c r="M175" i="22"/>
  <c r="N175" i="22" s="1"/>
  <c r="M109" i="22"/>
  <c r="N109" i="22" s="1"/>
  <c r="M105" i="22"/>
  <c r="N105" i="22" s="1"/>
  <c r="M98" i="22"/>
  <c r="N98" i="22" s="1"/>
  <c r="M102" i="22"/>
  <c r="N102" i="22" s="1"/>
  <c r="M7" i="22"/>
  <c r="N7" i="22" s="1"/>
  <c r="M29" i="22"/>
  <c r="N29" i="22" s="1"/>
  <c r="M58" i="22"/>
  <c r="N58" i="22" s="1"/>
  <c r="M57" i="22"/>
  <c r="N57" i="22" s="1"/>
  <c r="M195" i="22"/>
  <c r="N195" i="22" s="1"/>
  <c r="M33" i="22"/>
  <c r="N33" i="22" s="1"/>
  <c r="M148" i="22"/>
  <c r="N148" i="22" s="1"/>
  <c r="M56" i="22"/>
  <c r="N56" i="22" s="1"/>
  <c r="M55" i="22"/>
  <c r="N55" i="22" s="1"/>
  <c r="M190" i="22"/>
  <c r="N190" i="22" s="1"/>
  <c r="M213" i="22"/>
  <c r="N213" i="22" s="1"/>
  <c r="M81" i="22"/>
  <c r="N81" i="22" s="1"/>
  <c r="M95" i="22"/>
  <c r="N95" i="22" s="1"/>
  <c r="M54" i="22"/>
  <c r="N54" i="22" s="1"/>
  <c r="M209" i="22"/>
  <c r="N209" i="22" s="1"/>
  <c r="M28" i="22"/>
  <c r="N28" i="22" s="1"/>
  <c r="M118" i="22"/>
  <c r="N118" i="22" s="1"/>
  <c r="M53" i="22"/>
  <c r="N53" i="22" s="1"/>
  <c r="M92" i="22"/>
  <c r="N92" i="22" s="1"/>
  <c r="M52" i="22"/>
  <c r="N52" i="22" s="1"/>
  <c r="M10" i="22"/>
  <c r="N10" i="22" s="1"/>
  <c r="M117" i="22"/>
  <c r="N117" i="22" s="1"/>
  <c r="M51" i="22"/>
  <c r="N51" i="22" s="1"/>
  <c r="M31" i="22"/>
  <c r="N31" i="22" s="1"/>
  <c r="M151" i="22"/>
  <c r="N151" i="22" s="1"/>
  <c r="M181" i="22"/>
  <c r="N181" i="22" s="1"/>
  <c r="M147" i="22"/>
  <c r="N147" i="22" s="1"/>
  <c r="M196" i="22"/>
  <c r="N196" i="22" s="1"/>
  <c r="M80" i="22"/>
  <c r="N80" i="22" s="1"/>
  <c r="M168" i="22"/>
  <c r="N168" i="22" s="1"/>
  <c r="M167" i="22"/>
  <c r="N167" i="22" s="1"/>
  <c r="M158" i="22"/>
  <c r="N158" i="22" s="1"/>
  <c r="M104" i="22"/>
  <c r="N104" i="22" s="1"/>
  <c r="M21" i="22"/>
  <c r="N21" i="22" s="1"/>
  <c r="M153" i="22"/>
  <c r="N153" i="22" s="1"/>
  <c r="M212" i="22"/>
  <c r="N212" i="22" s="1"/>
  <c r="M85" i="22"/>
  <c r="N85" i="22" s="1"/>
  <c r="M74" i="22"/>
  <c r="N74" i="22" s="1"/>
  <c r="M20" i="22"/>
  <c r="N20" i="22" s="1"/>
  <c r="M79" i="22"/>
  <c r="N79" i="22" s="1"/>
  <c r="M189" i="22"/>
  <c r="N189" i="22" s="1"/>
  <c r="M172" i="22"/>
  <c r="N172" i="22" s="1"/>
  <c r="M116" i="22"/>
  <c r="N116" i="22" s="1"/>
  <c r="M174" i="22"/>
  <c r="N174" i="22" s="1"/>
  <c r="M14" i="22"/>
  <c r="N14" i="22" s="1"/>
  <c r="M50" i="22"/>
  <c r="N50" i="22" s="1"/>
  <c r="M179" i="22"/>
  <c r="N179" i="22" s="1"/>
  <c r="M49" i="22"/>
  <c r="N49" i="22" s="1"/>
  <c r="M177" i="22"/>
  <c r="N177" i="22" s="1"/>
  <c r="M27" i="22"/>
  <c r="N27" i="22" s="1"/>
  <c r="M154" i="22"/>
  <c r="N154" i="22" s="1"/>
  <c r="M146" i="22"/>
  <c r="N146" i="22" s="1"/>
  <c r="M166" i="22"/>
  <c r="N166" i="22" s="1"/>
  <c r="M35" i="22"/>
  <c r="N35" i="22" s="1"/>
  <c r="M165" i="22"/>
  <c r="N165" i="22" s="1"/>
  <c r="M96" i="22"/>
  <c r="N96" i="22" s="1"/>
  <c r="M94" i="22"/>
  <c r="N94" i="22" s="1"/>
  <c r="M34" i="22"/>
  <c r="N34" i="22" s="1"/>
  <c r="M145" i="22"/>
  <c r="N145" i="22" s="1"/>
  <c r="M164" i="22"/>
  <c r="N164" i="22" s="1"/>
  <c r="M115" i="22"/>
  <c r="N115" i="22" s="1"/>
  <c r="M188" i="22"/>
  <c r="N188" i="22" s="1"/>
  <c r="M114" i="22"/>
  <c r="N114" i="22" s="1"/>
  <c r="M72" i="22"/>
  <c r="N72" i="22" s="1"/>
  <c r="M137" i="22"/>
  <c r="N137" i="22" s="1"/>
  <c r="M140" i="22"/>
  <c r="N140" i="22" s="1"/>
  <c r="M48" i="22"/>
  <c r="N48" i="22" s="1"/>
  <c r="M163" i="22"/>
  <c r="N163" i="22" s="1"/>
  <c r="M184" i="22"/>
  <c r="N184" i="22" s="1"/>
  <c r="M47" i="22"/>
  <c r="N47" i="22" s="1"/>
  <c r="M185" i="22"/>
  <c r="N185" i="22" s="1"/>
  <c r="M26" i="22"/>
  <c r="N26" i="22" s="1"/>
  <c r="M144" i="22"/>
  <c r="N144" i="22" s="1"/>
  <c r="M11" i="22"/>
  <c r="N11" i="22" s="1"/>
  <c r="M131" i="22"/>
  <c r="N131" i="22" s="1"/>
  <c r="M200" i="22"/>
  <c r="N200" i="22" s="1"/>
  <c r="M162" i="22"/>
  <c r="N162" i="22" s="1"/>
  <c r="M199" i="22"/>
  <c r="N199" i="22" s="1"/>
  <c r="M88" i="22"/>
  <c r="N88" i="22" s="1"/>
  <c r="M82" i="22"/>
  <c r="N82" i="22" s="1"/>
  <c r="M211" i="22"/>
  <c r="N211" i="22" s="1"/>
  <c r="M101" i="22"/>
  <c r="N101" i="22" s="1"/>
  <c r="M84" i="22"/>
  <c r="N84" i="22" s="1"/>
  <c r="M161" i="22"/>
  <c r="N161" i="22" s="1"/>
  <c r="M194" i="22"/>
  <c r="N194" i="22" s="1"/>
  <c r="M204" i="22"/>
  <c r="N204" i="22" s="1"/>
  <c r="M46" i="22"/>
  <c r="N46" i="22" s="1"/>
  <c r="M171" i="22"/>
  <c r="N171" i="22" s="1"/>
  <c r="M130" i="22"/>
  <c r="N130" i="22" s="1"/>
  <c r="M70" i="22"/>
  <c r="N70" i="22" s="1"/>
  <c r="M32" i="22"/>
  <c r="N32" i="22" s="1"/>
  <c r="M30" i="22"/>
  <c r="N30" i="22" s="1"/>
  <c r="M134" i="22"/>
  <c r="N134" i="22" s="1"/>
  <c r="M12" i="22"/>
  <c r="N12" i="22" s="1"/>
  <c r="M133" i="22"/>
  <c r="N133" i="22" s="1"/>
  <c r="M113" i="22"/>
  <c r="N113" i="22" s="1"/>
  <c r="M45" i="22"/>
  <c r="N45" i="22" s="1"/>
  <c r="M25" i="22"/>
  <c r="N25" i="22" s="1"/>
  <c r="M78" i="22"/>
  <c r="N78" i="22" s="1"/>
  <c r="M44" i="22"/>
  <c r="N44" i="22" s="1"/>
  <c r="M160" i="22"/>
  <c r="N160" i="22" s="1"/>
  <c r="M89" i="22"/>
  <c r="N89" i="22" s="1"/>
  <c r="M43" i="22"/>
  <c r="N43" i="22" s="1"/>
  <c r="M87" i="22"/>
  <c r="N87" i="22" s="1"/>
  <c r="M103" i="22"/>
  <c r="N103" i="22" s="1"/>
  <c r="M36" i="22"/>
  <c r="N36" i="22" s="1"/>
  <c r="M183" i="22"/>
  <c r="N183" i="22" s="1"/>
  <c r="M214" i="22"/>
  <c r="N214" i="22" s="1"/>
  <c r="M24" i="22"/>
  <c r="N24" i="22" s="1"/>
  <c r="M77" i="22"/>
  <c r="N77" i="22" s="1"/>
  <c r="M173" i="22"/>
  <c r="N173" i="22" s="1"/>
  <c r="M42" i="22"/>
  <c r="N42" i="22" s="1"/>
  <c r="M208" i="22"/>
  <c r="N208" i="22" s="1"/>
  <c r="M178" i="22"/>
  <c r="N178" i="22" s="1"/>
  <c r="M210" i="22"/>
  <c r="N210" i="22" s="1"/>
  <c r="M17" i="22"/>
  <c r="N17" i="22" s="1"/>
  <c r="M76" i="22"/>
  <c r="N76" i="22" s="1"/>
  <c r="M18" i="22"/>
  <c r="N18" i="22" s="1"/>
  <c r="M143" i="22"/>
  <c r="N143" i="22" s="1"/>
  <c r="M41" i="22"/>
  <c r="N41" i="22" s="1"/>
  <c r="M40" i="22"/>
  <c r="N40" i="22" s="1"/>
  <c r="M139" i="22"/>
  <c r="N139" i="22" s="1"/>
  <c r="M138" i="22"/>
  <c r="N138" i="22" s="1"/>
  <c r="M97" i="22"/>
  <c r="N97" i="22" s="1"/>
  <c r="M112" i="22"/>
  <c r="N112" i="22" s="1"/>
  <c r="M39" i="22"/>
  <c r="N39" i="22" s="1"/>
  <c r="M111" i="22"/>
  <c r="N111" i="22" s="1"/>
  <c r="M75" i="22"/>
  <c r="N75" i="22" s="1"/>
  <c r="M38" i="22"/>
  <c r="N38" i="22" s="1"/>
  <c r="M159" i="22"/>
  <c r="N159" i="22" s="1"/>
  <c r="M37" i="22"/>
  <c r="N37" i="22" s="1"/>
  <c r="M250" i="21"/>
  <c r="N250" i="21" s="1"/>
  <c r="M249" i="21"/>
  <c r="N249" i="21" s="1"/>
  <c r="M248" i="21"/>
  <c r="N248" i="21" s="1"/>
  <c r="M247" i="21"/>
  <c r="N247" i="21" s="1"/>
  <c r="M245" i="21"/>
  <c r="N245" i="21" s="1"/>
  <c r="M244" i="21"/>
  <c r="N244" i="21" s="1"/>
  <c r="M243" i="21"/>
  <c r="N243" i="21" s="1"/>
  <c r="M242" i="21"/>
  <c r="N242" i="21" s="1"/>
  <c r="M241" i="21"/>
  <c r="N241" i="21" s="1"/>
  <c r="M240" i="21"/>
  <c r="N240" i="21" s="1"/>
  <c r="M239" i="21"/>
  <c r="N239" i="21" s="1"/>
  <c r="M238" i="21"/>
  <c r="N238" i="21" s="1"/>
  <c r="M237" i="21"/>
  <c r="N237" i="21" s="1"/>
  <c r="M236" i="21"/>
  <c r="N236" i="21" s="1"/>
  <c r="M235" i="21"/>
  <c r="N235" i="21" s="1"/>
  <c r="M234" i="21"/>
  <c r="N234" i="21" s="1"/>
  <c r="M233" i="21"/>
  <c r="N233" i="21" s="1"/>
  <c r="M230" i="21"/>
  <c r="N230" i="21" s="1"/>
  <c r="M229" i="21"/>
  <c r="N229" i="21" s="1"/>
  <c r="M223" i="21"/>
  <c r="N223" i="21" s="1"/>
  <c r="M222" i="21"/>
  <c r="N222" i="21" s="1"/>
  <c r="M221" i="21"/>
  <c r="N221" i="21" s="1"/>
  <c r="M220" i="21"/>
  <c r="N220" i="21" s="1"/>
  <c r="M219" i="21"/>
  <c r="N219" i="21" s="1"/>
  <c r="M218" i="21"/>
  <c r="N218" i="21" s="1"/>
  <c r="M217" i="21"/>
  <c r="N217" i="21" s="1"/>
  <c r="M216" i="21"/>
  <c r="N216" i="21" s="1"/>
  <c r="M215" i="21"/>
  <c r="N215" i="21" s="1"/>
  <c r="M214" i="21"/>
  <c r="N214" i="21" s="1"/>
  <c r="M213" i="21"/>
  <c r="N213" i="21" s="1"/>
  <c r="M212" i="21"/>
  <c r="N212" i="21" s="1"/>
  <c r="M211" i="21"/>
  <c r="N211" i="21" s="1"/>
  <c r="M210" i="21"/>
  <c r="N210" i="21" s="1"/>
  <c r="M209" i="21"/>
  <c r="N209" i="21" s="1"/>
  <c r="M208" i="21"/>
  <c r="N208" i="21" s="1"/>
  <c r="M207" i="21"/>
  <c r="N207" i="21" s="1"/>
  <c r="M206" i="21"/>
  <c r="N206" i="21" s="1"/>
  <c r="M205" i="21"/>
  <c r="N205" i="21" s="1"/>
  <c r="M204" i="21"/>
  <c r="N204" i="21" s="1"/>
  <c r="M203" i="21"/>
  <c r="N203" i="21" s="1"/>
  <c r="M202" i="21"/>
  <c r="N202" i="21" s="1"/>
  <c r="M201" i="21"/>
  <c r="N201" i="21" s="1"/>
  <c r="M200" i="21"/>
  <c r="N200" i="21" s="1"/>
  <c r="M199" i="21"/>
  <c r="N199" i="21" s="1"/>
  <c r="M198" i="21"/>
  <c r="N198" i="21" s="1"/>
  <c r="M192" i="21"/>
  <c r="N192" i="21" s="1"/>
  <c r="M191" i="21"/>
  <c r="N191" i="21" s="1"/>
  <c r="M190" i="21"/>
  <c r="N190" i="21" s="1"/>
  <c r="M189" i="21"/>
  <c r="N189" i="21" s="1"/>
  <c r="M188" i="21"/>
  <c r="N188" i="21" s="1"/>
  <c r="M187" i="21"/>
  <c r="N187" i="21" s="1"/>
  <c r="M186" i="21"/>
  <c r="N186" i="21" s="1"/>
  <c r="M185" i="21"/>
  <c r="N185" i="21" s="1"/>
  <c r="M184" i="21"/>
  <c r="N184" i="21" s="1"/>
  <c r="M183" i="21"/>
  <c r="N183" i="21" s="1"/>
  <c r="M182" i="21"/>
  <c r="N182" i="21" s="1"/>
  <c r="M181" i="21"/>
  <c r="N181" i="21" s="1"/>
  <c r="M180" i="21"/>
  <c r="N180" i="21" s="1"/>
  <c r="M179" i="21"/>
  <c r="N179" i="21" s="1"/>
  <c r="M178" i="21"/>
  <c r="N178" i="21" s="1"/>
  <c r="M177" i="21"/>
  <c r="N177" i="21" s="1"/>
  <c r="M176" i="21"/>
  <c r="N176" i="21" s="1"/>
  <c r="M175" i="21"/>
  <c r="N175" i="21" s="1"/>
  <c r="M174" i="21"/>
  <c r="N174" i="21" s="1"/>
  <c r="M173" i="21"/>
  <c r="N173" i="21" s="1"/>
  <c r="M172" i="21"/>
  <c r="N172" i="21" s="1"/>
  <c r="M171" i="21"/>
  <c r="N171" i="21" s="1"/>
  <c r="M170" i="21"/>
  <c r="N170" i="21" s="1"/>
  <c r="M169" i="21"/>
  <c r="N169" i="21" s="1"/>
  <c r="M168" i="21"/>
  <c r="N168" i="21" s="1"/>
  <c r="M167" i="21"/>
  <c r="N167" i="21" s="1"/>
  <c r="M166" i="21"/>
  <c r="N166" i="21" s="1"/>
  <c r="N165" i="21"/>
  <c r="M165" i="21"/>
  <c r="N164" i="21"/>
  <c r="M164" i="21"/>
  <c r="N163" i="21"/>
  <c r="M163" i="21"/>
  <c r="N162" i="21"/>
  <c r="M162" i="21"/>
  <c r="N156" i="21"/>
  <c r="M156" i="21"/>
  <c r="N155" i="21"/>
  <c r="M155" i="21"/>
  <c r="N154" i="21"/>
  <c r="M154" i="21"/>
  <c r="N153" i="21"/>
  <c r="M153" i="21"/>
  <c r="N152" i="21"/>
  <c r="M152" i="21"/>
  <c r="N151" i="21"/>
  <c r="M151" i="21"/>
  <c r="N150" i="21"/>
  <c r="M150" i="21"/>
  <c r="N149" i="21"/>
  <c r="M149" i="21"/>
  <c r="N148" i="21"/>
  <c r="M148" i="21"/>
  <c r="N147" i="21"/>
  <c r="M147" i="21"/>
  <c r="N146" i="21"/>
  <c r="M146" i="21"/>
  <c r="N145" i="21"/>
  <c r="M145" i="21"/>
  <c r="N144" i="21"/>
  <c r="M144" i="21"/>
  <c r="N143" i="21"/>
  <c r="M143" i="21"/>
  <c r="N142" i="21"/>
  <c r="M142" i="21"/>
  <c r="N141" i="21"/>
  <c r="M141" i="21"/>
  <c r="N140" i="21"/>
  <c r="M140" i="21"/>
  <c r="N139" i="21"/>
  <c r="M139" i="21"/>
  <c r="N138" i="21"/>
  <c r="M138" i="21"/>
  <c r="N137" i="21"/>
  <c r="M137" i="21"/>
  <c r="N136" i="21"/>
  <c r="M136" i="21"/>
  <c r="N135" i="21"/>
  <c r="M135" i="21"/>
  <c r="N134" i="21"/>
  <c r="M134" i="21"/>
  <c r="N133" i="21"/>
  <c r="M133" i="21"/>
  <c r="N132" i="21"/>
  <c r="M132" i="21"/>
  <c r="N131" i="21"/>
  <c r="M131" i="21"/>
  <c r="N130" i="21"/>
  <c r="M130" i="21"/>
  <c r="N129" i="21"/>
  <c r="M129" i="21"/>
  <c r="N128" i="21"/>
  <c r="M128" i="21"/>
  <c r="N127" i="21"/>
  <c r="M127" i="21"/>
  <c r="M121" i="21"/>
  <c r="N121" i="21" s="1"/>
  <c r="M120" i="21"/>
  <c r="N120" i="21" s="1"/>
  <c r="M119" i="21"/>
  <c r="N119" i="21" s="1"/>
  <c r="M118" i="21"/>
  <c r="N118" i="21" s="1"/>
  <c r="M117" i="21"/>
  <c r="N117" i="21" s="1"/>
  <c r="M116" i="21"/>
  <c r="N116" i="21" s="1"/>
  <c r="M115" i="21"/>
  <c r="N115" i="21" s="1"/>
  <c r="M114" i="21"/>
  <c r="N114" i="21" s="1"/>
  <c r="M113" i="21"/>
  <c r="N113" i="21" s="1"/>
  <c r="M112" i="21"/>
  <c r="N112" i="21" s="1"/>
  <c r="M111" i="21"/>
  <c r="N111" i="21" s="1"/>
  <c r="M110" i="21"/>
  <c r="N110" i="21" s="1"/>
  <c r="M109" i="21"/>
  <c r="N109" i="21" s="1"/>
  <c r="M108" i="21"/>
  <c r="N108" i="21" s="1"/>
  <c r="M107" i="21"/>
  <c r="N107" i="21" s="1"/>
  <c r="M106" i="21"/>
  <c r="N106" i="21" s="1"/>
  <c r="M105" i="21"/>
  <c r="N105" i="21" s="1"/>
  <c r="M104" i="21"/>
  <c r="N104" i="21" s="1"/>
  <c r="M103" i="21"/>
  <c r="N103" i="21" s="1"/>
  <c r="M102" i="21"/>
  <c r="N102" i="21" s="1"/>
  <c r="M101" i="21"/>
  <c r="N101" i="21" s="1"/>
  <c r="M100" i="21"/>
  <c r="N100" i="21" s="1"/>
  <c r="M99" i="21"/>
  <c r="N99" i="21" s="1"/>
  <c r="M98" i="21"/>
  <c r="N98" i="21" s="1"/>
  <c r="M97" i="21"/>
  <c r="N97" i="21" s="1"/>
  <c r="M96" i="21"/>
  <c r="N96" i="21" s="1"/>
  <c r="M95" i="21"/>
  <c r="N95" i="21" s="1"/>
  <c r="M94" i="21"/>
  <c r="N94" i="21" s="1"/>
  <c r="M92" i="21"/>
  <c r="N92" i="21" s="1"/>
  <c r="M91" i="21"/>
  <c r="N91" i="21" s="1"/>
  <c r="M90" i="21"/>
  <c r="N90" i="21" s="1"/>
  <c r="M84" i="21"/>
  <c r="N84" i="21" s="1"/>
  <c r="M83" i="21"/>
  <c r="N83" i="21" s="1"/>
  <c r="M82" i="21"/>
  <c r="N82" i="21" s="1"/>
  <c r="M81" i="21"/>
  <c r="N81" i="21" s="1"/>
  <c r="M80" i="21"/>
  <c r="N80" i="21" s="1"/>
  <c r="M79" i="21"/>
  <c r="N79" i="21" s="1"/>
  <c r="M78" i="21"/>
  <c r="N78" i="21" s="1"/>
  <c r="M77" i="21"/>
  <c r="N77" i="21" s="1"/>
  <c r="M76" i="21"/>
  <c r="N76" i="21" s="1"/>
  <c r="M75" i="21"/>
  <c r="N75" i="21" s="1"/>
  <c r="M74" i="21"/>
  <c r="N74" i="21" s="1"/>
  <c r="M73" i="21"/>
  <c r="N73" i="21" s="1"/>
  <c r="M72" i="21"/>
  <c r="N72" i="21" s="1"/>
  <c r="M71" i="21"/>
  <c r="N71" i="21" s="1"/>
  <c r="M70" i="21"/>
  <c r="N70" i="21" s="1"/>
  <c r="M68" i="21"/>
  <c r="N68" i="21" s="1"/>
  <c r="M67" i="21"/>
  <c r="N67" i="21" s="1"/>
  <c r="M66" i="21"/>
  <c r="N66" i="21" s="1"/>
  <c r="M65" i="21"/>
  <c r="N65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7" i="21"/>
  <c r="N57" i="21" s="1"/>
  <c r="M56" i="21"/>
  <c r="N56" i="21" s="1"/>
  <c r="M55" i="21"/>
  <c r="N55" i="21" s="1"/>
  <c r="M54" i="21"/>
  <c r="N54" i="21" s="1"/>
  <c r="M53" i="21"/>
  <c r="N53" i="21" s="1"/>
  <c r="M47" i="21"/>
  <c r="N47" i="21" s="1"/>
  <c r="M46" i="21"/>
  <c r="N46" i="21" s="1"/>
  <c r="M45" i="21"/>
  <c r="N45" i="21" s="1"/>
  <c r="M44" i="21"/>
  <c r="N44" i="21" s="1"/>
  <c r="M43" i="21"/>
  <c r="N43" i="21" s="1"/>
  <c r="M42" i="21"/>
  <c r="N42" i="21" s="1"/>
  <c r="M41" i="21"/>
  <c r="N41" i="21" s="1"/>
  <c r="M40" i="21"/>
  <c r="N40" i="21" s="1"/>
  <c r="M39" i="21"/>
  <c r="N39" i="21" s="1"/>
  <c r="M38" i="21"/>
  <c r="N38" i="21" s="1"/>
  <c r="M37" i="21"/>
  <c r="N37" i="21" s="1"/>
  <c r="M36" i="21"/>
  <c r="N36" i="21" s="1"/>
  <c r="M35" i="21"/>
  <c r="N35" i="21" s="1"/>
  <c r="M34" i="21"/>
  <c r="N34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6" i="21"/>
  <c r="N26" i="21" s="1"/>
  <c r="M25" i="21"/>
  <c r="N25" i="21" s="1"/>
  <c r="M24" i="21"/>
  <c r="N24" i="21" s="1"/>
  <c r="M23" i="21"/>
  <c r="N23" i="21" s="1"/>
  <c r="M22" i="21"/>
  <c r="N22" i="21" s="1"/>
  <c r="M21" i="21"/>
  <c r="N21" i="21" s="1"/>
  <c r="M20" i="21"/>
  <c r="N20" i="21" s="1"/>
  <c r="M19" i="21"/>
  <c r="N19" i="21" s="1"/>
  <c r="M18" i="21"/>
  <c r="N18" i="21" s="1"/>
  <c r="M17" i="21"/>
  <c r="N17" i="21" s="1"/>
  <c r="M16" i="21"/>
  <c r="N16" i="21" s="1"/>
  <c r="M15" i="21"/>
  <c r="N15" i="21" s="1"/>
  <c r="M14" i="21"/>
  <c r="N14" i="21" s="1"/>
  <c r="M13" i="21"/>
  <c r="N13" i="21" s="1"/>
  <c r="M12" i="21"/>
  <c r="N12" i="21" s="1"/>
  <c r="M11" i="21"/>
  <c r="N11" i="21" s="1"/>
  <c r="M10" i="21"/>
  <c r="N10" i="21" s="1"/>
  <c r="M9" i="21"/>
  <c r="N9" i="21" s="1"/>
  <c r="M8" i="21"/>
  <c r="N8" i="21" s="1"/>
  <c r="N7" i="21"/>
  <c r="M7" i="21"/>
  <c r="BZ158" i="20"/>
  <c r="BJ250" i="11"/>
  <c r="BJ249" i="11"/>
  <c r="BJ248" i="11"/>
  <c r="BJ247" i="11"/>
  <c r="BJ245" i="11"/>
  <c r="BJ244" i="11"/>
  <c r="BJ243" i="11"/>
  <c r="BJ242" i="11"/>
  <c r="BJ241" i="11"/>
  <c r="BJ240" i="11"/>
  <c r="AL239" i="11"/>
  <c r="BJ238" i="11"/>
  <c r="BJ237" i="11"/>
  <c r="BJ236" i="11"/>
  <c r="BJ235" i="11"/>
  <c r="BJ234" i="11"/>
  <c r="BJ233" i="11"/>
  <c r="BJ230" i="11"/>
  <c r="BJ229" i="11"/>
  <c r="BJ223" i="11"/>
  <c r="BJ222" i="11"/>
  <c r="BJ221" i="11"/>
  <c r="BJ220" i="11"/>
  <c r="BJ219" i="11"/>
  <c r="BJ218" i="11"/>
  <c r="BJ217" i="11"/>
  <c r="BJ216" i="11"/>
  <c r="BJ215" i="11"/>
  <c r="V215" i="11"/>
  <c r="BJ214" i="11"/>
  <c r="BJ213" i="11"/>
  <c r="V213" i="11"/>
  <c r="BJ212" i="11"/>
  <c r="V212" i="11"/>
  <c r="BJ211" i="11"/>
  <c r="BJ210" i="11"/>
  <c r="BJ208" i="11"/>
  <c r="BJ207" i="11"/>
  <c r="BJ206" i="11"/>
  <c r="BJ205" i="11"/>
  <c r="BJ204" i="11"/>
  <c r="BJ203" i="11"/>
  <c r="BJ202" i="11"/>
  <c r="BJ201" i="11"/>
  <c r="BJ200" i="11"/>
  <c r="BJ199" i="11"/>
  <c r="BJ198" i="11"/>
  <c r="BJ192" i="11"/>
  <c r="BJ191" i="11"/>
  <c r="BJ190" i="11"/>
  <c r="BJ189" i="11"/>
  <c r="BJ188" i="11"/>
  <c r="BJ187" i="11"/>
  <c r="BJ186" i="11"/>
  <c r="BJ185" i="11"/>
  <c r="BJ184" i="11"/>
  <c r="BJ183" i="11"/>
  <c r="BJ182" i="11"/>
  <c r="BJ181" i="11"/>
  <c r="BJ180" i="11"/>
  <c r="BJ179" i="11"/>
  <c r="BJ178" i="11"/>
  <c r="BJ177" i="11"/>
  <c r="BJ176" i="11"/>
  <c r="BJ175" i="11"/>
  <c r="BJ174" i="11"/>
  <c r="BJ173" i="11"/>
  <c r="BJ172" i="11"/>
  <c r="BJ171" i="11"/>
  <c r="BJ170" i="11"/>
  <c r="BJ169" i="11"/>
  <c r="BJ168" i="11"/>
  <c r="BJ167" i="11"/>
  <c r="BJ166" i="11"/>
  <c r="BJ165" i="11"/>
  <c r="BJ163" i="11"/>
  <c r="BJ162" i="11"/>
  <c r="BJ156" i="11"/>
  <c r="BJ155" i="11"/>
  <c r="BJ154" i="11"/>
  <c r="BJ153" i="11"/>
  <c r="BJ152" i="11"/>
  <c r="BJ151" i="11"/>
  <c r="BJ150" i="11"/>
  <c r="BJ149" i="11"/>
  <c r="BJ148" i="11"/>
  <c r="BJ147" i="11"/>
  <c r="BJ146" i="11"/>
  <c r="BJ145" i="11"/>
  <c r="BJ144" i="11"/>
  <c r="BJ143" i="11"/>
  <c r="BJ142" i="11"/>
  <c r="BJ141" i="11"/>
  <c r="BJ140" i="11"/>
  <c r="BJ139" i="11"/>
  <c r="BJ138" i="11"/>
  <c r="BJ137" i="11"/>
  <c r="BJ136" i="11"/>
  <c r="BJ135" i="11"/>
  <c r="BZ134" i="11"/>
  <c r="AL134" i="11"/>
  <c r="BJ133" i="11"/>
  <c r="BJ132" i="11"/>
  <c r="BJ131" i="11"/>
  <c r="BJ130" i="11"/>
  <c r="BJ129" i="11"/>
  <c r="BJ128" i="11"/>
  <c r="BJ127" i="11"/>
  <c r="BJ121" i="11"/>
  <c r="BJ120" i="11"/>
  <c r="BJ119" i="11"/>
  <c r="BJ118" i="11"/>
  <c r="BJ117" i="11"/>
  <c r="BJ116" i="11"/>
  <c r="BJ115" i="11"/>
  <c r="BJ114" i="11"/>
  <c r="BJ113" i="11"/>
  <c r="BJ112" i="11"/>
  <c r="BJ111" i="11"/>
  <c r="BJ110" i="11"/>
  <c r="BJ109" i="11"/>
  <c r="BJ108" i="11"/>
  <c r="BJ107" i="11"/>
  <c r="BJ106" i="11"/>
  <c r="BJ105" i="11"/>
  <c r="BJ104" i="11"/>
  <c r="BJ103" i="11"/>
  <c r="BJ102" i="11"/>
  <c r="BJ101" i="11"/>
  <c r="BJ100" i="11"/>
  <c r="BJ99" i="11"/>
  <c r="BJ98" i="11"/>
  <c r="BJ96" i="11"/>
  <c r="BJ95" i="11"/>
  <c r="BJ94" i="11"/>
  <c r="BJ92" i="11"/>
  <c r="BJ91" i="11"/>
  <c r="BJ90" i="11"/>
  <c r="BJ84" i="11"/>
  <c r="BJ83" i="11"/>
  <c r="BJ82" i="11"/>
  <c r="BJ81" i="11"/>
  <c r="BJ80" i="11"/>
  <c r="BJ79" i="11"/>
  <c r="BJ78" i="11"/>
  <c r="BJ77" i="11"/>
  <c r="BJ76" i="11"/>
  <c r="BJ75" i="11"/>
  <c r="BJ74" i="11"/>
  <c r="BJ73" i="11"/>
  <c r="BJ72" i="11"/>
  <c r="BJ71" i="11"/>
  <c r="BJ70" i="11"/>
  <c r="BJ68" i="11"/>
  <c r="BJ67" i="11"/>
  <c r="BJ66" i="11"/>
  <c r="BJ65" i="11"/>
  <c r="BJ64" i="11"/>
  <c r="BJ63" i="11"/>
  <c r="BJ61" i="11"/>
  <c r="BJ60" i="11"/>
  <c r="BJ59" i="11"/>
  <c r="BJ58" i="11"/>
  <c r="BJ57" i="11"/>
  <c r="BJ56" i="11"/>
  <c r="BJ55" i="11"/>
  <c r="BJ54" i="11"/>
  <c r="BJ53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3" i="11"/>
  <c r="BJ31" i="11"/>
  <c r="BJ30" i="11"/>
  <c r="BJ29" i="11"/>
  <c r="BJ28" i="11"/>
  <c r="BJ26" i="11"/>
  <c r="BJ24" i="11"/>
  <c r="BJ23" i="11"/>
  <c r="BJ22" i="11"/>
  <c r="BJ21" i="11"/>
  <c r="BJ20" i="11"/>
  <c r="BJ19" i="11"/>
  <c r="BJ18" i="11"/>
  <c r="BJ17" i="11"/>
  <c r="BJ16" i="11"/>
  <c r="BJ15" i="11"/>
  <c r="BJ14" i="11"/>
  <c r="BJ13" i="11"/>
  <c r="BJ12" i="11"/>
  <c r="BJ11" i="11"/>
  <c r="BJ10" i="11"/>
  <c r="BJ9" i="11"/>
  <c r="BJ8" i="11"/>
  <c r="BJ7" i="11"/>
  <c r="AQ258" i="18"/>
  <c r="AF258" i="18"/>
  <c r="AQ257" i="18"/>
  <c r="AF257" i="18"/>
  <c r="AQ256" i="18"/>
  <c r="AF256" i="18"/>
  <c r="AQ255" i="18"/>
  <c r="AF255" i="18"/>
  <c r="AQ254" i="18"/>
  <c r="AF254" i="18"/>
  <c r="AQ253" i="18"/>
  <c r="AF253" i="18"/>
  <c r="AQ252" i="18"/>
  <c r="AF252" i="18"/>
  <c r="HH250" i="18"/>
  <c r="HG250" i="18"/>
  <c r="HJ250" i="18" s="1"/>
  <c r="GS250" i="18"/>
  <c r="GU250" i="18" s="1"/>
  <c r="GG250" i="18"/>
  <c r="GF250" i="18"/>
  <c r="GI250" i="18" s="1"/>
  <c r="FT250" i="18"/>
  <c r="FI250" i="18"/>
  <c r="FJ250" i="18" s="1"/>
  <c r="FH250" i="18"/>
  <c r="EV250" i="18"/>
  <c r="EK250" i="18"/>
  <c r="EJ250" i="18"/>
  <c r="EM250" i="18" s="1"/>
  <c r="EI250" i="18"/>
  <c r="DX250" i="18"/>
  <c r="DM250" i="18"/>
  <c r="DL250" i="18"/>
  <c r="DO250" i="18" s="1"/>
  <c r="DK250" i="18"/>
  <c r="CZ250" i="18"/>
  <c r="CO250" i="18"/>
  <c r="CN250" i="18"/>
  <c r="CQ250" i="18" s="1"/>
  <c r="CM250" i="18"/>
  <c r="CB250" i="18"/>
  <c r="BQ250" i="18"/>
  <c r="BP250" i="18"/>
  <c r="BS250" i="18" s="1"/>
  <c r="BO250" i="18"/>
  <c r="BD250" i="18"/>
  <c r="AS250" i="18"/>
  <c r="AR250" i="18"/>
  <c r="AU250" i="18" s="1"/>
  <c r="AQ250" i="18"/>
  <c r="AF250" i="18"/>
  <c r="U250" i="18"/>
  <c r="T250" i="18"/>
  <c r="W250" i="18" s="1"/>
  <c r="S250" i="18"/>
  <c r="H250" i="18"/>
  <c r="HH249" i="18"/>
  <c r="HG249" i="18"/>
  <c r="HJ249" i="18" s="1"/>
  <c r="HF249" i="18"/>
  <c r="GU249" i="18"/>
  <c r="GS249" i="18"/>
  <c r="GG249" i="18"/>
  <c r="GH249" i="18" s="1"/>
  <c r="GF249" i="18"/>
  <c r="GE249" i="18"/>
  <c r="FT249" i="18"/>
  <c r="FK249" i="18"/>
  <c r="FI249" i="18"/>
  <c r="FJ249" i="18" s="1"/>
  <c r="FH249" i="18"/>
  <c r="FG249" i="18"/>
  <c r="EV249" i="18"/>
  <c r="EK249" i="18"/>
  <c r="EL249" i="18" s="1"/>
  <c r="EJ249" i="18"/>
  <c r="EI249" i="18"/>
  <c r="DX249" i="18"/>
  <c r="DO249" i="18"/>
  <c r="DM249" i="18"/>
  <c r="DN249" i="18" s="1"/>
  <c r="DL249" i="18"/>
  <c r="DK249" i="18"/>
  <c r="CZ249" i="18"/>
  <c r="CO249" i="18"/>
  <c r="CP249" i="18" s="1"/>
  <c r="CN249" i="18"/>
  <c r="CM249" i="18"/>
  <c r="CB249" i="18"/>
  <c r="BS249" i="18"/>
  <c r="BQ249" i="18"/>
  <c r="BR249" i="18" s="1"/>
  <c r="BP249" i="18"/>
  <c r="BO249" i="18"/>
  <c r="BD249" i="18"/>
  <c r="AS249" i="18"/>
  <c r="AT249" i="18" s="1"/>
  <c r="AR249" i="18"/>
  <c r="AQ249" i="18"/>
  <c r="AF249" i="18"/>
  <c r="W249" i="18"/>
  <c r="U249" i="18"/>
  <c r="V249" i="18" s="1"/>
  <c r="T249" i="18"/>
  <c r="S249" i="18"/>
  <c r="H249" i="18"/>
  <c r="HH248" i="18"/>
  <c r="HI248" i="18" s="1"/>
  <c r="HG248" i="18"/>
  <c r="HF248" i="18"/>
  <c r="GS248" i="18"/>
  <c r="GU248" i="18" s="1"/>
  <c r="GG248" i="18"/>
  <c r="GF248" i="18"/>
  <c r="GI248" i="18" s="1"/>
  <c r="GE248" i="18"/>
  <c r="FT248" i="18"/>
  <c r="FI248" i="18"/>
  <c r="FH248" i="18"/>
  <c r="FK248" i="18" s="1"/>
  <c r="FG248" i="18"/>
  <c r="EV248" i="18"/>
  <c r="EK248" i="18"/>
  <c r="EJ248" i="18"/>
  <c r="EM248" i="18" s="1"/>
  <c r="EI248" i="18"/>
  <c r="DX248" i="18"/>
  <c r="DM248" i="18"/>
  <c r="DL248" i="18"/>
  <c r="DO248" i="18" s="1"/>
  <c r="DK248" i="18"/>
  <c r="CZ248" i="18"/>
  <c r="CO248" i="18"/>
  <c r="CN248" i="18"/>
  <c r="CQ248" i="18" s="1"/>
  <c r="CM248" i="18"/>
  <c r="CB248" i="18"/>
  <c r="BQ248" i="18"/>
  <c r="BP248" i="18"/>
  <c r="BS248" i="18" s="1"/>
  <c r="BO248" i="18"/>
  <c r="BD248" i="18"/>
  <c r="AS248" i="18"/>
  <c r="AR248" i="18"/>
  <c r="AU248" i="18" s="1"/>
  <c r="AQ248" i="18"/>
  <c r="AF248" i="18"/>
  <c r="U248" i="18"/>
  <c r="T248" i="18"/>
  <c r="W248" i="18" s="1"/>
  <c r="S248" i="18"/>
  <c r="H248" i="18"/>
  <c r="HH247" i="18"/>
  <c r="HG247" i="18"/>
  <c r="HJ247" i="18" s="1"/>
  <c r="GU247" i="18"/>
  <c r="GI247" i="18"/>
  <c r="GG247" i="18"/>
  <c r="GH247" i="18" s="1"/>
  <c r="GF247" i="18"/>
  <c r="GE247" i="18"/>
  <c r="FT247" i="18"/>
  <c r="FI247" i="18"/>
  <c r="FJ247" i="18" s="1"/>
  <c r="FH247" i="18"/>
  <c r="FG247" i="18"/>
  <c r="EV247" i="18"/>
  <c r="EM247" i="18"/>
  <c r="EK247" i="18"/>
  <c r="EL247" i="18" s="1"/>
  <c r="EJ247" i="18"/>
  <c r="EI247" i="18"/>
  <c r="DX247" i="18"/>
  <c r="DM247" i="18"/>
  <c r="DN247" i="18" s="1"/>
  <c r="DL247" i="18"/>
  <c r="DK247" i="18"/>
  <c r="CZ247" i="18"/>
  <c r="CQ247" i="18"/>
  <c r="CO247" i="18"/>
  <c r="CP247" i="18" s="1"/>
  <c r="CN247" i="18"/>
  <c r="CM247" i="18"/>
  <c r="CB247" i="18"/>
  <c r="BQ247" i="18"/>
  <c r="BR247" i="18" s="1"/>
  <c r="BP247" i="18"/>
  <c r="BO247" i="18"/>
  <c r="BD247" i="18"/>
  <c r="AU247" i="18"/>
  <c r="AS247" i="18"/>
  <c r="AT247" i="18" s="1"/>
  <c r="AR247" i="18"/>
  <c r="AQ247" i="18"/>
  <c r="AF247" i="18"/>
  <c r="U247" i="18"/>
  <c r="V247" i="18" s="1"/>
  <c r="T247" i="18"/>
  <c r="S247" i="18"/>
  <c r="H247" i="18"/>
  <c r="HJ246" i="18"/>
  <c r="HH246" i="18"/>
  <c r="HI246" i="18" s="1"/>
  <c r="HG246" i="18"/>
  <c r="GU246" i="18"/>
  <c r="GR246" i="18"/>
  <c r="HH245" i="18"/>
  <c r="HI245" i="18" s="1"/>
  <c r="HG245" i="18"/>
  <c r="HF245" i="18"/>
  <c r="GS245" i="18"/>
  <c r="GU245" i="18" s="1"/>
  <c r="GG245" i="18"/>
  <c r="GF245" i="18"/>
  <c r="GI245" i="18" s="1"/>
  <c r="GE245" i="18"/>
  <c r="FT245" i="18"/>
  <c r="FI245" i="18"/>
  <c r="FH245" i="18"/>
  <c r="FK245" i="18" s="1"/>
  <c r="FG245" i="18"/>
  <c r="EV245" i="18"/>
  <c r="EK245" i="18"/>
  <c r="EJ245" i="18"/>
  <c r="EM245" i="18" s="1"/>
  <c r="EI245" i="18"/>
  <c r="DX245" i="18"/>
  <c r="DM245" i="18"/>
  <c r="DL245" i="18"/>
  <c r="DO245" i="18" s="1"/>
  <c r="DK245" i="18"/>
  <c r="CZ245" i="18"/>
  <c r="CO245" i="18"/>
  <c r="CN245" i="18"/>
  <c r="CQ245" i="18" s="1"/>
  <c r="CM245" i="18"/>
  <c r="CB245" i="18"/>
  <c r="BQ245" i="18"/>
  <c r="BP245" i="18"/>
  <c r="BS245" i="18" s="1"/>
  <c r="BO245" i="18"/>
  <c r="BD245" i="18"/>
  <c r="AS245" i="18"/>
  <c r="AR245" i="18"/>
  <c r="AU245" i="18" s="1"/>
  <c r="AQ245" i="18"/>
  <c r="AF245" i="18"/>
  <c r="U245" i="18"/>
  <c r="T245" i="18"/>
  <c r="W245" i="18" s="1"/>
  <c r="S245" i="18"/>
  <c r="H245" i="18"/>
  <c r="HH244" i="18"/>
  <c r="HG244" i="18"/>
  <c r="HJ244" i="18" s="1"/>
  <c r="HF244" i="18"/>
  <c r="GU244" i="18"/>
  <c r="GS244" i="18"/>
  <c r="GI244" i="18"/>
  <c r="GG244" i="18"/>
  <c r="GH244" i="18" s="1"/>
  <c r="GF244" i="18"/>
  <c r="GE244" i="18"/>
  <c r="FT244" i="18"/>
  <c r="FI244" i="18"/>
  <c r="FJ244" i="18" s="1"/>
  <c r="FH244" i="18"/>
  <c r="FG244" i="18"/>
  <c r="EV244" i="18"/>
  <c r="EM244" i="18"/>
  <c r="EK244" i="18"/>
  <c r="EL244" i="18" s="1"/>
  <c r="EJ244" i="18"/>
  <c r="EI244" i="18"/>
  <c r="DX244" i="18"/>
  <c r="DM244" i="18"/>
  <c r="DN244" i="18" s="1"/>
  <c r="DL244" i="18"/>
  <c r="DK244" i="18"/>
  <c r="CZ244" i="18"/>
  <c r="CQ244" i="18"/>
  <c r="CO244" i="18"/>
  <c r="CP244" i="18" s="1"/>
  <c r="CN244" i="18"/>
  <c r="CM244" i="18"/>
  <c r="CB244" i="18"/>
  <c r="BQ244" i="18"/>
  <c r="BR244" i="18" s="1"/>
  <c r="BP244" i="18"/>
  <c r="BO244" i="18"/>
  <c r="BD244" i="18"/>
  <c r="AU244" i="18"/>
  <c r="AS244" i="18"/>
  <c r="AT244" i="18" s="1"/>
  <c r="AR244" i="18"/>
  <c r="AQ244" i="18"/>
  <c r="AF244" i="18"/>
  <c r="U244" i="18"/>
  <c r="V244" i="18" s="1"/>
  <c r="T244" i="18"/>
  <c r="S244" i="18"/>
  <c r="H244" i="18"/>
  <c r="HJ243" i="18"/>
  <c r="HH243" i="18"/>
  <c r="HI243" i="18" s="1"/>
  <c r="HG243" i="18"/>
  <c r="HF243" i="18"/>
  <c r="GS243" i="18"/>
  <c r="GU243" i="18" s="1"/>
  <c r="GG243" i="18"/>
  <c r="GF243" i="18"/>
  <c r="GI243" i="18" s="1"/>
  <c r="GE243" i="18"/>
  <c r="FT243" i="18"/>
  <c r="FI243" i="18"/>
  <c r="FH243" i="18"/>
  <c r="FK243" i="18" s="1"/>
  <c r="FG243" i="18"/>
  <c r="EV243" i="18"/>
  <c r="EK243" i="18"/>
  <c r="EJ243" i="18"/>
  <c r="EM243" i="18" s="1"/>
  <c r="EI243" i="18"/>
  <c r="DX243" i="18"/>
  <c r="DM243" i="18"/>
  <c r="DL243" i="18"/>
  <c r="DO243" i="18" s="1"/>
  <c r="DK243" i="18"/>
  <c r="CZ243" i="18"/>
  <c r="CO243" i="18"/>
  <c r="CN243" i="18"/>
  <c r="CQ243" i="18" s="1"/>
  <c r="CM243" i="18"/>
  <c r="CB243" i="18"/>
  <c r="HH242" i="18"/>
  <c r="HG242" i="18"/>
  <c r="HJ242" i="18" s="1"/>
  <c r="GS242" i="18"/>
  <c r="GU242" i="18" s="1"/>
  <c r="GG242" i="18"/>
  <c r="GF242" i="18"/>
  <c r="GI242" i="18" s="1"/>
  <c r="FT242" i="18"/>
  <c r="FK242" i="18"/>
  <c r="FI242" i="18"/>
  <c r="FJ242" i="18" s="1"/>
  <c r="FH242" i="18"/>
  <c r="EV242" i="18"/>
  <c r="EK242" i="18"/>
  <c r="EJ242" i="18"/>
  <c r="EM242" i="18" s="1"/>
  <c r="EI242" i="18"/>
  <c r="DX242" i="18"/>
  <c r="DM242" i="18"/>
  <c r="DL242" i="18"/>
  <c r="DO242" i="18" s="1"/>
  <c r="DK242" i="18"/>
  <c r="CZ242" i="18"/>
  <c r="CO242" i="18"/>
  <c r="CN242" i="18"/>
  <c r="CQ242" i="18" s="1"/>
  <c r="CM242" i="18"/>
  <c r="CB242" i="18"/>
  <c r="BQ242" i="18"/>
  <c r="BP242" i="18"/>
  <c r="BS242" i="18" s="1"/>
  <c r="BO242" i="18"/>
  <c r="BD242" i="18"/>
  <c r="AS242" i="18"/>
  <c r="AR242" i="18"/>
  <c r="AU242" i="18" s="1"/>
  <c r="AQ242" i="18"/>
  <c r="AF242" i="18"/>
  <c r="U242" i="18"/>
  <c r="T242" i="18"/>
  <c r="W242" i="18" s="1"/>
  <c r="S242" i="18"/>
  <c r="H242" i="18"/>
  <c r="HH241" i="18"/>
  <c r="HG241" i="18"/>
  <c r="HJ241" i="18" s="1"/>
  <c r="HF241" i="18"/>
  <c r="GU241" i="18"/>
  <c r="GS241" i="18"/>
  <c r="GI241" i="18"/>
  <c r="GG241" i="18"/>
  <c r="GH241" i="18" s="1"/>
  <c r="GF241" i="18"/>
  <c r="GE241" i="18"/>
  <c r="FT241" i="18"/>
  <c r="FI241" i="18"/>
  <c r="FJ241" i="18" s="1"/>
  <c r="FH241" i="18"/>
  <c r="FG241" i="18"/>
  <c r="EV241" i="18"/>
  <c r="EM241" i="18"/>
  <c r="EK241" i="18"/>
  <c r="EL241" i="18" s="1"/>
  <c r="EJ241" i="18"/>
  <c r="EI241" i="18"/>
  <c r="DX241" i="18"/>
  <c r="DM241" i="18"/>
  <c r="DN241" i="18" s="1"/>
  <c r="DL241" i="18"/>
  <c r="DK241" i="18"/>
  <c r="CZ241" i="18"/>
  <c r="CQ241" i="18"/>
  <c r="CO241" i="18"/>
  <c r="CP241" i="18" s="1"/>
  <c r="CN241" i="18"/>
  <c r="CM241" i="18"/>
  <c r="CB241" i="18"/>
  <c r="BQ241" i="18"/>
  <c r="BR241" i="18" s="1"/>
  <c r="BP241" i="18"/>
  <c r="BO241" i="18"/>
  <c r="BD241" i="18"/>
  <c r="AU241" i="18"/>
  <c r="AS241" i="18"/>
  <c r="AT241" i="18" s="1"/>
  <c r="AR241" i="18"/>
  <c r="AQ241" i="18"/>
  <c r="AF241" i="18"/>
  <c r="U241" i="18"/>
  <c r="V241" i="18" s="1"/>
  <c r="T241" i="18"/>
  <c r="S241" i="18"/>
  <c r="H241" i="18"/>
  <c r="HH240" i="18"/>
  <c r="HG240" i="18"/>
  <c r="HJ240" i="18" s="1"/>
  <c r="GS240" i="18"/>
  <c r="GU240" i="18" s="1"/>
  <c r="GR240" i="18"/>
  <c r="GG240" i="18"/>
  <c r="GH240" i="18" s="1"/>
  <c r="GF240" i="18"/>
  <c r="FT240" i="18"/>
  <c r="FI240" i="18"/>
  <c r="FH240" i="18"/>
  <c r="FK240" i="18" s="1"/>
  <c r="FG240" i="18"/>
  <c r="EV240" i="18"/>
  <c r="EK240" i="18"/>
  <c r="EJ240" i="18"/>
  <c r="EM240" i="18" s="1"/>
  <c r="EI240" i="18"/>
  <c r="DX240" i="18"/>
  <c r="DM240" i="18"/>
  <c r="DL240" i="18"/>
  <c r="DO240" i="18" s="1"/>
  <c r="DK240" i="18"/>
  <c r="CZ240" i="18"/>
  <c r="CO240" i="18"/>
  <c r="CN240" i="18"/>
  <c r="CQ240" i="18" s="1"/>
  <c r="CM240" i="18"/>
  <c r="CB240" i="18"/>
  <c r="BQ240" i="18"/>
  <c r="BP240" i="18"/>
  <c r="BS240" i="18" s="1"/>
  <c r="BO240" i="18"/>
  <c r="BD240" i="18"/>
  <c r="AS240" i="18"/>
  <c r="AR240" i="18"/>
  <c r="AU240" i="18" s="1"/>
  <c r="AQ240" i="18"/>
  <c r="AF240" i="18"/>
  <c r="U240" i="18"/>
  <c r="T240" i="18"/>
  <c r="W240" i="18" s="1"/>
  <c r="S240" i="18"/>
  <c r="H240" i="18"/>
  <c r="HH239" i="18"/>
  <c r="HG239" i="18"/>
  <c r="HJ239" i="18" s="1"/>
  <c r="HF239" i="18"/>
  <c r="GS239" i="18"/>
  <c r="GG239" i="18"/>
  <c r="GF239" i="18"/>
  <c r="GI239" i="18" s="1"/>
  <c r="GE239" i="18"/>
  <c r="FI239" i="18"/>
  <c r="FJ239" i="18" s="1"/>
  <c r="FH239" i="18"/>
  <c r="FG239" i="18"/>
  <c r="EK239" i="18"/>
  <c r="EJ239" i="18"/>
  <c r="EM239" i="18" s="1"/>
  <c r="EI239" i="18"/>
  <c r="DM239" i="18"/>
  <c r="DN239" i="18" s="1"/>
  <c r="DL239" i="18"/>
  <c r="DK239" i="18"/>
  <c r="CO239" i="18"/>
  <c r="CN239" i="18"/>
  <c r="CQ239" i="18" s="1"/>
  <c r="CM239" i="18"/>
  <c r="BQ239" i="18"/>
  <c r="BR239" i="18" s="1"/>
  <c r="BP239" i="18"/>
  <c r="BO239" i="18"/>
  <c r="AS239" i="18"/>
  <c r="AR239" i="18"/>
  <c r="AU239" i="18" s="1"/>
  <c r="AQ239" i="18"/>
  <c r="U239" i="18"/>
  <c r="V239" i="18" s="1"/>
  <c r="T239" i="18"/>
  <c r="S239" i="18"/>
  <c r="HH238" i="18"/>
  <c r="HG238" i="18"/>
  <c r="HJ238" i="18" s="1"/>
  <c r="GU238" i="18"/>
  <c r="GR238" i="18"/>
  <c r="GG238" i="18"/>
  <c r="GF238" i="18"/>
  <c r="GI238" i="18" s="1"/>
  <c r="FT238" i="18"/>
  <c r="FI238" i="18"/>
  <c r="FJ238" i="18" s="1"/>
  <c r="FH238" i="18"/>
  <c r="EV238" i="18"/>
  <c r="EK238" i="18"/>
  <c r="EJ238" i="18"/>
  <c r="EM238" i="18" s="1"/>
  <c r="EI238" i="18"/>
  <c r="DX238" i="18"/>
  <c r="DM238" i="18"/>
  <c r="DL238" i="18"/>
  <c r="DO238" i="18" s="1"/>
  <c r="DK238" i="18"/>
  <c r="CZ238" i="18"/>
  <c r="CO238" i="18"/>
  <c r="CN238" i="18"/>
  <c r="CQ238" i="18" s="1"/>
  <c r="CM238" i="18"/>
  <c r="CB238" i="18"/>
  <c r="BQ238" i="18"/>
  <c r="BP238" i="18"/>
  <c r="BS238" i="18" s="1"/>
  <c r="BO238" i="18"/>
  <c r="BD238" i="18"/>
  <c r="AS238" i="18"/>
  <c r="AR238" i="18"/>
  <c r="AU238" i="18" s="1"/>
  <c r="AQ238" i="18"/>
  <c r="AF238" i="18"/>
  <c r="U238" i="18"/>
  <c r="T238" i="18"/>
  <c r="W238" i="18" s="1"/>
  <c r="S238" i="18"/>
  <c r="H238" i="18"/>
  <c r="HH237" i="18"/>
  <c r="HG237" i="18"/>
  <c r="HJ237" i="18" s="1"/>
  <c r="HF237" i="18"/>
  <c r="GU237" i="18"/>
  <c r="GS237" i="18"/>
  <c r="GG237" i="18"/>
  <c r="GH237" i="18" s="1"/>
  <c r="GF237" i="18"/>
  <c r="GE237" i="18"/>
  <c r="FT237" i="18"/>
  <c r="FI237" i="18"/>
  <c r="FJ237" i="18" s="1"/>
  <c r="FH237" i="18"/>
  <c r="FG237" i="18"/>
  <c r="EV237" i="18"/>
  <c r="EK237" i="18"/>
  <c r="EL237" i="18" s="1"/>
  <c r="EJ237" i="18"/>
  <c r="EI237" i="18"/>
  <c r="DX237" i="18"/>
  <c r="DM237" i="18"/>
  <c r="DN237" i="18" s="1"/>
  <c r="DL237" i="18"/>
  <c r="DK237" i="18"/>
  <c r="CZ237" i="18"/>
  <c r="CO237" i="18"/>
  <c r="CP237" i="18" s="1"/>
  <c r="CN237" i="18"/>
  <c r="CM237" i="18"/>
  <c r="CB237" i="18"/>
  <c r="BQ237" i="18"/>
  <c r="BR237" i="18" s="1"/>
  <c r="BP237" i="18"/>
  <c r="BO237" i="18"/>
  <c r="BD237" i="18"/>
  <c r="AS237" i="18"/>
  <c r="AT237" i="18" s="1"/>
  <c r="AR237" i="18"/>
  <c r="AQ237" i="18"/>
  <c r="AF237" i="18"/>
  <c r="U237" i="18"/>
  <c r="V237" i="18" s="1"/>
  <c r="T237" i="18"/>
  <c r="S237" i="18"/>
  <c r="H237" i="18"/>
  <c r="HH236" i="18"/>
  <c r="HI236" i="18" s="1"/>
  <c r="HG236" i="18"/>
  <c r="GU236" i="18"/>
  <c r="GP236" i="18"/>
  <c r="GR236" i="18" s="1"/>
  <c r="GG236" i="18"/>
  <c r="GF236" i="18"/>
  <c r="GI236" i="18" s="1"/>
  <c r="FT236" i="18"/>
  <c r="FI236" i="18"/>
  <c r="FJ236" i="18" s="1"/>
  <c r="FH236" i="18"/>
  <c r="EV236" i="18"/>
  <c r="HH235" i="18"/>
  <c r="HG235" i="18"/>
  <c r="HJ235" i="18" s="1"/>
  <c r="HF235" i="18"/>
  <c r="GU235" i="18"/>
  <c r="GS235" i="18"/>
  <c r="GG235" i="18"/>
  <c r="GH235" i="18" s="1"/>
  <c r="GF235" i="18"/>
  <c r="GE235" i="18"/>
  <c r="FT235" i="18"/>
  <c r="FI235" i="18"/>
  <c r="FJ235" i="18" s="1"/>
  <c r="FH235" i="18"/>
  <c r="FG235" i="18"/>
  <c r="EV235" i="18"/>
  <c r="EK235" i="18"/>
  <c r="EL235" i="18" s="1"/>
  <c r="EJ235" i="18"/>
  <c r="EI235" i="18"/>
  <c r="DX235" i="18"/>
  <c r="DM235" i="18"/>
  <c r="DN235" i="18" s="1"/>
  <c r="DL235" i="18"/>
  <c r="DK235" i="18"/>
  <c r="CZ235" i="18"/>
  <c r="CO235" i="18"/>
  <c r="CP235" i="18" s="1"/>
  <c r="CN235" i="18"/>
  <c r="CM235" i="18"/>
  <c r="CB235" i="18"/>
  <c r="BQ235" i="18"/>
  <c r="BR235" i="18" s="1"/>
  <c r="BP235" i="18"/>
  <c r="BO235" i="18"/>
  <c r="BD235" i="18"/>
  <c r="AS235" i="18"/>
  <c r="AT235" i="18" s="1"/>
  <c r="AR235" i="18"/>
  <c r="AQ235" i="18"/>
  <c r="AF235" i="18"/>
  <c r="U235" i="18"/>
  <c r="V235" i="18" s="1"/>
  <c r="T235" i="18"/>
  <c r="S235" i="18"/>
  <c r="H235" i="18"/>
  <c r="HH234" i="18"/>
  <c r="HI234" i="18" s="1"/>
  <c r="HG234" i="18"/>
  <c r="HF234" i="18"/>
  <c r="GS234" i="18"/>
  <c r="GU234" i="18" s="1"/>
  <c r="GG234" i="18"/>
  <c r="GF234" i="18"/>
  <c r="GI234" i="18" s="1"/>
  <c r="GE234" i="18"/>
  <c r="FT234" i="18"/>
  <c r="FI234" i="18"/>
  <c r="FH234" i="18"/>
  <c r="FK234" i="18" s="1"/>
  <c r="FG234" i="18"/>
  <c r="EV234" i="18"/>
  <c r="EK234" i="18"/>
  <c r="EJ234" i="18"/>
  <c r="EM234" i="18" s="1"/>
  <c r="EI234" i="18"/>
  <c r="DX234" i="18"/>
  <c r="DM234" i="18"/>
  <c r="DL234" i="18"/>
  <c r="DO234" i="18" s="1"/>
  <c r="DK234" i="18"/>
  <c r="CZ234" i="18"/>
  <c r="CO234" i="18"/>
  <c r="CN234" i="18"/>
  <c r="CQ234" i="18" s="1"/>
  <c r="CM234" i="18"/>
  <c r="CB234" i="18"/>
  <c r="BQ234" i="18"/>
  <c r="BP234" i="18"/>
  <c r="BS234" i="18" s="1"/>
  <c r="BO234" i="18"/>
  <c r="BD234" i="18"/>
  <c r="AS234" i="18"/>
  <c r="AR234" i="18"/>
  <c r="AU234" i="18" s="1"/>
  <c r="AQ234" i="18"/>
  <c r="AF234" i="18"/>
  <c r="U234" i="18"/>
  <c r="T234" i="18"/>
  <c r="W234" i="18" s="1"/>
  <c r="S234" i="18"/>
  <c r="H234" i="18"/>
  <c r="HH233" i="18"/>
  <c r="HG233" i="18"/>
  <c r="HJ233" i="18" s="1"/>
  <c r="HF233" i="18"/>
  <c r="GU233" i="18"/>
  <c r="GS233" i="18"/>
  <c r="GG233" i="18"/>
  <c r="GH233" i="18" s="1"/>
  <c r="GF233" i="18"/>
  <c r="GE233" i="18"/>
  <c r="FT233" i="18"/>
  <c r="FI233" i="18"/>
  <c r="FJ233" i="18" s="1"/>
  <c r="FH233" i="18"/>
  <c r="FG233" i="18"/>
  <c r="EV233" i="18"/>
  <c r="EK233" i="18"/>
  <c r="EL233" i="18" s="1"/>
  <c r="EJ233" i="18"/>
  <c r="EI233" i="18"/>
  <c r="DX233" i="18"/>
  <c r="DM233" i="18"/>
  <c r="DN233" i="18" s="1"/>
  <c r="DL233" i="18"/>
  <c r="DK233" i="18"/>
  <c r="CZ233" i="18"/>
  <c r="CO233" i="18"/>
  <c r="CP233" i="18" s="1"/>
  <c r="CN233" i="18"/>
  <c r="CM233" i="18"/>
  <c r="CB233" i="18"/>
  <c r="BQ233" i="18"/>
  <c r="BP233" i="18"/>
  <c r="BO233" i="18"/>
  <c r="BD233" i="18"/>
  <c r="AU233" i="18"/>
  <c r="AS233" i="18"/>
  <c r="AT233" i="18" s="1"/>
  <c r="AR233" i="18"/>
  <c r="AQ233" i="18"/>
  <c r="AF233" i="18"/>
  <c r="U233" i="18"/>
  <c r="V233" i="18" s="1"/>
  <c r="T233" i="18"/>
  <c r="S233" i="18"/>
  <c r="H233" i="18"/>
  <c r="HJ232" i="18"/>
  <c r="HH232" i="18"/>
  <c r="HI232" i="18" s="1"/>
  <c r="HG232" i="18"/>
  <c r="GU232" i="18"/>
  <c r="GR232" i="18"/>
  <c r="HH231" i="18"/>
  <c r="HI231" i="18" s="1"/>
  <c r="HG231" i="18"/>
  <c r="GU231" i="18"/>
  <c r="GR231" i="18"/>
  <c r="HJ230" i="18"/>
  <c r="HH230" i="18"/>
  <c r="HI230" i="18" s="1"/>
  <c r="HG230" i="18"/>
  <c r="HF230" i="18"/>
  <c r="GS230" i="18"/>
  <c r="GU230" i="18" s="1"/>
  <c r="GG230" i="18"/>
  <c r="GF230" i="18"/>
  <c r="GI230" i="18" s="1"/>
  <c r="GE230" i="18"/>
  <c r="FT230" i="18"/>
  <c r="FI230" i="18"/>
  <c r="FJ230" i="18" s="1"/>
  <c r="FH230" i="18"/>
  <c r="FG230" i="18"/>
  <c r="EV230" i="18"/>
  <c r="EK230" i="18"/>
  <c r="EL230" i="18" s="1"/>
  <c r="EJ230" i="18"/>
  <c r="EI230" i="18"/>
  <c r="DX230" i="18"/>
  <c r="DM230" i="18"/>
  <c r="DN230" i="18" s="1"/>
  <c r="DL230" i="18"/>
  <c r="DK230" i="18"/>
  <c r="CZ230" i="18"/>
  <c r="CO230" i="18"/>
  <c r="CP230" i="18" s="1"/>
  <c r="CN230" i="18"/>
  <c r="CM230" i="18"/>
  <c r="CB230" i="18"/>
  <c r="BQ230" i="18"/>
  <c r="BR230" i="18" s="1"/>
  <c r="BP230" i="18"/>
  <c r="BO230" i="18"/>
  <c r="BD230" i="18"/>
  <c r="AS230" i="18"/>
  <c r="AT230" i="18" s="1"/>
  <c r="AR230" i="18"/>
  <c r="AQ230" i="18"/>
  <c r="AF230" i="18"/>
  <c r="U230" i="18"/>
  <c r="V230" i="18" s="1"/>
  <c r="T230" i="18"/>
  <c r="S230" i="18"/>
  <c r="H230" i="18"/>
  <c r="HH229" i="18"/>
  <c r="HI229" i="18" s="1"/>
  <c r="HG229" i="18"/>
  <c r="HF229" i="18"/>
  <c r="GS229" i="18"/>
  <c r="GU229" i="18" s="1"/>
  <c r="GG229" i="18"/>
  <c r="GF229" i="18"/>
  <c r="GI229" i="18" s="1"/>
  <c r="GE229" i="18"/>
  <c r="FT229" i="18"/>
  <c r="FI229" i="18"/>
  <c r="FH229" i="18"/>
  <c r="FK229" i="18" s="1"/>
  <c r="FG229" i="18"/>
  <c r="EV229" i="18"/>
  <c r="EK229" i="18"/>
  <c r="EJ229" i="18"/>
  <c r="EM229" i="18" s="1"/>
  <c r="EI229" i="18"/>
  <c r="DX229" i="18"/>
  <c r="DM229" i="18"/>
  <c r="DL229" i="18"/>
  <c r="DO229" i="18" s="1"/>
  <c r="DK229" i="18"/>
  <c r="CZ229" i="18"/>
  <c r="CO229" i="18"/>
  <c r="CN229" i="18"/>
  <c r="CQ229" i="18" s="1"/>
  <c r="CM229" i="18"/>
  <c r="CB229" i="18"/>
  <c r="BQ229" i="18"/>
  <c r="BP229" i="18"/>
  <c r="BS229" i="18" s="1"/>
  <c r="BO229" i="18"/>
  <c r="BD229" i="18"/>
  <c r="AS229" i="18"/>
  <c r="AR229" i="18"/>
  <c r="AU229" i="18" s="1"/>
  <c r="AQ229" i="18"/>
  <c r="AF229" i="18"/>
  <c r="U229" i="18"/>
  <c r="T229" i="18"/>
  <c r="W229" i="18" s="1"/>
  <c r="S229" i="18"/>
  <c r="H229" i="18"/>
  <c r="HH223" i="18"/>
  <c r="HG223" i="18"/>
  <c r="HJ223" i="18" s="1"/>
  <c r="HF223" i="18"/>
  <c r="GU223" i="18"/>
  <c r="GS223" i="18"/>
  <c r="GG223" i="18"/>
  <c r="GH223" i="18" s="1"/>
  <c r="GF223" i="18"/>
  <c r="GE223" i="18"/>
  <c r="FT223" i="18"/>
  <c r="FI223" i="18"/>
  <c r="FJ223" i="18" s="1"/>
  <c r="FH223" i="18"/>
  <c r="FG223" i="18"/>
  <c r="EV223" i="18"/>
  <c r="EK223" i="18"/>
  <c r="EL223" i="18" s="1"/>
  <c r="EJ223" i="18"/>
  <c r="EI223" i="18"/>
  <c r="DX223" i="18"/>
  <c r="DM223" i="18"/>
  <c r="DN223" i="18" s="1"/>
  <c r="DL223" i="18"/>
  <c r="DK223" i="18"/>
  <c r="CZ223" i="18"/>
  <c r="CO223" i="18"/>
  <c r="CP223" i="18" s="1"/>
  <c r="CN223" i="18"/>
  <c r="CM223" i="18"/>
  <c r="CB223" i="18"/>
  <c r="BQ223" i="18"/>
  <c r="BR223" i="18" s="1"/>
  <c r="BP223" i="18"/>
  <c r="BO223" i="18"/>
  <c r="BD223" i="18"/>
  <c r="AS223" i="18"/>
  <c r="AT223" i="18" s="1"/>
  <c r="AR223" i="18"/>
  <c r="AQ223" i="18"/>
  <c r="AF223" i="18"/>
  <c r="U223" i="18"/>
  <c r="V223" i="18" s="1"/>
  <c r="T223" i="18"/>
  <c r="S223" i="18"/>
  <c r="H223" i="18"/>
  <c r="HH222" i="18"/>
  <c r="HI222" i="18" s="1"/>
  <c r="HG222" i="18"/>
  <c r="HF222" i="18"/>
  <c r="GS222" i="18"/>
  <c r="GU222" i="18" s="1"/>
  <c r="GG222" i="18"/>
  <c r="GF222" i="18"/>
  <c r="GI222" i="18" s="1"/>
  <c r="GE222" i="18"/>
  <c r="FT222" i="18"/>
  <c r="FI222" i="18"/>
  <c r="FH222" i="18"/>
  <c r="FK222" i="18" s="1"/>
  <c r="FG222" i="18"/>
  <c r="EV222" i="18"/>
  <c r="EK222" i="18"/>
  <c r="EJ222" i="18"/>
  <c r="EM222" i="18" s="1"/>
  <c r="EI222" i="18"/>
  <c r="DX222" i="18"/>
  <c r="DM222" i="18"/>
  <c r="DL222" i="18"/>
  <c r="DO222" i="18" s="1"/>
  <c r="DK222" i="18"/>
  <c r="CZ222" i="18"/>
  <c r="CO222" i="18"/>
  <c r="CN222" i="18"/>
  <c r="CQ222" i="18" s="1"/>
  <c r="CM222" i="18"/>
  <c r="CB222" i="18"/>
  <c r="BQ222" i="18"/>
  <c r="BP222" i="18"/>
  <c r="BS222" i="18" s="1"/>
  <c r="BO222" i="18"/>
  <c r="BD222" i="18"/>
  <c r="AS222" i="18"/>
  <c r="AR222" i="18"/>
  <c r="AU222" i="18" s="1"/>
  <c r="AQ222" i="18"/>
  <c r="AF222" i="18"/>
  <c r="U222" i="18"/>
  <c r="T222" i="18"/>
  <c r="W222" i="18" s="1"/>
  <c r="S222" i="18"/>
  <c r="H222" i="18"/>
  <c r="HH221" i="18"/>
  <c r="HG221" i="18"/>
  <c r="HJ221" i="18" s="1"/>
  <c r="HF221" i="18"/>
  <c r="GU221" i="18"/>
  <c r="GS221" i="18"/>
  <c r="GG221" i="18"/>
  <c r="GH221" i="18" s="1"/>
  <c r="GF221" i="18"/>
  <c r="GE221" i="18"/>
  <c r="FT221" i="18"/>
  <c r="FI221" i="18"/>
  <c r="FJ221" i="18" s="1"/>
  <c r="FH221" i="18"/>
  <c r="FG221" i="18"/>
  <c r="EV221" i="18"/>
  <c r="EK221" i="18"/>
  <c r="EL221" i="18" s="1"/>
  <c r="EJ221" i="18"/>
  <c r="EI221" i="18"/>
  <c r="DX221" i="18"/>
  <c r="DM221" i="18"/>
  <c r="DN221" i="18" s="1"/>
  <c r="DL221" i="18"/>
  <c r="DK221" i="18"/>
  <c r="CZ221" i="18"/>
  <c r="CO221" i="18"/>
  <c r="CP221" i="18" s="1"/>
  <c r="CN221" i="18"/>
  <c r="CM221" i="18"/>
  <c r="CB221" i="18"/>
  <c r="BQ221" i="18"/>
  <c r="BR221" i="18" s="1"/>
  <c r="BP221" i="18"/>
  <c r="BO221" i="18"/>
  <c r="BD221" i="18"/>
  <c r="AS221" i="18"/>
  <c r="AT221" i="18" s="1"/>
  <c r="AR221" i="18"/>
  <c r="AQ221" i="18"/>
  <c r="AF221" i="18"/>
  <c r="U221" i="18"/>
  <c r="V221" i="18" s="1"/>
  <c r="T221" i="18"/>
  <c r="S221" i="18"/>
  <c r="H221" i="18"/>
  <c r="HH220" i="18"/>
  <c r="HI220" i="18" s="1"/>
  <c r="HG220" i="18"/>
  <c r="HF220" i="18"/>
  <c r="GT220" i="18"/>
  <c r="GS220" i="18"/>
  <c r="GU220" i="18" s="1"/>
  <c r="GR220" i="18"/>
  <c r="GG220" i="18"/>
  <c r="GF220" i="18"/>
  <c r="GI220" i="18" s="1"/>
  <c r="GE220" i="18"/>
  <c r="FS220" i="18"/>
  <c r="FR220" i="18"/>
  <c r="FT220" i="18" s="1"/>
  <c r="FI220" i="18"/>
  <c r="FH220" i="18"/>
  <c r="FK220" i="18" s="1"/>
  <c r="FG220" i="18"/>
  <c r="EV220" i="18"/>
  <c r="EK220" i="18"/>
  <c r="EJ220" i="18"/>
  <c r="EM220" i="18" s="1"/>
  <c r="EI220" i="18"/>
  <c r="DX220" i="18"/>
  <c r="DM220" i="18"/>
  <c r="DL220" i="18"/>
  <c r="DO220" i="18" s="1"/>
  <c r="DK220" i="18"/>
  <c r="CZ220" i="18"/>
  <c r="CO220" i="18"/>
  <c r="CN220" i="18"/>
  <c r="CQ220" i="18" s="1"/>
  <c r="CM220" i="18"/>
  <c r="CB220" i="18"/>
  <c r="HH219" i="18"/>
  <c r="HG219" i="18"/>
  <c r="HJ219" i="18" s="1"/>
  <c r="HF219" i="18"/>
  <c r="GU219" i="18"/>
  <c r="GS219" i="18"/>
  <c r="GG219" i="18"/>
  <c r="GH219" i="18" s="1"/>
  <c r="GF219" i="18"/>
  <c r="GE219" i="18"/>
  <c r="FT219" i="18"/>
  <c r="FI219" i="18"/>
  <c r="FJ219" i="18" s="1"/>
  <c r="FH219" i="18"/>
  <c r="FG219" i="18"/>
  <c r="EV219" i="18"/>
  <c r="EK219" i="18"/>
  <c r="EL219" i="18" s="1"/>
  <c r="EJ219" i="18"/>
  <c r="EI219" i="18"/>
  <c r="DX219" i="18"/>
  <c r="DM219" i="18"/>
  <c r="DN219" i="18" s="1"/>
  <c r="DL219" i="18"/>
  <c r="DK219" i="18"/>
  <c r="CZ219" i="18"/>
  <c r="CO219" i="18"/>
  <c r="CP219" i="18" s="1"/>
  <c r="CN219" i="18"/>
  <c r="CM219" i="18"/>
  <c r="CB219" i="18"/>
  <c r="BQ219" i="18"/>
  <c r="BR219" i="18" s="1"/>
  <c r="BP219" i="18"/>
  <c r="BO219" i="18"/>
  <c r="BD219" i="18"/>
  <c r="AS219" i="18"/>
  <c r="AT219" i="18" s="1"/>
  <c r="AR219" i="18"/>
  <c r="AQ219" i="18"/>
  <c r="AF219" i="18"/>
  <c r="U219" i="18"/>
  <c r="V219" i="18" s="1"/>
  <c r="T219" i="18"/>
  <c r="S219" i="18"/>
  <c r="H219" i="18"/>
  <c r="HH218" i="18"/>
  <c r="HI218" i="18" s="1"/>
  <c r="HG218" i="18"/>
  <c r="HF218" i="18"/>
  <c r="GS218" i="18"/>
  <c r="GU218" i="18" s="1"/>
  <c r="GG218" i="18"/>
  <c r="GF218" i="18"/>
  <c r="GI218" i="18" s="1"/>
  <c r="GE218" i="18"/>
  <c r="FT218" i="18"/>
  <c r="FI218" i="18"/>
  <c r="FH218" i="18"/>
  <c r="FK218" i="18" s="1"/>
  <c r="FG218" i="18"/>
  <c r="EV218" i="18"/>
  <c r="EK218" i="18"/>
  <c r="EJ218" i="18"/>
  <c r="EM218" i="18" s="1"/>
  <c r="EI218" i="18"/>
  <c r="DX218" i="18"/>
  <c r="DM218" i="18"/>
  <c r="DL218" i="18"/>
  <c r="DO218" i="18" s="1"/>
  <c r="DK218" i="18"/>
  <c r="CZ218" i="18"/>
  <c r="CO218" i="18"/>
  <c r="CN218" i="18"/>
  <c r="CQ218" i="18" s="1"/>
  <c r="CM218" i="18"/>
  <c r="CB218" i="18"/>
  <c r="BQ218" i="18"/>
  <c r="BP218" i="18"/>
  <c r="BS218" i="18" s="1"/>
  <c r="BO218" i="18"/>
  <c r="BD218" i="18"/>
  <c r="AS218" i="18"/>
  <c r="AR218" i="18"/>
  <c r="AU218" i="18" s="1"/>
  <c r="AQ218" i="18"/>
  <c r="AF218" i="18"/>
  <c r="U218" i="18"/>
  <c r="T218" i="18"/>
  <c r="W218" i="18" s="1"/>
  <c r="S218" i="18"/>
  <c r="H218" i="18"/>
  <c r="HH217" i="18"/>
  <c r="HG217" i="18"/>
  <c r="HJ217" i="18" s="1"/>
  <c r="GU217" i="18"/>
  <c r="GP217" i="18"/>
  <c r="GG217" i="18"/>
  <c r="GF217" i="18"/>
  <c r="GI217" i="18" s="1"/>
  <c r="GE217" i="18"/>
  <c r="FT217" i="18"/>
  <c r="FI217" i="18"/>
  <c r="FH217" i="18"/>
  <c r="FK217" i="18" s="1"/>
  <c r="FG217" i="18"/>
  <c r="EV217" i="18"/>
  <c r="EK217" i="18"/>
  <c r="EJ217" i="18"/>
  <c r="EM217" i="18" s="1"/>
  <c r="EI217" i="18"/>
  <c r="DX217" i="18"/>
  <c r="DM217" i="18"/>
  <c r="DL217" i="18"/>
  <c r="DO217" i="18" s="1"/>
  <c r="DK217" i="18"/>
  <c r="CZ217" i="18"/>
  <c r="CO217" i="18"/>
  <c r="CN217" i="18"/>
  <c r="CQ217" i="18" s="1"/>
  <c r="CM217" i="18"/>
  <c r="CB217" i="18"/>
  <c r="BQ217" i="18"/>
  <c r="BP217" i="18"/>
  <c r="BS217" i="18" s="1"/>
  <c r="BO217" i="18"/>
  <c r="BD217" i="18"/>
  <c r="AS217" i="18"/>
  <c r="AR217" i="18"/>
  <c r="AU217" i="18" s="1"/>
  <c r="AQ217" i="18"/>
  <c r="AF217" i="18"/>
  <c r="U217" i="18"/>
  <c r="T217" i="18"/>
  <c r="W217" i="18" s="1"/>
  <c r="S217" i="18"/>
  <c r="H217" i="18"/>
  <c r="HH216" i="18"/>
  <c r="HI216" i="18" s="1"/>
  <c r="HG216" i="18"/>
  <c r="HJ216" i="18" s="1"/>
  <c r="GS216" i="18"/>
  <c r="GU216" i="18" s="1"/>
  <c r="GR216" i="18"/>
  <c r="GG216" i="18"/>
  <c r="GH216" i="18" s="1"/>
  <c r="GF216" i="18"/>
  <c r="GI216" i="18" s="1"/>
  <c r="FT216" i="18"/>
  <c r="FI216" i="18"/>
  <c r="FJ216" i="18" s="1"/>
  <c r="FH216" i="18"/>
  <c r="FK216" i="18" s="1"/>
  <c r="FG216" i="18"/>
  <c r="EV216" i="18"/>
  <c r="EK216" i="18"/>
  <c r="EL216" i="18" s="1"/>
  <c r="EJ216" i="18"/>
  <c r="EM216" i="18" s="1"/>
  <c r="EI216" i="18"/>
  <c r="DX216" i="18"/>
  <c r="DM216" i="18"/>
  <c r="DN216" i="18" s="1"/>
  <c r="DL216" i="18"/>
  <c r="DO216" i="18" s="1"/>
  <c r="DK216" i="18"/>
  <c r="CZ216" i="18"/>
  <c r="CO216" i="18"/>
  <c r="CQ216" i="18" s="1"/>
  <c r="CN216" i="18"/>
  <c r="CM216" i="18"/>
  <c r="CB216" i="18"/>
  <c r="BQ216" i="18"/>
  <c r="BS216" i="18" s="1"/>
  <c r="BP216" i="18"/>
  <c r="BO216" i="18"/>
  <c r="BD216" i="18"/>
  <c r="AS216" i="18"/>
  <c r="AU216" i="18" s="1"/>
  <c r="AR216" i="18"/>
  <c r="AQ216" i="18"/>
  <c r="AF216" i="18"/>
  <c r="U216" i="18"/>
  <c r="W216" i="18" s="1"/>
  <c r="T216" i="18"/>
  <c r="S216" i="18"/>
  <c r="H216" i="18"/>
  <c r="HH215" i="18"/>
  <c r="HJ215" i="18" s="1"/>
  <c r="HG215" i="18"/>
  <c r="HF215" i="18"/>
  <c r="GS215" i="18"/>
  <c r="GU215" i="18" s="1"/>
  <c r="GG215" i="18"/>
  <c r="GF215" i="18"/>
  <c r="GH215" i="18" s="1"/>
  <c r="GE215" i="18"/>
  <c r="FT215" i="18"/>
  <c r="FI215" i="18"/>
  <c r="FH215" i="18"/>
  <c r="FJ215" i="18" s="1"/>
  <c r="FG215" i="18"/>
  <c r="EV215" i="18"/>
  <c r="EK215" i="18"/>
  <c r="EJ215" i="18"/>
  <c r="EL215" i="18" s="1"/>
  <c r="EI215" i="18"/>
  <c r="DX215" i="18"/>
  <c r="DM215" i="18"/>
  <c r="DL215" i="18"/>
  <c r="DN215" i="18" s="1"/>
  <c r="DK215" i="18"/>
  <c r="CZ215" i="18"/>
  <c r="CO215" i="18"/>
  <c r="CN215" i="18"/>
  <c r="CP215" i="18" s="1"/>
  <c r="CM215" i="18"/>
  <c r="CB215" i="18"/>
  <c r="BQ215" i="18"/>
  <c r="BP215" i="18"/>
  <c r="BR215" i="18" s="1"/>
  <c r="BO215" i="18"/>
  <c r="BD215" i="18"/>
  <c r="AS215" i="18"/>
  <c r="AR215" i="18"/>
  <c r="AT215" i="18" s="1"/>
  <c r="AQ215" i="18"/>
  <c r="AF215" i="18"/>
  <c r="U215" i="18"/>
  <c r="V215" i="18" s="1"/>
  <c r="T215" i="18"/>
  <c r="W215" i="18" s="1"/>
  <c r="S215" i="18"/>
  <c r="H215" i="18"/>
  <c r="HH214" i="18"/>
  <c r="HI214" i="18" s="1"/>
  <c r="HG214" i="18"/>
  <c r="HJ214" i="18" s="1"/>
  <c r="HF214" i="18"/>
  <c r="GS214" i="18"/>
  <c r="GU214" i="18" s="1"/>
  <c r="GG214" i="18"/>
  <c r="GF214" i="18"/>
  <c r="GI214" i="18" s="1"/>
  <c r="GE214" i="18"/>
  <c r="FT214" i="18"/>
  <c r="FI214" i="18"/>
  <c r="FH214" i="18"/>
  <c r="FK214" i="18" s="1"/>
  <c r="FG214" i="18"/>
  <c r="EV214" i="18"/>
  <c r="EK214" i="18"/>
  <c r="EL214" i="18" s="1"/>
  <c r="EJ214" i="18"/>
  <c r="EM214" i="18" s="1"/>
  <c r="EI214" i="18"/>
  <c r="DX214" i="18"/>
  <c r="DM214" i="18"/>
  <c r="DN214" i="18" s="1"/>
  <c r="DL214" i="18"/>
  <c r="DO214" i="18" s="1"/>
  <c r="DK214" i="18"/>
  <c r="CZ214" i="18"/>
  <c r="CO214" i="18"/>
  <c r="CP214" i="18" s="1"/>
  <c r="CN214" i="18"/>
  <c r="CQ214" i="18" s="1"/>
  <c r="CM214" i="18"/>
  <c r="CB214" i="18"/>
  <c r="BQ214" i="18"/>
  <c r="BS214" i="18" s="1"/>
  <c r="BP214" i="18"/>
  <c r="BO214" i="18"/>
  <c r="BD214" i="18"/>
  <c r="HH213" i="18"/>
  <c r="HJ213" i="18" s="1"/>
  <c r="HG213" i="18"/>
  <c r="HF213" i="18"/>
  <c r="GS213" i="18"/>
  <c r="GU213" i="18" s="1"/>
  <c r="GG213" i="18"/>
  <c r="GF213" i="18"/>
  <c r="GH213" i="18" s="1"/>
  <c r="GE213" i="18"/>
  <c r="FT213" i="18"/>
  <c r="FI213" i="18"/>
  <c r="FH213" i="18"/>
  <c r="FJ213" i="18" s="1"/>
  <c r="FG213" i="18"/>
  <c r="EV213" i="18"/>
  <c r="EK213" i="18"/>
  <c r="EJ213" i="18"/>
  <c r="EL213" i="18" s="1"/>
  <c r="EI213" i="18"/>
  <c r="DX213" i="18"/>
  <c r="DM213" i="18"/>
  <c r="DN213" i="18" s="1"/>
  <c r="DL213" i="18"/>
  <c r="DO213" i="18" s="1"/>
  <c r="DK213" i="18"/>
  <c r="CZ213" i="18"/>
  <c r="CO213" i="18"/>
  <c r="CP213" i="18" s="1"/>
  <c r="CN213" i="18"/>
  <c r="CQ213" i="18" s="1"/>
  <c r="CM213" i="18"/>
  <c r="CB213" i="18"/>
  <c r="BQ213" i="18"/>
  <c r="BR213" i="18" s="1"/>
  <c r="BP213" i="18"/>
  <c r="BS213" i="18" s="1"/>
  <c r="BO213" i="18"/>
  <c r="BD213" i="18"/>
  <c r="AS213" i="18"/>
  <c r="AT213" i="18" s="1"/>
  <c r="AR213" i="18"/>
  <c r="AQ213" i="18"/>
  <c r="AF213" i="18"/>
  <c r="U213" i="18"/>
  <c r="V213" i="18" s="1"/>
  <c r="T213" i="18"/>
  <c r="S213" i="18"/>
  <c r="H213" i="18"/>
  <c r="HH212" i="18"/>
  <c r="HI212" i="18" s="1"/>
  <c r="HG212" i="18"/>
  <c r="HF212" i="18"/>
  <c r="GS212" i="18"/>
  <c r="GU212" i="18" s="1"/>
  <c r="GG212" i="18"/>
  <c r="GF212" i="18"/>
  <c r="GI212" i="18" s="1"/>
  <c r="GE212" i="18"/>
  <c r="FT212" i="18"/>
  <c r="FI212" i="18"/>
  <c r="FH212" i="18"/>
  <c r="FK212" i="18" s="1"/>
  <c r="FG212" i="18"/>
  <c r="EV212" i="18"/>
  <c r="EK212" i="18"/>
  <c r="EJ212" i="18"/>
  <c r="EM212" i="18" s="1"/>
  <c r="EI212" i="18"/>
  <c r="DX212" i="18"/>
  <c r="DM212" i="18"/>
  <c r="DL212" i="18"/>
  <c r="DO212" i="18" s="1"/>
  <c r="DK212" i="18"/>
  <c r="CZ212" i="18"/>
  <c r="CO212" i="18"/>
  <c r="CN212" i="18"/>
  <c r="CQ212" i="18" s="1"/>
  <c r="CM212" i="18"/>
  <c r="CB212" i="18"/>
  <c r="BQ212" i="18"/>
  <c r="BR212" i="18" s="1"/>
  <c r="BP212" i="18"/>
  <c r="BS212" i="18" s="1"/>
  <c r="BO212" i="18"/>
  <c r="BD212" i="18"/>
  <c r="AS212" i="18"/>
  <c r="AT212" i="18" s="1"/>
  <c r="AR212" i="18"/>
  <c r="AU212" i="18" s="1"/>
  <c r="AQ212" i="18"/>
  <c r="AF212" i="18"/>
  <c r="U212" i="18"/>
  <c r="W212" i="18" s="1"/>
  <c r="T212" i="18"/>
  <c r="S212" i="18"/>
  <c r="H212" i="18"/>
  <c r="HH211" i="18"/>
  <c r="HJ211" i="18" s="1"/>
  <c r="HG211" i="18"/>
  <c r="HF211" i="18"/>
  <c r="GS211" i="18"/>
  <c r="GU211" i="18" s="1"/>
  <c r="GG211" i="18"/>
  <c r="GF211" i="18"/>
  <c r="GH211" i="18" s="1"/>
  <c r="GE211" i="18"/>
  <c r="FT211" i="18"/>
  <c r="FI211" i="18"/>
  <c r="FH211" i="18"/>
  <c r="FJ211" i="18" s="1"/>
  <c r="FG211" i="18"/>
  <c r="EV211" i="18"/>
  <c r="EK211" i="18"/>
  <c r="EJ211" i="18"/>
  <c r="EL211" i="18" s="1"/>
  <c r="EI211" i="18"/>
  <c r="DX211" i="18"/>
  <c r="DM211" i="18"/>
  <c r="DN211" i="18" s="1"/>
  <c r="DL211" i="18"/>
  <c r="DO211" i="18" s="1"/>
  <c r="DK211" i="18"/>
  <c r="CZ211" i="18"/>
  <c r="CO211" i="18"/>
  <c r="CP211" i="18" s="1"/>
  <c r="CN211" i="18"/>
  <c r="CQ211" i="18" s="1"/>
  <c r="CM211" i="18"/>
  <c r="CB211" i="18"/>
  <c r="BQ211" i="18"/>
  <c r="BR211" i="18" s="1"/>
  <c r="BP211" i="18"/>
  <c r="BS211" i="18" s="1"/>
  <c r="BO211" i="18"/>
  <c r="BD211" i="18"/>
  <c r="AS211" i="18"/>
  <c r="AT211" i="18" s="1"/>
  <c r="AR211" i="18"/>
  <c r="AQ211" i="18"/>
  <c r="AF211" i="18"/>
  <c r="HH210" i="18"/>
  <c r="HI210" i="18" s="1"/>
  <c r="HG210" i="18"/>
  <c r="HF210" i="18"/>
  <c r="GS210" i="18"/>
  <c r="GU210" i="18" s="1"/>
  <c r="GG210" i="18"/>
  <c r="GF210" i="18"/>
  <c r="GI210" i="18" s="1"/>
  <c r="GE210" i="18"/>
  <c r="FT210" i="18"/>
  <c r="FI210" i="18"/>
  <c r="FH210" i="18"/>
  <c r="FK210" i="18" s="1"/>
  <c r="FG210" i="18"/>
  <c r="EV210" i="18"/>
  <c r="EK210" i="18"/>
  <c r="EJ210" i="18"/>
  <c r="EM210" i="18" s="1"/>
  <c r="EI210" i="18"/>
  <c r="DX210" i="18"/>
  <c r="DM210" i="18"/>
  <c r="DL210" i="18"/>
  <c r="DO210" i="18" s="1"/>
  <c r="DK210" i="18"/>
  <c r="CZ210" i="18"/>
  <c r="CO210" i="18"/>
  <c r="CP210" i="18" s="1"/>
  <c r="CN210" i="18"/>
  <c r="CQ210" i="18" s="1"/>
  <c r="CM210" i="18"/>
  <c r="CB210" i="18"/>
  <c r="BQ210" i="18"/>
  <c r="BR210" i="18" s="1"/>
  <c r="BP210" i="18"/>
  <c r="BS210" i="18" s="1"/>
  <c r="BO210" i="18"/>
  <c r="BD210" i="18"/>
  <c r="AS210" i="18"/>
  <c r="AT210" i="18" s="1"/>
  <c r="AR210" i="18"/>
  <c r="AU210" i="18" s="1"/>
  <c r="AQ210" i="18"/>
  <c r="AF210" i="18"/>
  <c r="U210" i="18"/>
  <c r="V210" i="18" s="1"/>
  <c r="T210" i="18"/>
  <c r="W210" i="18" s="1"/>
  <c r="S210" i="18"/>
  <c r="H210" i="18"/>
  <c r="HH209" i="18"/>
  <c r="HJ209" i="18" s="1"/>
  <c r="HG209" i="18"/>
  <c r="GS209" i="18"/>
  <c r="GR209" i="18"/>
  <c r="GG209" i="18"/>
  <c r="GI209" i="18" s="1"/>
  <c r="GF209" i="18"/>
  <c r="FI209" i="18"/>
  <c r="FK209" i="18" s="1"/>
  <c r="FH209" i="18"/>
  <c r="EK209" i="18"/>
  <c r="EM209" i="18" s="1"/>
  <c r="EJ209" i="18"/>
  <c r="EI209" i="18"/>
  <c r="DX209" i="18"/>
  <c r="DM209" i="18"/>
  <c r="DO209" i="18" s="1"/>
  <c r="DL209" i="18"/>
  <c r="DK209" i="18"/>
  <c r="CZ209" i="18"/>
  <c r="CO209" i="18"/>
  <c r="CQ209" i="18" s="1"/>
  <c r="CN209" i="18"/>
  <c r="CM209" i="18"/>
  <c r="CB209" i="18"/>
  <c r="BQ209" i="18"/>
  <c r="BS209" i="18" s="1"/>
  <c r="BP209" i="18"/>
  <c r="BO209" i="18"/>
  <c r="BD209" i="18"/>
  <c r="AS209" i="18"/>
  <c r="AU209" i="18" s="1"/>
  <c r="AR209" i="18"/>
  <c r="AQ209" i="18"/>
  <c r="AF209" i="18"/>
  <c r="U209" i="18"/>
  <c r="W209" i="18" s="1"/>
  <c r="T209" i="18"/>
  <c r="S209" i="18"/>
  <c r="H209" i="18"/>
  <c r="HH208" i="18"/>
  <c r="HJ208" i="18" s="1"/>
  <c r="HG208" i="18"/>
  <c r="GU208" i="18"/>
  <c r="GS208" i="18"/>
  <c r="GG208" i="18"/>
  <c r="GI208" i="18" s="1"/>
  <c r="GF208" i="18"/>
  <c r="FT208" i="18"/>
  <c r="FI208" i="18"/>
  <c r="FH208" i="18"/>
  <c r="FJ208" i="18" s="1"/>
  <c r="EV208" i="18"/>
  <c r="HH207" i="18"/>
  <c r="HJ207" i="18" s="1"/>
  <c r="HG207" i="18"/>
  <c r="HF207" i="18"/>
  <c r="GS207" i="18"/>
  <c r="GU207" i="18" s="1"/>
  <c r="GG207" i="18"/>
  <c r="GF207" i="18"/>
  <c r="GH207" i="18" s="1"/>
  <c r="GE207" i="18"/>
  <c r="FT207" i="18"/>
  <c r="FI207" i="18"/>
  <c r="FH207" i="18"/>
  <c r="FJ207" i="18" s="1"/>
  <c r="FG207" i="18"/>
  <c r="EV207" i="18"/>
  <c r="EK207" i="18"/>
  <c r="EJ207" i="18"/>
  <c r="EL207" i="18" s="1"/>
  <c r="EI207" i="18"/>
  <c r="DX207" i="18"/>
  <c r="DM207" i="18"/>
  <c r="DL207" i="18"/>
  <c r="DN207" i="18" s="1"/>
  <c r="DK207" i="18"/>
  <c r="CZ207" i="18"/>
  <c r="CO207" i="18"/>
  <c r="CN207" i="18"/>
  <c r="CP207" i="18" s="1"/>
  <c r="CM207" i="18"/>
  <c r="CB207" i="18"/>
  <c r="BQ207" i="18"/>
  <c r="BP207" i="18"/>
  <c r="BR207" i="18" s="1"/>
  <c r="BO207" i="18"/>
  <c r="BD207" i="18"/>
  <c r="AS207" i="18"/>
  <c r="AR207" i="18"/>
  <c r="AT207" i="18" s="1"/>
  <c r="AQ207" i="18"/>
  <c r="AF207" i="18"/>
  <c r="U207" i="18"/>
  <c r="V207" i="18" s="1"/>
  <c r="T207" i="18"/>
  <c r="W207" i="18" s="1"/>
  <c r="S207" i="18"/>
  <c r="H207" i="18"/>
  <c r="HH206" i="18"/>
  <c r="HI206" i="18" s="1"/>
  <c r="HG206" i="18"/>
  <c r="HJ206" i="18" s="1"/>
  <c r="HF206" i="18"/>
  <c r="GS206" i="18"/>
  <c r="GU206" i="18" s="1"/>
  <c r="GG206" i="18"/>
  <c r="GF206" i="18"/>
  <c r="GH206" i="18" s="1"/>
  <c r="GE206" i="18"/>
  <c r="FT206" i="18"/>
  <c r="FI206" i="18"/>
  <c r="FH206" i="18"/>
  <c r="FJ206" i="18" s="1"/>
  <c r="FG206" i="18"/>
  <c r="EV206" i="18"/>
  <c r="EK206" i="18"/>
  <c r="EJ206" i="18"/>
  <c r="EL206" i="18" s="1"/>
  <c r="EI206" i="18"/>
  <c r="DX206" i="18"/>
  <c r="DM206" i="18"/>
  <c r="DN206" i="18" s="1"/>
  <c r="DL206" i="18"/>
  <c r="DO206" i="18" s="1"/>
  <c r="DK206" i="18"/>
  <c r="CZ206" i="18"/>
  <c r="CO206" i="18"/>
  <c r="CP206" i="18" s="1"/>
  <c r="CN206" i="18"/>
  <c r="CQ206" i="18" s="1"/>
  <c r="CM206" i="18"/>
  <c r="CB206" i="18"/>
  <c r="BQ206" i="18"/>
  <c r="BR206" i="18" s="1"/>
  <c r="BP206" i="18"/>
  <c r="BS206" i="18" s="1"/>
  <c r="BO206" i="18"/>
  <c r="BD206" i="18"/>
  <c r="AS206" i="18"/>
  <c r="AT206" i="18" s="1"/>
  <c r="AR206" i="18"/>
  <c r="AQ206" i="18"/>
  <c r="AF206" i="18"/>
  <c r="U206" i="18"/>
  <c r="V206" i="18" s="1"/>
  <c r="T206" i="18"/>
  <c r="S206" i="18"/>
  <c r="H206" i="18"/>
  <c r="HH205" i="18"/>
  <c r="HI205" i="18" s="1"/>
  <c r="HG205" i="18"/>
  <c r="HF205" i="18"/>
  <c r="GS205" i="18"/>
  <c r="GU205" i="18" s="1"/>
  <c r="GG205" i="18"/>
  <c r="GF205" i="18"/>
  <c r="GI205" i="18" s="1"/>
  <c r="GE205" i="18"/>
  <c r="FT205" i="18"/>
  <c r="FI205" i="18"/>
  <c r="FH205" i="18"/>
  <c r="FK205" i="18" s="1"/>
  <c r="FG205" i="18"/>
  <c r="EV205" i="18"/>
  <c r="EK205" i="18"/>
  <c r="EJ205" i="18"/>
  <c r="EM205" i="18" s="1"/>
  <c r="EI205" i="18"/>
  <c r="DX205" i="18"/>
  <c r="DM205" i="18"/>
  <c r="DL205" i="18"/>
  <c r="DO205" i="18" s="1"/>
  <c r="DK205" i="18"/>
  <c r="CZ205" i="18"/>
  <c r="CO205" i="18"/>
  <c r="CP205" i="18" s="1"/>
  <c r="CN205" i="18"/>
  <c r="CQ205" i="18" s="1"/>
  <c r="CM205" i="18"/>
  <c r="CB205" i="18"/>
  <c r="BQ205" i="18"/>
  <c r="BR205" i="18" s="1"/>
  <c r="BP205" i="18"/>
  <c r="BS205" i="18" s="1"/>
  <c r="BO205" i="18"/>
  <c r="BD205" i="18"/>
  <c r="AS205" i="18"/>
  <c r="AT205" i="18" s="1"/>
  <c r="AR205" i="18"/>
  <c r="AU205" i="18" s="1"/>
  <c r="AQ205" i="18"/>
  <c r="AF205" i="18"/>
  <c r="U205" i="18"/>
  <c r="W205" i="18" s="1"/>
  <c r="T205" i="18"/>
  <c r="S205" i="18"/>
  <c r="H205" i="18"/>
  <c r="HH204" i="18"/>
  <c r="HJ204" i="18" s="1"/>
  <c r="HG204" i="18"/>
  <c r="HF204" i="18"/>
  <c r="GS204" i="18"/>
  <c r="GU204" i="18" s="1"/>
  <c r="GG204" i="18"/>
  <c r="GF204" i="18"/>
  <c r="GH204" i="18" s="1"/>
  <c r="GE204" i="18"/>
  <c r="FT204" i="18"/>
  <c r="FI204" i="18"/>
  <c r="FH204" i="18"/>
  <c r="FJ204" i="18" s="1"/>
  <c r="FG204" i="18"/>
  <c r="EV204" i="18"/>
  <c r="EK204" i="18"/>
  <c r="EJ204" i="18"/>
  <c r="EL204" i="18" s="1"/>
  <c r="EI204" i="18"/>
  <c r="DX204" i="18"/>
  <c r="DM204" i="18"/>
  <c r="DL204" i="18"/>
  <c r="DN204" i="18" s="1"/>
  <c r="DK204" i="18"/>
  <c r="CZ204" i="18"/>
  <c r="CO204" i="18"/>
  <c r="CN204" i="18"/>
  <c r="CP204" i="18" s="1"/>
  <c r="CM204" i="18"/>
  <c r="CB204" i="18"/>
  <c r="BQ204" i="18"/>
  <c r="BR204" i="18" s="1"/>
  <c r="BP204" i="18"/>
  <c r="BS204" i="18" s="1"/>
  <c r="BO204" i="18"/>
  <c r="BD204" i="18"/>
  <c r="AS204" i="18"/>
  <c r="AT204" i="18" s="1"/>
  <c r="AR204" i="18"/>
  <c r="AU204" i="18" s="1"/>
  <c r="AQ204" i="18"/>
  <c r="AF204" i="18"/>
  <c r="U204" i="18"/>
  <c r="V204" i="18" s="1"/>
  <c r="T204" i="18"/>
  <c r="W204" i="18" s="1"/>
  <c r="S204" i="18"/>
  <c r="H204" i="18"/>
  <c r="HH203" i="18"/>
  <c r="HI203" i="18" s="1"/>
  <c r="HG203" i="18"/>
  <c r="HF203" i="18"/>
  <c r="GS203" i="18"/>
  <c r="GU203" i="18" s="1"/>
  <c r="GG203" i="18"/>
  <c r="GF203" i="18"/>
  <c r="GI203" i="18" s="1"/>
  <c r="GE203" i="18"/>
  <c r="FT203" i="18"/>
  <c r="FI203" i="18"/>
  <c r="FH203" i="18"/>
  <c r="FK203" i="18" s="1"/>
  <c r="FG203" i="18"/>
  <c r="EV203" i="18"/>
  <c r="EK203" i="18"/>
  <c r="EJ203" i="18"/>
  <c r="EM203" i="18" s="1"/>
  <c r="EI203" i="18"/>
  <c r="DX203" i="18"/>
  <c r="DM203" i="18"/>
  <c r="DN203" i="18" s="1"/>
  <c r="DL203" i="18"/>
  <c r="DO203" i="18" s="1"/>
  <c r="DK203" i="18"/>
  <c r="CZ203" i="18"/>
  <c r="CO203" i="18"/>
  <c r="CP203" i="18" s="1"/>
  <c r="CN203" i="18"/>
  <c r="CQ203" i="18" s="1"/>
  <c r="CM203" i="18"/>
  <c r="CB203" i="18"/>
  <c r="BQ203" i="18"/>
  <c r="BS203" i="18" s="1"/>
  <c r="BP203" i="18"/>
  <c r="BO203" i="18"/>
  <c r="BD203" i="18"/>
  <c r="AS203" i="18"/>
  <c r="AU203" i="18" s="1"/>
  <c r="AR203" i="18"/>
  <c r="AQ203" i="18"/>
  <c r="AF203" i="18"/>
  <c r="U203" i="18"/>
  <c r="W203" i="18" s="1"/>
  <c r="T203" i="18"/>
  <c r="S203" i="18"/>
  <c r="H203" i="18"/>
  <c r="HH202" i="18"/>
  <c r="HJ202" i="18" s="1"/>
  <c r="HG202" i="18"/>
  <c r="HF202" i="18"/>
  <c r="GS202" i="18"/>
  <c r="GU202" i="18" s="1"/>
  <c r="GG202" i="18"/>
  <c r="GF202" i="18"/>
  <c r="GH202" i="18" s="1"/>
  <c r="GE202" i="18"/>
  <c r="FT202" i="18"/>
  <c r="FI202" i="18"/>
  <c r="FH202" i="18"/>
  <c r="FJ202" i="18" s="1"/>
  <c r="FG202" i="18"/>
  <c r="EV202" i="18"/>
  <c r="EK202" i="18"/>
  <c r="EJ202" i="18"/>
  <c r="EL202" i="18" s="1"/>
  <c r="EI202" i="18"/>
  <c r="DX202" i="18"/>
  <c r="DM202" i="18"/>
  <c r="DL202" i="18"/>
  <c r="DN202" i="18" s="1"/>
  <c r="DK202" i="18"/>
  <c r="CZ202" i="18"/>
  <c r="CO202" i="18"/>
  <c r="CN202" i="18"/>
  <c r="CP202" i="18" s="1"/>
  <c r="CM202" i="18"/>
  <c r="CB202" i="18"/>
  <c r="BQ202" i="18"/>
  <c r="BR202" i="18" s="1"/>
  <c r="BP202" i="18"/>
  <c r="BS202" i="18" s="1"/>
  <c r="BO202" i="18"/>
  <c r="BD202" i="18"/>
  <c r="AS202" i="18"/>
  <c r="AT202" i="18" s="1"/>
  <c r="AR202" i="18"/>
  <c r="AU202" i="18" s="1"/>
  <c r="AQ202" i="18"/>
  <c r="AF202" i="18"/>
  <c r="U202" i="18"/>
  <c r="V202" i="18" s="1"/>
  <c r="T202" i="18"/>
  <c r="W202" i="18" s="1"/>
  <c r="S202" i="18"/>
  <c r="H202" i="18"/>
  <c r="HH201" i="18"/>
  <c r="HI201" i="18" s="1"/>
  <c r="HG201" i="18"/>
  <c r="HF201" i="18"/>
  <c r="GS201" i="18"/>
  <c r="GU201" i="18" s="1"/>
  <c r="GG201" i="18"/>
  <c r="GF201" i="18"/>
  <c r="GI201" i="18" s="1"/>
  <c r="GE201" i="18"/>
  <c r="FT201" i="18"/>
  <c r="FI201" i="18"/>
  <c r="FH201" i="18"/>
  <c r="FK201" i="18" s="1"/>
  <c r="FG201" i="18"/>
  <c r="EV201" i="18"/>
  <c r="EK201" i="18"/>
  <c r="EJ201" i="18"/>
  <c r="EM201" i="18" s="1"/>
  <c r="EI201" i="18"/>
  <c r="DX201" i="18"/>
  <c r="DM201" i="18"/>
  <c r="DN201" i="18" s="1"/>
  <c r="DL201" i="18"/>
  <c r="DO201" i="18" s="1"/>
  <c r="DK201" i="18"/>
  <c r="CZ201" i="18"/>
  <c r="CO201" i="18"/>
  <c r="CP201" i="18" s="1"/>
  <c r="CN201" i="18"/>
  <c r="CQ201" i="18" s="1"/>
  <c r="CM201" i="18"/>
  <c r="CB201" i="18"/>
  <c r="BQ201" i="18"/>
  <c r="BR201" i="18" s="1"/>
  <c r="BP201" i="18"/>
  <c r="BS201" i="18" s="1"/>
  <c r="BO201" i="18"/>
  <c r="BD201" i="18"/>
  <c r="AS201" i="18"/>
  <c r="AU201" i="18" s="1"/>
  <c r="AR201" i="18"/>
  <c r="AQ201" i="18"/>
  <c r="AF201" i="18"/>
  <c r="U201" i="18"/>
  <c r="W201" i="18" s="1"/>
  <c r="T201" i="18"/>
  <c r="S201" i="18"/>
  <c r="H201" i="18"/>
  <c r="HH200" i="18"/>
  <c r="HJ200" i="18" s="1"/>
  <c r="HG200" i="18"/>
  <c r="HF200" i="18"/>
  <c r="GS200" i="18"/>
  <c r="GU200" i="18" s="1"/>
  <c r="GG200" i="18"/>
  <c r="GF200" i="18"/>
  <c r="GH200" i="18" s="1"/>
  <c r="GE200" i="18"/>
  <c r="FT200" i="18"/>
  <c r="FI200" i="18"/>
  <c r="FH200" i="18"/>
  <c r="FJ200" i="18" s="1"/>
  <c r="FG200" i="18"/>
  <c r="EV200" i="18"/>
  <c r="EK200" i="18"/>
  <c r="EJ200" i="18"/>
  <c r="EL200" i="18" s="1"/>
  <c r="EI200" i="18"/>
  <c r="DX200" i="18"/>
  <c r="DM200" i="18"/>
  <c r="DN200" i="18" s="1"/>
  <c r="DL200" i="18"/>
  <c r="DO200" i="18" s="1"/>
  <c r="DK200" i="18"/>
  <c r="CZ200" i="18"/>
  <c r="CO200" i="18"/>
  <c r="CP200" i="18" s="1"/>
  <c r="CN200" i="18"/>
  <c r="CQ200" i="18" s="1"/>
  <c r="CM200" i="18"/>
  <c r="CB200" i="18"/>
  <c r="BQ200" i="18"/>
  <c r="BR200" i="18" s="1"/>
  <c r="BP200" i="18"/>
  <c r="BO200" i="18"/>
  <c r="BD200" i="18"/>
  <c r="AS200" i="18"/>
  <c r="AT200" i="18" s="1"/>
  <c r="AR200" i="18"/>
  <c r="AQ200" i="18"/>
  <c r="AF200" i="18"/>
  <c r="U200" i="18"/>
  <c r="V200" i="18" s="1"/>
  <c r="T200" i="18"/>
  <c r="S200" i="18"/>
  <c r="H200" i="18"/>
  <c r="HH199" i="18"/>
  <c r="HI199" i="18" s="1"/>
  <c r="HG199" i="18"/>
  <c r="GU199" i="18"/>
  <c r="GS199" i="18"/>
  <c r="GG199" i="18"/>
  <c r="GH199" i="18" s="1"/>
  <c r="GF199" i="18"/>
  <c r="FT199" i="18"/>
  <c r="FI199" i="18"/>
  <c r="FH199" i="18"/>
  <c r="FK199" i="18" s="1"/>
  <c r="EV199" i="18"/>
  <c r="EK199" i="18"/>
  <c r="EL199" i="18" s="1"/>
  <c r="EJ199" i="18"/>
  <c r="EI199" i="18"/>
  <c r="DX199" i="18"/>
  <c r="DM199" i="18"/>
  <c r="DN199" i="18" s="1"/>
  <c r="DL199" i="18"/>
  <c r="DK199" i="18"/>
  <c r="CZ199" i="18"/>
  <c r="CO199" i="18"/>
  <c r="CP199" i="18" s="1"/>
  <c r="CN199" i="18"/>
  <c r="CM199" i="18"/>
  <c r="CB199" i="18"/>
  <c r="BQ199" i="18"/>
  <c r="BR199" i="18" s="1"/>
  <c r="BP199" i="18"/>
  <c r="BO199" i="18"/>
  <c r="BD199" i="18"/>
  <c r="AS199" i="18"/>
  <c r="AT199" i="18" s="1"/>
  <c r="AR199" i="18"/>
  <c r="AQ199" i="18"/>
  <c r="AF199" i="18"/>
  <c r="U199" i="18"/>
  <c r="V199" i="18" s="1"/>
  <c r="T199" i="18"/>
  <c r="S199" i="18"/>
  <c r="H199" i="18"/>
  <c r="HH198" i="18"/>
  <c r="HI198" i="18" s="1"/>
  <c r="HG198" i="18"/>
  <c r="HF198" i="18"/>
  <c r="GS198" i="18"/>
  <c r="GU198" i="18" s="1"/>
  <c r="GG198" i="18"/>
  <c r="GF198" i="18"/>
  <c r="GI198" i="18" s="1"/>
  <c r="GE198" i="18"/>
  <c r="FT198" i="18"/>
  <c r="FI198" i="18"/>
  <c r="FH198" i="18"/>
  <c r="FK198" i="18" s="1"/>
  <c r="FG198" i="18"/>
  <c r="EV198" i="18"/>
  <c r="EK198" i="18"/>
  <c r="EJ198" i="18"/>
  <c r="EM198" i="18" s="1"/>
  <c r="EI198" i="18"/>
  <c r="DX198" i="18"/>
  <c r="DM198" i="18"/>
  <c r="DL198" i="18"/>
  <c r="DO198" i="18" s="1"/>
  <c r="DK198" i="18"/>
  <c r="CZ198" i="18"/>
  <c r="CO198" i="18"/>
  <c r="CN198" i="18"/>
  <c r="CQ198" i="18" s="1"/>
  <c r="CM198" i="18"/>
  <c r="CB198" i="18"/>
  <c r="BQ198" i="18"/>
  <c r="BP198" i="18"/>
  <c r="BS198" i="18" s="1"/>
  <c r="BO198" i="18"/>
  <c r="BD198" i="18"/>
  <c r="AS198" i="18"/>
  <c r="AR198" i="18"/>
  <c r="AU198" i="18" s="1"/>
  <c r="AQ198" i="18"/>
  <c r="AF198" i="18"/>
  <c r="U198" i="18"/>
  <c r="T198" i="18"/>
  <c r="W198" i="18" s="1"/>
  <c r="S198" i="18"/>
  <c r="H198" i="18"/>
  <c r="HH192" i="18"/>
  <c r="HG192" i="18"/>
  <c r="HJ192" i="18" s="1"/>
  <c r="HF192" i="18"/>
  <c r="GU192" i="18"/>
  <c r="GS192" i="18"/>
  <c r="GG192" i="18"/>
  <c r="GH192" i="18" s="1"/>
  <c r="GF192" i="18"/>
  <c r="GE192" i="18"/>
  <c r="FT192" i="18"/>
  <c r="FI192" i="18"/>
  <c r="FJ192" i="18" s="1"/>
  <c r="FH192" i="18"/>
  <c r="FG192" i="18"/>
  <c r="EV192" i="18"/>
  <c r="EK192" i="18"/>
  <c r="EL192" i="18" s="1"/>
  <c r="EJ192" i="18"/>
  <c r="EI192" i="18"/>
  <c r="DX192" i="18"/>
  <c r="DM192" i="18"/>
  <c r="DN192" i="18" s="1"/>
  <c r="DL192" i="18"/>
  <c r="DK192" i="18"/>
  <c r="CZ192" i="18"/>
  <c r="CO192" i="18"/>
  <c r="CP192" i="18" s="1"/>
  <c r="CN192" i="18"/>
  <c r="CM192" i="18"/>
  <c r="CB192" i="18"/>
  <c r="BQ192" i="18"/>
  <c r="BR192" i="18" s="1"/>
  <c r="BP192" i="18"/>
  <c r="BO192" i="18"/>
  <c r="BD192" i="18"/>
  <c r="AS192" i="18"/>
  <c r="AT192" i="18" s="1"/>
  <c r="AR192" i="18"/>
  <c r="AQ192" i="18"/>
  <c r="AF192" i="18"/>
  <c r="U192" i="18"/>
  <c r="V192" i="18" s="1"/>
  <c r="T192" i="18"/>
  <c r="S192" i="18"/>
  <c r="H192" i="18"/>
  <c r="HH191" i="18"/>
  <c r="HI191" i="18" s="1"/>
  <c r="HG191" i="18"/>
  <c r="GU191" i="18"/>
  <c r="GS191" i="18"/>
  <c r="GR191" i="18"/>
  <c r="GG191" i="18"/>
  <c r="GF191" i="18"/>
  <c r="GI191" i="18" s="1"/>
  <c r="FT191" i="18"/>
  <c r="FI191" i="18"/>
  <c r="FJ191" i="18" s="1"/>
  <c r="FH191" i="18"/>
  <c r="FG191" i="18"/>
  <c r="EV191" i="18"/>
  <c r="EK191" i="18"/>
  <c r="EL191" i="18" s="1"/>
  <c r="EJ191" i="18"/>
  <c r="EI191" i="18"/>
  <c r="DX191" i="18"/>
  <c r="DM191" i="18"/>
  <c r="DN191" i="18" s="1"/>
  <c r="DL191" i="18"/>
  <c r="DK191" i="18"/>
  <c r="CZ191" i="18"/>
  <c r="CO191" i="18"/>
  <c r="CP191" i="18" s="1"/>
  <c r="CN191" i="18"/>
  <c r="CM191" i="18"/>
  <c r="CB191" i="18"/>
  <c r="BQ191" i="18"/>
  <c r="BR191" i="18" s="1"/>
  <c r="BP191" i="18"/>
  <c r="BO191" i="18"/>
  <c r="BD191" i="18"/>
  <c r="HH190" i="18"/>
  <c r="HI190" i="18" s="1"/>
  <c r="HG190" i="18"/>
  <c r="HF190" i="18"/>
  <c r="GS190" i="18"/>
  <c r="GU190" i="18" s="1"/>
  <c r="GG190" i="18"/>
  <c r="GF190" i="18"/>
  <c r="GI190" i="18" s="1"/>
  <c r="GE190" i="18"/>
  <c r="FT190" i="18"/>
  <c r="FI190" i="18"/>
  <c r="FH190" i="18"/>
  <c r="FK190" i="18" s="1"/>
  <c r="FG190" i="18"/>
  <c r="EV190" i="18"/>
  <c r="EK190" i="18"/>
  <c r="EJ190" i="18"/>
  <c r="EM190" i="18" s="1"/>
  <c r="EI190" i="18"/>
  <c r="DX190" i="18"/>
  <c r="DM190" i="18"/>
  <c r="DL190" i="18"/>
  <c r="DO190" i="18" s="1"/>
  <c r="DK190" i="18"/>
  <c r="CZ190" i="18"/>
  <c r="CO190" i="18"/>
  <c r="CN190" i="18"/>
  <c r="CQ190" i="18" s="1"/>
  <c r="CM190" i="18"/>
  <c r="CB190" i="18"/>
  <c r="BQ190" i="18"/>
  <c r="BP190" i="18"/>
  <c r="BS190" i="18" s="1"/>
  <c r="BO190" i="18"/>
  <c r="BD190" i="18"/>
  <c r="AS190" i="18"/>
  <c r="AR190" i="18"/>
  <c r="AU190" i="18" s="1"/>
  <c r="AQ190" i="18"/>
  <c r="AF190" i="18"/>
  <c r="U190" i="18"/>
  <c r="T190" i="18"/>
  <c r="W190" i="18" s="1"/>
  <c r="S190" i="18"/>
  <c r="H190" i="18"/>
  <c r="HH189" i="18"/>
  <c r="HG189" i="18"/>
  <c r="HJ189" i="18" s="1"/>
  <c r="HF189" i="18"/>
  <c r="GU189" i="18"/>
  <c r="GS189" i="18"/>
  <c r="GG189" i="18"/>
  <c r="GH189" i="18" s="1"/>
  <c r="GF189" i="18"/>
  <c r="GE189" i="18"/>
  <c r="FT189" i="18"/>
  <c r="FI189" i="18"/>
  <c r="FJ189" i="18" s="1"/>
  <c r="FH189" i="18"/>
  <c r="FG189" i="18"/>
  <c r="EV189" i="18"/>
  <c r="EK189" i="18"/>
  <c r="EL189" i="18" s="1"/>
  <c r="EJ189" i="18"/>
  <c r="EI189" i="18"/>
  <c r="DX189" i="18"/>
  <c r="DM189" i="18"/>
  <c r="DN189" i="18" s="1"/>
  <c r="DL189" i="18"/>
  <c r="DK189" i="18"/>
  <c r="CZ189" i="18"/>
  <c r="CO189" i="18"/>
  <c r="CP189" i="18" s="1"/>
  <c r="CN189" i="18"/>
  <c r="CM189" i="18"/>
  <c r="CB189" i="18"/>
  <c r="BQ189" i="18"/>
  <c r="BR189" i="18" s="1"/>
  <c r="BP189" i="18"/>
  <c r="BO189" i="18"/>
  <c r="BD189" i="18"/>
  <c r="AS189" i="18"/>
  <c r="AT189" i="18" s="1"/>
  <c r="AR189" i="18"/>
  <c r="AQ189" i="18"/>
  <c r="AF189" i="18"/>
  <c r="U189" i="18"/>
  <c r="V189" i="18" s="1"/>
  <c r="T189" i="18"/>
  <c r="S189" i="18"/>
  <c r="H189" i="18"/>
  <c r="HH188" i="18"/>
  <c r="HI188" i="18" s="1"/>
  <c r="HG188" i="18"/>
  <c r="HF188" i="18"/>
  <c r="GS188" i="18"/>
  <c r="GU188" i="18" s="1"/>
  <c r="GG188" i="18"/>
  <c r="GF188" i="18"/>
  <c r="GI188" i="18" s="1"/>
  <c r="GE188" i="18"/>
  <c r="FT188" i="18"/>
  <c r="FI188" i="18"/>
  <c r="FH188" i="18"/>
  <c r="FK188" i="18" s="1"/>
  <c r="FG188" i="18"/>
  <c r="EV188" i="18"/>
  <c r="EK188" i="18"/>
  <c r="EJ188" i="18"/>
  <c r="EM188" i="18" s="1"/>
  <c r="EI188" i="18"/>
  <c r="DX188" i="18"/>
  <c r="DM188" i="18"/>
  <c r="DL188" i="18"/>
  <c r="DO188" i="18" s="1"/>
  <c r="DK188" i="18"/>
  <c r="CZ188" i="18"/>
  <c r="CO188" i="18"/>
  <c r="CN188" i="18"/>
  <c r="CQ188" i="18" s="1"/>
  <c r="CM188" i="18"/>
  <c r="CB188" i="18"/>
  <c r="BQ188" i="18"/>
  <c r="BP188" i="18"/>
  <c r="BS188" i="18" s="1"/>
  <c r="BO188" i="18"/>
  <c r="BD188" i="18"/>
  <c r="AS188" i="18"/>
  <c r="AR188" i="18"/>
  <c r="AU188" i="18" s="1"/>
  <c r="AQ188" i="18"/>
  <c r="AF188" i="18"/>
  <c r="U188" i="18"/>
  <c r="T188" i="18"/>
  <c r="W188" i="18" s="1"/>
  <c r="S188" i="18"/>
  <c r="H188" i="18"/>
  <c r="HH187" i="18"/>
  <c r="HG187" i="18"/>
  <c r="HJ187" i="18" s="1"/>
  <c r="HF187" i="18"/>
  <c r="GU187" i="18"/>
  <c r="GS187" i="18"/>
  <c r="GG187" i="18"/>
  <c r="GH187" i="18" s="1"/>
  <c r="GF187" i="18"/>
  <c r="GI187" i="18" s="1"/>
  <c r="GE187" i="18"/>
  <c r="FT187" i="18"/>
  <c r="FI187" i="18"/>
  <c r="FJ187" i="18" s="1"/>
  <c r="FH187" i="18"/>
  <c r="FG187" i="18"/>
  <c r="EV187" i="18"/>
  <c r="EK187" i="18"/>
  <c r="EL187" i="18" s="1"/>
  <c r="EJ187" i="18"/>
  <c r="EI187" i="18"/>
  <c r="DX187" i="18"/>
  <c r="DM187" i="18"/>
  <c r="DN187" i="18" s="1"/>
  <c r="DL187" i="18"/>
  <c r="DK187" i="18"/>
  <c r="CZ187" i="18"/>
  <c r="CO187" i="18"/>
  <c r="CP187" i="18" s="1"/>
  <c r="CN187" i="18"/>
  <c r="CM187" i="18"/>
  <c r="CB187" i="18"/>
  <c r="BQ187" i="18"/>
  <c r="BR187" i="18" s="1"/>
  <c r="BP187" i="18"/>
  <c r="BO187" i="18"/>
  <c r="BD187" i="18"/>
  <c r="AS187" i="18"/>
  <c r="AT187" i="18" s="1"/>
  <c r="AR187" i="18"/>
  <c r="AQ187" i="18"/>
  <c r="AF187" i="18"/>
  <c r="U187" i="18"/>
  <c r="V187" i="18" s="1"/>
  <c r="T187" i="18"/>
  <c r="S187" i="18"/>
  <c r="H187" i="18"/>
  <c r="HH186" i="18"/>
  <c r="HI186" i="18" s="1"/>
  <c r="HG186" i="18"/>
  <c r="HF186" i="18"/>
  <c r="GS186" i="18"/>
  <c r="GU186" i="18" s="1"/>
  <c r="GG186" i="18"/>
  <c r="GF186" i="18"/>
  <c r="GI186" i="18" s="1"/>
  <c r="GE186" i="18"/>
  <c r="FT186" i="18"/>
  <c r="FI186" i="18"/>
  <c r="FH186" i="18"/>
  <c r="FK186" i="18" s="1"/>
  <c r="FG186" i="18"/>
  <c r="EV186" i="18"/>
  <c r="EK186" i="18"/>
  <c r="EJ186" i="18"/>
  <c r="EM186" i="18" s="1"/>
  <c r="EI186" i="18"/>
  <c r="DX186" i="18"/>
  <c r="DM186" i="18"/>
  <c r="DL186" i="18"/>
  <c r="DO186" i="18" s="1"/>
  <c r="DK186" i="18"/>
  <c r="CZ186" i="18"/>
  <c r="CO186" i="18"/>
  <c r="CN186" i="18"/>
  <c r="CQ186" i="18" s="1"/>
  <c r="CM186" i="18"/>
  <c r="CB186" i="18"/>
  <c r="BQ186" i="18"/>
  <c r="BP186" i="18"/>
  <c r="BS186" i="18" s="1"/>
  <c r="BO186" i="18"/>
  <c r="BD186" i="18"/>
  <c r="AS186" i="18"/>
  <c r="AR186" i="18"/>
  <c r="AU186" i="18" s="1"/>
  <c r="AQ186" i="18"/>
  <c r="AF186" i="18"/>
  <c r="U186" i="18"/>
  <c r="T186" i="18"/>
  <c r="W186" i="18" s="1"/>
  <c r="S186" i="18"/>
  <c r="H186" i="18"/>
  <c r="HH185" i="18"/>
  <c r="HI185" i="18" s="1"/>
  <c r="HG185" i="18"/>
  <c r="HJ185" i="18" s="1"/>
  <c r="HF185" i="18"/>
  <c r="GS185" i="18"/>
  <c r="GU185" i="18" s="1"/>
  <c r="GG185" i="18"/>
  <c r="GH185" i="18" s="1"/>
  <c r="GF185" i="18"/>
  <c r="GI185" i="18" s="1"/>
  <c r="GE185" i="18"/>
  <c r="FT185" i="18"/>
  <c r="FI185" i="18"/>
  <c r="FJ185" i="18" s="1"/>
  <c r="FH185" i="18"/>
  <c r="FK185" i="18" s="1"/>
  <c r="FG185" i="18"/>
  <c r="EV185" i="18"/>
  <c r="EK185" i="18"/>
  <c r="EL185" i="18" s="1"/>
  <c r="EJ185" i="18"/>
  <c r="EI185" i="18"/>
  <c r="DX185" i="18"/>
  <c r="DM185" i="18"/>
  <c r="DN185" i="18" s="1"/>
  <c r="DL185" i="18"/>
  <c r="DK185" i="18"/>
  <c r="CZ185" i="18"/>
  <c r="CO185" i="18"/>
  <c r="CP185" i="18" s="1"/>
  <c r="CN185" i="18"/>
  <c r="CM185" i="18"/>
  <c r="CB185" i="18"/>
  <c r="BQ185" i="18"/>
  <c r="BR185" i="18" s="1"/>
  <c r="BP185" i="18"/>
  <c r="BO185" i="18"/>
  <c r="BD185" i="18"/>
  <c r="AS185" i="18"/>
  <c r="AT185" i="18" s="1"/>
  <c r="AR185" i="18"/>
  <c r="AQ185" i="18"/>
  <c r="AF185" i="18"/>
  <c r="U185" i="18"/>
  <c r="V185" i="18" s="1"/>
  <c r="T185" i="18"/>
  <c r="S185" i="18"/>
  <c r="H185" i="18"/>
  <c r="HH184" i="18"/>
  <c r="HI184" i="18" s="1"/>
  <c r="HG184" i="18"/>
  <c r="HF184" i="18"/>
  <c r="GS184" i="18"/>
  <c r="GU184" i="18" s="1"/>
  <c r="GG184" i="18"/>
  <c r="GF184" i="18"/>
  <c r="GI184" i="18" s="1"/>
  <c r="GE184" i="18"/>
  <c r="FT184" i="18"/>
  <c r="FI184" i="18"/>
  <c r="FH184" i="18"/>
  <c r="FK184" i="18" s="1"/>
  <c r="FG184" i="18"/>
  <c r="EV184" i="18"/>
  <c r="EK184" i="18"/>
  <c r="EJ184" i="18"/>
  <c r="EM184" i="18" s="1"/>
  <c r="EI184" i="18"/>
  <c r="DX184" i="18"/>
  <c r="DM184" i="18"/>
  <c r="DL184" i="18"/>
  <c r="DO184" i="18" s="1"/>
  <c r="DK184" i="18"/>
  <c r="CZ184" i="18"/>
  <c r="CO184" i="18"/>
  <c r="CN184" i="18"/>
  <c r="CQ184" i="18" s="1"/>
  <c r="CM184" i="18"/>
  <c r="CB184" i="18"/>
  <c r="BQ184" i="18"/>
  <c r="BP184" i="18"/>
  <c r="BS184" i="18" s="1"/>
  <c r="BO184" i="18"/>
  <c r="BD184" i="18"/>
  <c r="AS184" i="18"/>
  <c r="AR184" i="18"/>
  <c r="AU184" i="18" s="1"/>
  <c r="AQ184" i="18"/>
  <c r="AF184" i="18"/>
  <c r="U184" i="18"/>
  <c r="V184" i="18" s="1"/>
  <c r="T184" i="18"/>
  <c r="W184" i="18" s="1"/>
  <c r="S184" i="18"/>
  <c r="H184" i="18"/>
  <c r="HH183" i="18"/>
  <c r="HI183" i="18" s="1"/>
  <c r="HG183" i="18"/>
  <c r="HJ183" i="18" s="1"/>
  <c r="HF183" i="18"/>
  <c r="GS183" i="18"/>
  <c r="GU183" i="18" s="1"/>
  <c r="GG183" i="18"/>
  <c r="GF183" i="18"/>
  <c r="GH183" i="18" s="1"/>
  <c r="GE183" i="18"/>
  <c r="FT183" i="18"/>
  <c r="FI183" i="18"/>
  <c r="FJ183" i="18" s="1"/>
  <c r="FH183" i="18"/>
  <c r="FK183" i="18" s="1"/>
  <c r="FG183" i="18"/>
  <c r="EV183" i="18"/>
  <c r="EK183" i="18"/>
  <c r="EL183" i="18" s="1"/>
  <c r="EJ183" i="18"/>
  <c r="EM183" i="18" s="1"/>
  <c r="EI183" i="18"/>
  <c r="DX183" i="18"/>
  <c r="DM183" i="18"/>
  <c r="DN183" i="18" s="1"/>
  <c r="DL183" i="18"/>
  <c r="DO183" i="18" s="1"/>
  <c r="DK183" i="18"/>
  <c r="CZ183" i="18"/>
  <c r="CO183" i="18"/>
  <c r="CN183" i="18"/>
  <c r="CM183" i="18"/>
  <c r="CB183" i="18"/>
  <c r="BQ183" i="18"/>
  <c r="BP183" i="18"/>
  <c r="BS183" i="18" s="1"/>
  <c r="BO183" i="18"/>
  <c r="BD183" i="18"/>
  <c r="AS183" i="18"/>
  <c r="AR183" i="18"/>
  <c r="AT183" i="18" s="1"/>
  <c r="AQ183" i="18"/>
  <c r="AF183" i="18"/>
  <c r="U183" i="18"/>
  <c r="T183" i="18"/>
  <c r="V183" i="18" s="1"/>
  <c r="S183" i="18"/>
  <c r="H183" i="18"/>
  <c r="HH182" i="18"/>
  <c r="HG182" i="18"/>
  <c r="HI182" i="18" s="1"/>
  <c r="HF182" i="18"/>
  <c r="GU182" i="18"/>
  <c r="GS182" i="18"/>
  <c r="GG182" i="18"/>
  <c r="GI182" i="18" s="1"/>
  <c r="GF182" i="18"/>
  <c r="GE182" i="18"/>
  <c r="FT182" i="18"/>
  <c r="FI182" i="18"/>
  <c r="FK182" i="18" s="1"/>
  <c r="FH182" i="18"/>
  <c r="FG182" i="18"/>
  <c r="EV182" i="18"/>
  <c r="EK182" i="18"/>
  <c r="EM182" i="18" s="1"/>
  <c r="EJ182" i="18"/>
  <c r="EI182" i="18"/>
  <c r="DX182" i="18"/>
  <c r="DM182" i="18"/>
  <c r="DO182" i="18" s="1"/>
  <c r="DL182" i="18"/>
  <c r="DK182" i="18"/>
  <c r="CZ182" i="18"/>
  <c r="CO182" i="18"/>
  <c r="CQ182" i="18" s="1"/>
  <c r="CN182" i="18"/>
  <c r="CM182" i="18"/>
  <c r="CB182" i="18"/>
  <c r="BQ182" i="18"/>
  <c r="BS182" i="18" s="1"/>
  <c r="BP182" i="18"/>
  <c r="BO182" i="18"/>
  <c r="BD182" i="18"/>
  <c r="AS182" i="18"/>
  <c r="AU182" i="18" s="1"/>
  <c r="AR182" i="18"/>
  <c r="AQ182" i="18"/>
  <c r="AF182" i="18"/>
  <c r="U182" i="18"/>
  <c r="W182" i="18" s="1"/>
  <c r="T182" i="18"/>
  <c r="S182" i="18"/>
  <c r="H182" i="18"/>
  <c r="HH181" i="18"/>
  <c r="HJ181" i="18" s="1"/>
  <c r="HG181" i="18"/>
  <c r="HF181" i="18"/>
  <c r="GS181" i="18"/>
  <c r="GU181" i="18" s="1"/>
  <c r="GG181" i="18"/>
  <c r="GF181" i="18"/>
  <c r="GH181" i="18" s="1"/>
  <c r="GE181" i="18"/>
  <c r="FT181" i="18"/>
  <c r="FI181" i="18"/>
  <c r="FH181" i="18"/>
  <c r="FJ181" i="18" s="1"/>
  <c r="FG181" i="18"/>
  <c r="EV181" i="18"/>
  <c r="EK181" i="18"/>
  <c r="EJ181" i="18"/>
  <c r="EL181" i="18" s="1"/>
  <c r="EI181" i="18"/>
  <c r="DX181" i="18"/>
  <c r="DM181" i="18"/>
  <c r="DL181" i="18"/>
  <c r="DN181" i="18" s="1"/>
  <c r="DK181" i="18"/>
  <c r="CZ181" i="18"/>
  <c r="CO181" i="18"/>
  <c r="CN181" i="18"/>
  <c r="CP181" i="18" s="1"/>
  <c r="CM181" i="18"/>
  <c r="CB181" i="18"/>
  <c r="BQ181" i="18"/>
  <c r="BP181" i="18"/>
  <c r="BR181" i="18" s="1"/>
  <c r="BO181" i="18"/>
  <c r="BD181" i="18"/>
  <c r="AS181" i="18"/>
  <c r="AR181" i="18"/>
  <c r="AT181" i="18" s="1"/>
  <c r="AQ181" i="18"/>
  <c r="AF181" i="18"/>
  <c r="U181" i="18"/>
  <c r="T181" i="18"/>
  <c r="V181" i="18" s="1"/>
  <c r="S181" i="18"/>
  <c r="H181" i="18"/>
  <c r="HH180" i="18"/>
  <c r="HI180" i="18" s="1"/>
  <c r="HG180" i="18"/>
  <c r="HJ180" i="18" s="1"/>
  <c r="HF180" i="18"/>
  <c r="GS180" i="18"/>
  <c r="GU180" i="18" s="1"/>
  <c r="GG180" i="18"/>
  <c r="GH180" i="18" s="1"/>
  <c r="GF180" i="18"/>
  <c r="GI180" i="18" s="1"/>
  <c r="GE180" i="18"/>
  <c r="FT180" i="18"/>
  <c r="FI180" i="18"/>
  <c r="FJ180" i="18" s="1"/>
  <c r="FH180" i="18"/>
  <c r="FK180" i="18" s="1"/>
  <c r="FG180" i="18"/>
  <c r="EV180" i="18"/>
  <c r="EK180" i="18"/>
  <c r="EL180" i="18" s="1"/>
  <c r="EJ180" i="18"/>
  <c r="EM180" i="18" s="1"/>
  <c r="EI180" i="18"/>
  <c r="DX180" i="18"/>
  <c r="DM180" i="18"/>
  <c r="DO180" i="18" s="1"/>
  <c r="DL180" i="18"/>
  <c r="DK180" i="18"/>
  <c r="CZ180" i="18"/>
  <c r="CO180" i="18"/>
  <c r="CQ180" i="18" s="1"/>
  <c r="CN180" i="18"/>
  <c r="CM180" i="18"/>
  <c r="CB180" i="18"/>
  <c r="BQ180" i="18"/>
  <c r="BS180" i="18" s="1"/>
  <c r="BP180" i="18"/>
  <c r="BO180" i="18"/>
  <c r="BD180" i="18"/>
  <c r="AS180" i="18"/>
  <c r="AU180" i="18" s="1"/>
  <c r="AR180" i="18"/>
  <c r="AQ180" i="18"/>
  <c r="AF180" i="18"/>
  <c r="U180" i="18"/>
  <c r="W180" i="18" s="1"/>
  <c r="T180" i="18"/>
  <c r="S180" i="18"/>
  <c r="H180" i="18"/>
  <c r="HH179" i="18"/>
  <c r="HJ179" i="18" s="1"/>
  <c r="HG179" i="18"/>
  <c r="HF179" i="18"/>
  <c r="GS179" i="18"/>
  <c r="GU179" i="18" s="1"/>
  <c r="GG179" i="18"/>
  <c r="GF179" i="18"/>
  <c r="GH179" i="18" s="1"/>
  <c r="GE179" i="18"/>
  <c r="FT179" i="18"/>
  <c r="FI179" i="18"/>
  <c r="FH179" i="18"/>
  <c r="FJ179" i="18" s="1"/>
  <c r="FG179" i="18"/>
  <c r="EV179" i="18"/>
  <c r="EK179" i="18"/>
  <c r="EJ179" i="18"/>
  <c r="EL179" i="18" s="1"/>
  <c r="EI179" i="18"/>
  <c r="DX179" i="18"/>
  <c r="DM179" i="18"/>
  <c r="DL179" i="18"/>
  <c r="DN179" i="18" s="1"/>
  <c r="DK179" i="18"/>
  <c r="CZ179" i="18"/>
  <c r="CO179" i="18"/>
  <c r="CN179" i="18"/>
  <c r="CP179" i="18" s="1"/>
  <c r="CM179" i="18"/>
  <c r="CB179" i="18"/>
  <c r="BQ179" i="18"/>
  <c r="BP179" i="18"/>
  <c r="BR179" i="18" s="1"/>
  <c r="BO179" i="18"/>
  <c r="BD179" i="18"/>
  <c r="AS179" i="18"/>
  <c r="AR179" i="18"/>
  <c r="AT179" i="18" s="1"/>
  <c r="AQ179" i="18"/>
  <c r="AF179" i="18"/>
  <c r="U179" i="18"/>
  <c r="V179" i="18" s="1"/>
  <c r="T179" i="18"/>
  <c r="W179" i="18" s="1"/>
  <c r="S179" i="18"/>
  <c r="H179" i="18"/>
  <c r="HH178" i="18"/>
  <c r="HI178" i="18" s="1"/>
  <c r="HG178" i="18"/>
  <c r="HJ178" i="18" s="1"/>
  <c r="HF178" i="18"/>
  <c r="GS178" i="18"/>
  <c r="GU178" i="18" s="1"/>
  <c r="GG178" i="18"/>
  <c r="GF178" i="18"/>
  <c r="GI178" i="18" s="1"/>
  <c r="GE178" i="18"/>
  <c r="FT178" i="18"/>
  <c r="FI178" i="18"/>
  <c r="FH178" i="18"/>
  <c r="FK178" i="18" s="1"/>
  <c r="FG178" i="18"/>
  <c r="EV178" i="18"/>
  <c r="EK178" i="18"/>
  <c r="EL178" i="18" s="1"/>
  <c r="EJ178" i="18"/>
  <c r="EM178" i="18" s="1"/>
  <c r="EI178" i="18"/>
  <c r="DX178" i="18"/>
  <c r="DM178" i="18"/>
  <c r="DN178" i="18" s="1"/>
  <c r="DL178" i="18"/>
  <c r="DO178" i="18" s="1"/>
  <c r="DK178" i="18"/>
  <c r="CZ178" i="18"/>
  <c r="CO178" i="18"/>
  <c r="CP178" i="18" s="1"/>
  <c r="CN178" i="18"/>
  <c r="CQ178" i="18" s="1"/>
  <c r="CM178" i="18"/>
  <c r="CB178" i="18"/>
  <c r="BQ178" i="18"/>
  <c r="BS178" i="18" s="1"/>
  <c r="BP178" i="18"/>
  <c r="BO178" i="18"/>
  <c r="BD178" i="18"/>
  <c r="AS178" i="18"/>
  <c r="AU178" i="18" s="1"/>
  <c r="AR178" i="18"/>
  <c r="AQ178" i="18"/>
  <c r="AF178" i="18"/>
  <c r="U178" i="18"/>
  <c r="W178" i="18" s="1"/>
  <c r="T178" i="18"/>
  <c r="S178" i="18"/>
  <c r="H178" i="18"/>
  <c r="HH177" i="18"/>
  <c r="HJ177" i="18" s="1"/>
  <c r="HG177" i="18"/>
  <c r="HF177" i="18"/>
  <c r="GS177" i="18"/>
  <c r="GU177" i="18" s="1"/>
  <c r="GG177" i="18"/>
  <c r="GF177" i="18"/>
  <c r="GH177" i="18" s="1"/>
  <c r="GE177" i="18"/>
  <c r="FT177" i="18"/>
  <c r="FI177" i="18"/>
  <c r="FH177" i="18"/>
  <c r="FJ177" i="18" s="1"/>
  <c r="FG177" i="18"/>
  <c r="EV177" i="18"/>
  <c r="EK177" i="18"/>
  <c r="EJ177" i="18"/>
  <c r="EL177" i="18" s="1"/>
  <c r="EI177" i="18"/>
  <c r="DX177" i="18"/>
  <c r="DM177" i="18"/>
  <c r="DL177" i="18"/>
  <c r="DN177" i="18" s="1"/>
  <c r="DK177" i="18"/>
  <c r="CZ177" i="18"/>
  <c r="CO177" i="18"/>
  <c r="CP177" i="18" s="1"/>
  <c r="CN177" i="18"/>
  <c r="CQ177" i="18" s="1"/>
  <c r="CM177" i="18"/>
  <c r="CB177" i="18"/>
  <c r="BQ177" i="18"/>
  <c r="BR177" i="18" s="1"/>
  <c r="BP177" i="18"/>
  <c r="BS177" i="18" s="1"/>
  <c r="BO177" i="18"/>
  <c r="BD177" i="18"/>
  <c r="AS177" i="18"/>
  <c r="AT177" i="18" s="1"/>
  <c r="AR177" i="18"/>
  <c r="AU177" i="18" s="1"/>
  <c r="AQ177" i="18"/>
  <c r="AF177" i="18"/>
  <c r="U177" i="18"/>
  <c r="V177" i="18" s="1"/>
  <c r="T177" i="18"/>
  <c r="S177" i="18"/>
  <c r="H177" i="18"/>
  <c r="HH176" i="18"/>
  <c r="HI176" i="18" s="1"/>
  <c r="HG176" i="18"/>
  <c r="HF176" i="18"/>
  <c r="GS176" i="18"/>
  <c r="GU176" i="18" s="1"/>
  <c r="GG176" i="18"/>
  <c r="GF176" i="18"/>
  <c r="GI176" i="18" s="1"/>
  <c r="GE176" i="18"/>
  <c r="FT176" i="18"/>
  <c r="FI176" i="18"/>
  <c r="FH176" i="18"/>
  <c r="FK176" i="18" s="1"/>
  <c r="FG176" i="18"/>
  <c r="EV176" i="18"/>
  <c r="EK176" i="18"/>
  <c r="EJ176" i="18"/>
  <c r="EM176" i="18" s="1"/>
  <c r="EI176" i="18"/>
  <c r="DX176" i="18"/>
  <c r="DM176" i="18"/>
  <c r="DL176" i="18"/>
  <c r="DO176" i="18" s="1"/>
  <c r="DK176" i="18"/>
  <c r="CZ176" i="18"/>
  <c r="CO176" i="18"/>
  <c r="CP176" i="18" s="1"/>
  <c r="CN176" i="18"/>
  <c r="CQ176" i="18" s="1"/>
  <c r="CM176" i="18"/>
  <c r="CB176" i="18"/>
  <c r="BQ176" i="18"/>
  <c r="BR176" i="18" s="1"/>
  <c r="BP176" i="18"/>
  <c r="BS176" i="18" s="1"/>
  <c r="BO176" i="18"/>
  <c r="BD176" i="18"/>
  <c r="AS176" i="18"/>
  <c r="AU176" i="18" s="1"/>
  <c r="AR176" i="18"/>
  <c r="AQ176" i="18"/>
  <c r="AF176" i="18"/>
  <c r="U176" i="18"/>
  <c r="W176" i="18" s="1"/>
  <c r="T176" i="18"/>
  <c r="S176" i="18"/>
  <c r="H176" i="18"/>
  <c r="HH175" i="18"/>
  <c r="HJ175" i="18" s="1"/>
  <c r="HG175" i="18"/>
  <c r="HF175" i="18"/>
  <c r="GS175" i="18"/>
  <c r="GU175" i="18" s="1"/>
  <c r="GG175" i="18"/>
  <c r="GF175" i="18"/>
  <c r="GH175" i="18" s="1"/>
  <c r="GE175" i="18"/>
  <c r="FT175" i="18"/>
  <c r="FI175" i="18"/>
  <c r="FH175" i="18"/>
  <c r="FJ175" i="18" s="1"/>
  <c r="FG175" i="18"/>
  <c r="EV175" i="18"/>
  <c r="EK175" i="18"/>
  <c r="EJ175" i="18"/>
  <c r="EL175" i="18" s="1"/>
  <c r="EI175" i="18"/>
  <c r="DX175" i="18"/>
  <c r="DM175" i="18"/>
  <c r="DL175" i="18"/>
  <c r="DN175" i="18" s="1"/>
  <c r="DK175" i="18"/>
  <c r="CZ175" i="18"/>
  <c r="CO175" i="18"/>
  <c r="CN175" i="18"/>
  <c r="CP175" i="18" s="1"/>
  <c r="CM175" i="18"/>
  <c r="CB175" i="18"/>
  <c r="BQ175" i="18"/>
  <c r="BP175" i="18"/>
  <c r="BR175" i="18" s="1"/>
  <c r="BO175" i="18"/>
  <c r="BD175" i="18"/>
  <c r="AS175" i="18"/>
  <c r="AT175" i="18" s="1"/>
  <c r="AR175" i="18"/>
  <c r="AU175" i="18" s="1"/>
  <c r="AQ175" i="18"/>
  <c r="AF175" i="18"/>
  <c r="U175" i="18"/>
  <c r="V175" i="18" s="1"/>
  <c r="T175" i="18"/>
  <c r="W175" i="18" s="1"/>
  <c r="S175" i="18"/>
  <c r="H175" i="18"/>
  <c r="HH174" i="18"/>
  <c r="HI174" i="18" s="1"/>
  <c r="HG174" i="18"/>
  <c r="HJ174" i="18" s="1"/>
  <c r="HF174" i="18"/>
  <c r="GS174" i="18"/>
  <c r="GU174" i="18" s="1"/>
  <c r="GG174" i="18"/>
  <c r="GF174" i="18"/>
  <c r="GI174" i="18" s="1"/>
  <c r="GE174" i="18"/>
  <c r="FT174" i="18"/>
  <c r="FI174" i="18"/>
  <c r="FH174" i="18"/>
  <c r="FK174" i="18" s="1"/>
  <c r="FG174" i="18"/>
  <c r="EV174" i="18"/>
  <c r="EK174" i="18"/>
  <c r="EJ174" i="18"/>
  <c r="EM174" i="18" s="1"/>
  <c r="EI174" i="18"/>
  <c r="DX174" i="18"/>
  <c r="DM174" i="18"/>
  <c r="DN174" i="18" s="1"/>
  <c r="DL174" i="18"/>
  <c r="DO174" i="18" s="1"/>
  <c r="DK174" i="18"/>
  <c r="CZ174" i="18"/>
  <c r="CO174" i="18"/>
  <c r="CP174" i="18" s="1"/>
  <c r="CN174" i="18"/>
  <c r="CQ174" i="18" s="1"/>
  <c r="CM174" i="18"/>
  <c r="CB174" i="18"/>
  <c r="BQ174" i="18"/>
  <c r="BS174" i="18" s="1"/>
  <c r="BP174" i="18"/>
  <c r="BO174" i="18"/>
  <c r="BD174" i="18"/>
  <c r="AS174" i="18"/>
  <c r="AU174" i="18" s="1"/>
  <c r="AR174" i="18"/>
  <c r="AQ174" i="18"/>
  <c r="AF174" i="18"/>
  <c r="U174" i="18"/>
  <c r="W174" i="18" s="1"/>
  <c r="T174" i="18"/>
  <c r="S174" i="18"/>
  <c r="H174" i="18"/>
  <c r="HH173" i="18"/>
  <c r="HJ173" i="18" s="1"/>
  <c r="HG173" i="18"/>
  <c r="HF173" i="18"/>
  <c r="GS173" i="18"/>
  <c r="GU173" i="18" s="1"/>
  <c r="GG173" i="18"/>
  <c r="GF173" i="18"/>
  <c r="GH173" i="18" s="1"/>
  <c r="GE173" i="18"/>
  <c r="FT173" i="18"/>
  <c r="FI173" i="18"/>
  <c r="FH173" i="18"/>
  <c r="FJ173" i="18" s="1"/>
  <c r="FG173" i="18"/>
  <c r="EV173" i="18"/>
  <c r="EK173" i="18"/>
  <c r="EJ173" i="18"/>
  <c r="EL173" i="18" s="1"/>
  <c r="EI173" i="18"/>
  <c r="DX173" i="18"/>
  <c r="DM173" i="18"/>
  <c r="DL173" i="18"/>
  <c r="DN173" i="18" s="1"/>
  <c r="DK173" i="18"/>
  <c r="CZ173" i="18"/>
  <c r="CO173" i="18"/>
  <c r="CP173" i="18" s="1"/>
  <c r="CN173" i="18"/>
  <c r="CQ173" i="18" s="1"/>
  <c r="CM173" i="18"/>
  <c r="CB173" i="18"/>
  <c r="BQ173" i="18"/>
  <c r="BR173" i="18" s="1"/>
  <c r="BP173" i="18"/>
  <c r="BS173" i="18" s="1"/>
  <c r="BO173" i="18"/>
  <c r="BD173" i="18"/>
  <c r="AS173" i="18"/>
  <c r="AT173" i="18" s="1"/>
  <c r="AR173" i="18"/>
  <c r="AU173" i="18" s="1"/>
  <c r="AQ173" i="18"/>
  <c r="AF173" i="18"/>
  <c r="U173" i="18"/>
  <c r="V173" i="18" s="1"/>
  <c r="T173" i="18"/>
  <c r="S173" i="18"/>
  <c r="H173" i="18"/>
  <c r="HH172" i="18"/>
  <c r="HI172" i="18" s="1"/>
  <c r="HG172" i="18"/>
  <c r="HF172" i="18"/>
  <c r="GS172" i="18"/>
  <c r="GU172" i="18" s="1"/>
  <c r="GG172" i="18"/>
  <c r="GF172" i="18"/>
  <c r="GI172" i="18" s="1"/>
  <c r="GE172" i="18"/>
  <c r="FT172" i="18"/>
  <c r="FI172" i="18"/>
  <c r="FH172" i="18"/>
  <c r="FK172" i="18" s="1"/>
  <c r="FG172" i="18"/>
  <c r="EV172" i="18"/>
  <c r="EK172" i="18"/>
  <c r="EJ172" i="18"/>
  <c r="EM172" i="18" s="1"/>
  <c r="EI172" i="18"/>
  <c r="DX172" i="18"/>
  <c r="DM172" i="18"/>
  <c r="DL172" i="18"/>
  <c r="DO172" i="18" s="1"/>
  <c r="DK172" i="18"/>
  <c r="CZ172" i="18"/>
  <c r="CO172" i="18"/>
  <c r="CP172" i="18" s="1"/>
  <c r="CN172" i="18"/>
  <c r="CQ172" i="18" s="1"/>
  <c r="CM172" i="18"/>
  <c r="CB172" i="18"/>
  <c r="BQ172" i="18"/>
  <c r="BR172" i="18" s="1"/>
  <c r="BP172" i="18"/>
  <c r="BS172" i="18" s="1"/>
  <c r="BO172" i="18"/>
  <c r="BD172" i="18"/>
  <c r="AS172" i="18"/>
  <c r="AT172" i="18" s="1"/>
  <c r="AR172" i="18"/>
  <c r="AU172" i="18" s="1"/>
  <c r="AQ172" i="18"/>
  <c r="AF172" i="18"/>
  <c r="U172" i="18"/>
  <c r="W172" i="18" s="1"/>
  <c r="T172" i="18"/>
  <c r="S172" i="18"/>
  <c r="H172" i="18"/>
  <c r="HH171" i="18"/>
  <c r="HJ171" i="18" s="1"/>
  <c r="HG171" i="18"/>
  <c r="HF171" i="18"/>
  <c r="GS171" i="18"/>
  <c r="GU171" i="18" s="1"/>
  <c r="GG171" i="18"/>
  <c r="GF171" i="18"/>
  <c r="GH171" i="18" s="1"/>
  <c r="GE171" i="18"/>
  <c r="FT171" i="18"/>
  <c r="FI171" i="18"/>
  <c r="FH171" i="18"/>
  <c r="FJ171" i="18" s="1"/>
  <c r="FG171" i="18"/>
  <c r="EV171" i="18"/>
  <c r="EK171" i="18"/>
  <c r="EJ171" i="18"/>
  <c r="EL171" i="18" s="1"/>
  <c r="EI171" i="18"/>
  <c r="DX171" i="18"/>
  <c r="DM171" i="18"/>
  <c r="DN171" i="18" s="1"/>
  <c r="DL171" i="18"/>
  <c r="DO171" i="18" s="1"/>
  <c r="DK171" i="18"/>
  <c r="CZ171" i="18"/>
  <c r="CO171" i="18"/>
  <c r="CP171" i="18" s="1"/>
  <c r="CN171" i="18"/>
  <c r="CQ171" i="18" s="1"/>
  <c r="CM171" i="18"/>
  <c r="CB171" i="18"/>
  <c r="BQ171" i="18"/>
  <c r="BR171" i="18" s="1"/>
  <c r="BP171" i="18"/>
  <c r="BS171" i="18" s="1"/>
  <c r="BO171" i="18"/>
  <c r="BD171" i="18"/>
  <c r="AS171" i="18"/>
  <c r="AT171" i="18" s="1"/>
  <c r="AR171" i="18"/>
  <c r="AQ171" i="18"/>
  <c r="AF171" i="18"/>
  <c r="U171" i="18"/>
  <c r="V171" i="18" s="1"/>
  <c r="T171" i="18"/>
  <c r="S171" i="18"/>
  <c r="H171" i="18"/>
  <c r="HH170" i="18"/>
  <c r="HI170" i="18" s="1"/>
  <c r="HG170" i="18"/>
  <c r="GU170" i="18"/>
  <c r="GG170" i="18"/>
  <c r="GF170" i="18"/>
  <c r="GI170" i="18" s="1"/>
  <c r="GE170" i="18"/>
  <c r="FT170" i="18"/>
  <c r="FI170" i="18"/>
  <c r="FH170" i="18"/>
  <c r="FK170" i="18" s="1"/>
  <c r="FG170" i="18"/>
  <c r="EV170" i="18"/>
  <c r="EK170" i="18"/>
  <c r="EJ170" i="18"/>
  <c r="EM170" i="18" s="1"/>
  <c r="EI170" i="18"/>
  <c r="DX170" i="18"/>
  <c r="DM170" i="18"/>
  <c r="DN170" i="18" s="1"/>
  <c r="DL170" i="18"/>
  <c r="DO170" i="18" s="1"/>
  <c r="DK170" i="18"/>
  <c r="CZ170" i="18"/>
  <c r="CO170" i="18"/>
  <c r="CP170" i="18" s="1"/>
  <c r="CN170" i="18"/>
  <c r="CQ170" i="18" s="1"/>
  <c r="CM170" i="18"/>
  <c r="CB170" i="18"/>
  <c r="BQ170" i="18"/>
  <c r="BR170" i="18" s="1"/>
  <c r="BP170" i="18"/>
  <c r="BS170" i="18" s="1"/>
  <c r="BO170" i="18"/>
  <c r="BD170" i="18"/>
  <c r="AS170" i="18"/>
  <c r="AU170" i="18" s="1"/>
  <c r="AR170" i="18"/>
  <c r="AQ170" i="18"/>
  <c r="AF170" i="18"/>
  <c r="U170" i="18"/>
  <c r="W170" i="18" s="1"/>
  <c r="T170" i="18"/>
  <c r="S170" i="18"/>
  <c r="H170" i="18"/>
  <c r="HH169" i="18"/>
  <c r="HJ169" i="18" s="1"/>
  <c r="HG169" i="18"/>
  <c r="HF169" i="18"/>
  <c r="GS169" i="18"/>
  <c r="GU169" i="18" s="1"/>
  <c r="GG169" i="18"/>
  <c r="GF169" i="18"/>
  <c r="GH169" i="18" s="1"/>
  <c r="GE169" i="18"/>
  <c r="FT169" i="18"/>
  <c r="FI169" i="18"/>
  <c r="FH169" i="18"/>
  <c r="FJ169" i="18" s="1"/>
  <c r="FG169" i="18"/>
  <c r="EV169" i="18"/>
  <c r="EK169" i="18"/>
  <c r="EJ169" i="18"/>
  <c r="EL169" i="18" s="1"/>
  <c r="EI169" i="18"/>
  <c r="DX169" i="18"/>
  <c r="DM169" i="18"/>
  <c r="DL169" i="18"/>
  <c r="DN169" i="18" s="1"/>
  <c r="DK169" i="18"/>
  <c r="CZ169" i="18"/>
  <c r="CO169" i="18"/>
  <c r="CP169" i="18" s="1"/>
  <c r="CN169" i="18"/>
  <c r="CQ169" i="18" s="1"/>
  <c r="CM169" i="18"/>
  <c r="CB169" i="18"/>
  <c r="BQ169" i="18"/>
  <c r="BR169" i="18" s="1"/>
  <c r="BP169" i="18"/>
  <c r="BS169" i="18" s="1"/>
  <c r="BO169" i="18"/>
  <c r="BD169" i="18"/>
  <c r="AS169" i="18"/>
  <c r="AT169" i="18" s="1"/>
  <c r="AR169" i="18"/>
  <c r="AU169" i="18" s="1"/>
  <c r="AQ169" i="18"/>
  <c r="AF169" i="18"/>
  <c r="U169" i="18"/>
  <c r="V169" i="18" s="1"/>
  <c r="T169" i="18"/>
  <c r="S169" i="18"/>
  <c r="H169" i="18"/>
  <c r="HH168" i="18"/>
  <c r="HI168" i="18" s="1"/>
  <c r="HG168" i="18"/>
  <c r="HF168" i="18"/>
  <c r="GS168" i="18"/>
  <c r="GU168" i="18" s="1"/>
  <c r="GG168" i="18"/>
  <c r="GF168" i="18"/>
  <c r="GI168" i="18" s="1"/>
  <c r="GE168" i="18"/>
  <c r="FT168" i="18"/>
  <c r="FI168" i="18"/>
  <c r="FH168" i="18"/>
  <c r="FK168" i="18" s="1"/>
  <c r="FG168" i="18"/>
  <c r="EV168" i="18"/>
  <c r="EK168" i="18"/>
  <c r="EJ168" i="18"/>
  <c r="EM168" i="18" s="1"/>
  <c r="EI168" i="18"/>
  <c r="DX168" i="18"/>
  <c r="DM168" i="18"/>
  <c r="DL168" i="18"/>
  <c r="DO168" i="18" s="1"/>
  <c r="DK168" i="18"/>
  <c r="CZ168" i="18"/>
  <c r="CO168" i="18"/>
  <c r="CN168" i="18"/>
  <c r="CQ168" i="18" s="1"/>
  <c r="CM168" i="18"/>
  <c r="CB168" i="18"/>
  <c r="BQ168" i="18"/>
  <c r="BR168" i="18" s="1"/>
  <c r="BP168" i="18"/>
  <c r="BS168" i="18" s="1"/>
  <c r="BO168" i="18"/>
  <c r="BD168" i="18"/>
  <c r="AS168" i="18"/>
  <c r="AT168" i="18" s="1"/>
  <c r="AR168" i="18"/>
  <c r="AU168" i="18" s="1"/>
  <c r="AQ168" i="18"/>
  <c r="AF168" i="18"/>
  <c r="U168" i="18"/>
  <c r="V168" i="18" s="1"/>
  <c r="T168" i="18"/>
  <c r="W168" i="18" s="1"/>
  <c r="S168" i="18"/>
  <c r="H168" i="18"/>
  <c r="HH167" i="18"/>
  <c r="HI167" i="18" s="1"/>
  <c r="HG167" i="18"/>
  <c r="HJ167" i="18" s="1"/>
  <c r="HF167" i="18"/>
  <c r="GS167" i="18"/>
  <c r="GU167" i="18" s="1"/>
  <c r="GG167" i="18"/>
  <c r="GF167" i="18"/>
  <c r="GH167" i="18" s="1"/>
  <c r="GE167" i="18"/>
  <c r="FT167" i="18"/>
  <c r="FI167" i="18"/>
  <c r="FH167" i="18"/>
  <c r="FJ167" i="18" s="1"/>
  <c r="FG167" i="18"/>
  <c r="EV167" i="18"/>
  <c r="EK167" i="18"/>
  <c r="EL167" i="18" s="1"/>
  <c r="EJ167" i="18"/>
  <c r="EM167" i="18" s="1"/>
  <c r="EI167" i="18"/>
  <c r="DX167" i="18"/>
  <c r="DM167" i="18"/>
  <c r="DN167" i="18" s="1"/>
  <c r="DL167" i="18"/>
  <c r="DO167" i="18" s="1"/>
  <c r="DK167" i="18"/>
  <c r="CZ167" i="18"/>
  <c r="CO167" i="18"/>
  <c r="CP167" i="18" s="1"/>
  <c r="CN167" i="18"/>
  <c r="CQ167" i="18" s="1"/>
  <c r="CM167" i="18"/>
  <c r="CB167" i="18"/>
  <c r="BQ167" i="18"/>
  <c r="BR167" i="18" s="1"/>
  <c r="BP167" i="18"/>
  <c r="BO167" i="18"/>
  <c r="BD167" i="18"/>
  <c r="AS167" i="18"/>
  <c r="AT167" i="18" s="1"/>
  <c r="AR167" i="18"/>
  <c r="AQ167" i="18"/>
  <c r="AF167" i="18"/>
  <c r="U167" i="18"/>
  <c r="V167" i="18" s="1"/>
  <c r="T167" i="18"/>
  <c r="S167" i="18"/>
  <c r="H167" i="18"/>
  <c r="HH166" i="18"/>
  <c r="HI166" i="18" s="1"/>
  <c r="HG166" i="18"/>
  <c r="HF166" i="18"/>
  <c r="GS166" i="18"/>
  <c r="GU166" i="18" s="1"/>
  <c r="GG166" i="18"/>
  <c r="GF166" i="18"/>
  <c r="GI166" i="18" s="1"/>
  <c r="GE166" i="18"/>
  <c r="FT166" i="18"/>
  <c r="FI166" i="18"/>
  <c r="FH166" i="18"/>
  <c r="FK166" i="18" s="1"/>
  <c r="FG166" i="18"/>
  <c r="EV166" i="18"/>
  <c r="EK166" i="18"/>
  <c r="EJ166" i="18"/>
  <c r="EM166" i="18" s="1"/>
  <c r="EI166" i="18"/>
  <c r="DX166" i="18"/>
  <c r="DM166" i="18"/>
  <c r="DL166" i="18"/>
  <c r="DO166" i="18" s="1"/>
  <c r="DK166" i="18"/>
  <c r="CZ166" i="18"/>
  <c r="CO166" i="18"/>
  <c r="CN166" i="18"/>
  <c r="CQ166" i="18" s="1"/>
  <c r="CM166" i="18"/>
  <c r="CB166" i="18"/>
  <c r="BQ166" i="18"/>
  <c r="BP166" i="18"/>
  <c r="BS166" i="18" s="1"/>
  <c r="BO166" i="18"/>
  <c r="BD166" i="18"/>
  <c r="AS166" i="18"/>
  <c r="AT166" i="18" s="1"/>
  <c r="AR166" i="18"/>
  <c r="AU166" i="18" s="1"/>
  <c r="AQ166" i="18"/>
  <c r="AF166" i="18"/>
  <c r="HH165" i="18"/>
  <c r="HI165" i="18" s="1"/>
  <c r="HG165" i="18"/>
  <c r="HJ165" i="18" s="1"/>
  <c r="GS165" i="18"/>
  <c r="GU165" i="18" s="1"/>
  <c r="GR165" i="18"/>
  <c r="GG165" i="18"/>
  <c r="GH165" i="18" s="1"/>
  <c r="GF165" i="18"/>
  <c r="GI165" i="18" s="1"/>
  <c r="FT165" i="18"/>
  <c r="FI165" i="18"/>
  <c r="FJ165" i="18" s="1"/>
  <c r="FH165" i="18"/>
  <c r="FK165" i="18" s="1"/>
  <c r="EV165" i="18"/>
  <c r="EK165" i="18"/>
  <c r="EL165" i="18" s="1"/>
  <c r="EJ165" i="18"/>
  <c r="EM165" i="18" s="1"/>
  <c r="EI165" i="18"/>
  <c r="DX165" i="18"/>
  <c r="HH164" i="18"/>
  <c r="HI164" i="18" s="1"/>
  <c r="HG164" i="18"/>
  <c r="HJ164" i="18" s="1"/>
  <c r="HF164" i="18"/>
  <c r="GT164" i="18"/>
  <c r="GS164" i="18"/>
  <c r="GU164" i="18" s="1"/>
  <c r="GR164" i="18"/>
  <c r="GG164" i="18"/>
  <c r="GF164" i="18"/>
  <c r="GI164" i="18" s="1"/>
  <c r="GE164" i="18"/>
  <c r="HH163" i="18"/>
  <c r="HI163" i="18" s="1"/>
  <c r="HG163" i="18"/>
  <c r="HJ163" i="18" s="1"/>
  <c r="HF163" i="18"/>
  <c r="GS163" i="18"/>
  <c r="GU163" i="18" s="1"/>
  <c r="GG163" i="18"/>
  <c r="GF163" i="18"/>
  <c r="GI163" i="18" s="1"/>
  <c r="GE163" i="18"/>
  <c r="FT163" i="18"/>
  <c r="FI163" i="18"/>
  <c r="FJ163" i="18" s="1"/>
  <c r="FH163" i="18"/>
  <c r="FK163" i="18" s="1"/>
  <c r="FG163" i="18"/>
  <c r="EV163" i="18"/>
  <c r="EK163" i="18"/>
  <c r="EL163" i="18" s="1"/>
  <c r="EJ163" i="18"/>
  <c r="EM163" i="18" s="1"/>
  <c r="EI163" i="18"/>
  <c r="DX163" i="18"/>
  <c r="DM163" i="18"/>
  <c r="DN163" i="18" s="1"/>
  <c r="DL163" i="18"/>
  <c r="DO163" i="18" s="1"/>
  <c r="DK163" i="18"/>
  <c r="CZ163" i="18"/>
  <c r="CO163" i="18"/>
  <c r="CQ163" i="18" s="1"/>
  <c r="CN163" i="18"/>
  <c r="CM163" i="18"/>
  <c r="CB163" i="18"/>
  <c r="BQ163" i="18"/>
  <c r="BS163" i="18" s="1"/>
  <c r="BP163" i="18"/>
  <c r="BO163" i="18"/>
  <c r="BD163" i="18"/>
  <c r="AS163" i="18"/>
  <c r="AU163" i="18" s="1"/>
  <c r="AR163" i="18"/>
  <c r="AQ163" i="18"/>
  <c r="AF163" i="18"/>
  <c r="U163" i="18"/>
  <c r="W163" i="18" s="1"/>
  <c r="T163" i="18"/>
  <c r="S163" i="18"/>
  <c r="H163" i="18"/>
  <c r="HH162" i="18"/>
  <c r="HJ162" i="18" s="1"/>
  <c r="HG162" i="18"/>
  <c r="HF162" i="18"/>
  <c r="GS162" i="18"/>
  <c r="GU162" i="18" s="1"/>
  <c r="GG162" i="18"/>
  <c r="GF162" i="18"/>
  <c r="GH162" i="18" s="1"/>
  <c r="GE162" i="18"/>
  <c r="FT162" i="18"/>
  <c r="FI162" i="18"/>
  <c r="FH162" i="18"/>
  <c r="FJ162" i="18" s="1"/>
  <c r="FG162" i="18"/>
  <c r="EV162" i="18"/>
  <c r="EK162" i="18"/>
  <c r="EJ162" i="18"/>
  <c r="EL162" i="18" s="1"/>
  <c r="EI162" i="18"/>
  <c r="DX162" i="18"/>
  <c r="DM162" i="18"/>
  <c r="DL162" i="18"/>
  <c r="DN162" i="18" s="1"/>
  <c r="DK162" i="18"/>
  <c r="CZ162" i="18"/>
  <c r="CO162" i="18"/>
  <c r="CP162" i="18" s="1"/>
  <c r="CN162" i="18"/>
  <c r="CQ162" i="18" s="1"/>
  <c r="CM162" i="18"/>
  <c r="CB162" i="18"/>
  <c r="BQ162" i="18"/>
  <c r="BR162" i="18" s="1"/>
  <c r="BP162" i="18"/>
  <c r="BS162" i="18" s="1"/>
  <c r="BO162" i="18"/>
  <c r="BD162" i="18"/>
  <c r="AS162" i="18"/>
  <c r="AT162" i="18" s="1"/>
  <c r="AR162" i="18"/>
  <c r="AU162" i="18" s="1"/>
  <c r="AQ162" i="18"/>
  <c r="AF162" i="18"/>
  <c r="U162" i="18"/>
  <c r="V162" i="18" s="1"/>
  <c r="T162" i="18"/>
  <c r="S162" i="18"/>
  <c r="H162" i="18"/>
  <c r="HH156" i="18"/>
  <c r="HI156" i="18" s="1"/>
  <c r="HG156" i="18"/>
  <c r="HF156" i="18"/>
  <c r="GS156" i="18"/>
  <c r="GU156" i="18" s="1"/>
  <c r="GG156" i="18"/>
  <c r="GF156" i="18"/>
  <c r="GI156" i="18" s="1"/>
  <c r="GE156" i="18"/>
  <c r="FT156" i="18"/>
  <c r="FI156" i="18"/>
  <c r="FH156" i="18"/>
  <c r="FK156" i="18" s="1"/>
  <c r="FG156" i="18"/>
  <c r="EV156" i="18"/>
  <c r="EK156" i="18"/>
  <c r="EJ156" i="18"/>
  <c r="EM156" i="18" s="1"/>
  <c r="EI156" i="18"/>
  <c r="DX156" i="18"/>
  <c r="DM156" i="18"/>
  <c r="DN156" i="18" s="1"/>
  <c r="DL156" i="18"/>
  <c r="DO156" i="18" s="1"/>
  <c r="DK156" i="18"/>
  <c r="CZ156" i="18"/>
  <c r="CO156" i="18"/>
  <c r="CP156" i="18" s="1"/>
  <c r="CN156" i="18"/>
  <c r="CQ156" i="18" s="1"/>
  <c r="CM156" i="18"/>
  <c r="CB156" i="18"/>
  <c r="BQ156" i="18"/>
  <c r="BR156" i="18" s="1"/>
  <c r="BP156" i="18"/>
  <c r="BS156" i="18" s="1"/>
  <c r="BO156" i="18"/>
  <c r="BD156" i="18"/>
  <c r="AS156" i="18"/>
  <c r="AT156" i="18" s="1"/>
  <c r="AR156" i="18"/>
  <c r="AU156" i="18" s="1"/>
  <c r="AQ156" i="18"/>
  <c r="AF156" i="18"/>
  <c r="U156" i="18"/>
  <c r="W156" i="18" s="1"/>
  <c r="T156" i="18"/>
  <c r="S156" i="18"/>
  <c r="H156" i="18"/>
  <c r="HH155" i="18"/>
  <c r="HJ155" i="18" s="1"/>
  <c r="HG155" i="18"/>
  <c r="HF155" i="18"/>
  <c r="GS155" i="18"/>
  <c r="GU155" i="18" s="1"/>
  <c r="GG155" i="18"/>
  <c r="GF155" i="18"/>
  <c r="GH155" i="18" s="1"/>
  <c r="GE155" i="18"/>
  <c r="FT155" i="18"/>
  <c r="FI155" i="18"/>
  <c r="FH155" i="18"/>
  <c r="FJ155" i="18" s="1"/>
  <c r="FG155" i="18"/>
  <c r="EV155" i="18"/>
  <c r="EK155" i="18"/>
  <c r="EJ155" i="18"/>
  <c r="EL155" i="18" s="1"/>
  <c r="EI155" i="18"/>
  <c r="DX155" i="18"/>
  <c r="DM155" i="18"/>
  <c r="DL155" i="18"/>
  <c r="DN155" i="18" s="1"/>
  <c r="DK155" i="18"/>
  <c r="CZ155" i="18"/>
  <c r="CO155" i="18"/>
  <c r="CP155" i="18" s="1"/>
  <c r="CN155" i="18"/>
  <c r="CQ155" i="18" s="1"/>
  <c r="CM155" i="18"/>
  <c r="CB155" i="18"/>
  <c r="BQ155" i="18"/>
  <c r="BR155" i="18" s="1"/>
  <c r="BP155" i="18"/>
  <c r="BS155" i="18" s="1"/>
  <c r="BO155" i="18"/>
  <c r="BD155" i="18"/>
  <c r="AS155" i="18"/>
  <c r="AT155" i="18" s="1"/>
  <c r="AR155" i="18"/>
  <c r="AU155" i="18" s="1"/>
  <c r="AQ155" i="18"/>
  <c r="AF155" i="18"/>
  <c r="U155" i="18"/>
  <c r="V155" i="18" s="1"/>
  <c r="T155" i="18"/>
  <c r="S155" i="18"/>
  <c r="H155" i="18"/>
  <c r="HH154" i="18"/>
  <c r="HI154" i="18" s="1"/>
  <c r="HG154" i="18"/>
  <c r="GU154" i="18"/>
  <c r="GR154" i="18"/>
  <c r="GG154" i="18"/>
  <c r="GH154" i="18" s="1"/>
  <c r="GF154" i="18"/>
  <c r="GE154" i="18"/>
  <c r="FT154" i="18"/>
  <c r="FI154" i="18"/>
  <c r="FJ154" i="18" s="1"/>
  <c r="FH154" i="18"/>
  <c r="FG154" i="18"/>
  <c r="EV154" i="18"/>
  <c r="EK154" i="18"/>
  <c r="EL154" i="18" s="1"/>
  <c r="EJ154" i="18"/>
  <c r="EI154" i="18"/>
  <c r="DX154" i="18"/>
  <c r="DM154" i="18"/>
  <c r="DN154" i="18" s="1"/>
  <c r="DL154" i="18"/>
  <c r="DK154" i="18"/>
  <c r="CZ154" i="18"/>
  <c r="CO154" i="18"/>
  <c r="CP154" i="18" s="1"/>
  <c r="CN154" i="18"/>
  <c r="CM154" i="18"/>
  <c r="CB154" i="18"/>
  <c r="BQ154" i="18"/>
  <c r="BR154" i="18" s="1"/>
  <c r="BP154" i="18"/>
  <c r="BO154" i="18"/>
  <c r="BD154" i="18"/>
  <c r="AS154" i="18"/>
  <c r="AT154" i="18" s="1"/>
  <c r="AR154" i="18"/>
  <c r="AQ154" i="18"/>
  <c r="AF154" i="18"/>
  <c r="HH153" i="18"/>
  <c r="HI153" i="18" s="1"/>
  <c r="HG153" i="18"/>
  <c r="HF153" i="18"/>
  <c r="GS153" i="18"/>
  <c r="GU153" i="18" s="1"/>
  <c r="GG153" i="18"/>
  <c r="GF153" i="18"/>
  <c r="GI153" i="18" s="1"/>
  <c r="GE153" i="18"/>
  <c r="FT153" i="18"/>
  <c r="FI153" i="18"/>
  <c r="FH153" i="18"/>
  <c r="FK153" i="18" s="1"/>
  <c r="FG153" i="18"/>
  <c r="EV153" i="18"/>
  <c r="EK153" i="18"/>
  <c r="EJ153" i="18"/>
  <c r="EM153" i="18" s="1"/>
  <c r="EI153" i="18"/>
  <c r="DX153" i="18"/>
  <c r="DM153" i="18"/>
  <c r="DL153" i="18"/>
  <c r="DO153" i="18" s="1"/>
  <c r="DK153" i="18"/>
  <c r="CZ153" i="18"/>
  <c r="CO153" i="18"/>
  <c r="CN153" i="18"/>
  <c r="CQ153" i="18" s="1"/>
  <c r="CM153" i="18"/>
  <c r="CB153" i="18"/>
  <c r="HH152" i="18"/>
  <c r="HG152" i="18"/>
  <c r="HJ152" i="18" s="1"/>
  <c r="HF152" i="18"/>
  <c r="GU152" i="18"/>
  <c r="GS152" i="18"/>
  <c r="GG152" i="18"/>
  <c r="GH152" i="18" s="1"/>
  <c r="GF152" i="18"/>
  <c r="GI152" i="18" s="1"/>
  <c r="GE152" i="18"/>
  <c r="FT152" i="18"/>
  <c r="FI152" i="18"/>
  <c r="FJ152" i="18" s="1"/>
  <c r="FH152" i="18"/>
  <c r="FG152" i="18"/>
  <c r="EV152" i="18"/>
  <c r="EK152" i="18"/>
  <c r="EL152" i="18" s="1"/>
  <c r="EJ152" i="18"/>
  <c r="EI152" i="18"/>
  <c r="DX152" i="18"/>
  <c r="DM152" i="18"/>
  <c r="DN152" i="18" s="1"/>
  <c r="DL152" i="18"/>
  <c r="DK152" i="18"/>
  <c r="CZ152" i="18"/>
  <c r="CO152" i="18"/>
  <c r="CP152" i="18" s="1"/>
  <c r="CN152" i="18"/>
  <c r="CM152" i="18"/>
  <c r="CB152" i="18"/>
  <c r="BQ152" i="18"/>
  <c r="BR152" i="18" s="1"/>
  <c r="BP152" i="18"/>
  <c r="BO152" i="18"/>
  <c r="BD152" i="18"/>
  <c r="AS152" i="18"/>
  <c r="AT152" i="18" s="1"/>
  <c r="AR152" i="18"/>
  <c r="AQ152" i="18"/>
  <c r="AF152" i="18"/>
  <c r="U152" i="18"/>
  <c r="V152" i="18" s="1"/>
  <c r="T152" i="18"/>
  <c r="S152" i="18"/>
  <c r="H152" i="18"/>
  <c r="HH151" i="18"/>
  <c r="HI151" i="18" s="1"/>
  <c r="HG151" i="18"/>
  <c r="HF151" i="18"/>
  <c r="GS151" i="18"/>
  <c r="GU151" i="18" s="1"/>
  <c r="GG151" i="18"/>
  <c r="GF151" i="18"/>
  <c r="GI151" i="18" s="1"/>
  <c r="GE151" i="18"/>
  <c r="FT151" i="18"/>
  <c r="FI151" i="18"/>
  <c r="FH151" i="18"/>
  <c r="FK151" i="18" s="1"/>
  <c r="FG151" i="18"/>
  <c r="EV151" i="18"/>
  <c r="EK151" i="18"/>
  <c r="EJ151" i="18"/>
  <c r="EM151" i="18" s="1"/>
  <c r="EI151" i="18"/>
  <c r="DX151" i="18"/>
  <c r="DM151" i="18"/>
  <c r="DL151" i="18"/>
  <c r="DO151" i="18" s="1"/>
  <c r="DK151" i="18"/>
  <c r="CZ151" i="18"/>
  <c r="CO151" i="18"/>
  <c r="CN151" i="18"/>
  <c r="CQ151" i="18" s="1"/>
  <c r="CM151" i="18"/>
  <c r="CB151" i="18"/>
  <c r="BQ151" i="18"/>
  <c r="BP151" i="18"/>
  <c r="BS151" i="18" s="1"/>
  <c r="BO151" i="18"/>
  <c r="BD151" i="18"/>
  <c r="AS151" i="18"/>
  <c r="AR151" i="18"/>
  <c r="AU151" i="18" s="1"/>
  <c r="AQ151" i="18"/>
  <c r="AF151" i="18"/>
  <c r="HH150" i="18"/>
  <c r="HI150" i="18" s="1"/>
  <c r="HG150" i="18"/>
  <c r="HJ150" i="18" s="1"/>
  <c r="HF150" i="18"/>
  <c r="GS150" i="18"/>
  <c r="GU150" i="18" s="1"/>
  <c r="GG150" i="18"/>
  <c r="GH150" i="18" s="1"/>
  <c r="GF150" i="18"/>
  <c r="GI150" i="18" s="1"/>
  <c r="GE150" i="18"/>
  <c r="FT150" i="18"/>
  <c r="FI150" i="18"/>
  <c r="FJ150" i="18" s="1"/>
  <c r="FH150" i="18"/>
  <c r="FK150" i="18" s="1"/>
  <c r="FG150" i="18"/>
  <c r="EV150" i="18"/>
  <c r="EK150" i="18"/>
  <c r="EL150" i="18" s="1"/>
  <c r="EJ150" i="18"/>
  <c r="EI150" i="18"/>
  <c r="DX150" i="18"/>
  <c r="DM150" i="18"/>
  <c r="DN150" i="18" s="1"/>
  <c r="DL150" i="18"/>
  <c r="DK150" i="18"/>
  <c r="CZ150" i="18"/>
  <c r="CO150" i="18"/>
  <c r="CP150" i="18" s="1"/>
  <c r="CN150" i="18"/>
  <c r="CM150" i="18"/>
  <c r="CB150" i="18"/>
  <c r="BQ150" i="18"/>
  <c r="BR150" i="18" s="1"/>
  <c r="BP150" i="18"/>
  <c r="BO150" i="18"/>
  <c r="BD150" i="18"/>
  <c r="AS150" i="18"/>
  <c r="AT150" i="18" s="1"/>
  <c r="AR150" i="18"/>
  <c r="AQ150" i="18"/>
  <c r="AF150" i="18"/>
  <c r="U150" i="18"/>
  <c r="V150" i="18" s="1"/>
  <c r="T150" i="18"/>
  <c r="S150" i="18"/>
  <c r="H150" i="18"/>
  <c r="HH149" i="18"/>
  <c r="HI149" i="18" s="1"/>
  <c r="HG149" i="18"/>
  <c r="GU149" i="18"/>
  <c r="GS149" i="18"/>
  <c r="GR149" i="18"/>
  <c r="GG149" i="18"/>
  <c r="GF149" i="18"/>
  <c r="GI149" i="18" s="1"/>
  <c r="FT149" i="18"/>
  <c r="FI149" i="18"/>
  <c r="FJ149" i="18" s="1"/>
  <c r="FH149" i="18"/>
  <c r="FG149" i="18"/>
  <c r="EV149" i="18"/>
  <c r="EK149" i="18"/>
  <c r="EL149" i="18" s="1"/>
  <c r="EJ149" i="18"/>
  <c r="EI149" i="18"/>
  <c r="DX149" i="18"/>
  <c r="DM149" i="18"/>
  <c r="DN149" i="18" s="1"/>
  <c r="DL149" i="18"/>
  <c r="DK149" i="18"/>
  <c r="CZ149" i="18"/>
  <c r="CO149" i="18"/>
  <c r="CP149" i="18" s="1"/>
  <c r="CN149" i="18"/>
  <c r="CM149" i="18"/>
  <c r="CB149" i="18"/>
  <c r="BQ149" i="18"/>
  <c r="BR149" i="18" s="1"/>
  <c r="BP149" i="18"/>
  <c r="BO149" i="18"/>
  <c r="BD149" i="18"/>
  <c r="AS149" i="18"/>
  <c r="AT149" i="18" s="1"/>
  <c r="AR149" i="18"/>
  <c r="AQ149" i="18"/>
  <c r="AF149" i="18"/>
  <c r="U149" i="18"/>
  <c r="V149" i="18" s="1"/>
  <c r="T149" i="18"/>
  <c r="S149" i="18"/>
  <c r="H149" i="18"/>
  <c r="HH148" i="18"/>
  <c r="HI148" i="18" s="1"/>
  <c r="HG148" i="18"/>
  <c r="HF148" i="18"/>
  <c r="GS148" i="18"/>
  <c r="GU148" i="18" s="1"/>
  <c r="GG148" i="18"/>
  <c r="GF148" i="18"/>
  <c r="GI148" i="18" s="1"/>
  <c r="GE148" i="18"/>
  <c r="FT148" i="18"/>
  <c r="FI148" i="18"/>
  <c r="FH148" i="18"/>
  <c r="FK148" i="18" s="1"/>
  <c r="FG148" i="18"/>
  <c r="EV148" i="18"/>
  <c r="EK148" i="18"/>
  <c r="EJ148" i="18"/>
  <c r="EM148" i="18" s="1"/>
  <c r="EI148" i="18"/>
  <c r="DX148" i="18"/>
  <c r="DM148" i="18"/>
  <c r="DL148" i="18"/>
  <c r="DO148" i="18" s="1"/>
  <c r="DK148" i="18"/>
  <c r="CZ148" i="18"/>
  <c r="CO148" i="18"/>
  <c r="CN148" i="18"/>
  <c r="CQ148" i="18" s="1"/>
  <c r="CM148" i="18"/>
  <c r="CB148" i="18"/>
  <c r="BQ148" i="18"/>
  <c r="BP148" i="18"/>
  <c r="BS148" i="18" s="1"/>
  <c r="BO148" i="18"/>
  <c r="BD148" i="18"/>
  <c r="AS148" i="18"/>
  <c r="AR148" i="18"/>
  <c r="AU148" i="18" s="1"/>
  <c r="AQ148" i="18"/>
  <c r="AF148" i="18"/>
  <c r="U148" i="18"/>
  <c r="T148" i="18"/>
  <c r="W148" i="18" s="1"/>
  <c r="S148" i="18"/>
  <c r="H148" i="18"/>
  <c r="HH147" i="18"/>
  <c r="HG147" i="18"/>
  <c r="HJ147" i="18" s="1"/>
  <c r="HF147" i="18"/>
  <c r="GU147" i="18"/>
  <c r="GS147" i="18"/>
  <c r="GG147" i="18"/>
  <c r="GH147" i="18" s="1"/>
  <c r="GF147" i="18"/>
  <c r="GE147" i="18"/>
  <c r="FT147" i="18"/>
  <c r="FI147" i="18"/>
  <c r="FJ147" i="18" s="1"/>
  <c r="FH147" i="18"/>
  <c r="FG147" i="18"/>
  <c r="EV147" i="18"/>
  <c r="EK147" i="18"/>
  <c r="EL147" i="18" s="1"/>
  <c r="EJ147" i="18"/>
  <c r="EI147" i="18"/>
  <c r="DX147" i="18"/>
  <c r="DM147" i="18"/>
  <c r="DN147" i="18" s="1"/>
  <c r="DL147" i="18"/>
  <c r="DK147" i="18"/>
  <c r="CZ147" i="18"/>
  <c r="CO147" i="18"/>
  <c r="CP147" i="18" s="1"/>
  <c r="CN147" i="18"/>
  <c r="CM147" i="18"/>
  <c r="CB147" i="18"/>
  <c r="BQ147" i="18"/>
  <c r="BR147" i="18" s="1"/>
  <c r="BP147" i="18"/>
  <c r="BO147" i="18"/>
  <c r="BD147" i="18"/>
  <c r="AS147" i="18"/>
  <c r="AT147" i="18" s="1"/>
  <c r="AR147" i="18"/>
  <c r="AQ147" i="18"/>
  <c r="AF147" i="18"/>
  <c r="U147" i="18"/>
  <c r="V147" i="18" s="1"/>
  <c r="T147" i="18"/>
  <c r="S147" i="18"/>
  <c r="H147" i="18"/>
  <c r="HH146" i="18"/>
  <c r="HI146" i="18" s="1"/>
  <c r="HG146" i="18"/>
  <c r="HF146" i="18"/>
  <c r="GS146" i="18"/>
  <c r="GU146" i="18" s="1"/>
  <c r="GG146" i="18"/>
  <c r="GF146" i="18"/>
  <c r="GI146" i="18" s="1"/>
  <c r="GE146" i="18"/>
  <c r="FT146" i="18"/>
  <c r="FI146" i="18"/>
  <c r="FH146" i="18"/>
  <c r="FK146" i="18" s="1"/>
  <c r="FG146" i="18"/>
  <c r="EV146" i="18"/>
  <c r="EK146" i="18"/>
  <c r="EJ146" i="18"/>
  <c r="EM146" i="18" s="1"/>
  <c r="EI146" i="18"/>
  <c r="DX146" i="18"/>
  <c r="DM146" i="18"/>
  <c r="DL146" i="18"/>
  <c r="DO146" i="18" s="1"/>
  <c r="DK146" i="18"/>
  <c r="CZ146" i="18"/>
  <c r="CO146" i="18"/>
  <c r="CN146" i="18"/>
  <c r="CQ146" i="18" s="1"/>
  <c r="CM146" i="18"/>
  <c r="CB146" i="18"/>
  <c r="BQ146" i="18"/>
  <c r="BP146" i="18"/>
  <c r="BS146" i="18" s="1"/>
  <c r="BO146" i="18"/>
  <c r="BD146" i="18"/>
  <c r="HH145" i="18"/>
  <c r="HG145" i="18"/>
  <c r="HJ145" i="18" s="1"/>
  <c r="HF145" i="18"/>
  <c r="GU145" i="18"/>
  <c r="GS145" i="18"/>
  <c r="GG145" i="18"/>
  <c r="GH145" i="18" s="1"/>
  <c r="GF145" i="18"/>
  <c r="GE145" i="18"/>
  <c r="FT145" i="18"/>
  <c r="FI145" i="18"/>
  <c r="FJ145" i="18" s="1"/>
  <c r="FH145" i="18"/>
  <c r="FG145" i="18"/>
  <c r="EV145" i="18"/>
  <c r="EK145" i="18"/>
  <c r="EL145" i="18" s="1"/>
  <c r="EJ145" i="18"/>
  <c r="EI145" i="18"/>
  <c r="DX145" i="18"/>
  <c r="DM145" i="18"/>
  <c r="DN145" i="18" s="1"/>
  <c r="DL145" i="18"/>
  <c r="DK145" i="18"/>
  <c r="CZ145" i="18"/>
  <c r="CO145" i="18"/>
  <c r="CP145" i="18" s="1"/>
  <c r="CN145" i="18"/>
  <c r="CM145" i="18"/>
  <c r="CB145" i="18"/>
  <c r="BQ145" i="18"/>
  <c r="BR145" i="18" s="1"/>
  <c r="BP145" i="18"/>
  <c r="BO145" i="18"/>
  <c r="BD145" i="18"/>
  <c r="AS145" i="18"/>
  <c r="AT145" i="18" s="1"/>
  <c r="AR145" i="18"/>
  <c r="AQ145" i="18"/>
  <c r="AF145" i="18"/>
  <c r="U145" i="18"/>
  <c r="V145" i="18" s="1"/>
  <c r="T145" i="18"/>
  <c r="S145" i="18"/>
  <c r="H145" i="18"/>
  <c r="HH144" i="18"/>
  <c r="HI144" i="18" s="1"/>
  <c r="HG144" i="18"/>
  <c r="HF144" i="18"/>
  <c r="GS144" i="18"/>
  <c r="GU144" i="18" s="1"/>
  <c r="GG144" i="18"/>
  <c r="GF144" i="18"/>
  <c r="GI144" i="18" s="1"/>
  <c r="GE144" i="18"/>
  <c r="FT144" i="18"/>
  <c r="FI144" i="18"/>
  <c r="FH144" i="18"/>
  <c r="FK144" i="18" s="1"/>
  <c r="FG144" i="18"/>
  <c r="EV144" i="18"/>
  <c r="EK144" i="18"/>
  <c r="EJ144" i="18"/>
  <c r="EM144" i="18" s="1"/>
  <c r="EI144" i="18"/>
  <c r="DX144" i="18"/>
  <c r="DM144" i="18"/>
  <c r="DL144" i="18"/>
  <c r="DO144" i="18" s="1"/>
  <c r="DK144" i="18"/>
  <c r="CZ144" i="18"/>
  <c r="CO144" i="18"/>
  <c r="CN144" i="18"/>
  <c r="CQ144" i="18" s="1"/>
  <c r="CM144" i="18"/>
  <c r="CB144" i="18"/>
  <c r="BQ144" i="18"/>
  <c r="BP144" i="18"/>
  <c r="BS144" i="18" s="1"/>
  <c r="BO144" i="18"/>
  <c r="BD144" i="18"/>
  <c r="AS144" i="18"/>
  <c r="AR144" i="18"/>
  <c r="AU144" i="18" s="1"/>
  <c r="AQ144" i="18"/>
  <c r="AF144" i="18"/>
  <c r="U144" i="18"/>
  <c r="T144" i="18"/>
  <c r="W144" i="18" s="1"/>
  <c r="S144" i="18"/>
  <c r="H144" i="18"/>
  <c r="HH143" i="18"/>
  <c r="HG143" i="18"/>
  <c r="HJ143" i="18" s="1"/>
  <c r="HF143" i="18"/>
  <c r="GU143" i="18"/>
  <c r="GS143" i="18"/>
  <c r="GG143" i="18"/>
  <c r="GH143" i="18" s="1"/>
  <c r="GF143" i="18"/>
  <c r="GE143" i="18"/>
  <c r="FT143" i="18"/>
  <c r="FI143" i="18"/>
  <c r="FJ143" i="18" s="1"/>
  <c r="FH143" i="18"/>
  <c r="FG143" i="18"/>
  <c r="EV143" i="18"/>
  <c r="EK143" i="18"/>
  <c r="EL143" i="18" s="1"/>
  <c r="EJ143" i="18"/>
  <c r="EI143" i="18"/>
  <c r="DX143" i="18"/>
  <c r="DM143" i="18"/>
  <c r="DN143" i="18" s="1"/>
  <c r="DL143" i="18"/>
  <c r="DK143" i="18"/>
  <c r="CZ143" i="18"/>
  <c r="CO143" i="18"/>
  <c r="CP143" i="18" s="1"/>
  <c r="CN143" i="18"/>
  <c r="CM143" i="18"/>
  <c r="CB143" i="18"/>
  <c r="BQ143" i="18"/>
  <c r="BR143" i="18" s="1"/>
  <c r="BP143" i="18"/>
  <c r="BO143" i="18"/>
  <c r="BD143" i="18"/>
  <c r="AS143" i="18"/>
  <c r="AT143" i="18" s="1"/>
  <c r="AR143" i="18"/>
  <c r="AQ143" i="18"/>
  <c r="AF143" i="18"/>
  <c r="U143" i="18"/>
  <c r="V143" i="18" s="1"/>
  <c r="T143" i="18"/>
  <c r="S143" i="18"/>
  <c r="H143" i="18"/>
  <c r="HH142" i="18"/>
  <c r="HI142" i="18" s="1"/>
  <c r="HG142" i="18"/>
  <c r="HF142" i="18"/>
  <c r="GS142" i="18"/>
  <c r="GU142" i="18" s="1"/>
  <c r="GG142" i="18"/>
  <c r="GF142" i="18"/>
  <c r="GI142" i="18" s="1"/>
  <c r="GE142" i="18"/>
  <c r="FT142" i="18"/>
  <c r="FI142" i="18"/>
  <c r="FH142" i="18"/>
  <c r="FK142" i="18" s="1"/>
  <c r="FG142" i="18"/>
  <c r="EV142" i="18"/>
  <c r="EK142" i="18"/>
  <c r="EJ142" i="18"/>
  <c r="EM142" i="18" s="1"/>
  <c r="EI142" i="18"/>
  <c r="DX142" i="18"/>
  <c r="DM142" i="18"/>
  <c r="DL142" i="18"/>
  <c r="DO142" i="18" s="1"/>
  <c r="DK142" i="18"/>
  <c r="CZ142" i="18"/>
  <c r="CO142" i="18"/>
  <c r="CN142" i="18"/>
  <c r="CQ142" i="18" s="1"/>
  <c r="CM142" i="18"/>
  <c r="CB142" i="18"/>
  <c r="BQ142" i="18"/>
  <c r="BP142" i="18"/>
  <c r="BS142" i="18" s="1"/>
  <c r="BO142" i="18"/>
  <c r="BD142" i="18"/>
  <c r="AS142" i="18"/>
  <c r="AR142" i="18"/>
  <c r="AU142" i="18" s="1"/>
  <c r="AQ142" i="18"/>
  <c r="AF142" i="18"/>
  <c r="U142" i="18"/>
  <c r="T142" i="18"/>
  <c r="W142" i="18" s="1"/>
  <c r="S142" i="18"/>
  <c r="H142" i="18"/>
  <c r="HH141" i="18"/>
  <c r="HG141" i="18"/>
  <c r="HJ141" i="18" s="1"/>
  <c r="HF141" i="18"/>
  <c r="GU141" i="18"/>
  <c r="GS141" i="18"/>
  <c r="GG141" i="18"/>
  <c r="GH141" i="18" s="1"/>
  <c r="GF141" i="18"/>
  <c r="GE141" i="18"/>
  <c r="FT141" i="18"/>
  <c r="FI141" i="18"/>
  <c r="FJ141" i="18" s="1"/>
  <c r="FH141" i="18"/>
  <c r="FG141" i="18"/>
  <c r="EV141" i="18"/>
  <c r="EK141" i="18"/>
  <c r="EL141" i="18" s="1"/>
  <c r="EJ141" i="18"/>
  <c r="EI141" i="18"/>
  <c r="DX141" i="18"/>
  <c r="DM141" i="18"/>
  <c r="DN141" i="18" s="1"/>
  <c r="DL141" i="18"/>
  <c r="DK141" i="18"/>
  <c r="CZ141" i="18"/>
  <c r="CO141" i="18"/>
  <c r="CP141" i="18" s="1"/>
  <c r="CN141" i="18"/>
  <c r="CM141" i="18"/>
  <c r="CB141" i="18"/>
  <c r="BQ141" i="18"/>
  <c r="BR141" i="18" s="1"/>
  <c r="BP141" i="18"/>
  <c r="BO141" i="18"/>
  <c r="BD141" i="18"/>
  <c r="AS141" i="18"/>
  <c r="AT141" i="18" s="1"/>
  <c r="AR141" i="18"/>
  <c r="AQ141" i="18"/>
  <c r="AF141" i="18"/>
  <c r="U141" i="18"/>
  <c r="V141" i="18" s="1"/>
  <c r="T141" i="18"/>
  <c r="S141" i="18"/>
  <c r="H141" i="18"/>
  <c r="HH140" i="18"/>
  <c r="HI140" i="18" s="1"/>
  <c r="HG140" i="18"/>
  <c r="GU140" i="18"/>
  <c r="GG140" i="18"/>
  <c r="GF140" i="18"/>
  <c r="GI140" i="18" s="1"/>
  <c r="FT140" i="18"/>
  <c r="FI140" i="18"/>
  <c r="FH140" i="18"/>
  <c r="EV140" i="18"/>
  <c r="EK140" i="18"/>
  <c r="EJ140" i="18"/>
  <c r="EM140" i="18" s="1"/>
  <c r="EI140" i="18"/>
  <c r="DX140" i="18"/>
  <c r="DM140" i="18"/>
  <c r="DL140" i="18"/>
  <c r="DO140" i="18" s="1"/>
  <c r="DK140" i="18"/>
  <c r="CZ140" i="18"/>
  <c r="CO140" i="18"/>
  <c r="CN140" i="18"/>
  <c r="CQ140" i="18" s="1"/>
  <c r="CM140" i="18"/>
  <c r="CB140" i="18"/>
  <c r="BQ140" i="18"/>
  <c r="BP140" i="18"/>
  <c r="BS140" i="18" s="1"/>
  <c r="BO140" i="18"/>
  <c r="BD140" i="18"/>
  <c r="HH139" i="18"/>
  <c r="HG139" i="18"/>
  <c r="HJ139" i="18" s="1"/>
  <c r="HF139" i="18"/>
  <c r="GU139" i="18"/>
  <c r="GS139" i="18"/>
  <c r="GG139" i="18"/>
  <c r="GH139" i="18" s="1"/>
  <c r="GF139" i="18"/>
  <c r="GE139" i="18"/>
  <c r="FT139" i="18"/>
  <c r="FI139" i="18"/>
  <c r="FJ139" i="18" s="1"/>
  <c r="FH139" i="18"/>
  <c r="FG139" i="18"/>
  <c r="EV139" i="18"/>
  <c r="EK139" i="18"/>
  <c r="EL139" i="18" s="1"/>
  <c r="EJ139" i="18"/>
  <c r="EI139" i="18"/>
  <c r="DX139" i="18"/>
  <c r="DM139" i="18"/>
  <c r="DN139" i="18" s="1"/>
  <c r="DL139" i="18"/>
  <c r="DK139" i="18"/>
  <c r="CZ139" i="18"/>
  <c r="CO139" i="18"/>
  <c r="CP139" i="18" s="1"/>
  <c r="CN139" i="18"/>
  <c r="CM139" i="18"/>
  <c r="CB139" i="18"/>
  <c r="BQ139" i="18"/>
  <c r="BR139" i="18" s="1"/>
  <c r="BP139" i="18"/>
  <c r="BO139" i="18"/>
  <c r="BD139" i="18"/>
  <c r="AS139" i="18"/>
  <c r="AT139" i="18" s="1"/>
  <c r="AR139" i="18"/>
  <c r="AQ139" i="18"/>
  <c r="AF139" i="18"/>
  <c r="U139" i="18"/>
  <c r="V139" i="18" s="1"/>
  <c r="T139" i="18"/>
  <c r="S139" i="18"/>
  <c r="H139" i="18"/>
  <c r="HH138" i="18"/>
  <c r="HI138" i="18" s="1"/>
  <c r="HG138" i="18"/>
  <c r="HF138" i="18"/>
  <c r="GS138" i="18"/>
  <c r="GU138" i="18" s="1"/>
  <c r="GG138" i="18"/>
  <c r="GF138" i="18"/>
  <c r="GI138" i="18" s="1"/>
  <c r="GE138" i="18"/>
  <c r="FT138" i="18"/>
  <c r="FI138" i="18"/>
  <c r="FH138" i="18"/>
  <c r="FK138" i="18" s="1"/>
  <c r="FG138" i="18"/>
  <c r="EV138" i="18"/>
  <c r="EK138" i="18"/>
  <c r="EJ138" i="18"/>
  <c r="EM138" i="18" s="1"/>
  <c r="EI138" i="18"/>
  <c r="DX138" i="18"/>
  <c r="DM138" i="18"/>
  <c r="DL138" i="18"/>
  <c r="DO138" i="18" s="1"/>
  <c r="DK138" i="18"/>
  <c r="CZ138" i="18"/>
  <c r="CO138" i="18"/>
  <c r="CN138" i="18"/>
  <c r="CQ138" i="18" s="1"/>
  <c r="CM138" i="18"/>
  <c r="CB138" i="18"/>
  <c r="BQ138" i="18"/>
  <c r="BP138" i="18"/>
  <c r="BS138" i="18" s="1"/>
  <c r="BO138" i="18"/>
  <c r="BD138" i="18"/>
  <c r="AS138" i="18"/>
  <c r="AR138" i="18"/>
  <c r="AU138" i="18" s="1"/>
  <c r="AQ138" i="18"/>
  <c r="AF138" i="18"/>
  <c r="U138" i="18"/>
  <c r="T138" i="18"/>
  <c r="W138" i="18" s="1"/>
  <c r="S138" i="18"/>
  <c r="H138" i="18"/>
  <c r="HH137" i="18"/>
  <c r="HG137" i="18"/>
  <c r="HJ137" i="18" s="1"/>
  <c r="HF137" i="18"/>
  <c r="GU137" i="18"/>
  <c r="GS137" i="18"/>
  <c r="GG137" i="18"/>
  <c r="GH137" i="18" s="1"/>
  <c r="GF137" i="18"/>
  <c r="GE137" i="18"/>
  <c r="FT137" i="18"/>
  <c r="FI137" i="18"/>
  <c r="FJ137" i="18" s="1"/>
  <c r="FH137" i="18"/>
  <c r="FG137" i="18"/>
  <c r="EV137" i="18"/>
  <c r="EK137" i="18"/>
  <c r="EL137" i="18" s="1"/>
  <c r="EJ137" i="18"/>
  <c r="EI137" i="18"/>
  <c r="DX137" i="18"/>
  <c r="DM137" i="18"/>
  <c r="DN137" i="18" s="1"/>
  <c r="DL137" i="18"/>
  <c r="DK137" i="18"/>
  <c r="CZ137" i="18"/>
  <c r="CO137" i="18"/>
  <c r="CP137" i="18" s="1"/>
  <c r="CN137" i="18"/>
  <c r="CM137" i="18"/>
  <c r="CB137" i="18"/>
  <c r="HH136" i="18"/>
  <c r="HI136" i="18" s="1"/>
  <c r="HG136" i="18"/>
  <c r="HF136" i="18"/>
  <c r="GS136" i="18"/>
  <c r="GU136" i="18" s="1"/>
  <c r="GG136" i="18"/>
  <c r="GF136" i="18"/>
  <c r="GI136" i="18" s="1"/>
  <c r="GE136" i="18"/>
  <c r="FT136" i="18"/>
  <c r="FI136" i="18"/>
  <c r="FH136" i="18"/>
  <c r="FK136" i="18" s="1"/>
  <c r="FG136" i="18"/>
  <c r="EV136" i="18"/>
  <c r="EK136" i="18"/>
  <c r="EJ136" i="18"/>
  <c r="EM136" i="18" s="1"/>
  <c r="EI136" i="18"/>
  <c r="DX136" i="18"/>
  <c r="DM136" i="18"/>
  <c r="DL136" i="18"/>
  <c r="DO136" i="18" s="1"/>
  <c r="DK136" i="18"/>
  <c r="CZ136" i="18"/>
  <c r="CO136" i="18"/>
  <c r="CN136" i="18"/>
  <c r="CQ136" i="18" s="1"/>
  <c r="CM136" i="18"/>
  <c r="CB136" i="18"/>
  <c r="BQ136" i="18"/>
  <c r="BP136" i="18"/>
  <c r="BS136" i="18" s="1"/>
  <c r="BO136" i="18"/>
  <c r="BD136" i="18"/>
  <c r="AS136" i="18"/>
  <c r="AR136" i="18"/>
  <c r="AU136" i="18" s="1"/>
  <c r="AQ136" i="18"/>
  <c r="AF136" i="18"/>
  <c r="U136" i="18"/>
  <c r="T136" i="18"/>
  <c r="W136" i="18" s="1"/>
  <c r="S136" i="18"/>
  <c r="H136" i="18"/>
  <c r="HH135" i="18"/>
  <c r="HG135" i="18"/>
  <c r="HJ135" i="18" s="1"/>
  <c r="HF135" i="18"/>
  <c r="GU135" i="18"/>
  <c r="GS135" i="18"/>
  <c r="GG135" i="18"/>
  <c r="GH135" i="18" s="1"/>
  <c r="GF135" i="18"/>
  <c r="GE135" i="18"/>
  <c r="FT135" i="18"/>
  <c r="FI135" i="18"/>
  <c r="FJ135" i="18" s="1"/>
  <c r="FH135" i="18"/>
  <c r="FG135" i="18"/>
  <c r="EV135" i="18"/>
  <c r="EK135" i="18"/>
  <c r="EL135" i="18" s="1"/>
  <c r="EJ135" i="18"/>
  <c r="EI135" i="18"/>
  <c r="DX135" i="18"/>
  <c r="DM135" i="18"/>
  <c r="DN135" i="18" s="1"/>
  <c r="DL135" i="18"/>
  <c r="DK135" i="18"/>
  <c r="CZ135" i="18"/>
  <c r="CO135" i="18"/>
  <c r="CP135" i="18" s="1"/>
  <c r="CN135" i="18"/>
  <c r="CM135" i="18"/>
  <c r="CB135" i="18"/>
  <c r="BQ135" i="18"/>
  <c r="BR135" i="18" s="1"/>
  <c r="BP135" i="18"/>
  <c r="BO135" i="18"/>
  <c r="BD135" i="18"/>
  <c r="AS135" i="18"/>
  <c r="AT135" i="18" s="1"/>
  <c r="AR135" i="18"/>
  <c r="AQ135" i="18"/>
  <c r="AF135" i="18"/>
  <c r="U135" i="18"/>
  <c r="V135" i="18" s="1"/>
  <c r="T135" i="18"/>
  <c r="S135" i="18"/>
  <c r="H135" i="18"/>
  <c r="HH134" i="18"/>
  <c r="HI134" i="18" s="1"/>
  <c r="HG134" i="18"/>
  <c r="HF134" i="18"/>
  <c r="GS134" i="18"/>
  <c r="GG134" i="18"/>
  <c r="GH134" i="18" s="1"/>
  <c r="GF134" i="18"/>
  <c r="GE134" i="18"/>
  <c r="FI134" i="18"/>
  <c r="FH134" i="18"/>
  <c r="FK134" i="18" s="1"/>
  <c r="FG134" i="18"/>
  <c r="EK134" i="18"/>
  <c r="EL134" i="18" s="1"/>
  <c r="EJ134" i="18"/>
  <c r="EI134" i="18"/>
  <c r="DM134" i="18"/>
  <c r="DL134" i="18"/>
  <c r="DO134" i="18" s="1"/>
  <c r="DK134" i="18"/>
  <c r="CO134" i="18"/>
  <c r="CP134" i="18" s="1"/>
  <c r="CN134" i="18"/>
  <c r="CM134" i="18"/>
  <c r="BQ134" i="18"/>
  <c r="BP134" i="18"/>
  <c r="BS134" i="18" s="1"/>
  <c r="BO134" i="18"/>
  <c r="AS134" i="18"/>
  <c r="AT134" i="18" s="1"/>
  <c r="AR134" i="18"/>
  <c r="AQ134" i="18"/>
  <c r="U134" i="18"/>
  <c r="T134" i="18"/>
  <c r="W134" i="18" s="1"/>
  <c r="S134" i="18"/>
  <c r="HH133" i="18"/>
  <c r="HI133" i="18" s="1"/>
  <c r="HG133" i="18"/>
  <c r="HF133" i="18"/>
  <c r="GS133" i="18"/>
  <c r="GU133" i="18" s="1"/>
  <c r="GG133" i="18"/>
  <c r="GF133" i="18"/>
  <c r="GI133" i="18" s="1"/>
  <c r="GE133" i="18"/>
  <c r="FT133" i="18"/>
  <c r="FI133" i="18"/>
  <c r="FH133" i="18"/>
  <c r="FK133" i="18" s="1"/>
  <c r="FG133" i="18"/>
  <c r="EV133" i="18"/>
  <c r="EK133" i="18"/>
  <c r="EJ133" i="18"/>
  <c r="EM133" i="18" s="1"/>
  <c r="EI133" i="18"/>
  <c r="DX133" i="18"/>
  <c r="DM133" i="18"/>
  <c r="DL133" i="18"/>
  <c r="DO133" i="18" s="1"/>
  <c r="DK133" i="18"/>
  <c r="CZ133" i="18"/>
  <c r="CO133" i="18"/>
  <c r="CN133" i="18"/>
  <c r="CQ133" i="18" s="1"/>
  <c r="CM133" i="18"/>
  <c r="CB133" i="18"/>
  <c r="BQ133" i="18"/>
  <c r="BP133" i="18"/>
  <c r="BS133" i="18" s="1"/>
  <c r="BO133" i="18"/>
  <c r="BD133" i="18"/>
  <c r="AS133" i="18"/>
  <c r="AR133" i="18"/>
  <c r="AU133" i="18" s="1"/>
  <c r="AQ133" i="18"/>
  <c r="AF133" i="18"/>
  <c r="U133" i="18"/>
  <c r="T133" i="18"/>
  <c r="W133" i="18" s="1"/>
  <c r="S133" i="18"/>
  <c r="H133" i="18"/>
  <c r="HH132" i="18"/>
  <c r="HG132" i="18"/>
  <c r="HJ132" i="18" s="1"/>
  <c r="HF132" i="18"/>
  <c r="GU132" i="18"/>
  <c r="GS132" i="18"/>
  <c r="GG132" i="18"/>
  <c r="GH132" i="18" s="1"/>
  <c r="GF132" i="18"/>
  <c r="GE132" i="18"/>
  <c r="FT132" i="18"/>
  <c r="FI132" i="18"/>
  <c r="FJ132" i="18" s="1"/>
  <c r="FH132" i="18"/>
  <c r="FG132" i="18"/>
  <c r="EV132" i="18"/>
  <c r="EK132" i="18"/>
  <c r="EL132" i="18" s="1"/>
  <c r="EJ132" i="18"/>
  <c r="EI132" i="18"/>
  <c r="DX132" i="18"/>
  <c r="DM132" i="18"/>
  <c r="DN132" i="18" s="1"/>
  <c r="DL132" i="18"/>
  <c r="DK132" i="18"/>
  <c r="CZ132" i="18"/>
  <c r="CO132" i="18"/>
  <c r="CP132" i="18" s="1"/>
  <c r="CN132" i="18"/>
  <c r="CM132" i="18"/>
  <c r="CB132" i="18"/>
  <c r="BQ132" i="18"/>
  <c r="BR132" i="18" s="1"/>
  <c r="BP132" i="18"/>
  <c r="BO132" i="18"/>
  <c r="BD132" i="18"/>
  <c r="AS132" i="18"/>
  <c r="AT132" i="18" s="1"/>
  <c r="AR132" i="18"/>
  <c r="AQ132" i="18"/>
  <c r="AF132" i="18"/>
  <c r="U132" i="18"/>
  <c r="V132" i="18" s="1"/>
  <c r="T132" i="18"/>
  <c r="S132" i="18"/>
  <c r="H132" i="18"/>
  <c r="HH131" i="18"/>
  <c r="HI131" i="18" s="1"/>
  <c r="HG131" i="18"/>
  <c r="GU131" i="18"/>
  <c r="GP131" i="18"/>
  <c r="GR131" i="18" s="1"/>
  <c r="GG131" i="18"/>
  <c r="GF131" i="18"/>
  <c r="GI131" i="18" s="1"/>
  <c r="FT131" i="18"/>
  <c r="FI131" i="18"/>
  <c r="FJ131" i="18" s="1"/>
  <c r="FH131" i="18"/>
  <c r="EV131" i="18"/>
  <c r="EK131" i="18"/>
  <c r="EJ131" i="18"/>
  <c r="EM131" i="18" s="1"/>
  <c r="EI131" i="18"/>
  <c r="DX131" i="18"/>
  <c r="DM131" i="18"/>
  <c r="DL131" i="18"/>
  <c r="DO131" i="18" s="1"/>
  <c r="DK131" i="18"/>
  <c r="CZ131" i="18"/>
  <c r="CO131" i="18"/>
  <c r="CN131" i="18"/>
  <c r="CQ131" i="18" s="1"/>
  <c r="CM131" i="18"/>
  <c r="CB131" i="18"/>
  <c r="HH130" i="18"/>
  <c r="HG130" i="18"/>
  <c r="HJ130" i="18" s="1"/>
  <c r="HF130" i="18"/>
  <c r="GU130" i="18"/>
  <c r="GS130" i="18"/>
  <c r="GG130" i="18"/>
  <c r="GH130" i="18" s="1"/>
  <c r="GF130" i="18"/>
  <c r="GE130" i="18"/>
  <c r="FT130" i="18"/>
  <c r="FI130" i="18"/>
  <c r="FJ130" i="18" s="1"/>
  <c r="FH130" i="18"/>
  <c r="FG130" i="18"/>
  <c r="EV130" i="18"/>
  <c r="EK130" i="18"/>
  <c r="EL130" i="18" s="1"/>
  <c r="EJ130" i="18"/>
  <c r="EI130" i="18"/>
  <c r="DX130" i="18"/>
  <c r="DM130" i="18"/>
  <c r="DN130" i="18" s="1"/>
  <c r="DL130" i="18"/>
  <c r="DK130" i="18"/>
  <c r="CZ130" i="18"/>
  <c r="CO130" i="18"/>
  <c r="CP130" i="18" s="1"/>
  <c r="CN130" i="18"/>
  <c r="CM130" i="18"/>
  <c r="CB130" i="18"/>
  <c r="BQ130" i="18"/>
  <c r="BR130" i="18" s="1"/>
  <c r="BP130" i="18"/>
  <c r="BO130" i="18"/>
  <c r="BD130" i="18"/>
  <c r="AS130" i="18"/>
  <c r="AT130" i="18" s="1"/>
  <c r="AR130" i="18"/>
  <c r="AQ130" i="18"/>
  <c r="AF130" i="18"/>
  <c r="U130" i="18"/>
  <c r="V130" i="18" s="1"/>
  <c r="T130" i="18"/>
  <c r="S130" i="18"/>
  <c r="H130" i="18"/>
  <c r="HH129" i="18"/>
  <c r="HI129" i="18" s="1"/>
  <c r="HG129" i="18"/>
  <c r="HF129" i="18"/>
  <c r="GS129" i="18"/>
  <c r="GU129" i="18" s="1"/>
  <c r="GG129" i="18"/>
  <c r="GF129" i="18"/>
  <c r="GI129" i="18" s="1"/>
  <c r="GE129" i="18"/>
  <c r="FT129" i="18"/>
  <c r="FI129" i="18"/>
  <c r="FH129" i="18"/>
  <c r="FK129" i="18" s="1"/>
  <c r="FG129" i="18"/>
  <c r="EV129" i="18"/>
  <c r="EK129" i="18"/>
  <c r="EJ129" i="18"/>
  <c r="EM129" i="18" s="1"/>
  <c r="EI129" i="18"/>
  <c r="DX129" i="18"/>
  <c r="DM129" i="18"/>
  <c r="DL129" i="18"/>
  <c r="DO129" i="18" s="1"/>
  <c r="DK129" i="18"/>
  <c r="CZ129" i="18"/>
  <c r="CO129" i="18"/>
  <c r="CN129" i="18"/>
  <c r="CQ129" i="18" s="1"/>
  <c r="CM129" i="18"/>
  <c r="CB129" i="18"/>
  <c r="BQ129" i="18"/>
  <c r="BP129" i="18"/>
  <c r="BS129" i="18" s="1"/>
  <c r="BO129" i="18"/>
  <c r="BD129" i="18"/>
  <c r="AS129" i="18"/>
  <c r="AR129" i="18"/>
  <c r="AU129" i="18" s="1"/>
  <c r="AQ129" i="18"/>
  <c r="AF129" i="18"/>
  <c r="U129" i="18"/>
  <c r="T129" i="18"/>
  <c r="W129" i="18" s="1"/>
  <c r="S129" i="18"/>
  <c r="H129" i="18"/>
  <c r="HH128" i="18"/>
  <c r="HG128" i="18"/>
  <c r="HJ128" i="18" s="1"/>
  <c r="HF128" i="18"/>
  <c r="GU128" i="18"/>
  <c r="GS128" i="18"/>
  <c r="GG128" i="18"/>
  <c r="GH128" i="18" s="1"/>
  <c r="GF128" i="18"/>
  <c r="GE128" i="18"/>
  <c r="FT128" i="18"/>
  <c r="FI128" i="18"/>
  <c r="FJ128" i="18" s="1"/>
  <c r="FH128" i="18"/>
  <c r="FG128" i="18"/>
  <c r="EV128" i="18"/>
  <c r="EK128" i="18"/>
  <c r="EL128" i="18" s="1"/>
  <c r="EJ128" i="18"/>
  <c r="EI128" i="18"/>
  <c r="DX128" i="18"/>
  <c r="DM128" i="18"/>
  <c r="DN128" i="18" s="1"/>
  <c r="DL128" i="18"/>
  <c r="DK128" i="18"/>
  <c r="CZ128" i="18"/>
  <c r="CO128" i="18"/>
  <c r="CP128" i="18" s="1"/>
  <c r="CN128" i="18"/>
  <c r="CM128" i="18"/>
  <c r="CB128" i="18"/>
  <c r="BQ128" i="18"/>
  <c r="BR128" i="18" s="1"/>
  <c r="BP128" i="18"/>
  <c r="BO128" i="18"/>
  <c r="BD128" i="18"/>
  <c r="AS128" i="18"/>
  <c r="AT128" i="18" s="1"/>
  <c r="AR128" i="18"/>
  <c r="AQ128" i="18"/>
  <c r="AF128" i="18"/>
  <c r="U128" i="18"/>
  <c r="V128" i="18" s="1"/>
  <c r="T128" i="18"/>
  <c r="S128" i="18"/>
  <c r="H128" i="18"/>
  <c r="HH127" i="18"/>
  <c r="HI127" i="18" s="1"/>
  <c r="HG127" i="18"/>
  <c r="GU127" i="18"/>
  <c r="GS127" i="18"/>
  <c r="GG127" i="18"/>
  <c r="GH127" i="18" s="1"/>
  <c r="GF127" i="18"/>
  <c r="FT127" i="18"/>
  <c r="FI127" i="18"/>
  <c r="FH127" i="18"/>
  <c r="FK127" i="18" s="1"/>
  <c r="EV127" i="18"/>
  <c r="EK127" i="18"/>
  <c r="EL127" i="18" s="1"/>
  <c r="EJ127" i="18"/>
  <c r="EI127" i="18"/>
  <c r="DX127" i="18"/>
  <c r="DM127" i="18"/>
  <c r="DN127" i="18" s="1"/>
  <c r="DL127" i="18"/>
  <c r="DK127" i="18"/>
  <c r="CZ127" i="18"/>
  <c r="CO127" i="18"/>
  <c r="CP127" i="18" s="1"/>
  <c r="CN127" i="18"/>
  <c r="CM127" i="18"/>
  <c r="CB127" i="18"/>
  <c r="BQ127" i="18"/>
  <c r="BR127" i="18" s="1"/>
  <c r="BP127" i="18"/>
  <c r="BO127" i="18"/>
  <c r="BD127" i="18"/>
  <c r="AS127" i="18"/>
  <c r="AT127" i="18" s="1"/>
  <c r="AR127" i="18"/>
  <c r="AQ127" i="18"/>
  <c r="AF127" i="18"/>
  <c r="U127" i="18"/>
  <c r="V127" i="18" s="1"/>
  <c r="T127" i="18"/>
  <c r="S127" i="18"/>
  <c r="H127" i="18"/>
  <c r="HH121" i="18"/>
  <c r="HI121" i="18" s="1"/>
  <c r="HG121" i="18"/>
  <c r="HF121" i="18"/>
  <c r="GS121" i="18"/>
  <c r="GU121" i="18" s="1"/>
  <c r="GG121" i="18"/>
  <c r="GF121" i="18"/>
  <c r="GI121" i="18" s="1"/>
  <c r="GE121" i="18"/>
  <c r="FT121" i="18"/>
  <c r="FI121" i="18"/>
  <c r="FH121" i="18"/>
  <c r="FK121" i="18" s="1"/>
  <c r="FG121" i="18"/>
  <c r="EV121" i="18"/>
  <c r="EK121" i="18"/>
  <c r="EJ121" i="18"/>
  <c r="EM121" i="18" s="1"/>
  <c r="EI121" i="18"/>
  <c r="DX121" i="18"/>
  <c r="DM121" i="18"/>
  <c r="DL121" i="18"/>
  <c r="DO121" i="18" s="1"/>
  <c r="DK121" i="18"/>
  <c r="CZ121" i="18"/>
  <c r="CO121" i="18"/>
  <c r="CN121" i="18"/>
  <c r="CQ121" i="18" s="1"/>
  <c r="CM121" i="18"/>
  <c r="CB121" i="18"/>
  <c r="BQ121" i="18"/>
  <c r="BP121" i="18"/>
  <c r="BS121" i="18" s="1"/>
  <c r="BO121" i="18"/>
  <c r="BD121" i="18"/>
  <c r="AS121" i="18"/>
  <c r="AR121" i="18"/>
  <c r="AU121" i="18" s="1"/>
  <c r="AQ121" i="18"/>
  <c r="AF121" i="18"/>
  <c r="U121" i="18"/>
  <c r="T121" i="18"/>
  <c r="W121" i="18" s="1"/>
  <c r="S121" i="18"/>
  <c r="H121" i="18"/>
  <c r="HH120" i="18"/>
  <c r="HG120" i="18"/>
  <c r="HJ120" i="18" s="1"/>
  <c r="HF120" i="18"/>
  <c r="GU120" i="18"/>
  <c r="GS120" i="18"/>
  <c r="GG120" i="18"/>
  <c r="GH120" i="18" s="1"/>
  <c r="GF120" i="18"/>
  <c r="GE120" i="18"/>
  <c r="FT120" i="18"/>
  <c r="FI120" i="18"/>
  <c r="FJ120" i="18" s="1"/>
  <c r="FH120" i="18"/>
  <c r="FG120" i="18"/>
  <c r="EV120" i="18"/>
  <c r="EK120" i="18"/>
  <c r="EL120" i="18" s="1"/>
  <c r="EJ120" i="18"/>
  <c r="EI120" i="18"/>
  <c r="DX120" i="18"/>
  <c r="DM120" i="18"/>
  <c r="DN120" i="18" s="1"/>
  <c r="DL120" i="18"/>
  <c r="DK120" i="18"/>
  <c r="CZ120" i="18"/>
  <c r="CO120" i="18"/>
  <c r="CP120" i="18" s="1"/>
  <c r="CN120" i="18"/>
  <c r="CM120" i="18"/>
  <c r="CB120" i="18"/>
  <c r="BQ120" i="18"/>
  <c r="BR120" i="18" s="1"/>
  <c r="BP120" i="18"/>
  <c r="BO120" i="18"/>
  <c r="BD120" i="18"/>
  <c r="AS120" i="18"/>
  <c r="AT120" i="18" s="1"/>
  <c r="AR120" i="18"/>
  <c r="AQ120" i="18"/>
  <c r="AF120" i="18"/>
  <c r="U120" i="18"/>
  <c r="V120" i="18" s="1"/>
  <c r="T120" i="18"/>
  <c r="S120" i="18"/>
  <c r="H120" i="18"/>
  <c r="HH119" i="18"/>
  <c r="HI119" i="18" s="1"/>
  <c r="HG119" i="18"/>
  <c r="HF119" i="18"/>
  <c r="GS119" i="18"/>
  <c r="GU119" i="18" s="1"/>
  <c r="GG119" i="18"/>
  <c r="GF119" i="18"/>
  <c r="GI119" i="18" s="1"/>
  <c r="GE119" i="18"/>
  <c r="FT119" i="18"/>
  <c r="FI119" i="18"/>
  <c r="FH119" i="18"/>
  <c r="FK119" i="18" s="1"/>
  <c r="FG119" i="18"/>
  <c r="EV119" i="18"/>
  <c r="EK119" i="18"/>
  <c r="EJ119" i="18"/>
  <c r="EM119" i="18" s="1"/>
  <c r="EI119" i="18"/>
  <c r="DX119" i="18"/>
  <c r="DM119" i="18"/>
  <c r="DL119" i="18"/>
  <c r="DO119" i="18" s="1"/>
  <c r="DK119" i="18"/>
  <c r="CZ119" i="18"/>
  <c r="CO119" i="18"/>
  <c r="CN119" i="18"/>
  <c r="CQ119" i="18" s="1"/>
  <c r="CM119" i="18"/>
  <c r="CB119" i="18"/>
  <c r="BQ119" i="18"/>
  <c r="BP119" i="18"/>
  <c r="BS119" i="18" s="1"/>
  <c r="BO119" i="18"/>
  <c r="BD119" i="18"/>
  <c r="AS119" i="18"/>
  <c r="AR119" i="18"/>
  <c r="AU119" i="18" s="1"/>
  <c r="AQ119" i="18"/>
  <c r="AF119" i="18"/>
  <c r="U119" i="18"/>
  <c r="T119" i="18"/>
  <c r="W119" i="18" s="1"/>
  <c r="S119" i="18"/>
  <c r="H119" i="18"/>
  <c r="HH118" i="18"/>
  <c r="HG118" i="18"/>
  <c r="HJ118" i="18" s="1"/>
  <c r="HF118" i="18"/>
  <c r="GU118" i="18"/>
  <c r="GS118" i="18"/>
  <c r="GG118" i="18"/>
  <c r="GH118" i="18" s="1"/>
  <c r="GF118" i="18"/>
  <c r="GE118" i="18"/>
  <c r="FT118" i="18"/>
  <c r="FI118" i="18"/>
  <c r="FJ118" i="18" s="1"/>
  <c r="FH118" i="18"/>
  <c r="FG118" i="18"/>
  <c r="EV118" i="18"/>
  <c r="EK118" i="18"/>
  <c r="EL118" i="18" s="1"/>
  <c r="EJ118" i="18"/>
  <c r="EI118" i="18"/>
  <c r="DX118" i="18"/>
  <c r="DM118" i="18"/>
  <c r="DN118" i="18" s="1"/>
  <c r="DL118" i="18"/>
  <c r="DK118" i="18"/>
  <c r="CZ118" i="18"/>
  <c r="CO118" i="18"/>
  <c r="CP118" i="18" s="1"/>
  <c r="CN118" i="18"/>
  <c r="CM118" i="18"/>
  <c r="CB118" i="18"/>
  <c r="BQ118" i="18"/>
  <c r="BR118" i="18" s="1"/>
  <c r="BP118" i="18"/>
  <c r="BO118" i="18"/>
  <c r="BD118" i="18"/>
  <c r="AS118" i="18"/>
  <c r="AT118" i="18" s="1"/>
  <c r="AR118" i="18"/>
  <c r="AQ118" i="18"/>
  <c r="AF118" i="18"/>
  <c r="U118" i="18"/>
  <c r="V118" i="18" s="1"/>
  <c r="T118" i="18"/>
  <c r="S118" i="18"/>
  <c r="H118" i="18"/>
  <c r="HH117" i="18"/>
  <c r="HI117" i="18" s="1"/>
  <c r="HG117" i="18"/>
  <c r="HF117" i="18"/>
  <c r="GS117" i="18"/>
  <c r="GU117" i="18" s="1"/>
  <c r="GG117" i="18"/>
  <c r="GF117" i="18"/>
  <c r="GI117" i="18" s="1"/>
  <c r="GE117" i="18"/>
  <c r="FT117" i="18"/>
  <c r="FI117" i="18"/>
  <c r="FH117" i="18"/>
  <c r="FK117" i="18" s="1"/>
  <c r="FG117" i="18"/>
  <c r="EV117" i="18"/>
  <c r="EK117" i="18"/>
  <c r="EJ117" i="18"/>
  <c r="EM117" i="18" s="1"/>
  <c r="EI117" i="18"/>
  <c r="DX117" i="18"/>
  <c r="DM117" i="18"/>
  <c r="DL117" i="18"/>
  <c r="DO117" i="18" s="1"/>
  <c r="DK117" i="18"/>
  <c r="CZ117" i="18"/>
  <c r="CO117" i="18"/>
  <c r="CN117" i="18"/>
  <c r="CQ117" i="18" s="1"/>
  <c r="CM117" i="18"/>
  <c r="CB117" i="18"/>
  <c r="BQ117" i="18"/>
  <c r="BP117" i="18"/>
  <c r="BS117" i="18" s="1"/>
  <c r="BO117" i="18"/>
  <c r="BD117" i="18"/>
  <c r="HH116" i="18"/>
  <c r="HG116" i="18"/>
  <c r="HJ116" i="18" s="1"/>
  <c r="GS116" i="18"/>
  <c r="GU116" i="18" s="1"/>
  <c r="GR116" i="18"/>
  <c r="GG116" i="18"/>
  <c r="GH116" i="18" s="1"/>
  <c r="GF116" i="18"/>
  <c r="FT116" i="18"/>
  <c r="FI116" i="18"/>
  <c r="FH116" i="18"/>
  <c r="FK116" i="18" s="1"/>
  <c r="FG116" i="18"/>
  <c r="EV116" i="18"/>
  <c r="EK116" i="18"/>
  <c r="EJ116" i="18"/>
  <c r="EM116" i="18" s="1"/>
  <c r="EI116" i="18"/>
  <c r="DX116" i="18"/>
  <c r="DM116" i="18"/>
  <c r="DL116" i="18"/>
  <c r="DO116" i="18" s="1"/>
  <c r="DK116" i="18"/>
  <c r="CZ116" i="18"/>
  <c r="CO116" i="18"/>
  <c r="CN116" i="18"/>
  <c r="CQ116" i="18" s="1"/>
  <c r="CM116" i="18"/>
  <c r="CB116" i="18"/>
  <c r="BQ116" i="18"/>
  <c r="BP116" i="18"/>
  <c r="BS116" i="18" s="1"/>
  <c r="BO116" i="18"/>
  <c r="BD116" i="18"/>
  <c r="AS116" i="18"/>
  <c r="AR116" i="18"/>
  <c r="AU116" i="18" s="1"/>
  <c r="AQ116" i="18"/>
  <c r="AF116" i="18"/>
  <c r="U116" i="18"/>
  <c r="T116" i="18"/>
  <c r="W116" i="18" s="1"/>
  <c r="S116" i="18"/>
  <c r="H116" i="18"/>
  <c r="HH115" i="18"/>
  <c r="HG115" i="18"/>
  <c r="HJ115" i="18" s="1"/>
  <c r="HF115" i="18"/>
  <c r="GU115" i="18"/>
  <c r="GS115" i="18"/>
  <c r="GG115" i="18"/>
  <c r="GH115" i="18" s="1"/>
  <c r="GF115" i="18"/>
  <c r="GE115" i="18"/>
  <c r="FT115" i="18"/>
  <c r="FI115" i="18"/>
  <c r="FJ115" i="18" s="1"/>
  <c r="FH115" i="18"/>
  <c r="FG115" i="18"/>
  <c r="EV115" i="18"/>
  <c r="EK115" i="18"/>
  <c r="EL115" i="18" s="1"/>
  <c r="EJ115" i="18"/>
  <c r="EI115" i="18"/>
  <c r="DX115" i="18"/>
  <c r="DM115" i="18"/>
  <c r="DN115" i="18" s="1"/>
  <c r="DL115" i="18"/>
  <c r="DK115" i="18"/>
  <c r="CZ115" i="18"/>
  <c r="CO115" i="18"/>
  <c r="CP115" i="18" s="1"/>
  <c r="CN115" i="18"/>
  <c r="CM115" i="18"/>
  <c r="CB115" i="18"/>
  <c r="BQ115" i="18"/>
  <c r="BR115" i="18" s="1"/>
  <c r="BP115" i="18"/>
  <c r="BO115" i="18"/>
  <c r="BD115" i="18"/>
  <c r="AS115" i="18"/>
  <c r="AT115" i="18" s="1"/>
  <c r="AR115" i="18"/>
  <c r="AQ115" i="18"/>
  <c r="AF115" i="18"/>
  <c r="U115" i="18"/>
  <c r="V115" i="18" s="1"/>
  <c r="T115" i="18"/>
  <c r="S115" i="18"/>
  <c r="H115" i="18"/>
  <c r="HH114" i="18"/>
  <c r="HI114" i="18" s="1"/>
  <c r="HG114" i="18"/>
  <c r="GU114" i="18"/>
  <c r="GR114" i="18"/>
  <c r="GG114" i="18"/>
  <c r="GH114" i="18" s="1"/>
  <c r="GF114" i="18"/>
  <c r="FT114" i="18"/>
  <c r="FI114" i="18"/>
  <c r="FH114" i="18"/>
  <c r="FK114" i="18" s="1"/>
  <c r="EV114" i="18"/>
  <c r="HH113" i="18"/>
  <c r="HI113" i="18" s="1"/>
  <c r="HG113" i="18"/>
  <c r="HF113" i="18"/>
  <c r="GS113" i="18"/>
  <c r="GU113" i="18" s="1"/>
  <c r="GG113" i="18"/>
  <c r="GF113" i="18"/>
  <c r="GI113" i="18" s="1"/>
  <c r="GE113" i="18"/>
  <c r="FT113" i="18"/>
  <c r="FI113" i="18"/>
  <c r="FH113" i="18"/>
  <c r="FK113" i="18" s="1"/>
  <c r="FG113" i="18"/>
  <c r="EV113" i="18"/>
  <c r="EK113" i="18"/>
  <c r="EJ113" i="18"/>
  <c r="EM113" i="18" s="1"/>
  <c r="EI113" i="18"/>
  <c r="DX113" i="18"/>
  <c r="DM113" i="18"/>
  <c r="DL113" i="18"/>
  <c r="DO113" i="18" s="1"/>
  <c r="DK113" i="18"/>
  <c r="CZ113" i="18"/>
  <c r="CO113" i="18"/>
  <c r="CN113" i="18"/>
  <c r="CQ113" i="18" s="1"/>
  <c r="CM113" i="18"/>
  <c r="CB113" i="18"/>
  <c r="BQ113" i="18"/>
  <c r="BP113" i="18"/>
  <c r="BS113" i="18" s="1"/>
  <c r="BO113" i="18"/>
  <c r="BD113" i="18"/>
  <c r="AS113" i="18"/>
  <c r="AR113" i="18"/>
  <c r="AU113" i="18" s="1"/>
  <c r="AQ113" i="18"/>
  <c r="AF113" i="18"/>
  <c r="U113" i="18"/>
  <c r="T113" i="18"/>
  <c r="W113" i="18" s="1"/>
  <c r="S113" i="18"/>
  <c r="H113" i="18"/>
  <c r="HH112" i="18"/>
  <c r="HG112" i="18"/>
  <c r="HJ112" i="18" s="1"/>
  <c r="HF112" i="18"/>
  <c r="GU112" i="18"/>
  <c r="GS112" i="18"/>
  <c r="GG112" i="18"/>
  <c r="GH112" i="18" s="1"/>
  <c r="GF112" i="18"/>
  <c r="GE112" i="18"/>
  <c r="FT112" i="18"/>
  <c r="FI112" i="18"/>
  <c r="FJ112" i="18" s="1"/>
  <c r="FH112" i="18"/>
  <c r="FG112" i="18"/>
  <c r="EV112" i="18"/>
  <c r="EK112" i="18"/>
  <c r="EL112" i="18" s="1"/>
  <c r="EJ112" i="18"/>
  <c r="EI112" i="18"/>
  <c r="DX112" i="18"/>
  <c r="DM112" i="18"/>
  <c r="DN112" i="18" s="1"/>
  <c r="DL112" i="18"/>
  <c r="DK112" i="18"/>
  <c r="CZ112" i="18"/>
  <c r="CO112" i="18"/>
  <c r="CP112" i="18" s="1"/>
  <c r="CN112" i="18"/>
  <c r="CM112" i="18"/>
  <c r="CB112" i="18"/>
  <c r="BQ112" i="18"/>
  <c r="BR112" i="18" s="1"/>
  <c r="BP112" i="18"/>
  <c r="BO112" i="18"/>
  <c r="BD112" i="18"/>
  <c r="AS112" i="18"/>
  <c r="AT112" i="18" s="1"/>
  <c r="AR112" i="18"/>
  <c r="AQ112" i="18"/>
  <c r="AF112" i="18"/>
  <c r="U112" i="18"/>
  <c r="V112" i="18" s="1"/>
  <c r="T112" i="18"/>
  <c r="S112" i="18"/>
  <c r="H112" i="18"/>
  <c r="HH111" i="18"/>
  <c r="HI111" i="18" s="1"/>
  <c r="HG111" i="18"/>
  <c r="GU111" i="18"/>
  <c r="GS111" i="18"/>
  <c r="GR111" i="18"/>
  <c r="GG111" i="18"/>
  <c r="GF111" i="18"/>
  <c r="GI111" i="18" s="1"/>
  <c r="FT111" i="18"/>
  <c r="FI111" i="18"/>
  <c r="FJ111" i="18" s="1"/>
  <c r="FH111" i="18"/>
  <c r="FG111" i="18"/>
  <c r="EV111" i="18"/>
  <c r="EK111" i="18"/>
  <c r="EL111" i="18" s="1"/>
  <c r="EJ111" i="18"/>
  <c r="EI111" i="18"/>
  <c r="DX111" i="18"/>
  <c r="DM111" i="18"/>
  <c r="DN111" i="18" s="1"/>
  <c r="DL111" i="18"/>
  <c r="DK111" i="18"/>
  <c r="CZ111" i="18"/>
  <c r="CO111" i="18"/>
  <c r="CP111" i="18" s="1"/>
  <c r="CN111" i="18"/>
  <c r="CM111" i="18"/>
  <c r="CB111" i="18"/>
  <c r="BQ111" i="18"/>
  <c r="BR111" i="18" s="1"/>
  <c r="BP111" i="18"/>
  <c r="BO111" i="18"/>
  <c r="BD111" i="18"/>
  <c r="AS111" i="18"/>
  <c r="AT111" i="18" s="1"/>
  <c r="AR111" i="18"/>
  <c r="AQ111" i="18"/>
  <c r="AF111" i="18"/>
  <c r="U111" i="18"/>
  <c r="V111" i="18" s="1"/>
  <c r="T111" i="18"/>
  <c r="S111" i="18"/>
  <c r="H111" i="18"/>
  <c r="HH110" i="18"/>
  <c r="HI110" i="18" s="1"/>
  <c r="HG110" i="18"/>
  <c r="HF110" i="18"/>
  <c r="GS110" i="18"/>
  <c r="GU110" i="18" s="1"/>
  <c r="GG110" i="18"/>
  <c r="GF110" i="18"/>
  <c r="GI110" i="18" s="1"/>
  <c r="GE110" i="18"/>
  <c r="FT110" i="18"/>
  <c r="FI110" i="18"/>
  <c r="FH110" i="18"/>
  <c r="FK110" i="18" s="1"/>
  <c r="FG110" i="18"/>
  <c r="EV110" i="18"/>
  <c r="EK110" i="18"/>
  <c r="EJ110" i="18"/>
  <c r="EM110" i="18" s="1"/>
  <c r="EI110" i="18"/>
  <c r="DX110" i="18"/>
  <c r="DM110" i="18"/>
  <c r="DL110" i="18"/>
  <c r="DO110" i="18" s="1"/>
  <c r="DK110" i="18"/>
  <c r="CZ110" i="18"/>
  <c r="CO110" i="18"/>
  <c r="CN110" i="18"/>
  <c r="CQ110" i="18" s="1"/>
  <c r="CM110" i="18"/>
  <c r="CB110" i="18"/>
  <c r="BQ110" i="18"/>
  <c r="BP110" i="18"/>
  <c r="BS110" i="18" s="1"/>
  <c r="BO110" i="18"/>
  <c r="BD110" i="18"/>
  <c r="AS110" i="18"/>
  <c r="AR110" i="18"/>
  <c r="AU110" i="18" s="1"/>
  <c r="AQ110" i="18"/>
  <c r="AF110" i="18"/>
  <c r="U110" i="18"/>
  <c r="T110" i="18"/>
  <c r="W110" i="18" s="1"/>
  <c r="S110" i="18"/>
  <c r="H110" i="18"/>
  <c r="HH109" i="18"/>
  <c r="HG109" i="18"/>
  <c r="HJ109" i="18" s="1"/>
  <c r="HF109" i="18"/>
  <c r="GU109" i="18"/>
  <c r="GS109" i="18"/>
  <c r="GG109" i="18"/>
  <c r="GH109" i="18" s="1"/>
  <c r="GF109" i="18"/>
  <c r="GE109" i="18"/>
  <c r="FT109" i="18"/>
  <c r="FI109" i="18"/>
  <c r="FJ109" i="18" s="1"/>
  <c r="FH109" i="18"/>
  <c r="FG109" i="18"/>
  <c r="EV109" i="18"/>
  <c r="EK109" i="18"/>
  <c r="EL109" i="18" s="1"/>
  <c r="EJ109" i="18"/>
  <c r="EI109" i="18"/>
  <c r="DX109" i="18"/>
  <c r="DM109" i="18"/>
  <c r="DN109" i="18" s="1"/>
  <c r="DL109" i="18"/>
  <c r="DK109" i="18"/>
  <c r="CZ109" i="18"/>
  <c r="CO109" i="18"/>
  <c r="CP109" i="18" s="1"/>
  <c r="CN109" i="18"/>
  <c r="CM109" i="18"/>
  <c r="CB109" i="18"/>
  <c r="BQ109" i="18"/>
  <c r="BR109" i="18" s="1"/>
  <c r="BP109" i="18"/>
  <c r="BO109" i="18"/>
  <c r="BD109" i="18"/>
  <c r="AS109" i="18"/>
  <c r="AT109" i="18" s="1"/>
  <c r="AR109" i="18"/>
  <c r="AQ109" i="18"/>
  <c r="AF109" i="18"/>
  <c r="U109" i="18"/>
  <c r="V109" i="18" s="1"/>
  <c r="T109" i="18"/>
  <c r="S109" i="18"/>
  <c r="H109" i="18"/>
  <c r="HH108" i="18"/>
  <c r="HI108" i="18" s="1"/>
  <c r="HG108" i="18"/>
  <c r="GU108" i="18"/>
  <c r="GS108" i="18"/>
  <c r="GG108" i="18"/>
  <c r="GH108" i="18" s="1"/>
  <c r="GF108" i="18"/>
  <c r="FT108" i="18"/>
  <c r="FI108" i="18"/>
  <c r="FH108" i="18"/>
  <c r="FK108" i="18" s="1"/>
  <c r="EV108" i="18"/>
  <c r="EK108" i="18"/>
  <c r="EL108" i="18" s="1"/>
  <c r="EJ108" i="18"/>
  <c r="EI108" i="18"/>
  <c r="DX108" i="18"/>
  <c r="DM108" i="18"/>
  <c r="DN108" i="18" s="1"/>
  <c r="DL108" i="18"/>
  <c r="DK108" i="18"/>
  <c r="CZ108" i="18"/>
  <c r="CO108" i="18"/>
  <c r="CP108" i="18" s="1"/>
  <c r="CN108" i="18"/>
  <c r="CM108" i="18"/>
  <c r="CB108" i="18"/>
  <c r="HH107" i="18"/>
  <c r="HI107" i="18" s="1"/>
  <c r="HG107" i="18"/>
  <c r="HF107" i="18"/>
  <c r="GS107" i="18"/>
  <c r="GU107" i="18" s="1"/>
  <c r="GG107" i="18"/>
  <c r="GF107" i="18"/>
  <c r="GI107" i="18" s="1"/>
  <c r="GE107" i="18"/>
  <c r="FT107" i="18"/>
  <c r="FI107" i="18"/>
  <c r="FH107" i="18"/>
  <c r="FK107" i="18" s="1"/>
  <c r="FG107" i="18"/>
  <c r="EV107" i="18"/>
  <c r="EK107" i="18"/>
  <c r="EJ107" i="18"/>
  <c r="EM107" i="18" s="1"/>
  <c r="EI107" i="18"/>
  <c r="DX107" i="18"/>
  <c r="DM107" i="18"/>
  <c r="DL107" i="18"/>
  <c r="DO107" i="18" s="1"/>
  <c r="DK107" i="18"/>
  <c r="CZ107" i="18"/>
  <c r="CO107" i="18"/>
  <c r="CN107" i="18"/>
  <c r="CQ107" i="18" s="1"/>
  <c r="CM107" i="18"/>
  <c r="CB107" i="18"/>
  <c r="BQ107" i="18"/>
  <c r="BP107" i="18"/>
  <c r="BS107" i="18" s="1"/>
  <c r="BO107" i="18"/>
  <c r="BD107" i="18"/>
  <c r="AS107" i="18"/>
  <c r="AR107" i="18"/>
  <c r="AU107" i="18" s="1"/>
  <c r="AQ107" i="18"/>
  <c r="AF107" i="18"/>
  <c r="U107" i="18"/>
  <c r="T107" i="18"/>
  <c r="W107" i="18" s="1"/>
  <c r="S107" i="18"/>
  <c r="H107" i="18"/>
  <c r="HH106" i="18"/>
  <c r="HG106" i="18"/>
  <c r="HJ106" i="18" s="1"/>
  <c r="GS106" i="18"/>
  <c r="GU106" i="18" s="1"/>
  <c r="GG106" i="18"/>
  <c r="GF106" i="18"/>
  <c r="GI106" i="18" s="1"/>
  <c r="FT106" i="18"/>
  <c r="FI106" i="18"/>
  <c r="FJ106" i="18" s="1"/>
  <c r="FH106" i="18"/>
  <c r="EV106" i="18"/>
  <c r="HH105" i="18"/>
  <c r="HG105" i="18"/>
  <c r="HJ105" i="18" s="1"/>
  <c r="HF105" i="18"/>
  <c r="GU105" i="18"/>
  <c r="GS105" i="18"/>
  <c r="GG105" i="18"/>
  <c r="GH105" i="18" s="1"/>
  <c r="GF105" i="18"/>
  <c r="GE105" i="18"/>
  <c r="FT105" i="18"/>
  <c r="FI105" i="18"/>
  <c r="FJ105" i="18" s="1"/>
  <c r="FH105" i="18"/>
  <c r="FG105" i="18"/>
  <c r="EV105" i="18"/>
  <c r="EK105" i="18"/>
  <c r="EL105" i="18" s="1"/>
  <c r="EJ105" i="18"/>
  <c r="EI105" i="18"/>
  <c r="DX105" i="18"/>
  <c r="DM105" i="18"/>
  <c r="DN105" i="18" s="1"/>
  <c r="DL105" i="18"/>
  <c r="DK105" i="18"/>
  <c r="CZ105" i="18"/>
  <c r="CO105" i="18"/>
  <c r="CP105" i="18" s="1"/>
  <c r="CN105" i="18"/>
  <c r="CM105" i="18"/>
  <c r="CB105" i="18"/>
  <c r="BQ105" i="18"/>
  <c r="BR105" i="18" s="1"/>
  <c r="BP105" i="18"/>
  <c r="BO105" i="18"/>
  <c r="BD105" i="18"/>
  <c r="AS105" i="18"/>
  <c r="AT105" i="18" s="1"/>
  <c r="AR105" i="18"/>
  <c r="AQ105" i="18"/>
  <c r="AF105" i="18"/>
  <c r="U105" i="18"/>
  <c r="V105" i="18" s="1"/>
  <c r="T105" i="18"/>
  <c r="S105" i="18"/>
  <c r="H105" i="18"/>
  <c r="HH104" i="18"/>
  <c r="HI104" i="18" s="1"/>
  <c r="HG104" i="18"/>
  <c r="HF104" i="18"/>
  <c r="GS104" i="18"/>
  <c r="GU104" i="18" s="1"/>
  <c r="GG104" i="18"/>
  <c r="GF104" i="18"/>
  <c r="GI104" i="18" s="1"/>
  <c r="GE104" i="18"/>
  <c r="FT104" i="18"/>
  <c r="FI104" i="18"/>
  <c r="FH104" i="18"/>
  <c r="FK104" i="18" s="1"/>
  <c r="FG104" i="18"/>
  <c r="EV104" i="18"/>
  <c r="EK104" i="18"/>
  <c r="EJ104" i="18"/>
  <c r="EM104" i="18" s="1"/>
  <c r="EI104" i="18"/>
  <c r="DX104" i="18"/>
  <c r="DM104" i="18"/>
  <c r="DL104" i="18"/>
  <c r="DO104" i="18" s="1"/>
  <c r="DK104" i="18"/>
  <c r="CZ104" i="18"/>
  <c r="CO104" i="18"/>
  <c r="CN104" i="18"/>
  <c r="CQ104" i="18" s="1"/>
  <c r="CM104" i="18"/>
  <c r="CB104" i="18"/>
  <c r="BQ104" i="18"/>
  <c r="BP104" i="18"/>
  <c r="BS104" i="18" s="1"/>
  <c r="BO104" i="18"/>
  <c r="BD104" i="18"/>
  <c r="AS104" i="18"/>
  <c r="AR104" i="18"/>
  <c r="AU104" i="18" s="1"/>
  <c r="AQ104" i="18"/>
  <c r="AF104" i="18"/>
  <c r="U104" i="18"/>
  <c r="T104" i="18"/>
  <c r="W104" i="18" s="1"/>
  <c r="S104" i="18"/>
  <c r="H104" i="18"/>
  <c r="HH103" i="18"/>
  <c r="HG103" i="18"/>
  <c r="HJ103" i="18" s="1"/>
  <c r="HF103" i="18"/>
  <c r="GU103" i="18"/>
  <c r="GS103" i="18"/>
  <c r="GG103" i="18"/>
  <c r="GH103" i="18" s="1"/>
  <c r="GF103" i="18"/>
  <c r="GE103" i="18"/>
  <c r="FT103" i="18"/>
  <c r="FI103" i="18"/>
  <c r="FJ103" i="18" s="1"/>
  <c r="FH103" i="18"/>
  <c r="FG103" i="18"/>
  <c r="EV103" i="18"/>
  <c r="EK103" i="18"/>
  <c r="EL103" i="18" s="1"/>
  <c r="EJ103" i="18"/>
  <c r="EI103" i="18"/>
  <c r="DX103" i="18"/>
  <c r="DM103" i="18"/>
  <c r="DN103" i="18" s="1"/>
  <c r="DL103" i="18"/>
  <c r="DK103" i="18"/>
  <c r="CZ103" i="18"/>
  <c r="CO103" i="18"/>
  <c r="CP103" i="18" s="1"/>
  <c r="CN103" i="18"/>
  <c r="CM103" i="18"/>
  <c r="CB103" i="18"/>
  <c r="BQ103" i="18"/>
  <c r="BR103" i="18" s="1"/>
  <c r="BP103" i="18"/>
  <c r="BO103" i="18"/>
  <c r="BD103" i="18"/>
  <c r="AS103" i="18"/>
  <c r="AT103" i="18" s="1"/>
  <c r="AR103" i="18"/>
  <c r="AQ103" i="18"/>
  <c r="AF103" i="18"/>
  <c r="U103" i="18"/>
  <c r="V103" i="18" s="1"/>
  <c r="T103" i="18"/>
  <c r="S103" i="18"/>
  <c r="H103" i="18"/>
  <c r="HH102" i="18"/>
  <c r="HI102" i="18" s="1"/>
  <c r="HG102" i="18"/>
  <c r="HF102" i="18"/>
  <c r="GS102" i="18"/>
  <c r="GU102" i="18" s="1"/>
  <c r="GG102" i="18"/>
  <c r="GF102" i="18"/>
  <c r="GI102" i="18" s="1"/>
  <c r="GE102" i="18"/>
  <c r="FT102" i="18"/>
  <c r="FI102" i="18"/>
  <c r="FH102" i="18"/>
  <c r="FK102" i="18" s="1"/>
  <c r="FG102" i="18"/>
  <c r="EV102" i="18"/>
  <c r="EK102" i="18"/>
  <c r="EJ102" i="18"/>
  <c r="EM102" i="18" s="1"/>
  <c r="EI102" i="18"/>
  <c r="DX102" i="18"/>
  <c r="DM102" i="18"/>
  <c r="DL102" i="18"/>
  <c r="DO102" i="18" s="1"/>
  <c r="DK102" i="18"/>
  <c r="CZ102" i="18"/>
  <c r="CO102" i="18"/>
  <c r="CN102" i="18"/>
  <c r="CQ102" i="18" s="1"/>
  <c r="CM102" i="18"/>
  <c r="CB102" i="18"/>
  <c r="BQ102" i="18"/>
  <c r="BP102" i="18"/>
  <c r="BS102" i="18" s="1"/>
  <c r="BO102" i="18"/>
  <c r="BD102" i="18"/>
  <c r="AS102" i="18"/>
  <c r="AR102" i="18"/>
  <c r="AU102" i="18" s="1"/>
  <c r="AQ102" i="18"/>
  <c r="AF102" i="18"/>
  <c r="U102" i="18"/>
  <c r="T102" i="18"/>
  <c r="W102" i="18" s="1"/>
  <c r="S102" i="18"/>
  <c r="H102" i="18"/>
  <c r="HH101" i="18"/>
  <c r="HG101" i="18"/>
  <c r="HJ101" i="18" s="1"/>
  <c r="GS101" i="18"/>
  <c r="GU101" i="18" s="1"/>
  <c r="GR101" i="18"/>
  <c r="GG101" i="18"/>
  <c r="GH101" i="18" s="1"/>
  <c r="GF101" i="18"/>
  <c r="FT101" i="18"/>
  <c r="FI101" i="18"/>
  <c r="FH101" i="18"/>
  <c r="FK101" i="18" s="1"/>
  <c r="FG101" i="18"/>
  <c r="EV101" i="18"/>
  <c r="EK101" i="18"/>
  <c r="EJ101" i="18"/>
  <c r="EM101" i="18" s="1"/>
  <c r="EI101" i="18"/>
  <c r="DX101" i="18"/>
  <c r="DM101" i="18"/>
  <c r="DL101" i="18"/>
  <c r="DO101" i="18" s="1"/>
  <c r="DK101" i="18"/>
  <c r="CZ101" i="18"/>
  <c r="CO101" i="18"/>
  <c r="CN101" i="18"/>
  <c r="CQ101" i="18" s="1"/>
  <c r="CM101" i="18"/>
  <c r="CB101" i="18"/>
  <c r="BQ101" i="18"/>
  <c r="BP101" i="18"/>
  <c r="BS101" i="18" s="1"/>
  <c r="BO101" i="18"/>
  <c r="BD101" i="18"/>
  <c r="AS101" i="18"/>
  <c r="AR101" i="18"/>
  <c r="AU101" i="18" s="1"/>
  <c r="AQ101" i="18"/>
  <c r="AF101" i="18"/>
  <c r="U101" i="18"/>
  <c r="T101" i="18"/>
  <c r="W101" i="18" s="1"/>
  <c r="S101" i="18"/>
  <c r="H101" i="18"/>
  <c r="HH100" i="18"/>
  <c r="HG100" i="18"/>
  <c r="HJ100" i="18" s="1"/>
  <c r="GS100" i="18"/>
  <c r="GU100" i="18" s="1"/>
  <c r="GG100" i="18"/>
  <c r="GF100" i="18"/>
  <c r="GI100" i="18" s="1"/>
  <c r="FT100" i="18"/>
  <c r="FI100" i="18"/>
  <c r="FJ100" i="18" s="1"/>
  <c r="FH100" i="18"/>
  <c r="EV100" i="18"/>
  <c r="EK100" i="18"/>
  <c r="EJ100" i="18"/>
  <c r="EM100" i="18" s="1"/>
  <c r="EI100" i="18"/>
  <c r="DX100" i="18"/>
  <c r="DM100" i="18"/>
  <c r="DL100" i="18"/>
  <c r="DO100" i="18" s="1"/>
  <c r="DK100" i="18"/>
  <c r="CZ100" i="18"/>
  <c r="CO100" i="18"/>
  <c r="CN100" i="18"/>
  <c r="CQ100" i="18" s="1"/>
  <c r="CM100" i="18"/>
  <c r="CB100" i="18"/>
  <c r="BQ100" i="18"/>
  <c r="BP100" i="18"/>
  <c r="BS100" i="18" s="1"/>
  <c r="BO100" i="18"/>
  <c r="BD100" i="18"/>
  <c r="AS100" i="18"/>
  <c r="AR100" i="18"/>
  <c r="AU100" i="18" s="1"/>
  <c r="AQ100" i="18"/>
  <c r="AF100" i="18"/>
  <c r="U100" i="18"/>
  <c r="T100" i="18"/>
  <c r="W100" i="18" s="1"/>
  <c r="S100" i="18"/>
  <c r="H100" i="18"/>
  <c r="HH99" i="18"/>
  <c r="HG99" i="18"/>
  <c r="HJ99" i="18" s="1"/>
  <c r="HF99" i="18"/>
  <c r="GU99" i="18"/>
  <c r="GS99" i="18"/>
  <c r="GG99" i="18"/>
  <c r="GH99" i="18" s="1"/>
  <c r="GF99" i="18"/>
  <c r="GE99" i="18"/>
  <c r="FT99" i="18"/>
  <c r="FI99" i="18"/>
  <c r="FJ99" i="18" s="1"/>
  <c r="FH99" i="18"/>
  <c r="FG99" i="18"/>
  <c r="EV99" i="18"/>
  <c r="EK99" i="18"/>
  <c r="EL99" i="18" s="1"/>
  <c r="EJ99" i="18"/>
  <c r="EI99" i="18"/>
  <c r="DX99" i="18"/>
  <c r="DM99" i="18"/>
  <c r="DN99" i="18" s="1"/>
  <c r="DL99" i="18"/>
  <c r="DK99" i="18"/>
  <c r="CZ99" i="18"/>
  <c r="CO99" i="18"/>
  <c r="CP99" i="18" s="1"/>
  <c r="CN99" i="18"/>
  <c r="CM99" i="18"/>
  <c r="CB99" i="18"/>
  <c r="BQ99" i="18"/>
  <c r="BR99" i="18" s="1"/>
  <c r="BP99" i="18"/>
  <c r="BO99" i="18"/>
  <c r="BD99" i="18"/>
  <c r="AS99" i="18"/>
  <c r="AT99" i="18" s="1"/>
  <c r="AR99" i="18"/>
  <c r="AQ99" i="18"/>
  <c r="AF99" i="18"/>
  <c r="U99" i="18"/>
  <c r="V99" i="18" s="1"/>
  <c r="T99" i="18"/>
  <c r="S99" i="18"/>
  <c r="H99" i="18"/>
  <c r="HH98" i="18"/>
  <c r="HI98" i="18" s="1"/>
  <c r="HG98" i="18"/>
  <c r="HF98" i="18"/>
  <c r="GS98" i="18"/>
  <c r="GU98" i="18" s="1"/>
  <c r="GG98" i="18"/>
  <c r="GF98" i="18"/>
  <c r="GI98" i="18" s="1"/>
  <c r="GE98" i="18"/>
  <c r="FT98" i="18"/>
  <c r="FI98" i="18"/>
  <c r="FH98" i="18"/>
  <c r="FK98" i="18" s="1"/>
  <c r="FG98" i="18"/>
  <c r="EV98" i="18"/>
  <c r="EK98" i="18"/>
  <c r="EJ98" i="18"/>
  <c r="EM98" i="18" s="1"/>
  <c r="EI98" i="18"/>
  <c r="DX98" i="18"/>
  <c r="DM98" i="18"/>
  <c r="DL98" i="18"/>
  <c r="DO98" i="18" s="1"/>
  <c r="DK98" i="18"/>
  <c r="CZ98" i="18"/>
  <c r="CO98" i="18"/>
  <c r="CN98" i="18"/>
  <c r="CQ98" i="18" s="1"/>
  <c r="CM98" i="18"/>
  <c r="CB98" i="18"/>
  <c r="BQ98" i="18"/>
  <c r="BP98" i="18"/>
  <c r="BS98" i="18" s="1"/>
  <c r="BO98" i="18"/>
  <c r="BD98" i="18"/>
  <c r="AS98" i="18"/>
  <c r="AR98" i="18"/>
  <c r="AU98" i="18" s="1"/>
  <c r="AQ98" i="18"/>
  <c r="AF98" i="18"/>
  <c r="U98" i="18"/>
  <c r="T98" i="18"/>
  <c r="W98" i="18" s="1"/>
  <c r="S98" i="18"/>
  <c r="H98" i="18"/>
  <c r="HH97" i="18"/>
  <c r="HG97" i="18"/>
  <c r="HJ97" i="18" s="1"/>
  <c r="GS97" i="18"/>
  <c r="GU97" i="18" s="1"/>
  <c r="GR97" i="18"/>
  <c r="GG97" i="18"/>
  <c r="GH97" i="18" s="1"/>
  <c r="GF97" i="18"/>
  <c r="FT97" i="18"/>
  <c r="HH96" i="18"/>
  <c r="HG96" i="18"/>
  <c r="HJ96" i="18" s="1"/>
  <c r="HF96" i="18"/>
  <c r="GU96" i="18"/>
  <c r="GS96" i="18"/>
  <c r="GG96" i="18"/>
  <c r="GH96" i="18" s="1"/>
  <c r="GF96" i="18"/>
  <c r="GE96" i="18"/>
  <c r="FT96" i="18"/>
  <c r="FI96" i="18"/>
  <c r="FJ96" i="18" s="1"/>
  <c r="FH96" i="18"/>
  <c r="FG96" i="18"/>
  <c r="EV96" i="18"/>
  <c r="EK96" i="18"/>
  <c r="EL96" i="18" s="1"/>
  <c r="EJ96" i="18"/>
  <c r="EI96" i="18"/>
  <c r="DX96" i="18"/>
  <c r="DM96" i="18"/>
  <c r="DN96" i="18" s="1"/>
  <c r="DL96" i="18"/>
  <c r="DK96" i="18"/>
  <c r="CZ96" i="18"/>
  <c r="CO96" i="18"/>
  <c r="CP96" i="18" s="1"/>
  <c r="CN96" i="18"/>
  <c r="CM96" i="18"/>
  <c r="CB96" i="18"/>
  <c r="BQ96" i="18"/>
  <c r="BR96" i="18" s="1"/>
  <c r="BP96" i="18"/>
  <c r="BO96" i="18"/>
  <c r="BD96" i="18"/>
  <c r="AS96" i="18"/>
  <c r="AT96" i="18" s="1"/>
  <c r="AR96" i="18"/>
  <c r="AQ96" i="18"/>
  <c r="AF96" i="18"/>
  <c r="U96" i="18"/>
  <c r="V96" i="18" s="1"/>
  <c r="T96" i="18"/>
  <c r="S96" i="18"/>
  <c r="H96" i="18"/>
  <c r="HH95" i="18"/>
  <c r="HI95" i="18" s="1"/>
  <c r="HG95" i="18"/>
  <c r="HF95" i="18"/>
  <c r="GS95" i="18"/>
  <c r="GU95" i="18" s="1"/>
  <c r="GG95" i="18"/>
  <c r="GF95" i="18"/>
  <c r="GI95" i="18" s="1"/>
  <c r="GE95" i="18"/>
  <c r="FT95" i="18"/>
  <c r="FI95" i="18"/>
  <c r="FH95" i="18"/>
  <c r="FK95" i="18" s="1"/>
  <c r="FG95" i="18"/>
  <c r="EV95" i="18"/>
  <c r="EK95" i="18"/>
  <c r="EJ95" i="18"/>
  <c r="EM95" i="18" s="1"/>
  <c r="EI95" i="18"/>
  <c r="DX95" i="18"/>
  <c r="DM95" i="18"/>
  <c r="DL95" i="18"/>
  <c r="DO95" i="18" s="1"/>
  <c r="DK95" i="18"/>
  <c r="CZ95" i="18"/>
  <c r="CO95" i="18"/>
  <c r="CN95" i="18"/>
  <c r="CQ95" i="18" s="1"/>
  <c r="CM95" i="18"/>
  <c r="CB95" i="18"/>
  <c r="BQ95" i="18"/>
  <c r="BP95" i="18"/>
  <c r="BS95" i="18" s="1"/>
  <c r="BO95" i="18"/>
  <c r="BD95" i="18"/>
  <c r="AS95" i="18"/>
  <c r="AR95" i="18"/>
  <c r="AU95" i="18" s="1"/>
  <c r="AQ95" i="18"/>
  <c r="AF95" i="18"/>
  <c r="U95" i="18"/>
  <c r="T95" i="18"/>
  <c r="W95" i="18" s="1"/>
  <c r="S95" i="18"/>
  <c r="H95" i="18"/>
  <c r="HH94" i="18"/>
  <c r="HG94" i="18"/>
  <c r="HJ94" i="18" s="1"/>
  <c r="HF94" i="18"/>
  <c r="GU94" i="18"/>
  <c r="GS94" i="18"/>
  <c r="GG94" i="18"/>
  <c r="GH94" i="18" s="1"/>
  <c r="GF94" i="18"/>
  <c r="GE94" i="18"/>
  <c r="FT94" i="18"/>
  <c r="FI94" i="18"/>
  <c r="FJ94" i="18" s="1"/>
  <c r="FH94" i="18"/>
  <c r="FG94" i="18"/>
  <c r="EV94" i="18"/>
  <c r="EK94" i="18"/>
  <c r="EL94" i="18" s="1"/>
  <c r="EJ94" i="18"/>
  <c r="EI94" i="18"/>
  <c r="DX94" i="18"/>
  <c r="DM94" i="18"/>
  <c r="DN94" i="18" s="1"/>
  <c r="DL94" i="18"/>
  <c r="DK94" i="18"/>
  <c r="CZ94" i="18"/>
  <c r="CO94" i="18"/>
  <c r="CP94" i="18" s="1"/>
  <c r="CN94" i="18"/>
  <c r="CM94" i="18"/>
  <c r="CB94" i="18"/>
  <c r="BQ94" i="18"/>
  <c r="BR94" i="18" s="1"/>
  <c r="BP94" i="18"/>
  <c r="BO94" i="18"/>
  <c r="BD94" i="18"/>
  <c r="AS94" i="18"/>
  <c r="AT94" i="18" s="1"/>
  <c r="AR94" i="18"/>
  <c r="AQ94" i="18"/>
  <c r="AF94" i="18"/>
  <c r="U94" i="18"/>
  <c r="T94" i="18"/>
  <c r="S94" i="18"/>
  <c r="H94" i="18"/>
  <c r="HH93" i="18"/>
  <c r="HI93" i="18" s="1"/>
  <c r="HG93" i="18"/>
  <c r="GU93" i="18"/>
  <c r="GR93" i="18"/>
  <c r="HJ92" i="18"/>
  <c r="HH92" i="18"/>
  <c r="HI92" i="18" s="1"/>
  <c r="HG92" i="18"/>
  <c r="HF92" i="18"/>
  <c r="GS92" i="18"/>
  <c r="GU92" i="18" s="1"/>
  <c r="GG92" i="18"/>
  <c r="GF92" i="18"/>
  <c r="GI92" i="18" s="1"/>
  <c r="GE92" i="18"/>
  <c r="FT92" i="18"/>
  <c r="FI92" i="18"/>
  <c r="FH92" i="18"/>
  <c r="FK92" i="18" s="1"/>
  <c r="FG92" i="18"/>
  <c r="EV92" i="18"/>
  <c r="EK92" i="18"/>
  <c r="EJ92" i="18"/>
  <c r="EM92" i="18" s="1"/>
  <c r="EI92" i="18"/>
  <c r="DX92" i="18"/>
  <c r="DM92" i="18"/>
  <c r="DL92" i="18"/>
  <c r="DO92" i="18" s="1"/>
  <c r="DK92" i="18"/>
  <c r="CZ92" i="18"/>
  <c r="CO92" i="18"/>
  <c r="CN92" i="18"/>
  <c r="CQ92" i="18" s="1"/>
  <c r="CM92" i="18"/>
  <c r="CB92" i="18"/>
  <c r="BQ92" i="18"/>
  <c r="BP92" i="18"/>
  <c r="BS92" i="18" s="1"/>
  <c r="BO92" i="18"/>
  <c r="BD92" i="18"/>
  <c r="AS92" i="18"/>
  <c r="AR92" i="18"/>
  <c r="AU92" i="18" s="1"/>
  <c r="AQ92" i="18"/>
  <c r="AF92" i="18"/>
  <c r="U92" i="18"/>
  <c r="T92" i="18"/>
  <c r="W92" i="18" s="1"/>
  <c r="S92" i="18"/>
  <c r="H92" i="18"/>
  <c r="HH91" i="18"/>
  <c r="HG91" i="18"/>
  <c r="HJ91" i="18" s="1"/>
  <c r="HF91" i="18"/>
  <c r="GU91" i="18"/>
  <c r="GS91" i="18"/>
  <c r="GG91" i="18"/>
  <c r="GH91" i="18" s="1"/>
  <c r="GF91" i="18"/>
  <c r="GE91" i="18"/>
  <c r="FT91" i="18"/>
  <c r="FK91" i="18"/>
  <c r="FI91" i="18"/>
  <c r="FJ91" i="18" s="1"/>
  <c r="FH91" i="18"/>
  <c r="FG91" i="18"/>
  <c r="EV91" i="18"/>
  <c r="EK91" i="18"/>
  <c r="EL91" i="18" s="1"/>
  <c r="EJ91" i="18"/>
  <c r="EI91" i="18"/>
  <c r="DX91" i="18"/>
  <c r="DO91" i="18"/>
  <c r="DM91" i="18"/>
  <c r="DN91" i="18" s="1"/>
  <c r="DL91" i="18"/>
  <c r="DK91" i="18"/>
  <c r="CZ91" i="18"/>
  <c r="CO91" i="18"/>
  <c r="CP91" i="18" s="1"/>
  <c r="CN91" i="18"/>
  <c r="CM91" i="18"/>
  <c r="CB91" i="18"/>
  <c r="BS91" i="18"/>
  <c r="BQ91" i="18"/>
  <c r="BR91" i="18" s="1"/>
  <c r="BP91" i="18"/>
  <c r="BO91" i="18"/>
  <c r="BD91" i="18"/>
  <c r="AS91" i="18"/>
  <c r="AT91" i="18" s="1"/>
  <c r="AR91" i="18"/>
  <c r="AQ91" i="18"/>
  <c r="AF91" i="18"/>
  <c r="W91" i="18"/>
  <c r="U91" i="18"/>
  <c r="V91" i="18" s="1"/>
  <c r="T91" i="18"/>
  <c r="S91" i="18"/>
  <c r="H91" i="18"/>
  <c r="HH90" i="18"/>
  <c r="HI90" i="18" s="1"/>
  <c r="HG90" i="18"/>
  <c r="HF90" i="18"/>
  <c r="GS90" i="18"/>
  <c r="GU90" i="18" s="1"/>
  <c r="GG90" i="18"/>
  <c r="GF90" i="18"/>
  <c r="GI90" i="18" s="1"/>
  <c r="GE90" i="18"/>
  <c r="FT90" i="18"/>
  <c r="FI90" i="18"/>
  <c r="FH90" i="18"/>
  <c r="FK90" i="18" s="1"/>
  <c r="FG90" i="18"/>
  <c r="EV90" i="18"/>
  <c r="EK90" i="18"/>
  <c r="EJ90" i="18"/>
  <c r="EM90" i="18" s="1"/>
  <c r="EI90" i="18"/>
  <c r="DX90" i="18"/>
  <c r="DM90" i="18"/>
  <c r="DL90" i="18"/>
  <c r="DO90" i="18" s="1"/>
  <c r="DK90" i="18"/>
  <c r="CZ90" i="18"/>
  <c r="CO90" i="18"/>
  <c r="CN90" i="18"/>
  <c r="CQ90" i="18" s="1"/>
  <c r="CM90" i="18"/>
  <c r="CB90" i="18"/>
  <c r="BQ90" i="18"/>
  <c r="BP90" i="18"/>
  <c r="BS90" i="18" s="1"/>
  <c r="BO90" i="18"/>
  <c r="BD90" i="18"/>
  <c r="AS90" i="18"/>
  <c r="AR90" i="18"/>
  <c r="AU90" i="18" s="1"/>
  <c r="AQ90" i="18"/>
  <c r="AF90" i="18"/>
  <c r="U90" i="18"/>
  <c r="T90" i="18"/>
  <c r="W90" i="18" s="1"/>
  <c r="S90" i="18"/>
  <c r="H90" i="18"/>
  <c r="HH84" i="18"/>
  <c r="HG84" i="18"/>
  <c r="HJ84" i="18" s="1"/>
  <c r="HF84" i="18"/>
  <c r="GU84" i="18"/>
  <c r="GS84" i="18"/>
  <c r="GI84" i="18"/>
  <c r="GG84" i="18"/>
  <c r="GH84" i="18" s="1"/>
  <c r="GF84" i="18"/>
  <c r="GE84" i="18"/>
  <c r="FT84" i="18"/>
  <c r="FI84" i="18"/>
  <c r="FJ84" i="18" s="1"/>
  <c r="FH84" i="18"/>
  <c r="FG84" i="18"/>
  <c r="EV84" i="18"/>
  <c r="EM84" i="18"/>
  <c r="EK84" i="18"/>
  <c r="EL84" i="18" s="1"/>
  <c r="EJ84" i="18"/>
  <c r="EI84" i="18"/>
  <c r="DX84" i="18"/>
  <c r="DM84" i="18"/>
  <c r="DN84" i="18" s="1"/>
  <c r="DL84" i="18"/>
  <c r="DK84" i="18"/>
  <c r="CZ84" i="18"/>
  <c r="CQ84" i="18"/>
  <c r="CO84" i="18"/>
  <c r="CP84" i="18" s="1"/>
  <c r="CN84" i="18"/>
  <c r="CM84" i="18"/>
  <c r="CB84" i="18"/>
  <c r="BQ84" i="18"/>
  <c r="BR84" i="18" s="1"/>
  <c r="BP84" i="18"/>
  <c r="BO84" i="18"/>
  <c r="BD84" i="18"/>
  <c r="AU84" i="18"/>
  <c r="AS84" i="18"/>
  <c r="AT84" i="18" s="1"/>
  <c r="AR84" i="18"/>
  <c r="AQ84" i="18"/>
  <c r="AF84" i="18"/>
  <c r="U84" i="18"/>
  <c r="V84" i="18" s="1"/>
  <c r="T84" i="18"/>
  <c r="S84" i="18"/>
  <c r="H84" i="18"/>
  <c r="HJ83" i="18"/>
  <c r="HH83" i="18"/>
  <c r="HI83" i="18" s="1"/>
  <c r="HG83" i="18"/>
  <c r="HF83" i="18"/>
  <c r="GS83" i="18"/>
  <c r="GU83" i="18" s="1"/>
  <c r="GG83" i="18"/>
  <c r="GF83" i="18"/>
  <c r="GI83" i="18" s="1"/>
  <c r="GE83" i="18"/>
  <c r="FT83" i="18"/>
  <c r="FI83" i="18"/>
  <c r="FH83" i="18"/>
  <c r="FK83" i="18" s="1"/>
  <c r="FG83" i="18"/>
  <c r="EV83" i="18"/>
  <c r="EK83" i="18"/>
  <c r="EJ83" i="18"/>
  <c r="EM83" i="18" s="1"/>
  <c r="EI83" i="18"/>
  <c r="DX83" i="18"/>
  <c r="DM83" i="18"/>
  <c r="DL83" i="18"/>
  <c r="DO83" i="18" s="1"/>
  <c r="DK83" i="18"/>
  <c r="CZ83" i="18"/>
  <c r="CO83" i="18"/>
  <c r="CN83" i="18"/>
  <c r="CQ83" i="18" s="1"/>
  <c r="CM83" i="18"/>
  <c r="CB83" i="18"/>
  <c r="BQ83" i="18"/>
  <c r="BP83" i="18"/>
  <c r="BS83" i="18" s="1"/>
  <c r="BO83" i="18"/>
  <c r="BD83" i="18"/>
  <c r="AS83" i="18"/>
  <c r="AR83" i="18"/>
  <c r="AU83" i="18" s="1"/>
  <c r="AQ83" i="18"/>
  <c r="AF83" i="18"/>
  <c r="HH82" i="18"/>
  <c r="HG82" i="18"/>
  <c r="HJ82" i="18" s="1"/>
  <c r="GU82" i="18"/>
  <c r="GI82" i="18"/>
  <c r="GG82" i="18"/>
  <c r="GH82" i="18" s="1"/>
  <c r="GF82" i="18"/>
  <c r="FT82" i="18"/>
  <c r="FI82" i="18"/>
  <c r="FH82" i="18"/>
  <c r="FK82" i="18" s="1"/>
  <c r="EV82" i="18"/>
  <c r="EM82" i="18"/>
  <c r="EK82" i="18"/>
  <c r="EL82" i="18" s="1"/>
  <c r="EJ82" i="18"/>
  <c r="EI82" i="18"/>
  <c r="DX82" i="18"/>
  <c r="DM82" i="18"/>
  <c r="DN82" i="18" s="1"/>
  <c r="DL82" i="18"/>
  <c r="DK82" i="18"/>
  <c r="CZ82" i="18"/>
  <c r="CQ82" i="18"/>
  <c r="CO82" i="18"/>
  <c r="CP82" i="18" s="1"/>
  <c r="CN82" i="18"/>
  <c r="CM82" i="18"/>
  <c r="CB82" i="18"/>
  <c r="BQ82" i="18"/>
  <c r="BR82" i="18" s="1"/>
  <c r="BP82" i="18"/>
  <c r="BO82" i="18"/>
  <c r="BD82" i="18"/>
  <c r="AU82" i="18"/>
  <c r="AS82" i="18"/>
  <c r="AT82" i="18" s="1"/>
  <c r="AR82" i="18"/>
  <c r="AQ82" i="18"/>
  <c r="AF82" i="18"/>
  <c r="U82" i="18"/>
  <c r="V82" i="18" s="1"/>
  <c r="T82" i="18"/>
  <c r="S82" i="18"/>
  <c r="H82" i="18"/>
  <c r="HJ81" i="18"/>
  <c r="HH81" i="18"/>
  <c r="HI81" i="18" s="1"/>
  <c r="HG81" i="18"/>
  <c r="HF81" i="18"/>
  <c r="GS81" i="18"/>
  <c r="GU81" i="18" s="1"/>
  <c r="GG81" i="18"/>
  <c r="GF81" i="18"/>
  <c r="GI81" i="18" s="1"/>
  <c r="GE81" i="18"/>
  <c r="FT81" i="18"/>
  <c r="FI81" i="18"/>
  <c r="FH81" i="18"/>
  <c r="FK81" i="18" s="1"/>
  <c r="FG81" i="18"/>
  <c r="EV81" i="18"/>
  <c r="EK81" i="18"/>
  <c r="EJ81" i="18"/>
  <c r="EM81" i="18" s="1"/>
  <c r="EI81" i="18"/>
  <c r="DX81" i="18"/>
  <c r="DM81" i="18"/>
  <c r="DL81" i="18"/>
  <c r="DO81" i="18" s="1"/>
  <c r="DK81" i="18"/>
  <c r="CZ81" i="18"/>
  <c r="CO81" i="18"/>
  <c r="CN81" i="18"/>
  <c r="CQ81" i="18" s="1"/>
  <c r="CM81" i="18"/>
  <c r="CB81" i="18"/>
  <c r="BQ81" i="18"/>
  <c r="BP81" i="18"/>
  <c r="BS81" i="18" s="1"/>
  <c r="BO81" i="18"/>
  <c r="BD81" i="18"/>
  <c r="HH80" i="18"/>
  <c r="HG80" i="18"/>
  <c r="HJ80" i="18" s="1"/>
  <c r="GS80" i="18"/>
  <c r="GU80" i="18" s="1"/>
  <c r="GG80" i="18"/>
  <c r="GF80" i="18"/>
  <c r="GI80" i="18" s="1"/>
  <c r="FT80" i="18"/>
  <c r="FI80" i="18"/>
  <c r="FJ80" i="18" s="1"/>
  <c r="FH80" i="18"/>
  <c r="EV80" i="18"/>
  <c r="EK80" i="18"/>
  <c r="EJ80" i="18"/>
  <c r="EM80" i="18" s="1"/>
  <c r="EI80" i="18"/>
  <c r="DX80" i="18"/>
  <c r="DM80" i="18"/>
  <c r="DL80" i="18"/>
  <c r="DO80" i="18" s="1"/>
  <c r="DK80" i="18"/>
  <c r="CZ80" i="18"/>
  <c r="CO80" i="18"/>
  <c r="CN80" i="18"/>
  <c r="CQ80" i="18" s="1"/>
  <c r="CM80" i="18"/>
  <c r="CB80" i="18"/>
  <c r="BQ80" i="18"/>
  <c r="BP80" i="18"/>
  <c r="BS80" i="18" s="1"/>
  <c r="BO80" i="18"/>
  <c r="BD80" i="18"/>
  <c r="AS80" i="18"/>
  <c r="AR80" i="18"/>
  <c r="AU80" i="18" s="1"/>
  <c r="AQ80" i="18"/>
  <c r="AF80" i="18"/>
  <c r="U80" i="18"/>
  <c r="T80" i="18"/>
  <c r="W80" i="18" s="1"/>
  <c r="S80" i="18"/>
  <c r="H80" i="18"/>
  <c r="HH79" i="18"/>
  <c r="HG79" i="18"/>
  <c r="HJ79" i="18" s="1"/>
  <c r="GS79" i="18"/>
  <c r="GU79" i="18" s="1"/>
  <c r="GG79" i="18"/>
  <c r="GF79" i="18"/>
  <c r="GI79" i="18" s="1"/>
  <c r="FT79" i="18"/>
  <c r="FI79" i="18"/>
  <c r="FJ79" i="18" s="1"/>
  <c r="FH79" i="18"/>
  <c r="EV79" i="18"/>
  <c r="EK79" i="18"/>
  <c r="EJ79" i="18"/>
  <c r="EM79" i="18" s="1"/>
  <c r="EI79" i="18"/>
  <c r="DX79" i="18"/>
  <c r="DM79" i="18"/>
  <c r="DL79" i="18"/>
  <c r="DO79" i="18" s="1"/>
  <c r="DK79" i="18"/>
  <c r="CZ79" i="18"/>
  <c r="CO79" i="18"/>
  <c r="CN79" i="18"/>
  <c r="CQ79" i="18" s="1"/>
  <c r="CM79" i="18"/>
  <c r="CB79" i="18"/>
  <c r="BQ79" i="18"/>
  <c r="BP79" i="18"/>
  <c r="BS79" i="18" s="1"/>
  <c r="BO79" i="18"/>
  <c r="BD79" i="18"/>
  <c r="AS79" i="18"/>
  <c r="AR79" i="18"/>
  <c r="AU79" i="18" s="1"/>
  <c r="AQ79" i="18"/>
  <c r="AF79" i="18"/>
  <c r="U79" i="18"/>
  <c r="T79" i="18"/>
  <c r="W79" i="18" s="1"/>
  <c r="S79" i="18"/>
  <c r="H79" i="18"/>
  <c r="HH78" i="18"/>
  <c r="HG78" i="18"/>
  <c r="HJ78" i="18" s="1"/>
  <c r="GS78" i="18"/>
  <c r="GU78" i="18" s="1"/>
  <c r="GG78" i="18"/>
  <c r="GF78" i="18"/>
  <c r="GI78" i="18" s="1"/>
  <c r="FT78" i="18"/>
  <c r="FI78" i="18"/>
  <c r="FJ78" i="18" s="1"/>
  <c r="FH78" i="18"/>
  <c r="EV78" i="18"/>
  <c r="EK78" i="18"/>
  <c r="EJ78" i="18"/>
  <c r="EM78" i="18" s="1"/>
  <c r="EI78" i="18"/>
  <c r="DX78" i="18"/>
  <c r="DM78" i="18"/>
  <c r="DL78" i="18"/>
  <c r="DO78" i="18" s="1"/>
  <c r="DK78" i="18"/>
  <c r="CZ78" i="18"/>
  <c r="CO78" i="18"/>
  <c r="CN78" i="18"/>
  <c r="CQ78" i="18" s="1"/>
  <c r="CM78" i="18"/>
  <c r="CB78" i="18"/>
  <c r="BQ78" i="18"/>
  <c r="BR78" i="18" s="1"/>
  <c r="BP78" i="18"/>
  <c r="BO78" i="18"/>
  <c r="BD78" i="18"/>
  <c r="AS78" i="18"/>
  <c r="AT78" i="18" s="1"/>
  <c r="AR78" i="18"/>
  <c r="AQ78" i="18"/>
  <c r="AF78" i="18"/>
  <c r="U78" i="18"/>
  <c r="V78" i="18" s="1"/>
  <c r="T78" i="18"/>
  <c r="S78" i="18"/>
  <c r="H78" i="18"/>
  <c r="HH77" i="18"/>
  <c r="HI77" i="18" s="1"/>
  <c r="HG77" i="18"/>
  <c r="GU77" i="18"/>
  <c r="GS77" i="18"/>
  <c r="GG77" i="18"/>
  <c r="GH77" i="18" s="1"/>
  <c r="GF77" i="18"/>
  <c r="FT77" i="18"/>
  <c r="FI77" i="18"/>
  <c r="FH77" i="18"/>
  <c r="FK77" i="18" s="1"/>
  <c r="EV77" i="18"/>
  <c r="EK77" i="18"/>
  <c r="EL77" i="18" s="1"/>
  <c r="EJ77" i="18"/>
  <c r="DX77" i="18"/>
  <c r="DM77" i="18"/>
  <c r="DL77" i="18"/>
  <c r="DO77" i="18" s="1"/>
  <c r="CZ77" i="18"/>
  <c r="CO77" i="18"/>
  <c r="CP77" i="18" s="1"/>
  <c r="CN77" i="18"/>
  <c r="CB77" i="18"/>
  <c r="BQ77" i="18"/>
  <c r="BP77" i="18"/>
  <c r="BS77" i="18" s="1"/>
  <c r="BD77" i="18"/>
  <c r="AS77" i="18"/>
  <c r="AT77" i="18" s="1"/>
  <c r="AR77" i="18"/>
  <c r="AF77" i="18"/>
  <c r="U77" i="18"/>
  <c r="T77" i="18"/>
  <c r="W77" i="18" s="1"/>
  <c r="H77" i="18"/>
  <c r="HH76" i="18"/>
  <c r="HI76" i="18" s="1"/>
  <c r="HG76" i="18"/>
  <c r="HF76" i="18"/>
  <c r="GS76" i="18"/>
  <c r="GU76" i="18" s="1"/>
  <c r="GG76" i="18"/>
  <c r="GF76" i="18"/>
  <c r="GI76" i="18" s="1"/>
  <c r="GE76" i="18"/>
  <c r="FT76" i="18"/>
  <c r="FI76" i="18"/>
  <c r="FH76" i="18"/>
  <c r="FK76" i="18" s="1"/>
  <c r="FG76" i="18"/>
  <c r="EV76" i="18"/>
  <c r="EK76" i="18"/>
  <c r="EJ76" i="18"/>
  <c r="EM76" i="18" s="1"/>
  <c r="EI76" i="18"/>
  <c r="DX76" i="18"/>
  <c r="DM76" i="18"/>
  <c r="DL76" i="18"/>
  <c r="DO76" i="18" s="1"/>
  <c r="DK76" i="18"/>
  <c r="CZ76" i="18"/>
  <c r="CO76" i="18"/>
  <c r="CN76" i="18"/>
  <c r="CQ76" i="18" s="1"/>
  <c r="CM76" i="18"/>
  <c r="CB76" i="18"/>
  <c r="BQ76" i="18"/>
  <c r="BP76" i="18"/>
  <c r="BS76" i="18" s="1"/>
  <c r="BO76" i="18"/>
  <c r="BD76" i="18"/>
  <c r="HH75" i="18"/>
  <c r="HI75" i="18" s="1"/>
  <c r="HG75" i="18"/>
  <c r="HJ75" i="18" s="1"/>
  <c r="HF75" i="18"/>
  <c r="GS75" i="18"/>
  <c r="GU75" i="18" s="1"/>
  <c r="GG75" i="18"/>
  <c r="GH75" i="18" s="1"/>
  <c r="GF75" i="18"/>
  <c r="GI75" i="18" s="1"/>
  <c r="GE75" i="18"/>
  <c r="FT75" i="18"/>
  <c r="FI75" i="18"/>
  <c r="FJ75" i="18" s="1"/>
  <c r="FH75" i="18"/>
  <c r="FK75" i="18" s="1"/>
  <c r="FG75" i="18"/>
  <c r="EV75" i="18"/>
  <c r="EK75" i="18"/>
  <c r="EL75" i="18" s="1"/>
  <c r="EJ75" i="18"/>
  <c r="EM75" i="18" s="1"/>
  <c r="EI75" i="18"/>
  <c r="DX75" i="18"/>
  <c r="DM75" i="18"/>
  <c r="DN75" i="18" s="1"/>
  <c r="DL75" i="18"/>
  <c r="DK75" i="18"/>
  <c r="CZ75" i="18"/>
  <c r="CO75" i="18"/>
  <c r="CP75" i="18" s="1"/>
  <c r="CN75" i="18"/>
  <c r="CM75" i="18"/>
  <c r="CB75" i="18"/>
  <c r="BQ75" i="18"/>
  <c r="BR75" i="18" s="1"/>
  <c r="BP75" i="18"/>
  <c r="BO75" i="18"/>
  <c r="BD75" i="18"/>
  <c r="AS75" i="18"/>
  <c r="AT75" i="18" s="1"/>
  <c r="AR75" i="18"/>
  <c r="AQ75" i="18"/>
  <c r="AF75" i="18"/>
  <c r="U75" i="18"/>
  <c r="V75" i="18" s="1"/>
  <c r="T75" i="18"/>
  <c r="S75" i="18"/>
  <c r="H75" i="18"/>
  <c r="HH74" i="18"/>
  <c r="HI74" i="18" s="1"/>
  <c r="HG74" i="18"/>
  <c r="HF74" i="18"/>
  <c r="GS74" i="18"/>
  <c r="GU74" i="18" s="1"/>
  <c r="GG74" i="18"/>
  <c r="GF74" i="18"/>
  <c r="GI74" i="18" s="1"/>
  <c r="GE74" i="18"/>
  <c r="FT74" i="18"/>
  <c r="FI74" i="18"/>
  <c r="FH74" i="18"/>
  <c r="FK74" i="18" s="1"/>
  <c r="FG74" i="18"/>
  <c r="EV74" i="18"/>
  <c r="EK74" i="18"/>
  <c r="EJ74" i="18"/>
  <c r="EM74" i="18" s="1"/>
  <c r="EI74" i="18"/>
  <c r="DX74" i="18"/>
  <c r="DM74" i="18"/>
  <c r="DL74" i="18"/>
  <c r="DO74" i="18" s="1"/>
  <c r="DK74" i="18"/>
  <c r="CZ74" i="18"/>
  <c r="CO74" i="18"/>
  <c r="CN74" i="18"/>
  <c r="CQ74" i="18" s="1"/>
  <c r="CM74" i="18"/>
  <c r="CB74" i="18"/>
  <c r="BQ74" i="18"/>
  <c r="BR74" i="18" s="1"/>
  <c r="BP74" i="18"/>
  <c r="BS74" i="18" s="1"/>
  <c r="BO74" i="18"/>
  <c r="BD74" i="18"/>
  <c r="AS74" i="18"/>
  <c r="AT74" i="18" s="1"/>
  <c r="AR74" i="18"/>
  <c r="AU74" i="18" s="1"/>
  <c r="AQ74" i="18"/>
  <c r="AF74" i="18"/>
  <c r="U74" i="18"/>
  <c r="V74" i="18" s="1"/>
  <c r="T74" i="18"/>
  <c r="W74" i="18" s="1"/>
  <c r="S74" i="18"/>
  <c r="H74" i="18"/>
  <c r="HH73" i="18"/>
  <c r="HJ73" i="18" s="1"/>
  <c r="HG73" i="18"/>
  <c r="HF73" i="18"/>
  <c r="GS73" i="18"/>
  <c r="GU73" i="18" s="1"/>
  <c r="GG73" i="18"/>
  <c r="GF73" i="18"/>
  <c r="GH73" i="18" s="1"/>
  <c r="GE73" i="18"/>
  <c r="FT73" i="18"/>
  <c r="FI73" i="18"/>
  <c r="FH73" i="18"/>
  <c r="FJ73" i="18" s="1"/>
  <c r="FG73" i="18"/>
  <c r="EV73" i="18"/>
  <c r="EK73" i="18"/>
  <c r="EJ73" i="18"/>
  <c r="EL73" i="18" s="1"/>
  <c r="EI73" i="18"/>
  <c r="DX73" i="18"/>
  <c r="DM73" i="18"/>
  <c r="DN73" i="18" s="1"/>
  <c r="DL73" i="18"/>
  <c r="DO73" i="18" s="1"/>
  <c r="DK73" i="18"/>
  <c r="CZ73" i="18"/>
  <c r="CO73" i="18"/>
  <c r="CP73" i="18" s="1"/>
  <c r="CN73" i="18"/>
  <c r="CQ73" i="18" s="1"/>
  <c r="CM73" i="18"/>
  <c r="CB73" i="18"/>
  <c r="BQ73" i="18"/>
  <c r="BR73" i="18" s="1"/>
  <c r="BP73" i="18"/>
  <c r="BS73" i="18" s="1"/>
  <c r="BO73" i="18"/>
  <c r="BD73" i="18"/>
  <c r="AS73" i="18"/>
  <c r="AT73" i="18" s="1"/>
  <c r="AR73" i="18"/>
  <c r="AQ73" i="18"/>
  <c r="AF73" i="18"/>
  <c r="U73" i="18"/>
  <c r="V73" i="18" s="1"/>
  <c r="T73" i="18"/>
  <c r="S73" i="18"/>
  <c r="H73" i="18"/>
  <c r="HH72" i="18"/>
  <c r="HI72" i="18" s="1"/>
  <c r="HG72" i="18"/>
  <c r="HF72" i="18"/>
  <c r="GS72" i="18"/>
  <c r="GU72" i="18" s="1"/>
  <c r="GG72" i="18"/>
  <c r="GF72" i="18"/>
  <c r="GI72" i="18" s="1"/>
  <c r="GE72" i="18"/>
  <c r="FT72" i="18"/>
  <c r="FI72" i="18"/>
  <c r="FH72" i="18"/>
  <c r="FK72" i="18" s="1"/>
  <c r="FG72" i="18"/>
  <c r="EV72" i="18"/>
  <c r="EK72" i="18"/>
  <c r="EJ72" i="18"/>
  <c r="EM72" i="18" s="1"/>
  <c r="EI72" i="18"/>
  <c r="DX72" i="18"/>
  <c r="DM72" i="18"/>
  <c r="DL72" i="18"/>
  <c r="DO72" i="18" s="1"/>
  <c r="DK72" i="18"/>
  <c r="CZ72" i="18"/>
  <c r="CO72" i="18"/>
  <c r="CN72" i="18"/>
  <c r="CQ72" i="18" s="1"/>
  <c r="CM72" i="18"/>
  <c r="CB72" i="18"/>
  <c r="BQ72" i="18"/>
  <c r="BR72" i="18" s="1"/>
  <c r="BP72" i="18"/>
  <c r="BS72" i="18" s="1"/>
  <c r="BO72" i="18"/>
  <c r="BD72" i="18"/>
  <c r="AS72" i="18"/>
  <c r="AT72" i="18" s="1"/>
  <c r="AR72" i="18"/>
  <c r="AU72" i="18" s="1"/>
  <c r="AQ72" i="18"/>
  <c r="AF72" i="18"/>
  <c r="U72" i="18"/>
  <c r="V72" i="18" s="1"/>
  <c r="T72" i="18"/>
  <c r="W72" i="18" s="1"/>
  <c r="S72" i="18"/>
  <c r="H72" i="18"/>
  <c r="HH71" i="18"/>
  <c r="HJ71" i="18" s="1"/>
  <c r="HG71" i="18"/>
  <c r="HF71" i="18"/>
  <c r="GS71" i="18"/>
  <c r="GU71" i="18" s="1"/>
  <c r="GG71" i="18"/>
  <c r="GF71" i="18"/>
  <c r="GH71" i="18" s="1"/>
  <c r="GE71" i="18"/>
  <c r="FT71" i="18"/>
  <c r="FI71" i="18"/>
  <c r="FH71" i="18"/>
  <c r="FJ71" i="18" s="1"/>
  <c r="FG71" i="18"/>
  <c r="EV71" i="18"/>
  <c r="EK71" i="18"/>
  <c r="EJ71" i="18"/>
  <c r="EL71" i="18" s="1"/>
  <c r="EI71" i="18"/>
  <c r="DX71" i="18"/>
  <c r="DM71" i="18"/>
  <c r="DN71" i="18" s="1"/>
  <c r="DL71" i="18"/>
  <c r="DO71" i="18" s="1"/>
  <c r="DK71" i="18"/>
  <c r="CZ71" i="18"/>
  <c r="CO71" i="18"/>
  <c r="CP71" i="18" s="1"/>
  <c r="CN71" i="18"/>
  <c r="CQ71" i="18" s="1"/>
  <c r="CM71" i="18"/>
  <c r="CB71" i="18"/>
  <c r="BQ71" i="18"/>
  <c r="BR71" i="18" s="1"/>
  <c r="BP71" i="18"/>
  <c r="BS71" i="18" s="1"/>
  <c r="BO71" i="18"/>
  <c r="BD71" i="18"/>
  <c r="AS71" i="18"/>
  <c r="AT71" i="18" s="1"/>
  <c r="AR71" i="18"/>
  <c r="AU71" i="18" s="1"/>
  <c r="AQ71" i="18"/>
  <c r="AF71" i="18"/>
  <c r="U71" i="18"/>
  <c r="V71" i="18" s="1"/>
  <c r="T71" i="18"/>
  <c r="S71" i="18"/>
  <c r="H71" i="18"/>
  <c r="HH70" i="18"/>
  <c r="HI70" i="18" s="1"/>
  <c r="HG70" i="18"/>
  <c r="GU70" i="18"/>
  <c r="GG70" i="18"/>
  <c r="GF70" i="18"/>
  <c r="GI70" i="18" s="1"/>
  <c r="GE70" i="18"/>
  <c r="FT70" i="18"/>
  <c r="FI70" i="18"/>
  <c r="FH70" i="18"/>
  <c r="FK70" i="18" s="1"/>
  <c r="FG70" i="18"/>
  <c r="EV70" i="18"/>
  <c r="EK70" i="18"/>
  <c r="EJ70" i="18"/>
  <c r="EM70" i="18" s="1"/>
  <c r="EI70" i="18"/>
  <c r="DX70" i="18"/>
  <c r="DM70" i="18"/>
  <c r="DN70" i="18" s="1"/>
  <c r="DL70" i="18"/>
  <c r="DO70" i="18" s="1"/>
  <c r="DK70" i="18"/>
  <c r="CZ70" i="18"/>
  <c r="CO70" i="18"/>
  <c r="CP70" i="18" s="1"/>
  <c r="CN70" i="18"/>
  <c r="CQ70" i="18" s="1"/>
  <c r="CM70" i="18"/>
  <c r="CB70" i="18"/>
  <c r="BQ70" i="18"/>
  <c r="BR70" i="18" s="1"/>
  <c r="BP70" i="18"/>
  <c r="BS70" i="18" s="1"/>
  <c r="BO70" i="18"/>
  <c r="BD70" i="18"/>
  <c r="AS70" i="18"/>
  <c r="AU70" i="18" s="1"/>
  <c r="AR70" i="18"/>
  <c r="AQ70" i="18"/>
  <c r="AF70" i="18"/>
  <c r="U70" i="18"/>
  <c r="W70" i="18" s="1"/>
  <c r="T70" i="18"/>
  <c r="S70" i="18"/>
  <c r="H70" i="18"/>
  <c r="HH69" i="18"/>
  <c r="HJ69" i="18" s="1"/>
  <c r="HG69" i="18"/>
  <c r="GU69" i="18"/>
  <c r="GR69" i="18"/>
  <c r="HH68" i="18"/>
  <c r="HJ68" i="18" s="1"/>
  <c r="HG68" i="18"/>
  <c r="HF68" i="18"/>
  <c r="GS68" i="18"/>
  <c r="GU68" i="18" s="1"/>
  <c r="GG68" i="18"/>
  <c r="GF68" i="18"/>
  <c r="GH68" i="18" s="1"/>
  <c r="GE68" i="18"/>
  <c r="FT68" i="18"/>
  <c r="FI68" i="18"/>
  <c r="FH68" i="18"/>
  <c r="FJ68" i="18" s="1"/>
  <c r="FG68" i="18"/>
  <c r="EV68" i="18"/>
  <c r="EK68" i="18"/>
  <c r="EJ68" i="18"/>
  <c r="EL68" i="18" s="1"/>
  <c r="EI68" i="18"/>
  <c r="DX68" i="18"/>
  <c r="DM68" i="18"/>
  <c r="DL68" i="18"/>
  <c r="DN68" i="18" s="1"/>
  <c r="DK68" i="18"/>
  <c r="CZ68" i="18"/>
  <c r="CO68" i="18"/>
  <c r="CN68" i="18"/>
  <c r="CP68" i="18" s="1"/>
  <c r="CM68" i="18"/>
  <c r="CB68" i="18"/>
  <c r="BQ68" i="18"/>
  <c r="BR68" i="18" s="1"/>
  <c r="BP68" i="18"/>
  <c r="BS68" i="18" s="1"/>
  <c r="BO68" i="18"/>
  <c r="BD68" i="18"/>
  <c r="AS68" i="18"/>
  <c r="AT68" i="18" s="1"/>
  <c r="AR68" i="18"/>
  <c r="AU68" i="18" s="1"/>
  <c r="AQ68" i="18"/>
  <c r="AF68" i="18"/>
  <c r="U68" i="18"/>
  <c r="V68" i="18" s="1"/>
  <c r="T68" i="18"/>
  <c r="W68" i="18" s="1"/>
  <c r="S68" i="18"/>
  <c r="H68" i="18"/>
  <c r="HH67" i="18"/>
  <c r="HI67" i="18" s="1"/>
  <c r="HG67" i="18"/>
  <c r="HF67" i="18"/>
  <c r="GS67" i="18"/>
  <c r="GU67" i="18" s="1"/>
  <c r="GG67" i="18"/>
  <c r="GF67" i="18"/>
  <c r="GI67" i="18" s="1"/>
  <c r="GE67" i="18"/>
  <c r="FT67" i="18"/>
  <c r="FI67" i="18"/>
  <c r="FH67" i="18"/>
  <c r="FK67" i="18" s="1"/>
  <c r="FG67" i="18"/>
  <c r="EV67" i="18"/>
  <c r="EK67" i="18"/>
  <c r="EJ67" i="18"/>
  <c r="EM67" i="18" s="1"/>
  <c r="EI67" i="18"/>
  <c r="DX67" i="18"/>
  <c r="DM67" i="18"/>
  <c r="DN67" i="18" s="1"/>
  <c r="DL67" i="18"/>
  <c r="DO67" i="18" s="1"/>
  <c r="DK67" i="18"/>
  <c r="CZ67" i="18"/>
  <c r="CO67" i="18"/>
  <c r="CP67" i="18" s="1"/>
  <c r="CN67" i="18"/>
  <c r="CQ67" i="18" s="1"/>
  <c r="CM67" i="18"/>
  <c r="CB67" i="18"/>
  <c r="BQ67" i="18"/>
  <c r="BS67" i="18" s="1"/>
  <c r="BP67" i="18"/>
  <c r="BO67" i="18"/>
  <c r="BD67" i="18"/>
  <c r="AS67" i="18"/>
  <c r="AU67" i="18" s="1"/>
  <c r="AR67" i="18"/>
  <c r="AQ67" i="18"/>
  <c r="AF67" i="18"/>
  <c r="U67" i="18"/>
  <c r="W67" i="18" s="1"/>
  <c r="T67" i="18"/>
  <c r="S67" i="18"/>
  <c r="H67" i="18"/>
  <c r="HH66" i="18"/>
  <c r="HJ66" i="18" s="1"/>
  <c r="HG66" i="18"/>
  <c r="GU66" i="18"/>
  <c r="GS66" i="18"/>
  <c r="GR66" i="18"/>
  <c r="GG66" i="18"/>
  <c r="GF66" i="18"/>
  <c r="GH66" i="18" s="1"/>
  <c r="FT66" i="18"/>
  <c r="FI66" i="18"/>
  <c r="FK66" i="18" s="1"/>
  <c r="FH66" i="18"/>
  <c r="EV66" i="18"/>
  <c r="HH65" i="18"/>
  <c r="HG65" i="18"/>
  <c r="HI65" i="18" s="1"/>
  <c r="HF65" i="18"/>
  <c r="GU65" i="18"/>
  <c r="GS65" i="18"/>
  <c r="GG65" i="18"/>
  <c r="GI65" i="18" s="1"/>
  <c r="GF65" i="18"/>
  <c r="GE65" i="18"/>
  <c r="FT65" i="18"/>
  <c r="FI65" i="18"/>
  <c r="FK65" i="18" s="1"/>
  <c r="FH65" i="18"/>
  <c r="FG65" i="18"/>
  <c r="EV65" i="18"/>
  <c r="EK65" i="18"/>
  <c r="EM65" i="18" s="1"/>
  <c r="EJ65" i="18"/>
  <c r="EI65" i="18"/>
  <c r="DX65" i="18"/>
  <c r="DM65" i="18"/>
  <c r="DO65" i="18" s="1"/>
  <c r="DL65" i="18"/>
  <c r="DK65" i="18"/>
  <c r="CZ65" i="18"/>
  <c r="CO65" i="18"/>
  <c r="CQ65" i="18" s="1"/>
  <c r="CN65" i="18"/>
  <c r="CM65" i="18"/>
  <c r="CB65" i="18"/>
  <c r="BQ65" i="18"/>
  <c r="BS65" i="18" s="1"/>
  <c r="BP65" i="18"/>
  <c r="BO65" i="18"/>
  <c r="BD65" i="18"/>
  <c r="AS65" i="18"/>
  <c r="AU65" i="18" s="1"/>
  <c r="AR65" i="18"/>
  <c r="AQ65" i="18"/>
  <c r="AF65" i="18"/>
  <c r="U65" i="18"/>
  <c r="W65" i="18" s="1"/>
  <c r="T65" i="18"/>
  <c r="S65" i="18"/>
  <c r="H65" i="18"/>
  <c r="HH64" i="18"/>
  <c r="HJ64" i="18" s="1"/>
  <c r="HG64" i="18"/>
  <c r="HF64" i="18"/>
  <c r="GS64" i="18"/>
  <c r="GU64" i="18" s="1"/>
  <c r="GG64" i="18"/>
  <c r="GF64" i="18"/>
  <c r="GH64" i="18" s="1"/>
  <c r="GE64" i="18"/>
  <c r="FT64" i="18"/>
  <c r="FI64" i="18"/>
  <c r="FH64" i="18"/>
  <c r="FJ64" i="18" s="1"/>
  <c r="FG64" i="18"/>
  <c r="EV64" i="18"/>
  <c r="EK64" i="18"/>
  <c r="EJ64" i="18"/>
  <c r="EL64" i="18" s="1"/>
  <c r="EI64" i="18"/>
  <c r="DX64" i="18"/>
  <c r="DM64" i="18"/>
  <c r="DL64" i="18"/>
  <c r="DN64" i="18" s="1"/>
  <c r="DK64" i="18"/>
  <c r="CZ64" i="18"/>
  <c r="CO64" i="18"/>
  <c r="CN64" i="18"/>
  <c r="CP64" i="18" s="1"/>
  <c r="CM64" i="18"/>
  <c r="CB64" i="18"/>
  <c r="BQ64" i="18"/>
  <c r="BP64" i="18"/>
  <c r="BR64" i="18" s="1"/>
  <c r="BO64" i="18"/>
  <c r="BD64" i="18"/>
  <c r="AS64" i="18"/>
  <c r="AR64" i="18"/>
  <c r="AT64" i="18" s="1"/>
  <c r="AQ64" i="18"/>
  <c r="AF64" i="18"/>
  <c r="U64" i="18"/>
  <c r="T64" i="18"/>
  <c r="V64" i="18" s="1"/>
  <c r="S64" i="18"/>
  <c r="H64" i="18"/>
  <c r="HH63" i="18"/>
  <c r="HG63" i="18"/>
  <c r="HI63" i="18" s="1"/>
  <c r="HF63" i="18"/>
  <c r="GS63" i="18"/>
  <c r="GU63" i="18" s="1"/>
  <c r="GG63" i="18"/>
  <c r="GH63" i="18" s="1"/>
  <c r="GF63" i="18"/>
  <c r="GI63" i="18" s="1"/>
  <c r="GE63" i="18"/>
  <c r="FT63" i="18"/>
  <c r="FI63" i="18"/>
  <c r="FJ63" i="18" s="1"/>
  <c r="FH63" i="18"/>
  <c r="FK63" i="18" s="1"/>
  <c r="FG63" i="18"/>
  <c r="EV63" i="18"/>
  <c r="EK63" i="18"/>
  <c r="EM63" i="18" s="1"/>
  <c r="EJ63" i="18"/>
  <c r="EI63" i="18"/>
  <c r="DX63" i="18"/>
  <c r="DM63" i="18"/>
  <c r="DO63" i="18" s="1"/>
  <c r="DL63" i="18"/>
  <c r="DK63" i="18"/>
  <c r="CZ63" i="18"/>
  <c r="CO63" i="18"/>
  <c r="CQ63" i="18" s="1"/>
  <c r="CN63" i="18"/>
  <c r="CM63" i="18"/>
  <c r="CB63" i="18"/>
  <c r="BQ63" i="18"/>
  <c r="BS63" i="18" s="1"/>
  <c r="BP63" i="18"/>
  <c r="BO63" i="18"/>
  <c r="BD63" i="18"/>
  <c r="AS63" i="18"/>
  <c r="AU63" i="18" s="1"/>
  <c r="AR63" i="18"/>
  <c r="AQ63" i="18"/>
  <c r="AF63" i="18"/>
  <c r="U63" i="18"/>
  <c r="W63" i="18" s="1"/>
  <c r="T63" i="18"/>
  <c r="S63" i="18"/>
  <c r="H63" i="18"/>
  <c r="HH62" i="18"/>
  <c r="HJ62" i="18" s="1"/>
  <c r="HG62" i="18"/>
  <c r="GU62" i="18"/>
  <c r="GS62" i="18"/>
  <c r="GR62" i="18"/>
  <c r="GG62" i="18"/>
  <c r="GF62" i="18"/>
  <c r="GH62" i="18" s="1"/>
  <c r="FT62" i="18"/>
  <c r="HH61" i="18"/>
  <c r="HJ61" i="18" s="1"/>
  <c r="HG61" i="18"/>
  <c r="HF61" i="18"/>
  <c r="GS61" i="18"/>
  <c r="GU61" i="18" s="1"/>
  <c r="GG61" i="18"/>
  <c r="GF61" i="18"/>
  <c r="GH61" i="18" s="1"/>
  <c r="GE61" i="18"/>
  <c r="FT61" i="18"/>
  <c r="FI61" i="18"/>
  <c r="FH61" i="18"/>
  <c r="FJ61" i="18" s="1"/>
  <c r="FG61" i="18"/>
  <c r="EV61" i="18"/>
  <c r="EK61" i="18"/>
  <c r="EJ61" i="18"/>
  <c r="EL61" i="18" s="1"/>
  <c r="EI61" i="18"/>
  <c r="DX61" i="18"/>
  <c r="DM61" i="18"/>
  <c r="DL61" i="18"/>
  <c r="DN61" i="18" s="1"/>
  <c r="DK61" i="18"/>
  <c r="CZ61" i="18"/>
  <c r="CO61" i="18"/>
  <c r="CP61" i="18" s="1"/>
  <c r="CN61" i="18"/>
  <c r="CQ61" i="18" s="1"/>
  <c r="CM61" i="18"/>
  <c r="CB61" i="18"/>
  <c r="BQ61" i="18"/>
  <c r="BR61" i="18" s="1"/>
  <c r="BP61" i="18"/>
  <c r="BS61" i="18" s="1"/>
  <c r="BO61" i="18"/>
  <c r="BD61" i="18"/>
  <c r="AS61" i="18"/>
  <c r="AT61" i="18" s="1"/>
  <c r="AR61" i="18"/>
  <c r="AQ61" i="18"/>
  <c r="AF61" i="18"/>
  <c r="U61" i="18"/>
  <c r="V61" i="18" s="1"/>
  <c r="T61" i="18"/>
  <c r="S61" i="18"/>
  <c r="H61" i="18"/>
  <c r="HH60" i="18"/>
  <c r="HI60" i="18" s="1"/>
  <c r="HG60" i="18"/>
  <c r="HF60" i="18"/>
  <c r="GS60" i="18"/>
  <c r="GU60" i="18" s="1"/>
  <c r="GG60" i="18"/>
  <c r="GF60" i="18"/>
  <c r="GI60" i="18" s="1"/>
  <c r="GE60" i="18"/>
  <c r="FT60" i="18"/>
  <c r="FI60" i="18"/>
  <c r="FH60" i="18"/>
  <c r="FK60" i="18" s="1"/>
  <c r="FG60" i="18"/>
  <c r="EV60" i="18"/>
  <c r="EK60" i="18"/>
  <c r="EJ60" i="18"/>
  <c r="EM60" i="18" s="1"/>
  <c r="EI60" i="18"/>
  <c r="DX60" i="18"/>
  <c r="DM60" i="18"/>
  <c r="DL60" i="18"/>
  <c r="DO60" i="18" s="1"/>
  <c r="DK60" i="18"/>
  <c r="CZ60" i="18"/>
  <c r="CO60" i="18"/>
  <c r="CP60" i="18" s="1"/>
  <c r="CN60" i="18"/>
  <c r="CQ60" i="18" s="1"/>
  <c r="CM60" i="18"/>
  <c r="CB60" i="18"/>
  <c r="BQ60" i="18"/>
  <c r="BR60" i="18" s="1"/>
  <c r="BP60" i="18"/>
  <c r="BS60" i="18" s="1"/>
  <c r="BO60" i="18"/>
  <c r="BD60" i="18"/>
  <c r="AS60" i="18"/>
  <c r="AU60" i="18" s="1"/>
  <c r="AR60" i="18"/>
  <c r="AQ60" i="18"/>
  <c r="AF60" i="18"/>
  <c r="U60" i="18"/>
  <c r="W60" i="18" s="1"/>
  <c r="T60" i="18"/>
  <c r="S60" i="18"/>
  <c r="H60" i="18"/>
  <c r="HH59" i="18"/>
  <c r="HJ59" i="18" s="1"/>
  <c r="HG59" i="18"/>
  <c r="HF59" i="18"/>
  <c r="GS59" i="18"/>
  <c r="GU59" i="18" s="1"/>
  <c r="GG59" i="18"/>
  <c r="GF59" i="18"/>
  <c r="GH59" i="18" s="1"/>
  <c r="GE59" i="18"/>
  <c r="FT59" i="18"/>
  <c r="FI59" i="18"/>
  <c r="FH59" i="18"/>
  <c r="FJ59" i="18" s="1"/>
  <c r="FG59" i="18"/>
  <c r="EV59" i="18"/>
  <c r="EK59" i="18"/>
  <c r="EJ59" i="18"/>
  <c r="EL59" i="18" s="1"/>
  <c r="EI59" i="18"/>
  <c r="DX59" i="18"/>
  <c r="DM59" i="18"/>
  <c r="DL59" i="18"/>
  <c r="DN59" i="18" s="1"/>
  <c r="DK59" i="18"/>
  <c r="CZ59" i="18"/>
  <c r="CO59" i="18"/>
  <c r="CN59" i="18"/>
  <c r="CP59" i="18" s="1"/>
  <c r="CM59" i="18"/>
  <c r="CB59" i="18"/>
  <c r="BQ59" i="18"/>
  <c r="BR59" i="18" s="1"/>
  <c r="BP59" i="18"/>
  <c r="BS59" i="18" s="1"/>
  <c r="BO59" i="18"/>
  <c r="BD59" i="18"/>
  <c r="AS59" i="18"/>
  <c r="AT59" i="18" s="1"/>
  <c r="AR59" i="18"/>
  <c r="AU59" i="18" s="1"/>
  <c r="AQ59" i="18"/>
  <c r="AF59" i="18"/>
  <c r="U59" i="18"/>
  <c r="V59" i="18" s="1"/>
  <c r="T59" i="18"/>
  <c r="W59" i="18" s="1"/>
  <c r="S59" i="18"/>
  <c r="H59" i="18"/>
  <c r="HH58" i="18"/>
  <c r="HI58" i="18" s="1"/>
  <c r="HG58" i="18"/>
  <c r="HJ58" i="18" s="1"/>
  <c r="HF58" i="18"/>
  <c r="GS58" i="18"/>
  <c r="GU58" i="18" s="1"/>
  <c r="GG58" i="18"/>
  <c r="GF58" i="18"/>
  <c r="GI58" i="18" s="1"/>
  <c r="GE58" i="18"/>
  <c r="FT58" i="18"/>
  <c r="FI58" i="18"/>
  <c r="FH58" i="18"/>
  <c r="FK58" i="18" s="1"/>
  <c r="FG58" i="18"/>
  <c r="EV58" i="18"/>
  <c r="EK58" i="18"/>
  <c r="EL58" i="18" s="1"/>
  <c r="EJ58" i="18"/>
  <c r="EM58" i="18" s="1"/>
  <c r="EI58" i="18"/>
  <c r="DX58" i="18"/>
  <c r="DM58" i="18"/>
  <c r="DN58" i="18" s="1"/>
  <c r="DL58" i="18"/>
  <c r="DO58" i="18" s="1"/>
  <c r="DK58" i="18"/>
  <c r="CZ58" i="18"/>
  <c r="CO58" i="18"/>
  <c r="CP58" i="18" s="1"/>
  <c r="CN58" i="18"/>
  <c r="CQ58" i="18" s="1"/>
  <c r="CM58" i="18"/>
  <c r="CB58" i="18"/>
  <c r="BQ58" i="18"/>
  <c r="BS58" i="18" s="1"/>
  <c r="BP58" i="18"/>
  <c r="BO58" i="18"/>
  <c r="BD58" i="18"/>
  <c r="AS58" i="18"/>
  <c r="AU58" i="18" s="1"/>
  <c r="AR58" i="18"/>
  <c r="AQ58" i="18"/>
  <c r="AF58" i="18"/>
  <c r="U58" i="18"/>
  <c r="W58" i="18" s="1"/>
  <c r="T58" i="18"/>
  <c r="S58" i="18"/>
  <c r="H58" i="18"/>
  <c r="HH57" i="18"/>
  <c r="HJ57" i="18" s="1"/>
  <c r="HG57" i="18"/>
  <c r="GU57" i="18"/>
  <c r="GS57" i="18"/>
  <c r="GG57" i="18"/>
  <c r="GI57" i="18" s="1"/>
  <c r="GF57" i="18"/>
  <c r="FT57" i="18"/>
  <c r="FI57" i="18"/>
  <c r="FH57" i="18"/>
  <c r="FJ57" i="18" s="1"/>
  <c r="EV57" i="18"/>
  <c r="EK57" i="18"/>
  <c r="EM57" i="18" s="1"/>
  <c r="EJ57" i="18"/>
  <c r="EI57" i="18"/>
  <c r="DX57" i="18"/>
  <c r="DM57" i="18"/>
  <c r="DO57" i="18" s="1"/>
  <c r="DL57" i="18"/>
  <c r="DK57" i="18"/>
  <c r="CZ57" i="18"/>
  <c r="CO57" i="18"/>
  <c r="CQ57" i="18" s="1"/>
  <c r="CN57" i="18"/>
  <c r="CM57" i="18"/>
  <c r="CB57" i="18"/>
  <c r="BQ57" i="18"/>
  <c r="BS57" i="18" s="1"/>
  <c r="BP57" i="18"/>
  <c r="BO57" i="18"/>
  <c r="BD57" i="18"/>
  <c r="AS57" i="18"/>
  <c r="AU57" i="18" s="1"/>
  <c r="AR57" i="18"/>
  <c r="AQ57" i="18"/>
  <c r="AF57" i="18"/>
  <c r="U57" i="18"/>
  <c r="W57" i="18" s="1"/>
  <c r="T57" i="18"/>
  <c r="S57" i="18"/>
  <c r="H57" i="18"/>
  <c r="HH56" i="18"/>
  <c r="HJ56" i="18" s="1"/>
  <c r="HG56" i="18"/>
  <c r="HF56" i="18"/>
  <c r="GS56" i="18"/>
  <c r="GU56" i="18" s="1"/>
  <c r="GG56" i="18"/>
  <c r="GF56" i="18"/>
  <c r="GH56" i="18" s="1"/>
  <c r="GE56" i="18"/>
  <c r="FT56" i="18"/>
  <c r="FI56" i="18"/>
  <c r="FH56" i="18"/>
  <c r="FJ56" i="18" s="1"/>
  <c r="FG56" i="18"/>
  <c r="EV56" i="18"/>
  <c r="EK56" i="18"/>
  <c r="EJ56" i="18"/>
  <c r="EL56" i="18" s="1"/>
  <c r="EI56" i="18"/>
  <c r="DX56" i="18"/>
  <c r="DM56" i="18"/>
  <c r="DL56" i="18"/>
  <c r="DN56" i="18" s="1"/>
  <c r="DK56" i="18"/>
  <c r="CZ56" i="18"/>
  <c r="CO56" i="18"/>
  <c r="CN56" i="18"/>
  <c r="CP56" i="18" s="1"/>
  <c r="CM56" i="18"/>
  <c r="CB56" i="18"/>
  <c r="BQ56" i="18"/>
  <c r="BP56" i="18"/>
  <c r="BR56" i="18" s="1"/>
  <c r="BO56" i="18"/>
  <c r="BD56" i="18"/>
  <c r="AS56" i="18"/>
  <c r="AR56" i="18"/>
  <c r="AT56" i="18" s="1"/>
  <c r="AQ56" i="18"/>
  <c r="AF56" i="18"/>
  <c r="U56" i="18"/>
  <c r="T56" i="18"/>
  <c r="V56" i="18" s="1"/>
  <c r="S56" i="18"/>
  <c r="H56" i="18"/>
  <c r="HH55" i="18"/>
  <c r="HG55" i="18"/>
  <c r="HI55" i="18" s="1"/>
  <c r="HF55" i="18"/>
  <c r="GU55" i="18"/>
  <c r="GS55" i="18"/>
  <c r="GG55" i="18"/>
  <c r="GH55" i="18" s="1"/>
  <c r="GF55" i="18"/>
  <c r="GI55" i="18" s="1"/>
  <c r="GE55" i="18"/>
  <c r="FT55" i="18"/>
  <c r="FI55" i="18"/>
  <c r="FJ55" i="18" s="1"/>
  <c r="FH55" i="18"/>
  <c r="FK55" i="18" s="1"/>
  <c r="FG55" i="18"/>
  <c r="EV55" i="18"/>
  <c r="EK55" i="18"/>
  <c r="EM55" i="18" s="1"/>
  <c r="EJ55" i="18"/>
  <c r="EI55" i="18"/>
  <c r="DX55" i="18"/>
  <c r="DM55" i="18"/>
  <c r="DO55" i="18" s="1"/>
  <c r="DL55" i="18"/>
  <c r="DK55" i="18"/>
  <c r="CZ55" i="18"/>
  <c r="CO55" i="18"/>
  <c r="CQ55" i="18" s="1"/>
  <c r="CN55" i="18"/>
  <c r="CM55" i="18"/>
  <c r="CB55" i="18"/>
  <c r="BQ55" i="18"/>
  <c r="BS55" i="18" s="1"/>
  <c r="BP55" i="18"/>
  <c r="BO55" i="18"/>
  <c r="BD55" i="18"/>
  <c r="AS55" i="18"/>
  <c r="AU55" i="18" s="1"/>
  <c r="AR55" i="18"/>
  <c r="AQ55" i="18"/>
  <c r="AF55" i="18"/>
  <c r="U55" i="18"/>
  <c r="W55" i="18" s="1"/>
  <c r="T55" i="18"/>
  <c r="S55" i="18"/>
  <c r="H55" i="18"/>
  <c r="HH54" i="18"/>
  <c r="HJ54" i="18" s="1"/>
  <c r="HG54" i="18"/>
  <c r="HF54" i="18"/>
  <c r="GS54" i="18"/>
  <c r="GU54" i="18" s="1"/>
  <c r="GG54" i="18"/>
  <c r="GF54" i="18"/>
  <c r="GH54" i="18" s="1"/>
  <c r="GE54" i="18"/>
  <c r="FT54" i="18"/>
  <c r="FI54" i="18"/>
  <c r="FH54" i="18"/>
  <c r="FJ54" i="18" s="1"/>
  <c r="FG54" i="18"/>
  <c r="EV54" i="18"/>
  <c r="EK54" i="18"/>
  <c r="EJ54" i="18"/>
  <c r="EL54" i="18" s="1"/>
  <c r="EI54" i="18"/>
  <c r="DX54" i="18"/>
  <c r="DM54" i="18"/>
  <c r="DL54" i="18"/>
  <c r="DN54" i="18" s="1"/>
  <c r="DK54" i="18"/>
  <c r="CZ54" i="18"/>
  <c r="CO54" i="18"/>
  <c r="CN54" i="18"/>
  <c r="CP54" i="18" s="1"/>
  <c r="CM54" i="18"/>
  <c r="CB54" i="18"/>
  <c r="BQ54" i="18"/>
  <c r="BP54" i="18"/>
  <c r="BR54" i="18" s="1"/>
  <c r="BO54" i="18"/>
  <c r="BD54" i="18"/>
  <c r="AS54" i="18"/>
  <c r="AR54" i="18"/>
  <c r="AT54" i="18" s="1"/>
  <c r="AQ54" i="18"/>
  <c r="AF54" i="18"/>
  <c r="U54" i="18"/>
  <c r="T54" i="18"/>
  <c r="V54" i="18" s="1"/>
  <c r="S54" i="18"/>
  <c r="H54" i="18"/>
  <c r="HH53" i="18"/>
  <c r="HG53" i="18"/>
  <c r="HI53" i="18" s="1"/>
  <c r="HF53" i="18"/>
  <c r="GU53" i="18"/>
  <c r="GS53" i="18"/>
  <c r="GG53" i="18"/>
  <c r="GH53" i="18" s="1"/>
  <c r="GF53" i="18"/>
  <c r="GI53" i="18" s="1"/>
  <c r="GE53" i="18"/>
  <c r="FT53" i="18"/>
  <c r="FI53" i="18"/>
  <c r="FJ53" i="18" s="1"/>
  <c r="FH53" i="18"/>
  <c r="FK53" i="18" s="1"/>
  <c r="FG53" i="18"/>
  <c r="EV53" i="18"/>
  <c r="EK53" i="18"/>
  <c r="EM53" i="18" s="1"/>
  <c r="EJ53" i="18"/>
  <c r="EI53" i="18"/>
  <c r="DX53" i="18"/>
  <c r="DM53" i="18"/>
  <c r="DO53" i="18" s="1"/>
  <c r="DL53" i="18"/>
  <c r="DK53" i="18"/>
  <c r="CZ53" i="18"/>
  <c r="CO53" i="18"/>
  <c r="CQ53" i="18" s="1"/>
  <c r="CN53" i="18"/>
  <c r="CM53" i="18"/>
  <c r="CB53" i="18"/>
  <c r="BQ53" i="18"/>
  <c r="BS53" i="18" s="1"/>
  <c r="BP53" i="18"/>
  <c r="BO53" i="18"/>
  <c r="BD53" i="18"/>
  <c r="AS53" i="18"/>
  <c r="AU53" i="18" s="1"/>
  <c r="AR53" i="18"/>
  <c r="AQ53" i="18"/>
  <c r="AF53" i="18"/>
  <c r="U53" i="18"/>
  <c r="W53" i="18" s="1"/>
  <c r="T53" i="18"/>
  <c r="S53" i="18"/>
  <c r="H53" i="18"/>
  <c r="HH47" i="18"/>
  <c r="HJ47" i="18" s="1"/>
  <c r="HG47" i="18"/>
  <c r="HF47" i="18"/>
  <c r="GS47" i="18"/>
  <c r="GU47" i="18" s="1"/>
  <c r="GG47" i="18"/>
  <c r="GF47" i="18"/>
  <c r="GH47" i="18" s="1"/>
  <c r="GE47" i="18"/>
  <c r="FT47" i="18"/>
  <c r="FI47" i="18"/>
  <c r="FH47" i="18"/>
  <c r="FJ47" i="18" s="1"/>
  <c r="FG47" i="18"/>
  <c r="EV47" i="18"/>
  <c r="EK47" i="18"/>
  <c r="EJ47" i="18"/>
  <c r="EL47" i="18" s="1"/>
  <c r="EI47" i="18"/>
  <c r="DX47" i="18"/>
  <c r="DM47" i="18"/>
  <c r="DL47" i="18"/>
  <c r="DN47" i="18" s="1"/>
  <c r="DK47" i="18"/>
  <c r="CZ47" i="18"/>
  <c r="CO47" i="18"/>
  <c r="CN47" i="18"/>
  <c r="CP47" i="18" s="1"/>
  <c r="CM47" i="18"/>
  <c r="CB47" i="18"/>
  <c r="BQ47" i="18"/>
  <c r="BP47" i="18"/>
  <c r="BR47" i="18" s="1"/>
  <c r="BO47" i="18"/>
  <c r="BD47" i="18"/>
  <c r="AS47" i="18"/>
  <c r="AR47" i="18"/>
  <c r="AT47" i="18" s="1"/>
  <c r="AQ47" i="18"/>
  <c r="AF47" i="18"/>
  <c r="U47" i="18"/>
  <c r="V47" i="18" s="1"/>
  <c r="T47" i="18"/>
  <c r="W47" i="18" s="1"/>
  <c r="S47" i="18"/>
  <c r="H47" i="18"/>
  <c r="HH46" i="18"/>
  <c r="HI46" i="18" s="1"/>
  <c r="HG46" i="18"/>
  <c r="HJ46" i="18" s="1"/>
  <c r="GU46" i="18"/>
  <c r="GP46" i="18"/>
  <c r="GR46" i="18" s="1"/>
  <c r="GG46" i="18"/>
  <c r="GH46" i="18" s="1"/>
  <c r="GF46" i="18"/>
  <c r="GI46" i="18" s="1"/>
  <c r="FT46" i="18"/>
  <c r="FI46" i="18"/>
  <c r="FJ46" i="18" s="1"/>
  <c r="FH46" i="18"/>
  <c r="FK46" i="18" s="1"/>
  <c r="FG46" i="18"/>
  <c r="EV46" i="18"/>
  <c r="EK46" i="18"/>
  <c r="EL46" i="18" s="1"/>
  <c r="EJ46" i="18"/>
  <c r="EI46" i="18"/>
  <c r="DX46" i="18"/>
  <c r="DM46" i="18"/>
  <c r="DN46" i="18" s="1"/>
  <c r="DL46" i="18"/>
  <c r="DK46" i="18"/>
  <c r="CZ46" i="18"/>
  <c r="CO46" i="18"/>
  <c r="CP46" i="18" s="1"/>
  <c r="CN46" i="18"/>
  <c r="CM46" i="18"/>
  <c r="CB46" i="18"/>
  <c r="BQ46" i="18"/>
  <c r="BR46" i="18" s="1"/>
  <c r="BP46" i="18"/>
  <c r="BO46" i="18"/>
  <c r="BD46" i="18"/>
  <c r="AS46" i="18"/>
  <c r="AT46" i="18" s="1"/>
  <c r="AR46" i="18"/>
  <c r="AQ46" i="18"/>
  <c r="AF46" i="18"/>
  <c r="U46" i="18"/>
  <c r="V46" i="18" s="1"/>
  <c r="T46" i="18"/>
  <c r="S46" i="18"/>
  <c r="H46" i="18"/>
  <c r="HH45" i="18"/>
  <c r="HI45" i="18" s="1"/>
  <c r="HG45" i="18"/>
  <c r="HF45" i="18"/>
  <c r="GS45" i="18"/>
  <c r="GU45" i="18" s="1"/>
  <c r="GG45" i="18"/>
  <c r="GF45" i="18"/>
  <c r="GI45" i="18" s="1"/>
  <c r="GE45" i="18"/>
  <c r="FT45" i="18"/>
  <c r="FI45" i="18"/>
  <c r="FH45" i="18"/>
  <c r="FK45" i="18" s="1"/>
  <c r="FG45" i="18"/>
  <c r="EV45" i="18"/>
  <c r="EK45" i="18"/>
  <c r="EJ45" i="18"/>
  <c r="EM45" i="18" s="1"/>
  <c r="EI45" i="18"/>
  <c r="DX45" i="18"/>
  <c r="DM45" i="18"/>
  <c r="DL45" i="18"/>
  <c r="DO45" i="18" s="1"/>
  <c r="DK45" i="18"/>
  <c r="CZ45" i="18"/>
  <c r="CO45" i="18"/>
  <c r="CN45" i="18"/>
  <c r="CQ45" i="18" s="1"/>
  <c r="CM45" i="18"/>
  <c r="CB45" i="18"/>
  <c r="BQ45" i="18"/>
  <c r="BP45" i="18"/>
  <c r="BS45" i="18" s="1"/>
  <c r="BO45" i="18"/>
  <c r="BD45" i="18"/>
  <c r="AS45" i="18"/>
  <c r="AR45" i="18"/>
  <c r="AU45" i="18" s="1"/>
  <c r="AQ45" i="18"/>
  <c r="AF45" i="18"/>
  <c r="U45" i="18"/>
  <c r="T45" i="18"/>
  <c r="W45" i="18" s="1"/>
  <c r="S45" i="18"/>
  <c r="H45" i="18"/>
  <c r="HH44" i="18"/>
  <c r="HI44" i="18" s="1"/>
  <c r="HG44" i="18"/>
  <c r="HJ44" i="18" s="1"/>
  <c r="GU44" i="18"/>
  <c r="GR44" i="18"/>
  <c r="GP44" i="18"/>
  <c r="GG44" i="18"/>
  <c r="GH44" i="18" s="1"/>
  <c r="GF44" i="18"/>
  <c r="GI44" i="18" s="1"/>
  <c r="GE44" i="18"/>
  <c r="FT44" i="18"/>
  <c r="FI44" i="18"/>
  <c r="FJ44" i="18" s="1"/>
  <c r="FH44" i="18"/>
  <c r="FG44" i="18"/>
  <c r="EV44" i="18"/>
  <c r="EK44" i="18"/>
  <c r="EL44" i="18" s="1"/>
  <c r="EJ44" i="18"/>
  <c r="EI44" i="18"/>
  <c r="DX44" i="18"/>
  <c r="DM44" i="18"/>
  <c r="DN44" i="18" s="1"/>
  <c r="DL44" i="18"/>
  <c r="DK44" i="18"/>
  <c r="CZ44" i="18"/>
  <c r="CO44" i="18"/>
  <c r="CP44" i="18" s="1"/>
  <c r="CN44" i="18"/>
  <c r="CM44" i="18"/>
  <c r="CB44" i="18"/>
  <c r="BQ44" i="18"/>
  <c r="BR44" i="18" s="1"/>
  <c r="BP44" i="18"/>
  <c r="BO44" i="18"/>
  <c r="BD44" i="18"/>
  <c r="AS44" i="18"/>
  <c r="AT44" i="18" s="1"/>
  <c r="AR44" i="18"/>
  <c r="AQ44" i="18"/>
  <c r="AF44" i="18"/>
  <c r="HH43" i="18"/>
  <c r="HI43" i="18" s="1"/>
  <c r="HG43" i="18"/>
  <c r="HF43" i="18"/>
  <c r="GS43" i="18"/>
  <c r="GU43" i="18" s="1"/>
  <c r="GG43" i="18"/>
  <c r="GF43" i="18"/>
  <c r="GI43" i="18" s="1"/>
  <c r="GE43" i="18"/>
  <c r="FT43" i="18"/>
  <c r="FI43" i="18"/>
  <c r="FH43" i="18"/>
  <c r="FK43" i="18" s="1"/>
  <c r="FG43" i="18"/>
  <c r="EV43" i="18"/>
  <c r="EK43" i="18"/>
  <c r="EJ43" i="18"/>
  <c r="EM43" i="18" s="1"/>
  <c r="EI43" i="18"/>
  <c r="DX43" i="18"/>
  <c r="DM43" i="18"/>
  <c r="DL43" i="18"/>
  <c r="DO43" i="18" s="1"/>
  <c r="DK43" i="18"/>
  <c r="CZ43" i="18"/>
  <c r="CO43" i="18"/>
  <c r="CN43" i="18"/>
  <c r="CQ43" i="18" s="1"/>
  <c r="CM43" i="18"/>
  <c r="CB43" i="18"/>
  <c r="BQ43" i="18"/>
  <c r="BP43" i="18"/>
  <c r="BS43" i="18" s="1"/>
  <c r="BO43" i="18"/>
  <c r="BD43" i="18"/>
  <c r="AS43" i="18"/>
  <c r="AR43" i="18"/>
  <c r="AU43" i="18" s="1"/>
  <c r="AQ43" i="18"/>
  <c r="AF43" i="18"/>
  <c r="U43" i="18"/>
  <c r="V43" i="18" s="1"/>
  <c r="T43" i="18"/>
  <c r="W43" i="18" s="1"/>
  <c r="S43" i="18"/>
  <c r="H43" i="18"/>
  <c r="HH42" i="18"/>
  <c r="HI42" i="18" s="1"/>
  <c r="HG42" i="18"/>
  <c r="HJ42" i="18" s="1"/>
  <c r="HF42" i="18"/>
  <c r="GS42" i="18"/>
  <c r="GU42" i="18" s="1"/>
  <c r="GG42" i="18"/>
  <c r="GF42" i="18"/>
  <c r="GH42" i="18" s="1"/>
  <c r="GE42" i="18"/>
  <c r="FT42" i="18"/>
  <c r="FI42" i="18"/>
  <c r="FJ42" i="18" s="1"/>
  <c r="FH42" i="18"/>
  <c r="FK42" i="18" s="1"/>
  <c r="FG42" i="18"/>
  <c r="EV42" i="18"/>
  <c r="EK42" i="18"/>
  <c r="EL42" i="18" s="1"/>
  <c r="EJ42" i="18"/>
  <c r="EM42" i="18" s="1"/>
  <c r="EI42" i="18"/>
  <c r="DX42" i="18"/>
  <c r="HH41" i="18"/>
  <c r="HI41" i="18" s="1"/>
  <c r="HG41" i="18"/>
  <c r="HJ41" i="18" s="1"/>
  <c r="HF41" i="18"/>
  <c r="GS41" i="18"/>
  <c r="GU41" i="18" s="1"/>
  <c r="GG41" i="18"/>
  <c r="GF41" i="18"/>
  <c r="GI41" i="18" s="1"/>
  <c r="GE41" i="18"/>
  <c r="FT41" i="18"/>
  <c r="FI41" i="18"/>
  <c r="FH41" i="18"/>
  <c r="FK41" i="18" s="1"/>
  <c r="FG41" i="18"/>
  <c r="EV41" i="18"/>
  <c r="EK41" i="18"/>
  <c r="EL41" i="18" s="1"/>
  <c r="EJ41" i="18"/>
  <c r="EM41" i="18" s="1"/>
  <c r="EI41" i="18"/>
  <c r="DX41" i="18"/>
  <c r="DM41" i="18"/>
  <c r="DN41" i="18" s="1"/>
  <c r="DL41" i="18"/>
  <c r="DO41" i="18" s="1"/>
  <c r="DK41" i="18"/>
  <c r="CZ41" i="18"/>
  <c r="CO41" i="18"/>
  <c r="CP41" i="18" s="1"/>
  <c r="CN41" i="18"/>
  <c r="CQ41" i="18" s="1"/>
  <c r="CM41" i="18"/>
  <c r="CB41" i="18"/>
  <c r="BQ41" i="18"/>
  <c r="BS41" i="18" s="1"/>
  <c r="BP41" i="18"/>
  <c r="BO41" i="18"/>
  <c r="BD41" i="18"/>
  <c r="AS41" i="18"/>
  <c r="AU41" i="18" s="1"/>
  <c r="AR41" i="18"/>
  <c r="AQ41" i="18"/>
  <c r="AF41" i="18"/>
  <c r="U41" i="18"/>
  <c r="W41" i="18" s="1"/>
  <c r="T41" i="18"/>
  <c r="S41" i="18"/>
  <c r="H41" i="18"/>
  <c r="HH40" i="18"/>
  <c r="HJ40" i="18" s="1"/>
  <c r="HG40" i="18"/>
  <c r="HF40" i="18"/>
  <c r="GS40" i="18"/>
  <c r="GU40" i="18" s="1"/>
  <c r="GG40" i="18"/>
  <c r="GF40" i="18"/>
  <c r="GH40" i="18" s="1"/>
  <c r="GE40" i="18"/>
  <c r="FT40" i="18"/>
  <c r="FI40" i="18"/>
  <c r="FH40" i="18"/>
  <c r="FJ40" i="18" s="1"/>
  <c r="FG40" i="18"/>
  <c r="EV40" i="18"/>
  <c r="EK40" i="18"/>
  <c r="EJ40" i="18"/>
  <c r="EL40" i="18" s="1"/>
  <c r="EI40" i="18"/>
  <c r="DX40" i="18"/>
  <c r="DM40" i="18"/>
  <c r="DL40" i="18"/>
  <c r="DN40" i="18" s="1"/>
  <c r="DK40" i="18"/>
  <c r="CZ40" i="18"/>
  <c r="CO40" i="18"/>
  <c r="CN40" i="18"/>
  <c r="CP40" i="18" s="1"/>
  <c r="CM40" i="18"/>
  <c r="CB40" i="18"/>
  <c r="BQ40" i="18"/>
  <c r="BP40" i="18"/>
  <c r="BR40" i="18" s="1"/>
  <c r="BO40" i="18"/>
  <c r="BD40" i="18"/>
  <c r="AS40" i="18"/>
  <c r="AR40" i="18"/>
  <c r="AT40" i="18" s="1"/>
  <c r="AQ40" i="18"/>
  <c r="AF40" i="18"/>
  <c r="U40" i="18"/>
  <c r="V40" i="18" s="1"/>
  <c r="T40" i="18"/>
  <c r="W40" i="18" s="1"/>
  <c r="S40" i="18"/>
  <c r="H40" i="18"/>
  <c r="HH39" i="18"/>
  <c r="HI39" i="18" s="1"/>
  <c r="HG39" i="18"/>
  <c r="HJ39" i="18" s="1"/>
  <c r="HF39" i="18"/>
  <c r="GS39" i="18"/>
  <c r="GU39" i="18" s="1"/>
  <c r="GG39" i="18"/>
  <c r="GF39" i="18"/>
  <c r="GI39" i="18" s="1"/>
  <c r="GE39" i="18"/>
  <c r="FT39" i="18"/>
  <c r="FI39" i="18"/>
  <c r="FJ39" i="18" s="1"/>
  <c r="FH39" i="18"/>
  <c r="FK39" i="18" s="1"/>
  <c r="FG39" i="18"/>
  <c r="EV39" i="18"/>
  <c r="EK39" i="18"/>
  <c r="EL39" i="18" s="1"/>
  <c r="EJ39" i="18"/>
  <c r="EM39" i="18" s="1"/>
  <c r="EI39" i="18"/>
  <c r="DX39" i="18"/>
  <c r="DM39" i="18"/>
  <c r="DN39" i="18" s="1"/>
  <c r="DL39" i="18"/>
  <c r="DO39" i="18" s="1"/>
  <c r="DK39" i="18"/>
  <c r="CZ39" i="18"/>
  <c r="CO39" i="18"/>
  <c r="CQ39" i="18" s="1"/>
  <c r="CN39" i="18"/>
  <c r="CM39" i="18"/>
  <c r="CB39" i="18"/>
  <c r="BQ39" i="18"/>
  <c r="BS39" i="18" s="1"/>
  <c r="BP39" i="18"/>
  <c r="BO39" i="18"/>
  <c r="BD39" i="18"/>
  <c r="AS39" i="18"/>
  <c r="AU39" i="18" s="1"/>
  <c r="AR39" i="18"/>
  <c r="AQ39" i="18"/>
  <c r="AF39" i="18"/>
  <c r="U39" i="18"/>
  <c r="W39" i="18" s="1"/>
  <c r="T39" i="18"/>
  <c r="S39" i="18"/>
  <c r="H39" i="18"/>
  <c r="HH38" i="18"/>
  <c r="HJ38" i="18" s="1"/>
  <c r="HG38" i="18"/>
  <c r="HF38" i="18"/>
  <c r="GS38" i="18"/>
  <c r="GU38" i="18" s="1"/>
  <c r="GG38" i="18"/>
  <c r="GF38" i="18"/>
  <c r="GH38" i="18" s="1"/>
  <c r="GE38" i="18"/>
  <c r="FT38" i="18"/>
  <c r="FI38" i="18"/>
  <c r="FH38" i="18"/>
  <c r="FJ38" i="18" s="1"/>
  <c r="FG38" i="18"/>
  <c r="EV38" i="18"/>
  <c r="EK38" i="18"/>
  <c r="EJ38" i="18"/>
  <c r="EL38" i="18" s="1"/>
  <c r="EI38" i="18"/>
  <c r="DX38" i="18"/>
  <c r="DM38" i="18"/>
  <c r="DL38" i="18"/>
  <c r="DN38" i="18" s="1"/>
  <c r="DK38" i="18"/>
  <c r="CZ38" i="18"/>
  <c r="CO38" i="18"/>
  <c r="CN38" i="18"/>
  <c r="CP38" i="18" s="1"/>
  <c r="CM38" i="18"/>
  <c r="CB38" i="18"/>
  <c r="BQ38" i="18"/>
  <c r="BP38" i="18"/>
  <c r="BR38" i="18" s="1"/>
  <c r="BO38" i="18"/>
  <c r="BD38" i="18"/>
  <c r="AS38" i="18"/>
  <c r="AR38" i="18"/>
  <c r="AT38" i="18" s="1"/>
  <c r="AQ38" i="18"/>
  <c r="AF38" i="18"/>
  <c r="U38" i="18"/>
  <c r="V38" i="18" s="1"/>
  <c r="T38" i="18"/>
  <c r="W38" i="18" s="1"/>
  <c r="S38" i="18"/>
  <c r="H38" i="18"/>
  <c r="HH37" i="18"/>
  <c r="HI37" i="18" s="1"/>
  <c r="HG37" i="18"/>
  <c r="HJ37" i="18" s="1"/>
  <c r="HF37" i="18"/>
  <c r="GS37" i="18"/>
  <c r="GU37" i="18" s="1"/>
  <c r="GG37" i="18"/>
  <c r="GF37" i="18"/>
  <c r="GI37" i="18" s="1"/>
  <c r="GE37" i="18"/>
  <c r="FT37" i="18"/>
  <c r="FI37" i="18"/>
  <c r="FJ37" i="18" s="1"/>
  <c r="FH37" i="18"/>
  <c r="FK37" i="18" s="1"/>
  <c r="FG37" i="18"/>
  <c r="EV37" i="18"/>
  <c r="EK37" i="18"/>
  <c r="EL37" i="18" s="1"/>
  <c r="EJ37" i="18"/>
  <c r="EM37" i="18" s="1"/>
  <c r="EI37" i="18"/>
  <c r="DX37" i="18"/>
  <c r="DM37" i="18"/>
  <c r="DN37" i="18" s="1"/>
  <c r="DL37" i="18"/>
  <c r="DO37" i="18" s="1"/>
  <c r="DK37" i="18"/>
  <c r="CZ37" i="18"/>
  <c r="CO37" i="18"/>
  <c r="CQ37" i="18" s="1"/>
  <c r="CN37" i="18"/>
  <c r="CM37" i="18"/>
  <c r="CB37" i="18"/>
  <c r="BQ37" i="18"/>
  <c r="BS37" i="18" s="1"/>
  <c r="BP37" i="18"/>
  <c r="BO37" i="18"/>
  <c r="BD37" i="18"/>
  <c r="AS37" i="18"/>
  <c r="AU37" i="18" s="1"/>
  <c r="AR37" i="18"/>
  <c r="AQ37" i="18"/>
  <c r="AF37" i="18"/>
  <c r="U37" i="18"/>
  <c r="W37" i="18" s="1"/>
  <c r="T37" i="18"/>
  <c r="S37" i="18"/>
  <c r="H37" i="18"/>
  <c r="HH36" i="18"/>
  <c r="HJ36" i="18" s="1"/>
  <c r="HG36" i="18"/>
  <c r="HF36" i="18"/>
  <c r="GS36" i="18"/>
  <c r="GU36" i="18" s="1"/>
  <c r="GG36" i="18"/>
  <c r="GF36" i="18"/>
  <c r="GH36" i="18" s="1"/>
  <c r="GE36" i="18"/>
  <c r="FT36" i="18"/>
  <c r="FI36" i="18"/>
  <c r="FH36" i="18"/>
  <c r="FJ36" i="18" s="1"/>
  <c r="FG36" i="18"/>
  <c r="EV36" i="18"/>
  <c r="EK36" i="18"/>
  <c r="EJ36" i="18"/>
  <c r="EL36" i="18" s="1"/>
  <c r="EI36" i="18"/>
  <c r="DX36" i="18"/>
  <c r="DM36" i="18"/>
  <c r="DL36" i="18"/>
  <c r="DN36" i="18" s="1"/>
  <c r="DK36" i="18"/>
  <c r="CZ36" i="18"/>
  <c r="CO36" i="18"/>
  <c r="CP36" i="18" s="1"/>
  <c r="CN36" i="18"/>
  <c r="CQ36" i="18" s="1"/>
  <c r="CM36" i="18"/>
  <c r="CB36" i="18"/>
  <c r="BQ36" i="18"/>
  <c r="BR36" i="18" s="1"/>
  <c r="BP36" i="18"/>
  <c r="BS36" i="18" s="1"/>
  <c r="BO36" i="18"/>
  <c r="BD36" i="18"/>
  <c r="HH35" i="18"/>
  <c r="HI35" i="18" s="1"/>
  <c r="HG35" i="18"/>
  <c r="HJ35" i="18" s="1"/>
  <c r="HF35" i="18"/>
  <c r="GS35" i="18"/>
  <c r="GU35" i="18" s="1"/>
  <c r="GG35" i="18"/>
  <c r="GF35" i="18"/>
  <c r="GI35" i="18" s="1"/>
  <c r="GE35" i="18"/>
  <c r="FT35" i="18"/>
  <c r="FI35" i="18"/>
  <c r="FJ35" i="18" s="1"/>
  <c r="FH35" i="18"/>
  <c r="FK35" i="18" s="1"/>
  <c r="FG35" i="18"/>
  <c r="EV35" i="18"/>
  <c r="EK35" i="18"/>
  <c r="EL35" i="18" s="1"/>
  <c r="EJ35" i="18"/>
  <c r="EM35" i="18" s="1"/>
  <c r="EI35" i="18"/>
  <c r="DX35" i="18"/>
  <c r="DM35" i="18"/>
  <c r="DN35" i="18" s="1"/>
  <c r="DL35" i="18"/>
  <c r="DO35" i="18" s="1"/>
  <c r="DK35" i="18"/>
  <c r="CZ35" i="18"/>
  <c r="CO35" i="18"/>
  <c r="CQ35" i="18" s="1"/>
  <c r="CN35" i="18"/>
  <c r="CM35" i="18"/>
  <c r="CB35" i="18"/>
  <c r="BQ35" i="18"/>
  <c r="BS35" i="18" s="1"/>
  <c r="BP35" i="18"/>
  <c r="BO35" i="18"/>
  <c r="BD35" i="18"/>
  <c r="AS35" i="18"/>
  <c r="AU35" i="18" s="1"/>
  <c r="AR35" i="18"/>
  <c r="AQ35" i="18"/>
  <c r="AF35" i="18"/>
  <c r="U35" i="18"/>
  <c r="W35" i="18" s="1"/>
  <c r="T35" i="18"/>
  <c r="S35" i="18"/>
  <c r="H35" i="18"/>
  <c r="HH34" i="18"/>
  <c r="HJ34" i="18" s="1"/>
  <c r="HG34" i="18"/>
  <c r="HF34" i="18"/>
  <c r="GS34" i="18"/>
  <c r="GU34" i="18" s="1"/>
  <c r="GG34" i="18"/>
  <c r="GF34" i="18"/>
  <c r="GH34" i="18" s="1"/>
  <c r="GE34" i="18"/>
  <c r="FT34" i="18"/>
  <c r="FI34" i="18"/>
  <c r="FH34" i="18"/>
  <c r="FJ34" i="18" s="1"/>
  <c r="FG34" i="18"/>
  <c r="EV34" i="18"/>
  <c r="EK34" i="18"/>
  <c r="EJ34" i="18"/>
  <c r="EL34" i="18" s="1"/>
  <c r="EI34" i="18"/>
  <c r="DX34" i="18"/>
  <c r="DM34" i="18"/>
  <c r="DL34" i="18"/>
  <c r="DN34" i="18" s="1"/>
  <c r="DK34" i="18"/>
  <c r="CZ34" i="18"/>
  <c r="CO34" i="18"/>
  <c r="CP34" i="18" s="1"/>
  <c r="CN34" i="18"/>
  <c r="CQ34" i="18" s="1"/>
  <c r="CM34" i="18"/>
  <c r="CB34" i="18"/>
  <c r="BQ34" i="18"/>
  <c r="BR34" i="18" s="1"/>
  <c r="BP34" i="18"/>
  <c r="BS34" i="18" s="1"/>
  <c r="BO34" i="18"/>
  <c r="BD34" i="18"/>
  <c r="AS34" i="18"/>
  <c r="AT34" i="18" s="1"/>
  <c r="AR34" i="18"/>
  <c r="AU34" i="18" s="1"/>
  <c r="AQ34" i="18"/>
  <c r="AF34" i="18"/>
  <c r="U34" i="18"/>
  <c r="V34" i="18" s="1"/>
  <c r="T34" i="18"/>
  <c r="S34" i="18"/>
  <c r="H34" i="18"/>
  <c r="HH33" i="18"/>
  <c r="HI33" i="18" s="1"/>
  <c r="HG33" i="18"/>
  <c r="HF33" i="18"/>
  <c r="GS33" i="18"/>
  <c r="GU33" i="18" s="1"/>
  <c r="GG33" i="18"/>
  <c r="GF33" i="18"/>
  <c r="GI33" i="18" s="1"/>
  <c r="GE33" i="18"/>
  <c r="FT33" i="18"/>
  <c r="FI33" i="18"/>
  <c r="FH33" i="18"/>
  <c r="FK33" i="18" s="1"/>
  <c r="FG33" i="18"/>
  <c r="EV33" i="18"/>
  <c r="EK33" i="18"/>
  <c r="EJ33" i="18"/>
  <c r="EM33" i="18" s="1"/>
  <c r="EI33" i="18"/>
  <c r="DX33" i="18"/>
  <c r="DM33" i="18"/>
  <c r="DL33" i="18"/>
  <c r="DO33" i="18" s="1"/>
  <c r="DK33" i="18"/>
  <c r="CZ33" i="18"/>
  <c r="CO33" i="18"/>
  <c r="CP33" i="18" s="1"/>
  <c r="CN33" i="18"/>
  <c r="CQ33" i="18" s="1"/>
  <c r="CM33" i="18"/>
  <c r="CB33" i="18"/>
  <c r="BQ33" i="18"/>
  <c r="BR33" i="18" s="1"/>
  <c r="BP33" i="18"/>
  <c r="BS33" i="18" s="1"/>
  <c r="BO33" i="18"/>
  <c r="BD33" i="18"/>
  <c r="AS33" i="18"/>
  <c r="AT33" i="18" s="1"/>
  <c r="AR33" i="18"/>
  <c r="AU33" i="18" s="1"/>
  <c r="AQ33" i="18"/>
  <c r="AF33" i="18"/>
  <c r="U33" i="18"/>
  <c r="W33" i="18" s="1"/>
  <c r="T33" i="18"/>
  <c r="S33" i="18"/>
  <c r="H33" i="18"/>
  <c r="HH32" i="18"/>
  <c r="HJ32" i="18" s="1"/>
  <c r="HG32" i="18"/>
  <c r="GU32" i="18"/>
  <c r="GP32" i="18"/>
  <c r="GR32" i="18" s="1"/>
  <c r="GG32" i="18"/>
  <c r="GF32" i="18"/>
  <c r="GH32" i="18" s="1"/>
  <c r="FT32" i="18"/>
  <c r="HH31" i="18"/>
  <c r="HJ31" i="18" s="1"/>
  <c r="HG31" i="18"/>
  <c r="HF31" i="18"/>
  <c r="GS31" i="18"/>
  <c r="GU31" i="18" s="1"/>
  <c r="GG31" i="18"/>
  <c r="GF31" i="18"/>
  <c r="GH31" i="18" s="1"/>
  <c r="GE31" i="18"/>
  <c r="FT31" i="18"/>
  <c r="FI31" i="18"/>
  <c r="FH31" i="18"/>
  <c r="FJ31" i="18" s="1"/>
  <c r="FG31" i="18"/>
  <c r="EV31" i="18"/>
  <c r="EK31" i="18"/>
  <c r="EL31" i="18" s="1"/>
  <c r="EJ31" i="18"/>
  <c r="EM31" i="18" s="1"/>
  <c r="EI31" i="18"/>
  <c r="DX31" i="18"/>
  <c r="DM31" i="18"/>
  <c r="DN31" i="18" s="1"/>
  <c r="DL31" i="18"/>
  <c r="DO31" i="18" s="1"/>
  <c r="DK31" i="18"/>
  <c r="CZ31" i="18"/>
  <c r="CO31" i="18"/>
  <c r="CP31" i="18" s="1"/>
  <c r="CN31" i="18"/>
  <c r="CQ31" i="18" s="1"/>
  <c r="CM31" i="18"/>
  <c r="CB31" i="18"/>
  <c r="BQ31" i="18"/>
  <c r="BR31" i="18" s="1"/>
  <c r="BP31" i="18"/>
  <c r="BO31" i="18"/>
  <c r="BD31" i="18"/>
  <c r="AS31" i="18"/>
  <c r="AT31" i="18" s="1"/>
  <c r="AR31" i="18"/>
  <c r="AQ31" i="18"/>
  <c r="AF31" i="18"/>
  <c r="U31" i="18"/>
  <c r="V31" i="18" s="1"/>
  <c r="T31" i="18"/>
  <c r="S31" i="18"/>
  <c r="H31" i="18"/>
  <c r="HH30" i="18"/>
  <c r="HI30" i="18" s="1"/>
  <c r="HG30" i="18"/>
  <c r="HF30" i="18"/>
  <c r="GS30" i="18"/>
  <c r="GU30" i="18" s="1"/>
  <c r="GG30" i="18"/>
  <c r="GF30" i="18"/>
  <c r="GI30" i="18" s="1"/>
  <c r="GE30" i="18"/>
  <c r="FT30" i="18"/>
  <c r="FI30" i="18"/>
  <c r="FH30" i="18"/>
  <c r="FK30" i="18" s="1"/>
  <c r="FG30" i="18"/>
  <c r="EV30" i="18"/>
  <c r="EK30" i="18"/>
  <c r="EJ30" i="18"/>
  <c r="EM30" i="18" s="1"/>
  <c r="EI30" i="18"/>
  <c r="DX30" i="18"/>
  <c r="DM30" i="18"/>
  <c r="DL30" i="18"/>
  <c r="DO30" i="18" s="1"/>
  <c r="DK30" i="18"/>
  <c r="CZ30" i="18"/>
  <c r="CO30" i="18"/>
  <c r="CN30" i="18"/>
  <c r="CQ30" i="18" s="1"/>
  <c r="CM30" i="18"/>
  <c r="CB30" i="18"/>
  <c r="BQ30" i="18"/>
  <c r="BR30" i="18" s="1"/>
  <c r="BP30" i="18"/>
  <c r="BS30" i="18" s="1"/>
  <c r="BO30" i="18"/>
  <c r="BD30" i="18"/>
  <c r="AS30" i="18"/>
  <c r="AT30" i="18" s="1"/>
  <c r="AR30" i="18"/>
  <c r="AU30" i="18" s="1"/>
  <c r="AQ30" i="18"/>
  <c r="AF30" i="18"/>
  <c r="U30" i="18"/>
  <c r="W30" i="18" s="1"/>
  <c r="T30" i="18"/>
  <c r="S30" i="18"/>
  <c r="H30" i="18"/>
  <c r="HH29" i="18"/>
  <c r="HJ29" i="18" s="1"/>
  <c r="HG29" i="18"/>
  <c r="HF29" i="18"/>
  <c r="GS29" i="18"/>
  <c r="GU29" i="18" s="1"/>
  <c r="GG29" i="18"/>
  <c r="GF29" i="18"/>
  <c r="GH29" i="18" s="1"/>
  <c r="GE29" i="18"/>
  <c r="FT29" i="18"/>
  <c r="FI29" i="18"/>
  <c r="FH29" i="18"/>
  <c r="FJ29" i="18" s="1"/>
  <c r="FG29" i="18"/>
  <c r="EV29" i="18"/>
  <c r="EK29" i="18"/>
  <c r="EJ29" i="18"/>
  <c r="EL29" i="18" s="1"/>
  <c r="EI29" i="18"/>
  <c r="DX29" i="18"/>
  <c r="DM29" i="18"/>
  <c r="DL29" i="18"/>
  <c r="DN29" i="18" s="1"/>
  <c r="DK29" i="18"/>
  <c r="CZ29" i="18"/>
  <c r="CO29" i="18"/>
  <c r="CP29" i="18" s="1"/>
  <c r="CN29" i="18"/>
  <c r="CQ29" i="18" s="1"/>
  <c r="CM29" i="18"/>
  <c r="CB29" i="18"/>
  <c r="BQ29" i="18"/>
  <c r="BR29" i="18" s="1"/>
  <c r="BP29" i="18"/>
  <c r="BS29" i="18" s="1"/>
  <c r="BO29" i="18"/>
  <c r="BD29" i="18"/>
  <c r="AS29" i="18"/>
  <c r="AT29" i="18" s="1"/>
  <c r="AR29" i="18"/>
  <c r="AQ29" i="18"/>
  <c r="AF29" i="18"/>
  <c r="U29" i="18"/>
  <c r="V29" i="18" s="1"/>
  <c r="T29" i="18"/>
  <c r="S29" i="18"/>
  <c r="H29" i="18"/>
  <c r="HH28" i="18"/>
  <c r="HI28" i="18" s="1"/>
  <c r="HG28" i="18"/>
  <c r="HF28" i="18"/>
  <c r="GS28" i="18"/>
  <c r="GU28" i="18" s="1"/>
  <c r="GG28" i="18"/>
  <c r="GF28" i="18"/>
  <c r="GI28" i="18" s="1"/>
  <c r="GE28" i="18"/>
  <c r="FT28" i="18"/>
  <c r="FI28" i="18"/>
  <c r="FH28" i="18"/>
  <c r="FK28" i="18" s="1"/>
  <c r="FG28" i="18"/>
  <c r="EV28" i="18"/>
  <c r="EK28" i="18"/>
  <c r="EJ28" i="18"/>
  <c r="EM28" i="18" s="1"/>
  <c r="EI28" i="18"/>
  <c r="DX28" i="18"/>
  <c r="DM28" i="18"/>
  <c r="DL28" i="18"/>
  <c r="DO28" i="18" s="1"/>
  <c r="DK28" i="18"/>
  <c r="CZ28" i="18"/>
  <c r="CO28" i="18"/>
  <c r="CN28" i="18"/>
  <c r="CQ28" i="18" s="1"/>
  <c r="CM28" i="18"/>
  <c r="CB28" i="18"/>
  <c r="HH27" i="18"/>
  <c r="HI27" i="18" s="1"/>
  <c r="HG27" i="18"/>
  <c r="HJ27" i="18" s="1"/>
  <c r="GS27" i="18"/>
  <c r="GU27" i="18" s="1"/>
  <c r="GR27" i="18"/>
  <c r="GG27" i="18"/>
  <c r="GH27" i="18" s="1"/>
  <c r="GF27" i="18"/>
  <c r="GI27" i="18" s="1"/>
  <c r="FT27" i="18"/>
  <c r="HH26" i="18"/>
  <c r="HG26" i="18"/>
  <c r="HJ26" i="18" s="1"/>
  <c r="HF26" i="18"/>
  <c r="GU26" i="18"/>
  <c r="GS26" i="18"/>
  <c r="GG26" i="18"/>
  <c r="GH26" i="18" s="1"/>
  <c r="GF26" i="18"/>
  <c r="GI26" i="18" s="1"/>
  <c r="GE26" i="18"/>
  <c r="FT26" i="18"/>
  <c r="FI26" i="18"/>
  <c r="FJ26" i="18" s="1"/>
  <c r="FH26" i="18"/>
  <c r="FK26" i="18" s="1"/>
  <c r="FG26" i="18"/>
  <c r="EV26" i="18"/>
  <c r="EK26" i="18"/>
  <c r="EL26" i="18" s="1"/>
  <c r="EJ26" i="18"/>
  <c r="EM26" i="18" s="1"/>
  <c r="EI26" i="18"/>
  <c r="DX26" i="18"/>
  <c r="DM26" i="18"/>
  <c r="DN26" i="18" s="1"/>
  <c r="DL26" i="18"/>
  <c r="DK26" i="18"/>
  <c r="CZ26" i="18"/>
  <c r="CO26" i="18"/>
  <c r="CP26" i="18" s="1"/>
  <c r="CN26" i="18"/>
  <c r="CM26" i="18"/>
  <c r="CB26" i="18"/>
  <c r="HH25" i="18"/>
  <c r="HI25" i="18" s="1"/>
  <c r="HG25" i="18"/>
  <c r="GU25" i="18"/>
  <c r="GR25" i="18"/>
  <c r="GG25" i="18"/>
  <c r="GH25" i="18" s="1"/>
  <c r="GF25" i="18"/>
  <c r="FT25" i="18"/>
  <c r="HH24" i="18"/>
  <c r="HG24" i="18"/>
  <c r="HJ24" i="18" s="1"/>
  <c r="HF24" i="18"/>
  <c r="GU24" i="18"/>
  <c r="GS24" i="18"/>
  <c r="GG24" i="18"/>
  <c r="GH24" i="18" s="1"/>
  <c r="GF24" i="18"/>
  <c r="GI24" i="18" s="1"/>
  <c r="GE24" i="18"/>
  <c r="FT24" i="18"/>
  <c r="FI24" i="18"/>
  <c r="FJ24" i="18" s="1"/>
  <c r="FH24" i="18"/>
  <c r="FG24" i="18"/>
  <c r="EV24" i="18"/>
  <c r="EK24" i="18"/>
  <c r="EL24" i="18" s="1"/>
  <c r="EJ24" i="18"/>
  <c r="EI24" i="18"/>
  <c r="DX24" i="18"/>
  <c r="DM24" i="18"/>
  <c r="DN24" i="18" s="1"/>
  <c r="DL24" i="18"/>
  <c r="DK24" i="18"/>
  <c r="CZ24" i="18"/>
  <c r="CO24" i="18"/>
  <c r="CP24" i="18" s="1"/>
  <c r="CN24" i="18"/>
  <c r="CM24" i="18"/>
  <c r="CB24" i="18"/>
  <c r="BQ24" i="18"/>
  <c r="BR24" i="18" s="1"/>
  <c r="BP24" i="18"/>
  <c r="BO24" i="18"/>
  <c r="BD24" i="18"/>
  <c r="AS24" i="18"/>
  <c r="AT24" i="18" s="1"/>
  <c r="AR24" i="18"/>
  <c r="AQ24" i="18"/>
  <c r="AF24" i="18"/>
  <c r="U24" i="18"/>
  <c r="V24" i="18" s="1"/>
  <c r="T24" i="18"/>
  <c r="S24" i="18"/>
  <c r="H24" i="18"/>
  <c r="HH23" i="18"/>
  <c r="HI23" i="18" s="1"/>
  <c r="HG23" i="18"/>
  <c r="GU23" i="18"/>
  <c r="GS23" i="18"/>
  <c r="GR23" i="18"/>
  <c r="GP23" i="18"/>
  <c r="GG23" i="18"/>
  <c r="GH23" i="18" s="1"/>
  <c r="GF23" i="18"/>
  <c r="GE23" i="18"/>
  <c r="FT23" i="18"/>
  <c r="FI23" i="18"/>
  <c r="FJ23" i="18" s="1"/>
  <c r="FH23" i="18"/>
  <c r="FG23" i="18"/>
  <c r="EV23" i="18"/>
  <c r="EK23" i="18"/>
  <c r="EL23" i="18" s="1"/>
  <c r="EJ23" i="18"/>
  <c r="EI23" i="18"/>
  <c r="DX23" i="18"/>
  <c r="DM23" i="18"/>
  <c r="DN23" i="18" s="1"/>
  <c r="DL23" i="18"/>
  <c r="DK23" i="18"/>
  <c r="CZ23" i="18"/>
  <c r="CO23" i="18"/>
  <c r="CP23" i="18" s="1"/>
  <c r="CN23" i="18"/>
  <c r="CM23" i="18"/>
  <c r="CB23" i="18"/>
  <c r="BQ23" i="18"/>
  <c r="BR23" i="18" s="1"/>
  <c r="BP23" i="18"/>
  <c r="BO23" i="18"/>
  <c r="BD23" i="18"/>
  <c r="HH22" i="18"/>
  <c r="HI22" i="18" s="1"/>
  <c r="HG22" i="18"/>
  <c r="GU22" i="18"/>
  <c r="GS22" i="18"/>
  <c r="GR22" i="18"/>
  <c r="GG22" i="18"/>
  <c r="GF22" i="18"/>
  <c r="GI22" i="18" s="1"/>
  <c r="FT22" i="18"/>
  <c r="FI22" i="18"/>
  <c r="FJ22" i="18" s="1"/>
  <c r="FH22" i="18"/>
  <c r="FG22" i="18"/>
  <c r="EV22" i="18"/>
  <c r="EK22" i="18"/>
  <c r="EL22" i="18" s="1"/>
  <c r="EJ22" i="18"/>
  <c r="EI22" i="18"/>
  <c r="DX22" i="18"/>
  <c r="DM22" i="18"/>
  <c r="DN22" i="18" s="1"/>
  <c r="DL22" i="18"/>
  <c r="DK22" i="18"/>
  <c r="CZ22" i="18"/>
  <c r="CO22" i="18"/>
  <c r="CP22" i="18" s="1"/>
  <c r="CN22" i="18"/>
  <c r="CM22" i="18"/>
  <c r="CB22" i="18"/>
  <c r="BQ22" i="18"/>
  <c r="BR22" i="18" s="1"/>
  <c r="BP22" i="18"/>
  <c r="BO22" i="18"/>
  <c r="BD22" i="18"/>
  <c r="AS22" i="18"/>
  <c r="AT22" i="18" s="1"/>
  <c r="AR22" i="18"/>
  <c r="AQ22" i="18"/>
  <c r="AF22" i="18"/>
  <c r="U22" i="18"/>
  <c r="V22" i="18" s="1"/>
  <c r="T22" i="18"/>
  <c r="S22" i="18"/>
  <c r="H22" i="18"/>
  <c r="HH21" i="18"/>
  <c r="HI21" i="18" s="1"/>
  <c r="HG21" i="18"/>
  <c r="HF21" i="18"/>
  <c r="GS21" i="18"/>
  <c r="GU21" i="18" s="1"/>
  <c r="GG21" i="18"/>
  <c r="GF21" i="18"/>
  <c r="GI21" i="18" s="1"/>
  <c r="GE21" i="18"/>
  <c r="FT21" i="18"/>
  <c r="FI21" i="18"/>
  <c r="FH21" i="18"/>
  <c r="FK21" i="18" s="1"/>
  <c r="FG21" i="18"/>
  <c r="EV21" i="18"/>
  <c r="EK21" i="18"/>
  <c r="EJ21" i="18"/>
  <c r="EM21" i="18" s="1"/>
  <c r="EI21" i="18"/>
  <c r="DX21" i="18"/>
  <c r="DM21" i="18"/>
  <c r="DL21" i="18"/>
  <c r="DO21" i="18" s="1"/>
  <c r="DK21" i="18"/>
  <c r="CZ21" i="18"/>
  <c r="CO21" i="18"/>
  <c r="CN21" i="18"/>
  <c r="CQ21" i="18" s="1"/>
  <c r="CM21" i="18"/>
  <c r="CB21" i="18"/>
  <c r="BQ21" i="18"/>
  <c r="BP21" i="18"/>
  <c r="BS21" i="18" s="1"/>
  <c r="BO21" i="18"/>
  <c r="BD21" i="18"/>
  <c r="AS21" i="18"/>
  <c r="AR21" i="18"/>
  <c r="AU21" i="18" s="1"/>
  <c r="AQ21" i="18"/>
  <c r="AF21" i="18"/>
  <c r="U21" i="18"/>
  <c r="T21" i="18"/>
  <c r="W21" i="18" s="1"/>
  <c r="S21" i="18"/>
  <c r="H21" i="18"/>
  <c r="HH20" i="18"/>
  <c r="HG20" i="18"/>
  <c r="HJ20" i="18" s="1"/>
  <c r="HF20" i="18"/>
  <c r="GU20" i="18"/>
  <c r="GS20" i="18"/>
  <c r="GG20" i="18"/>
  <c r="GH20" i="18" s="1"/>
  <c r="GF20" i="18"/>
  <c r="GE20" i="18"/>
  <c r="FT20" i="18"/>
  <c r="FI20" i="18"/>
  <c r="FJ20" i="18" s="1"/>
  <c r="FH20" i="18"/>
  <c r="FG20" i="18"/>
  <c r="EV20" i="18"/>
  <c r="EK20" i="18"/>
  <c r="EL20" i="18" s="1"/>
  <c r="EJ20" i="18"/>
  <c r="EI20" i="18"/>
  <c r="DX20" i="18"/>
  <c r="DM20" i="18"/>
  <c r="DN20" i="18" s="1"/>
  <c r="DL20" i="18"/>
  <c r="DK20" i="18"/>
  <c r="CZ20" i="18"/>
  <c r="CO20" i="18"/>
  <c r="CP20" i="18" s="1"/>
  <c r="CN20" i="18"/>
  <c r="CM20" i="18"/>
  <c r="CB20" i="18"/>
  <c r="BQ20" i="18"/>
  <c r="BR20" i="18" s="1"/>
  <c r="BP20" i="18"/>
  <c r="BO20" i="18"/>
  <c r="BD20" i="18"/>
  <c r="AS20" i="18"/>
  <c r="AT20" i="18" s="1"/>
  <c r="AR20" i="18"/>
  <c r="AQ20" i="18"/>
  <c r="AF20" i="18"/>
  <c r="U20" i="18"/>
  <c r="V20" i="18" s="1"/>
  <c r="T20" i="18"/>
  <c r="S20" i="18"/>
  <c r="H20" i="18"/>
  <c r="HH19" i="18"/>
  <c r="HI19" i="18" s="1"/>
  <c r="HG19" i="18"/>
  <c r="HF19" i="18"/>
  <c r="GS19" i="18"/>
  <c r="GU19" i="18" s="1"/>
  <c r="GG19" i="18"/>
  <c r="GF19" i="18"/>
  <c r="GI19" i="18" s="1"/>
  <c r="GE19" i="18"/>
  <c r="FT19" i="18"/>
  <c r="FI19" i="18"/>
  <c r="FH19" i="18"/>
  <c r="FK19" i="18" s="1"/>
  <c r="FG19" i="18"/>
  <c r="EV19" i="18"/>
  <c r="EK19" i="18"/>
  <c r="EJ19" i="18"/>
  <c r="EM19" i="18" s="1"/>
  <c r="EI19" i="18"/>
  <c r="DX19" i="18"/>
  <c r="DM19" i="18"/>
  <c r="DL19" i="18"/>
  <c r="DO19" i="18" s="1"/>
  <c r="DK19" i="18"/>
  <c r="CZ19" i="18"/>
  <c r="CO19" i="18"/>
  <c r="CN19" i="18"/>
  <c r="CQ19" i="18" s="1"/>
  <c r="CM19" i="18"/>
  <c r="CB19" i="18"/>
  <c r="BQ19" i="18"/>
  <c r="BP19" i="18"/>
  <c r="BS19" i="18" s="1"/>
  <c r="BO19" i="18"/>
  <c r="BD19" i="18"/>
  <c r="AS19" i="18"/>
  <c r="AR19" i="18"/>
  <c r="AU19" i="18" s="1"/>
  <c r="AQ19" i="18"/>
  <c r="AF19" i="18"/>
  <c r="U19" i="18"/>
  <c r="T19" i="18"/>
  <c r="W19" i="18" s="1"/>
  <c r="S19" i="18"/>
  <c r="H19" i="18"/>
  <c r="HH18" i="18"/>
  <c r="HG18" i="18"/>
  <c r="HJ18" i="18" s="1"/>
  <c r="HF18" i="18"/>
  <c r="GU18" i="18"/>
  <c r="GS18" i="18"/>
  <c r="GG18" i="18"/>
  <c r="GH18" i="18" s="1"/>
  <c r="GF18" i="18"/>
  <c r="GE18" i="18"/>
  <c r="FT18" i="18"/>
  <c r="FI18" i="18"/>
  <c r="FJ18" i="18" s="1"/>
  <c r="FH18" i="18"/>
  <c r="FG18" i="18"/>
  <c r="EV18" i="18"/>
  <c r="EK18" i="18"/>
  <c r="EL18" i="18" s="1"/>
  <c r="EJ18" i="18"/>
  <c r="EI18" i="18"/>
  <c r="DX18" i="18"/>
  <c r="DM18" i="18"/>
  <c r="DN18" i="18" s="1"/>
  <c r="DL18" i="18"/>
  <c r="DK18" i="18"/>
  <c r="CZ18" i="18"/>
  <c r="CO18" i="18"/>
  <c r="CP18" i="18" s="1"/>
  <c r="CN18" i="18"/>
  <c r="CM18" i="18"/>
  <c r="CB18" i="18"/>
  <c r="BQ18" i="18"/>
  <c r="BR18" i="18" s="1"/>
  <c r="BP18" i="18"/>
  <c r="BO18" i="18"/>
  <c r="BD18" i="18"/>
  <c r="AS18" i="18"/>
  <c r="AT18" i="18" s="1"/>
  <c r="AR18" i="18"/>
  <c r="AQ18" i="18"/>
  <c r="AF18" i="18"/>
  <c r="U18" i="18"/>
  <c r="V18" i="18" s="1"/>
  <c r="T18" i="18"/>
  <c r="S18" i="18"/>
  <c r="H18" i="18"/>
  <c r="HH17" i="18"/>
  <c r="HI17" i="18" s="1"/>
  <c r="HG17" i="18"/>
  <c r="HF17" i="18"/>
  <c r="GS17" i="18"/>
  <c r="GU17" i="18" s="1"/>
  <c r="GG17" i="18"/>
  <c r="GF17" i="18"/>
  <c r="GI17" i="18" s="1"/>
  <c r="GE17" i="18"/>
  <c r="FT17" i="18"/>
  <c r="FI17" i="18"/>
  <c r="FH17" i="18"/>
  <c r="FK17" i="18" s="1"/>
  <c r="FG17" i="18"/>
  <c r="EV17" i="18"/>
  <c r="EK17" i="18"/>
  <c r="EJ17" i="18"/>
  <c r="EM17" i="18" s="1"/>
  <c r="EI17" i="18"/>
  <c r="DX17" i="18"/>
  <c r="DM17" i="18"/>
  <c r="DL17" i="18"/>
  <c r="DO17" i="18" s="1"/>
  <c r="DK17" i="18"/>
  <c r="CZ17" i="18"/>
  <c r="CO17" i="18"/>
  <c r="CN17" i="18"/>
  <c r="CQ17" i="18" s="1"/>
  <c r="CM17" i="18"/>
  <c r="CB17" i="18"/>
  <c r="BQ17" i="18"/>
  <c r="BP17" i="18"/>
  <c r="BS17" i="18" s="1"/>
  <c r="BO17" i="18"/>
  <c r="BD17" i="18"/>
  <c r="AS17" i="18"/>
  <c r="AR17" i="18"/>
  <c r="AU17" i="18" s="1"/>
  <c r="AQ17" i="18"/>
  <c r="AF17" i="18"/>
  <c r="U17" i="18"/>
  <c r="T17" i="18"/>
  <c r="W17" i="18" s="1"/>
  <c r="S17" i="18"/>
  <c r="H17" i="18"/>
  <c r="HH16" i="18"/>
  <c r="HG16" i="18"/>
  <c r="HJ16" i="18" s="1"/>
  <c r="HF16" i="18"/>
  <c r="GU16" i="18"/>
  <c r="GS16" i="18"/>
  <c r="GG16" i="18"/>
  <c r="GH16" i="18" s="1"/>
  <c r="GF16" i="18"/>
  <c r="GE16" i="18"/>
  <c r="FT16" i="18"/>
  <c r="FI16" i="18"/>
  <c r="FJ16" i="18" s="1"/>
  <c r="FH16" i="18"/>
  <c r="FG16" i="18"/>
  <c r="EV16" i="18"/>
  <c r="EK16" i="18"/>
  <c r="EL16" i="18" s="1"/>
  <c r="EJ16" i="18"/>
  <c r="EI16" i="18"/>
  <c r="DX16" i="18"/>
  <c r="DM16" i="18"/>
  <c r="DN16" i="18" s="1"/>
  <c r="DL16" i="18"/>
  <c r="DK16" i="18"/>
  <c r="CZ16" i="18"/>
  <c r="CO16" i="18"/>
  <c r="CP16" i="18" s="1"/>
  <c r="CN16" i="18"/>
  <c r="CM16" i="18"/>
  <c r="CB16" i="18"/>
  <c r="BQ16" i="18"/>
  <c r="BR16" i="18" s="1"/>
  <c r="BP16" i="18"/>
  <c r="BO16" i="18"/>
  <c r="BD16" i="18"/>
  <c r="AS16" i="18"/>
  <c r="AT16" i="18" s="1"/>
  <c r="AR16" i="18"/>
  <c r="AQ16" i="18"/>
  <c r="AF16" i="18"/>
  <c r="U16" i="18"/>
  <c r="V16" i="18" s="1"/>
  <c r="T16" i="18"/>
  <c r="S16" i="18"/>
  <c r="H16" i="18"/>
  <c r="HH15" i="18"/>
  <c r="HI15" i="18" s="1"/>
  <c r="HG15" i="18"/>
  <c r="HF15" i="18"/>
  <c r="GS15" i="18"/>
  <c r="GU15" i="18" s="1"/>
  <c r="GG15" i="18"/>
  <c r="GF15" i="18"/>
  <c r="GI15" i="18" s="1"/>
  <c r="GE15" i="18"/>
  <c r="FT15" i="18"/>
  <c r="FI15" i="18"/>
  <c r="FH15" i="18"/>
  <c r="FK15" i="18" s="1"/>
  <c r="FG15" i="18"/>
  <c r="EV15" i="18"/>
  <c r="EK15" i="18"/>
  <c r="EJ15" i="18"/>
  <c r="EM15" i="18" s="1"/>
  <c r="EI15" i="18"/>
  <c r="DX15" i="18"/>
  <c r="DM15" i="18"/>
  <c r="DL15" i="18"/>
  <c r="DO15" i="18" s="1"/>
  <c r="DK15" i="18"/>
  <c r="CZ15" i="18"/>
  <c r="CO15" i="18"/>
  <c r="CN15" i="18"/>
  <c r="CQ15" i="18" s="1"/>
  <c r="CM15" i="18"/>
  <c r="CB15" i="18"/>
  <c r="BQ15" i="18"/>
  <c r="BP15" i="18"/>
  <c r="BS15" i="18" s="1"/>
  <c r="BO15" i="18"/>
  <c r="BD15" i="18"/>
  <c r="AS15" i="18"/>
  <c r="AR15" i="18"/>
  <c r="AU15" i="18" s="1"/>
  <c r="AQ15" i="18"/>
  <c r="AF15" i="18"/>
  <c r="U15" i="18"/>
  <c r="T15" i="18"/>
  <c r="W15" i="18" s="1"/>
  <c r="S15" i="18"/>
  <c r="H15" i="18"/>
  <c r="HH14" i="18"/>
  <c r="HG14" i="18"/>
  <c r="HJ14" i="18" s="1"/>
  <c r="GS14" i="18"/>
  <c r="GU14" i="18" s="1"/>
  <c r="GR14" i="18"/>
  <c r="GG14" i="18"/>
  <c r="GH14" i="18" s="1"/>
  <c r="GF14" i="18"/>
  <c r="FT14" i="18"/>
  <c r="FI14" i="18"/>
  <c r="FH14" i="18"/>
  <c r="FK14" i="18" s="1"/>
  <c r="FG14" i="18"/>
  <c r="EV14" i="18"/>
  <c r="EK14" i="18"/>
  <c r="EJ14" i="18"/>
  <c r="EM14" i="18" s="1"/>
  <c r="EI14" i="18"/>
  <c r="DX14" i="18"/>
  <c r="DM14" i="18"/>
  <c r="DL14" i="18"/>
  <c r="DO14" i="18" s="1"/>
  <c r="DK14" i="18"/>
  <c r="CZ14" i="18"/>
  <c r="CO14" i="18"/>
  <c r="CN14" i="18"/>
  <c r="CQ14" i="18" s="1"/>
  <c r="CM14" i="18"/>
  <c r="CB14" i="18"/>
  <c r="BQ14" i="18"/>
  <c r="BP14" i="18"/>
  <c r="BS14" i="18" s="1"/>
  <c r="BO14" i="18"/>
  <c r="BD14" i="18"/>
  <c r="AS14" i="18"/>
  <c r="AR14" i="18"/>
  <c r="AU14" i="18" s="1"/>
  <c r="AQ14" i="18"/>
  <c r="AF14" i="18"/>
  <c r="U14" i="18"/>
  <c r="T14" i="18"/>
  <c r="W14" i="18" s="1"/>
  <c r="S14" i="18"/>
  <c r="H14" i="18"/>
  <c r="HH13" i="18"/>
  <c r="HI13" i="18" s="1"/>
  <c r="HG13" i="18"/>
  <c r="HJ13" i="18" s="1"/>
  <c r="HF13" i="18"/>
  <c r="GS13" i="18"/>
  <c r="GU13" i="18" s="1"/>
  <c r="GG13" i="18"/>
  <c r="GH13" i="18" s="1"/>
  <c r="GF13" i="18"/>
  <c r="GI13" i="18" s="1"/>
  <c r="GE13" i="18"/>
  <c r="FT13" i="18"/>
  <c r="FI13" i="18"/>
  <c r="FJ13" i="18" s="1"/>
  <c r="FH13" i="18"/>
  <c r="FK13" i="18" s="1"/>
  <c r="FG13" i="18"/>
  <c r="EV13" i="18"/>
  <c r="EK13" i="18"/>
  <c r="EL13" i="18" s="1"/>
  <c r="EJ13" i="18"/>
  <c r="EI13" i="18"/>
  <c r="DX13" i="18"/>
  <c r="DM13" i="18"/>
  <c r="DN13" i="18" s="1"/>
  <c r="DL13" i="18"/>
  <c r="DK13" i="18"/>
  <c r="CZ13" i="18"/>
  <c r="CO13" i="18"/>
  <c r="CP13" i="18" s="1"/>
  <c r="CN13" i="18"/>
  <c r="CM13" i="18"/>
  <c r="CB13" i="18"/>
  <c r="BQ13" i="18"/>
  <c r="BR13" i="18" s="1"/>
  <c r="BP13" i="18"/>
  <c r="BO13" i="18"/>
  <c r="BD13" i="18"/>
  <c r="AS13" i="18"/>
  <c r="AT13" i="18" s="1"/>
  <c r="AR13" i="18"/>
  <c r="AQ13" i="18"/>
  <c r="AF13" i="18"/>
  <c r="U13" i="18"/>
  <c r="V13" i="18" s="1"/>
  <c r="T13" i="18"/>
  <c r="S13" i="18"/>
  <c r="H13" i="18"/>
  <c r="HH12" i="18"/>
  <c r="HI12" i="18" s="1"/>
  <c r="HG12" i="18"/>
  <c r="HF12" i="18"/>
  <c r="GS12" i="18"/>
  <c r="GU12" i="18" s="1"/>
  <c r="GG12" i="18"/>
  <c r="GF12" i="18"/>
  <c r="GI12" i="18" s="1"/>
  <c r="GE12" i="18"/>
  <c r="FT12" i="18"/>
  <c r="FI12" i="18"/>
  <c r="FH12" i="18"/>
  <c r="FK12" i="18" s="1"/>
  <c r="FG12" i="18"/>
  <c r="EV12" i="18"/>
  <c r="EK12" i="18"/>
  <c r="EJ12" i="18"/>
  <c r="EM12" i="18" s="1"/>
  <c r="EI12" i="18"/>
  <c r="DX12" i="18"/>
  <c r="DM12" i="18"/>
  <c r="DL12" i="18"/>
  <c r="DO12" i="18" s="1"/>
  <c r="DK12" i="18"/>
  <c r="CZ12" i="18"/>
  <c r="CO12" i="18"/>
  <c r="CN12" i="18"/>
  <c r="CQ12" i="18" s="1"/>
  <c r="CM12" i="18"/>
  <c r="CB12" i="18"/>
  <c r="BQ12" i="18"/>
  <c r="BP12" i="18"/>
  <c r="BS12" i="18" s="1"/>
  <c r="BO12" i="18"/>
  <c r="BD12" i="18"/>
  <c r="AS12" i="18"/>
  <c r="AR12" i="18"/>
  <c r="AU12" i="18" s="1"/>
  <c r="AQ12" i="18"/>
  <c r="AF12" i="18"/>
  <c r="U12" i="18"/>
  <c r="T12" i="18"/>
  <c r="W12" i="18" s="1"/>
  <c r="S12" i="18"/>
  <c r="H12" i="18"/>
  <c r="HH11" i="18"/>
  <c r="HG11" i="18"/>
  <c r="HJ11" i="18" s="1"/>
  <c r="HF11" i="18"/>
  <c r="GS11" i="18"/>
  <c r="GU11" i="18" s="1"/>
  <c r="GG11" i="18"/>
  <c r="GH11" i="18" s="1"/>
  <c r="GF11" i="18"/>
  <c r="GI11" i="18" s="1"/>
  <c r="GE11" i="18"/>
  <c r="FT11" i="18"/>
  <c r="FI11" i="18"/>
  <c r="FJ11" i="18" s="1"/>
  <c r="FH11" i="18"/>
  <c r="FK11" i="18" s="1"/>
  <c r="FG11" i="18"/>
  <c r="EV11" i="18"/>
  <c r="EK11" i="18"/>
  <c r="EL11" i="18" s="1"/>
  <c r="EJ11" i="18"/>
  <c r="EI11" i="18"/>
  <c r="DX11" i="18"/>
  <c r="DM11" i="18"/>
  <c r="DN11" i="18" s="1"/>
  <c r="DL11" i="18"/>
  <c r="DK11" i="18"/>
  <c r="CZ11" i="18"/>
  <c r="CO11" i="18"/>
  <c r="CP11" i="18" s="1"/>
  <c r="CN11" i="18"/>
  <c r="CM11" i="18"/>
  <c r="CB11" i="18"/>
  <c r="BQ11" i="18"/>
  <c r="BR11" i="18" s="1"/>
  <c r="BP11" i="18"/>
  <c r="BO11" i="18"/>
  <c r="BD11" i="18"/>
  <c r="AS11" i="18"/>
  <c r="AT11" i="18" s="1"/>
  <c r="AR11" i="18"/>
  <c r="AQ11" i="18"/>
  <c r="AF11" i="18"/>
  <c r="U11" i="18"/>
  <c r="V11" i="18" s="1"/>
  <c r="T11" i="18"/>
  <c r="S11" i="18"/>
  <c r="H11" i="18"/>
  <c r="HH10" i="18"/>
  <c r="HI10" i="18" s="1"/>
  <c r="HG10" i="18"/>
  <c r="HF10" i="18"/>
  <c r="GS10" i="18"/>
  <c r="GU10" i="18" s="1"/>
  <c r="GG10" i="18"/>
  <c r="GF10" i="18"/>
  <c r="GI10" i="18" s="1"/>
  <c r="GE10" i="18"/>
  <c r="FT10" i="18"/>
  <c r="FI10" i="18"/>
  <c r="FH10" i="18"/>
  <c r="FK10" i="18" s="1"/>
  <c r="FG10" i="18"/>
  <c r="EV10" i="18"/>
  <c r="EK10" i="18"/>
  <c r="EJ10" i="18"/>
  <c r="EM10" i="18" s="1"/>
  <c r="EI10" i="18"/>
  <c r="DX10" i="18"/>
  <c r="DM10" i="18"/>
  <c r="DL10" i="18"/>
  <c r="DO10" i="18" s="1"/>
  <c r="DK10" i="18"/>
  <c r="CZ10" i="18"/>
  <c r="CO10" i="18"/>
  <c r="CN10" i="18"/>
  <c r="CQ10" i="18" s="1"/>
  <c r="CM10" i="18"/>
  <c r="CB10" i="18"/>
  <c r="BQ10" i="18"/>
  <c r="BP10" i="18"/>
  <c r="BS10" i="18" s="1"/>
  <c r="BO10" i="18"/>
  <c r="BD10" i="18"/>
  <c r="AS10" i="18"/>
  <c r="AR10" i="18"/>
  <c r="AU10" i="18" s="1"/>
  <c r="AQ10" i="18"/>
  <c r="AF10" i="18"/>
  <c r="U10" i="18"/>
  <c r="T10" i="18"/>
  <c r="W10" i="18" s="1"/>
  <c r="S10" i="18"/>
  <c r="H10" i="18"/>
  <c r="HH9" i="18"/>
  <c r="HI9" i="18" s="1"/>
  <c r="HG9" i="18"/>
  <c r="HJ9" i="18" s="1"/>
  <c r="HF9" i="18"/>
  <c r="GS9" i="18"/>
  <c r="GU9" i="18" s="1"/>
  <c r="GG9" i="18"/>
  <c r="GH9" i="18" s="1"/>
  <c r="GF9" i="18"/>
  <c r="GI9" i="18" s="1"/>
  <c r="GE9" i="18"/>
  <c r="FT9" i="18"/>
  <c r="FI9" i="18"/>
  <c r="FJ9" i="18" s="1"/>
  <c r="FH9" i="18"/>
  <c r="FK9" i="18" s="1"/>
  <c r="FG9" i="18"/>
  <c r="EV9" i="18"/>
  <c r="EK9" i="18"/>
  <c r="EL9" i="18" s="1"/>
  <c r="EJ9" i="18"/>
  <c r="EM9" i="18" s="1"/>
  <c r="EI9" i="18"/>
  <c r="DX9" i="18"/>
  <c r="DM9" i="18"/>
  <c r="DN9" i="18" s="1"/>
  <c r="DL9" i="18"/>
  <c r="DK9" i="18"/>
  <c r="CZ9" i="18"/>
  <c r="CO9" i="18"/>
  <c r="CP9" i="18" s="1"/>
  <c r="CN9" i="18"/>
  <c r="CM9" i="18"/>
  <c r="CB9" i="18"/>
  <c r="BQ9" i="18"/>
  <c r="BR9" i="18" s="1"/>
  <c r="BP9" i="18"/>
  <c r="BO9" i="18"/>
  <c r="BD9" i="18"/>
  <c r="AS9" i="18"/>
  <c r="AT9" i="18" s="1"/>
  <c r="AR9" i="18"/>
  <c r="AQ9" i="18"/>
  <c r="AF9" i="18"/>
  <c r="U9" i="18"/>
  <c r="V9" i="18" s="1"/>
  <c r="T9" i="18"/>
  <c r="S9" i="18"/>
  <c r="H9" i="18"/>
  <c r="HH8" i="18"/>
  <c r="HI8" i="18" s="1"/>
  <c r="HG8" i="18"/>
  <c r="HF8" i="18"/>
  <c r="GS8" i="18"/>
  <c r="GU8" i="18" s="1"/>
  <c r="GG8" i="18"/>
  <c r="GF8" i="18"/>
  <c r="GI8" i="18" s="1"/>
  <c r="GE8" i="18"/>
  <c r="FT8" i="18"/>
  <c r="FI8" i="18"/>
  <c r="FH8" i="18"/>
  <c r="FK8" i="18" s="1"/>
  <c r="FG8" i="18"/>
  <c r="EV8" i="18"/>
  <c r="EK8" i="18"/>
  <c r="EJ8" i="18"/>
  <c r="EM8" i="18" s="1"/>
  <c r="EI8" i="18"/>
  <c r="DX8" i="18"/>
  <c r="DM8" i="18"/>
  <c r="DL8" i="18"/>
  <c r="DO8" i="18" s="1"/>
  <c r="DK8" i="18"/>
  <c r="CZ8" i="18"/>
  <c r="CO8" i="18"/>
  <c r="CN8" i="18"/>
  <c r="CQ8" i="18" s="1"/>
  <c r="CM8" i="18"/>
  <c r="CB8" i="18"/>
  <c r="BQ8" i="18"/>
  <c r="BP8" i="18"/>
  <c r="BS8" i="18" s="1"/>
  <c r="BO8" i="18"/>
  <c r="BD8" i="18"/>
  <c r="AS8" i="18"/>
  <c r="AT8" i="18" s="1"/>
  <c r="AR8" i="18"/>
  <c r="AU8" i="18" s="1"/>
  <c r="AQ8" i="18"/>
  <c r="AF8" i="18"/>
  <c r="U8" i="18"/>
  <c r="V8" i="18" s="1"/>
  <c r="T8" i="18"/>
  <c r="W8" i="18" s="1"/>
  <c r="S8" i="18"/>
  <c r="H8" i="18"/>
  <c r="HH7" i="18"/>
  <c r="HI7" i="18" s="1"/>
  <c r="HG7" i="18"/>
  <c r="HJ7" i="18" s="1"/>
  <c r="HF7" i="18"/>
  <c r="GS7" i="18"/>
  <c r="GU7" i="18" s="1"/>
  <c r="GG7" i="18"/>
  <c r="GF7" i="18"/>
  <c r="GH7" i="18" s="1"/>
  <c r="GE7" i="18"/>
  <c r="FT7" i="18"/>
  <c r="FI7" i="18"/>
  <c r="FH7" i="18"/>
  <c r="FJ7" i="18" s="1"/>
  <c r="FG7" i="18"/>
  <c r="EV7" i="18"/>
  <c r="EK7" i="18"/>
  <c r="EL7" i="18" s="1"/>
  <c r="EJ7" i="18"/>
  <c r="EM7" i="18" s="1"/>
  <c r="EI7" i="18"/>
  <c r="DX7" i="18"/>
  <c r="DM7" i="18"/>
  <c r="DN7" i="18" s="1"/>
  <c r="DL7" i="18"/>
  <c r="DO7" i="18" s="1"/>
  <c r="DK7" i="18"/>
  <c r="CZ7" i="18"/>
  <c r="CO7" i="18"/>
  <c r="CP7" i="18" s="1"/>
  <c r="CN7" i="18"/>
  <c r="CQ7" i="18" s="1"/>
  <c r="CM7" i="18"/>
  <c r="CB7" i="18"/>
  <c r="BQ7" i="18"/>
  <c r="BR7" i="18" s="1"/>
  <c r="BP7" i="18"/>
  <c r="BO7" i="18"/>
  <c r="BD7" i="18"/>
  <c r="AS7" i="18"/>
  <c r="AT7" i="18" s="1"/>
  <c r="AR7" i="18"/>
  <c r="AQ7" i="18"/>
  <c r="AF7" i="18"/>
  <c r="U7" i="18"/>
  <c r="V7" i="18" s="1"/>
  <c r="T7" i="18"/>
  <c r="S7" i="18"/>
  <c r="H7" i="18"/>
  <c r="CZ250" i="1"/>
  <c r="DB250" i="1" s="1"/>
  <c r="CP250" i="1"/>
  <c r="CR250" i="1" s="1"/>
  <c r="CG250" i="1"/>
  <c r="CI250" i="1" s="1"/>
  <c r="BD250" i="1"/>
  <c r="BF250" i="1" s="1"/>
  <c r="Z250" i="1"/>
  <c r="Y250" i="1"/>
  <c r="X250" i="1"/>
  <c r="W250" i="1"/>
  <c r="I250" i="1"/>
  <c r="K250" i="1" s="1"/>
  <c r="Z249" i="1"/>
  <c r="Y249" i="1"/>
  <c r="X249" i="1"/>
  <c r="W249" i="1"/>
  <c r="V249" i="1"/>
  <c r="K249" i="1"/>
  <c r="I249" i="1"/>
  <c r="Z248" i="1"/>
  <c r="Y248" i="1"/>
  <c r="X248" i="1"/>
  <c r="W248" i="1"/>
  <c r="V248" i="1"/>
  <c r="I248" i="1"/>
  <c r="K248" i="1" s="1"/>
  <c r="Z247" i="1"/>
  <c r="Y247" i="1"/>
  <c r="X247" i="1"/>
  <c r="W247" i="1"/>
  <c r="K247" i="1"/>
  <c r="EF246" i="1"/>
  <c r="Z246" i="1"/>
  <c r="Y246" i="1"/>
  <c r="X246" i="1"/>
  <c r="W246" i="1"/>
  <c r="K246" i="1"/>
  <c r="H246" i="1"/>
  <c r="Z245" i="1"/>
  <c r="Y245" i="1"/>
  <c r="X245" i="1"/>
  <c r="W245" i="1"/>
  <c r="V245" i="1"/>
  <c r="K245" i="1"/>
  <c r="I245" i="1"/>
  <c r="Z244" i="1"/>
  <c r="Y244" i="1"/>
  <c r="X244" i="1"/>
  <c r="W244" i="1"/>
  <c r="V244" i="1"/>
  <c r="I244" i="1"/>
  <c r="K244" i="1" s="1"/>
  <c r="CZ243" i="1"/>
  <c r="DB243" i="1" s="1"/>
  <c r="CP243" i="1"/>
  <c r="CR243" i="1" s="1"/>
  <c r="CG243" i="1"/>
  <c r="CI243" i="1" s="1"/>
  <c r="Z243" i="1"/>
  <c r="Y243" i="1"/>
  <c r="X243" i="1"/>
  <c r="W243" i="1"/>
  <c r="V243" i="1"/>
  <c r="K243" i="1"/>
  <c r="I243" i="1"/>
  <c r="DB242" i="1"/>
  <c r="CZ242" i="1"/>
  <c r="CR242" i="1"/>
  <c r="CP242" i="1"/>
  <c r="CI242" i="1"/>
  <c r="CG242" i="1"/>
  <c r="Z242" i="1"/>
  <c r="Y242" i="1"/>
  <c r="X242" i="1"/>
  <c r="W242" i="1"/>
  <c r="K242" i="1"/>
  <c r="I242" i="1"/>
  <c r="DB241" i="1"/>
  <c r="CZ241" i="1"/>
  <c r="CR241" i="1"/>
  <c r="CP241" i="1"/>
  <c r="CI241" i="1"/>
  <c r="CG241" i="1"/>
  <c r="Z241" i="1"/>
  <c r="Y241" i="1"/>
  <c r="X241" i="1"/>
  <c r="W241" i="1"/>
  <c r="V241" i="1"/>
  <c r="I241" i="1"/>
  <c r="K241" i="1" s="1"/>
  <c r="EF240" i="1"/>
  <c r="DV240" i="1"/>
  <c r="Z240" i="1"/>
  <c r="Y240" i="1"/>
  <c r="X240" i="1"/>
  <c r="W240" i="1"/>
  <c r="I240" i="1"/>
  <c r="K240" i="1" s="1"/>
  <c r="H240" i="1"/>
  <c r="Z239" i="1"/>
  <c r="Y239" i="1"/>
  <c r="X239" i="1"/>
  <c r="W239" i="1"/>
  <c r="V239" i="1"/>
  <c r="I239" i="1"/>
  <c r="EF238" i="1"/>
  <c r="DV238" i="1"/>
  <c r="Z238" i="1"/>
  <c r="Y238" i="1"/>
  <c r="X238" i="1"/>
  <c r="W238" i="1"/>
  <c r="K238" i="1"/>
  <c r="H238" i="1"/>
  <c r="Z237" i="1"/>
  <c r="Y237" i="1"/>
  <c r="X237" i="1"/>
  <c r="W237" i="1"/>
  <c r="V237" i="1"/>
  <c r="I237" i="1"/>
  <c r="K237" i="1" s="1"/>
  <c r="ED236" i="1"/>
  <c r="EF236" i="1" s="1"/>
  <c r="DV236" i="1"/>
  <c r="Z236" i="1"/>
  <c r="Y236" i="1"/>
  <c r="X236" i="1"/>
  <c r="W236" i="1"/>
  <c r="K236" i="1"/>
  <c r="F236" i="1"/>
  <c r="H236" i="1" s="1"/>
  <c r="Z235" i="1"/>
  <c r="Y235" i="1"/>
  <c r="X235" i="1"/>
  <c r="W235" i="1"/>
  <c r="V235" i="1"/>
  <c r="K235" i="1"/>
  <c r="I235" i="1"/>
  <c r="DB234" i="1"/>
  <c r="CZ234" i="1"/>
  <c r="CR234" i="1"/>
  <c r="CP234" i="1"/>
  <c r="Z234" i="1"/>
  <c r="Y234" i="1"/>
  <c r="X234" i="1"/>
  <c r="W234" i="1"/>
  <c r="V234" i="1"/>
  <c r="I234" i="1"/>
  <c r="K234" i="1" s="1"/>
  <c r="Z233" i="1"/>
  <c r="Y233" i="1"/>
  <c r="X233" i="1"/>
  <c r="W233" i="1"/>
  <c r="V233" i="1"/>
  <c r="K233" i="1"/>
  <c r="I233" i="1"/>
  <c r="EF232" i="1"/>
  <c r="Z232" i="1"/>
  <c r="Y232" i="1"/>
  <c r="X232" i="1"/>
  <c r="W232" i="1"/>
  <c r="K232" i="1"/>
  <c r="H232" i="1"/>
  <c r="EF231" i="1"/>
  <c r="Z231" i="1"/>
  <c r="Y231" i="1"/>
  <c r="X231" i="1"/>
  <c r="W231" i="1"/>
  <c r="K231" i="1"/>
  <c r="H231" i="1"/>
  <c r="BF230" i="1"/>
  <c r="BD230" i="1"/>
  <c r="Z230" i="1"/>
  <c r="Y230" i="1"/>
  <c r="X230" i="1"/>
  <c r="W230" i="1"/>
  <c r="V230" i="1"/>
  <c r="I230" i="1"/>
  <c r="K230" i="1" s="1"/>
  <c r="Z229" i="1"/>
  <c r="Y229" i="1"/>
  <c r="X229" i="1"/>
  <c r="W229" i="1"/>
  <c r="V229" i="1"/>
  <c r="K229" i="1"/>
  <c r="I229" i="1"/>
  <c r="DB223" i="1"/>
  <c r="CZ223" i="1"/>
  <c r="CR223" i="1"/>
  <c r="CP223" i="1"/>
  <c r="CI223" i="1"/>
  <c r="CG223" i="1"/>
  <c r="Z223" i="1"/>
  <c r="Y223" i="1"/>
  <c r="X223" i="1"/>
  <c r="W223" i="1"/>
  <c r="V223" i="1"/>
  <c r="I223" i="1"/>
  <c r="K223" i="1" s="1"/>
  <c r="Z222" i="1"/>
  <c r="Y222" i="1"/>
  <c r="X222" i="1"/>
  <c r="W222" i="1"/>
  <c r="V222" i="1"/>
  <c r="K222" i="1"/>
  <c r="I222" i="1"/>
  <c r="Z221" i="1"/>
  <c r="Y221" i="1"/>
  <c r="X221" i="1"/>
  <c r="W221" i="1"/>
  <c r="V221" i="1"/>
  <c r="I221" i="1"/>
  <c r="K221" i="1" s="1"/>
  <c r="EF220" i="1"/>
  <c r="DV220" i="1"/>
  <c r="CZ220" i="1"/>
  <c r="DB220" i="1" s="1"/>
  <c r="CP220" i="1"/>
  <c r="CR220" i="1" s="1"/>
  <c r="CG220" i="1"/>
  <c r="CI220" i="1" s="1"/>
  <c r="Z220" i="1"/>
  <c r="Y220" i="1"/>
  <c r="X220" i="1"/>
  <c r="W220" i="1"/>
  <c r="V220" i="1"/>
  <c r="J220" i="1"/>
  <c r="I220" i="1"/>
  <c r="K220" i="1" s="1"/>
  <c r="H220" i="1"/>
  <c r="DB219" i="1"/>
  <c r="CZ219" i="1"/>
  <c r="BF219" i="1"/>
  <c r="BD219" i="1"/>
  <c r="Z219" i="1"/>
  <c r="Y219" i="1"/>
  <c r="X219" i="1"/>
  <c r="W219" i="1"/>
  <c r="V219" i="1"/>
  <c r="I219" i="1"/>
  <c r="K219" i="1" s="1"/>
  <c r="Z218" i="1"/>
  <c r="Y218" i="1"/>
  <c r="X218" i="1"/>
  <c r="W218" i="1"/>
  <c r="V218" i="1"/>
  <c r="K218" i="1"/>
  <c r="I218" i="1"/>
  <c r="ED217" i="1"/>
  <c r="CP217" i="1"/>
  <c r="CR217" i="1" s="1"/>
  <c r="Z217" i="1"/>
  <c r="Y217" i="1"/>
  <c r="X217" i="1"/>
  <c r="W217" i="1"/>
  <c r="K217" i="1"/>
  <c r="F217" i="1"/>
  <c r="EF216" i="1"/>
  <c r="DV216" i="1"/>
  <c r="CZ216" i="1"/>
  <c r="DB216" i="1" s="1"/>
  <c r="Z216" i="1"/>
  <c r="Y216" i="1"/>
  <c r="X216" i="1"/>
  <c r="W216" i="1"/>
  <c r="I216" i="1"/>
  <c r="K216" i="1" s="1"/>
  <c r="H216" i="1"/>
  <c r="Z215" i="1"/>
  <c r="Y215" i="1"/>
  <c r="X215" i="1"/>
  <c r="W215" i="1"/>
  <c r="V215" i="1"/>
  <c r="I215" i="1"/>
  <c r="K215" i="1" s="1"/>
  <c r="Z214" i="1"/>
  <c r="Y214" i="1"/>
  <c r="X214" i="1"/>
  <c r="W214" i="1"/>
  <c r="V214" i="1"/>
  <c r="K214" i="1"/>
  <c r="I214" i="1"/>
  <c r="Z213" i="1"/>
  <c r="Y213" i="1"/>
  <c r="X213" i="1"/>
  <c r="W213" i="1"/>
  <c r="V213" i="1"/>
  <c r="I213" i="1"/>
  <c r="K213" i="1" s="1"/>
  <c r="Z212" i="1"/>
  <c r="Y212" i="1"/>
  <c r="X212" i="1"/>
  <c r="W212" i="1"/>
  <c r="V212" i="1"/>
  <c r="K212" i="1"/>
  <c r="I212" i="1"/>
  <c r="Z211" i="1"/>
  <c r="Y211" i="1"/>
  <c r="X211" i="1"/>
  <c r="W211" i="1"/>
  <c r="V211" i="1"/>
  <c r="I211" i="1"/>
  <c r="K211" i="1" s="1"/>
  <c r="CZ210" i="1"/>
  <c r="DB210" i="1" s="1"/>
  <c r="CP210" i="1"/>
  <c r="CR210" i="1" s="1"/>
  <c r="CG210" i="1"/>
  <c r="CI210" i="1" s="1"/>
  <c r="BD210" i="1"/>
  <c r="BF210" i="1" s="1"/>
  <c r="Z210" i="1"/>
  <c r="Y210" i="1"/>
  <c r="X210" i="1"/>
  <c r="W210" i="1"/>
  <c r="V210" i="1"/>
  <c r="K210" i="1"/>
  <c r="I210" i="1"/>
  <c r="EF209" i="1"/>
  <c r="DV209" i="1"/>
  <c r="I209" i="1"/>
  <c r="H209" i="1"/>
  <c r="Z208" i="1"/>
  <c r="Y208" i="1"/>
  <c r="X208" i="1"/>
  <c r="W208" i="1"/>
  <c r="K208" i="1"/>
  <c r="I208" i="1"/>
  <c r="Z207" i="1"/>
  <c r="Y207" i="1"/>
  <c r="X207" i="1"/>
  <c r="W207" i="1"/>
  <c r="V207" i="1"/>
  <c r="I207" i="1"/>
  <c r="K207" i="1" s="1"/>
  <c r="Z206" i="1"/>
  <c r="Y206" i="1"/>
  <c r="X206" i="1"/>
  <c r="W206" i="1"/>
  <c r="V206" i="1"/>
  <c r="K206" i="1"/>
  <c r="I206" i="1"/>
  <c r="Z205" i="1"/>
  <c r="Y205" i="1"/>
  <c r="X205" i="1"/>
  <c r="W205" i="1"/>
  <c r="V205" i="1"/>
  <c r="I205" i="1"/>
  <c r="K205" i="1" s="1"/>
  <c r="CZ204" i="1"/>
  <c r="DB204" i="1" s="1"/>
  <c r="CP204" i="1"/>
  <c r="CR204" i="1" s="1"/>
  <c r="CG204" i="1"/>
  <c r="CI204" i="1" s="1"/>
  <c r="Z204" i="1"/>
  <c r="Y204" i="1"/>
  <c r="X204" i="1"/>
  <c r="W204" i="1"/>
  <c r="V204" i="1"/>
  <c r="K204" i="1"/>
  <c r="I204" i="1"/>
  <c r="Z203" i="1"/>
  <c r="Y203" i="1"/>
  <c r="X203" i="1"/>
  <c r="W203" i="1"/>
  <c r="V203" i="1"/>
  <c r="I203" i="1"/>
  <c r="K203" i="1" s="1"/>
  <c r="Z202" i="1"/>
  <c r="Y202" i="1"/>
  <c r="X202" i="1"/>
  <c r="W202" i="1"/>
  <c r="V202" i="1"/>
  <c r="K202" i="1"/>
  <c r="I202" i="1"/>
  <c r="Z201" i="1"/>
  <c r="Y201" i="1"/>
  <c r="X201" i="1"/>
  <c r="W201" i="1"/>
  <c r="V201" i="1"/>
  <c r="I201" i="1"/>
  <c r="K201" i="1" s="1"/>
  <c r="Z200" i="1"/>
  <c r="Y200" i="1"/>
  <c r="X200" i="1"/>
  <c r="W200" i="1"/>
  <c r="V200" i="1"/>
  <c r="K200" i="1"/>
  <c r="I200" i="1"/>
  <c r="Z199" i="1"/>
  <c r="Y199" i="1"/>
  <c r="X199" i="1"/>
  <c r="W199" i="1"/>
  <c r="K199" i="1"/>
  <c r="I199" i="1"/>
  <c r="Z198" i="1"/>
  <c r="Y198" i="1"/>
  <c r="X198" i="1"/>
  <c r="W198" i="1"/>
  <c r="V198" i="1"/>
  <c r="I198" i="1"/>
  <c r="K198" i="1" s="1"/>
  <c r="Z192" i="1"/>
  <c r="Y192" i="1"/>
  <c r="X192" i="1"/>
  <c r="W192" i="1"/>
  <c r="V192" i="1"/>
  <c r="K192" i="1"/>
  <c r="I192" i="1"/>
  <c r="EF191" i="1"/>
  <c r="DV191" i="1"/>
  <c r="DB191" i="1"/>
  <c r="CZ191" i="1"/>
  <c r="CR191" i="1"/>
  <c r="CP191" i="1"/>
  <c r="CI191" i="1"/>
  <c r="CG191" i="1"/>
  <c r="Z191" i="1"/>
  <c r="Y191" i="1"/>
  <c r="X191" i="1"/>
  <c r="W191" i="1"/>
  <c r="K191" i="1"/>
  <c r="I191" i="1"/>
  <c r="H191" i="1"/>
  <c r="Z190" i="1"/>
  <c r="Y190" i="1"/>
  <c r="X190" i="1"/>
  <c r="W190" i="1"/>
  <c r="V190" i="1"/>
  <c r="K190" i="1"/>
  <c r="I190" i="1"/>
  <c r="Z189" i="1"/>
  <c r="Y189" i="1"/>
  <c r="X189" i="1"/>
  <c r="W189" i="1"/>
  <c r="V189" i="1"/>
  <c r="I189" i="1"/>
  <c r="K189" i="1" s="1"/>
  <c r="Z188" i="1"/>
  <c r="Y188" i="1"/>
  <c r="X188" i="1"/>
  <c r="W188" i="1"/>
  <c r="V188" i="1"/>
  <c r="K188" i="1"/>
  <c r="I188" i="1"/>
  <c r="Z187" i="1"/>
  <c r="Y187" i="1"/>
  <c r="X187" i="1"/>
  <c r="W187" i="1"/>
  <c r="V187" i="1"/>
  <c r="I187" i="1"/>
  <c r="K187" i="1" s="1"/>
  <c r="Z186" i="1"/>
  <c r="Y186" i="1"/>
  <c r="X186" i="1"/>
  <c r="W186" i="1"/>
  <c r="V186" i="1"/>
  <c r="K186" i="1"/>
  <c r="I186" i="1"/>
  <c r="Z185" i="1"/>
  <c r="Y185" i="1"/>
  <c r="X185" i="1"/>
  <c r="W185" i="1"/>
  <c r="V185" i="1"/>
  <c r="I185" i="1"/>
  <c r="K185" i="1" s="1"/>
  <c r="Z184" i="1"/>
  <c r="Y184" i="1"/>
  <c r="X184" i="1"/>
  <c r="W184" i="1"/>
  <c r="V184" i="1"/>
  <c r="K184" i="1"/>
  <c r="I184" i="1"/>
  <c r="Z183" i="1"/>
  <c r="Y183" i="1"/>
  <c r="X183" i="1"/>
  <c r="W183" i="1"/>
  <c r="V183" i="1"/>
  <c r="I183" i="1"/>
  <c r="K183" i="1" s="1"/>
  <c r="Z182" i="1"/>
  <c r="Y182" i="1"/>
  <c r="X182" i="1"/>
  <c r="W182" i="1"/>
  <c r="V182" i="1"/>
  <c r="K182" i="1"/>
  <c r="I182" i="1"/>
  <c r="Z181" i="1"/>
  <c r="Y181" i="1"/>
  <c r="X181" i="1"/>
  <c r="W181" i="1"/>
  <c r="V181" i="1"/>
  <c r="I181" i="1"/>
  <c r="K181" i="1" s="1"/>
  <c r="Z180" i="1"/>
  <c r="Y180" i="1"/>
  <c r="X180" i="1"/>
  <c r="W180" i="1"/>
  <c r="V180" i="1"/>
  <c r="K180" i="1"/>
  <c r="I180" i="1"/>
  <c r="DB179" i="1"/>
  <c r="CZ179" i="1"/>
  <c r="CR179" i="1"/>
  <c r="CP179" i="1"/>
  <c r="CI179" i="1"/>
  <c r="CG179" i="1"/>
  <c r="AL179" i="1"/>
  <c r="AJ179" i="1"/>
  <c r="Z179" i="1"/>
  <c r="Y179" i="1"/>
  <c r="X179" i="1"/>
  <c r="W179" i="1"/>
  <c r="V179" i="1"/>
  <c r="I179" i="1"/>
  <c r="K179" i="1" s="1"/>
  <c r="Z178" i="1"/>
  <c r="Y178" i="1"/>
  <c r="X178" i="1"/>
  <c r="W178" i="1"/>
  <c r="V178" i="1"/>
  <c r="K178" i="1"/>
  <c r="I178" i="1"/>
  <c r="Z177" i="1"/>
  <c r="Y177" i="1"/>
  <c r="X177" i="1"/>
  <c r="W177" i="1"/>
  <c r="V177" i="1"/>
  <c r="I177" i="1"/>
  <c r="K177" i="1" s="1"/>
  <c r="Z176" i="1"/>
  <c r="Y176" i="1"/>
  <c r="X176" i="1"/>
  <c r="W176" i="1"/>
  <c r="V176" i="1"/>
  <c r="K176" i="1"/>
  <c r="I176" i="1"/>
  <c r="Z175" i="1"/>
  <c r="Y175" i="1"/>
  <c r="X175" i="1"/>
  <c r="W175" i="1"/>
  <c r="V175" i="1"/>
  <c r="I175" i="1"/>
  <c r="K175" i="1" s="1"/>
  <c r="CZ174" i="1"/>
  <c r="DB174" i="1" s="1"/>
  <c r="BD174" i="1"/>
  <c r="BF174" i="1" s="1"/>
  <c r="Z174" i="1"/>
  <c r="Y174" i="1"/>
  <c r="X174" i="1"/>
  <c r="W174" i="1"/>
  <c r="V174" i="1"/>
  <c r="K174" i="1"/>
  <c r="I174" i="1"/>
  <c r="Z173" i="1"/>
  <c r="Y173" i="1"/>
  <c r="X173" i="1"/>
  <c r="W173" i="1"/>
  <c r="V173" i="1"/>
  <c r="I173" i="1"/>
  <c r="K173" i="1" s="1"/>
  <c r="Z172" i="1"/>
  <c r="Y172" i="1"/>
  <c r="X172" i="1"/>
  <c r="W172" i="1"/>
  <c r="V172" i="1"/>
  <c r="K172" i="1"/>
  <c r="I172" i="1"/>
  <c r="Z171" i="1"/>
  <c r="Y171" i="1"/>
  <c r="X171" i="1"/>
  <c r="W171" i="1"/>
  <c r="V171" i="1"/>
  <c r="I171" i="1"/>
  <c r="K171" i="1" s="1"/>
  <c r="CZ170" i="1"/>
  <c r="DB170" i="1" s="1"/>
  <c r="CP170" i="1"/>
  <c r="CR170" i="1" s="1"/>
  <c r="CG170" i="1"/>
  <c r="CI170" i="1" s="1"/>
  <c r="Z170" i="1"/>
  <c r="Y170" i="1"/>
  <c r="X170" i="1"/>
  <c r="W170" i="1"/>
  <c r="K170" i="1"/>
  <c r="DB169" i="1"/>
  <c r="CZ169" i="1"/>
  <c r="CR169" i="1"/>
  <c r="CP169" i="1"/>
  <c r="CI169" i="1"/>
  <c r="CG169" i="1"/>
  <c r="Z169" i="1"/>
  <c r="Y169" i="1"/>
  <c r="X169" i="1"/>
  <c r="W169" i="1"/>
  <c r="V169" i="1"/>
  <c r="I169" i="1"/>
  <c r="K169" i="1" s="1"/>
  <c r="Z168" i="1"/>
  <c r="Y168" i="1"/>
  <c r="X168" i="1"/>
  <c r="W168" i="1"/>
  <c r="V168" i="1"/>
  <c r="K168" i="1"/>
  <c r="I168" i="1"/>
  <c r="Z167" i="1"/>
  <c r="Y167" i="1"/>
  <c r="X167" i="1"/>
  <c r="W167" i="1"/>
  <c r="V167" i="1"/>
  <c r="I167" i="1"/>
  <c r="K167" i="1" s="1"/>
  <c r="Z166" i="1"/>
  <c r="Y166" i="1"/>
  <c r="X166" i="1"/>
  <c r="W166" i="1"/>
  <c r="V166" i="1"/>
  <c r="K166" i="1"/>
  <c r="I166" i="1"/>
  <c r="EF165" i="1"/>
  <c r="DV165" i="1"/>
  <c r="DB165" i="1"/>
  <c r="CZ165" i="1"/>
  <c r="Z165" i="1"/>
  <c r="Y165" i="1"/>
  <c r="X165" i="1"/>
  <c r="W165" i="1"/>
  <c r="K165" i="1"/>
  <c r="I165" i="1"/>
  <c r="H165" i="1"/>
  <c r="EF164" i="1"/>
  <c r="DV164" i="1"/>
  <c r="Z164" i="1"/>
  <c r="Y164" i="1"/>
  <c r="X164" i="1"/>
  <c r="W164" i="1"/>
  <c r="V164" i="1"/>
  <c r="J164" i="1"/>
  <c r="I164" i="1"/>
  <c r="K164" i="1" s="1"/>
  <c r="H164" i="1"/>
  <c r="DB163" i="1"/>
  <c r="CZ163" i="1"/>
  <c r="CR163" i="1"/>
  <c r="CP163" i="1"/>
  <c r="CI163" i="1"/>
  <c r="CG163" i="1"/>
  <c r="BF163" i="1"/>
  <c r="BD163" i="1"/>
  <c r="Z163" i="1"/>
  <c r="Y163" i="1"/>
  <c r="X163" i="1"/>
  <c r="W163" i="1"/>
  <c r="V163" i="1"/>
  <c r="I163" i="1"/>
  <c r="K163" i="1" s="1"/>
  <c r="Z162" i="1"/>
  <c r="Y162" i="1"/>
  <c r="X162" i="1"/>
  <c r="W162" i="1"/>
  <c r="V162" i="1"/>
  <c r="K162" i="1"/>
  <c r="I162" i="1"/>
  <c r="Z156" i="1"/>
  <c r="Y156" i="1"/>
  <c r="X156" i="1"/>
  <c r="W156" i="1"/>
  <c r="V156" i="1"/>
  <c r="I156" i="1"/>
  <c r="K156" i="1" s="1"/>
  <c r="CZ155" i="1"/>
  <c r="DB155" i="1" s="1"/>
  <c r="CP155" i="1"/>
  <c r="CR155" i="1" s="1"/>
  <c r="CG155" i="1"/>
  <c r="CI155" i="1" s="1"/>
  <c r="Z155" i="1"/>
  <c r="Y155" i="1"/>
  <c r="X155" i="1"/>
  <c r="W155" i="1"/>
  <c r="V155" i="1"/>
  <c r="K155" i="1"/>
  <c r="I155" i="1"/>
  <c r="EF154" i="1"/>
  <c r="CZ154" i="1"/>
  <c r="DB154" i="1" s="1"/>
  <c r="CP154" i="1"/>
  <c r="CR154" i="1" s="1"/>
  <c r="Z154" i="1"/>
  <c r="Y154" i="1"/>
  <c r="X154" i="1"/>
  <c r="W154" i="1"/>
  <c r="K154" i="1"/>
  <c r="H154" i="1"/>
  <c r="CZ153" i="1"/>
  <c r="DB153" i="1" s="1"/>
  <c r="CP153" i="1"/>
  <c r="CR153" i="1" s="1"/>
  <c r="CG153" i="1"/>
  <c r="CI153" i="1" s="1"/>
  <c r="Z153" i="1"/>
  <c r="Y153" i="1"/>
  <c r="X153" i="1"/>
  <c r="W153" i="1"/>
  <c r="V153" i="1"/>
  <c r="K153" i="1"/>
  <c r="I153" i="1"/>
  <c r="BF152" i="1"/>
  <c r="Z152" i="1"/>
  <c r="Y152" i="1"/>
  <c r="X152" i="1"/>
  <c r="W152" i="1"/>
  <c r="V152" i="1"/>
  <c r="K152" i="1"/>
  <c r="I152" i="1"/>
  <c r="DB151" i="1"/>
  <c r="CZ151" i="1"/>
  <c r="CR151" i="1"/>
  <c r="CP151" i="1"/>
  <c r="CI151" i="1"/>
  <c r="CG151" i="1"/>
  <c r="Z151" i="1"/>
  <c r="Y151" i="1"/>
  <c r="X151" i="1"/>
  <c r="W151" i="1"/>
  <c r="V151" i="1"/>
  <c r="I151" i="1"/>
  <c r="K151" i="1" s="1"/>
  <c r="Z150" i="1"/>
  <c r="Y150" i="1"/>
  <c r="X150" i="1"/>
  <c r="W150" i="1"/>
  <c r="V150" i="1"/>
  <c r="K150" i="1"/>
  <c r="I150" i="1"/>
  <c r="EF149" i="1"/>
  <c r="DV149" i="1"/>
  <c r="DB149" i="1"/>
  <c r="CZ149" i="1"/>
  <c r="CR149" i="1"/>
  <c r="CP149" i="1"/>
  <c r="CI149" i="1"/>
  <c r="CG149" i="1"/>
  <c r="Z149" i="1"/>
  <c r="Y149" i="1"/>
  <c r="X149" i="1"/>
  <c r="W149" i="1"/>
  <c r="K149" i="1"/>
  <c r="I149" i="1"/>
  <c r="H149" i="1"/>
  <c r="Z148" i="1"/>
  <c r="Y148" i="1"/>
  <c r="X148" i="1"/>
  <c r="W148" i="1"/>
  <c r="V148" i="1"/>
  <c r="K148" i="1"/>
  <c r="I148" i="1"/>
  <c r="Z147" i="1"/>
  <c r="Y147" i="1"/>
  <c r="X147" i="1"/>
  <c r="W147" i="1"/>
  <c r="V147" i="1"/>
  <c r="I147" i="1"/>
  <c r="K147" i="1" s="1"/>
  <c r="Z146" i="1"/>
  <c r="Y146" i="1"/>
  <c r="X146" i="1"/>
  <c r="W146" i="1"/>
  <c r="V146" i="1"/>
  <c r="K146" i="1"/>
  <c r="I146" i="1"/>
  <c r="Z145" i="1"/>
  <c r="Y145" i="1"/>
  <c r="X145" i="1"/>
  <c r="W145" i="1"/>
  <c r="V145" i="1"/>
  <c r="I145" i="1"/>
  <c r="K145" i="1" s="1"/>
  <c r="Z144" i="1"/>
  <c r="Y144" i="1"/>
  <c r="X144" i="1"/>
  <c r="W144" i="1"/>
  <c r="V144" i="1"/>
  <c r="K144" i="1"/>
  <c r="I144" i="1"/>
  <c r="Z143" i="1"/>
  <c r="Y143" i="1"/>
  <c r="X143" i="1"/>
  <c r="W143" i="1"/>
  <c r="V143" i="1"/>
  <c r="I143" i="1"/>
  <c r="K143" i="1" s="1"/>
  <c r="Z142" i="1"/>
  <c r="Y142" i="1"/>
  <c r="X142" i="1"/>
  <c r="W142" i="1"/>
  <c r="V142" i="1"/>
  <c r="K142" i="1"/>
  <c r="I142" i="1"/>
  <c r="Z141" i="1"/>
  <c r="Y141" i="1"/>
  <c r="X141" i="1"/>
  <c r="W141" i="1"/>
  <c r="V141" i="1"/>
  <c r="I141" i="1"/>
  <c r="K141" i="1" s="1"/>
  <c r="CZ140" i="1"/>
  <c r="DB140" i="1" s="1"/>
  <c r="CP140" i="1"/>
  <c r="CR140" i="1" s="1"/>
  <c r="CG140" i="1"/>
  <c r="CI140" i="1" s="1"/>
  <c r="Z140" i="1"/>
  <c r="Y140" i="1"/>
  <c r="X140" i="1"/>
  <c r="W140" i="1"/>
  <c r="K140" i="1"/>
  <c r="Z139" i="1"/>
  <c r="Y139" i="1"/>
  <c r="X139" i="1"/>
  <c r="W139" i="1"/>
  <c r="V139" i="1"/>
  <c r="I139" i="1"/>
  <c r="K139" i="1" s="1"/>
  <c r="Z138" i="1"/>
  <c r="Y138" i="1"/>
  <c r="X138" i="1"/>
  <c r="W138" i="1"/>
  <c r="V138" i="1"/>
  <c r="K138" i="1"/>
  <c r="I138" i="1"/>
  <c r="DB137" i="1"/>
  <c r="CZ137" i="1"/>
  <c r="CR137" i="1"/>
  <c r="CP137" i="1"/>
  <c r="CI137" i="1"/>
  <c r="CG137" i="1"/>
  <c r="Z137" i="1"/>
  <c r="Y137" i="1"/>
  <c r="X137" i="1"/>
  <c r="W137" i="1"/>
  <c r="V137" i="1"/>
  <c r="I137" i="1"/>
  <c r="K137" i="1" s="1"/>
  <c r="Z136" i="1"/>
  <c r="Y136" i="1"/>
  <c r="X136" i="1"/>
  <c r="W136" i="1"/>
  <c r="V136" i="1"/>
  <c r="K136" i="1"/>
  <c r="I136" i="1"/>
  <c r="DB135" i="1"/>
  <c r="CZ135" i="1"/>
  <c r="CR135" i="1"/>
  <c r="CP135" i="1"/>
  <c r="CI135" i="1"/>
  <c r="CG135" i="1"/>
  <c r="Z135" i="1"/>
  <c r="Y135" i="1"/>
  <c r="X135" i="1"/>
  <c r="W135" i="1"/>
  <c r="V135" i="1"/>
  <c r="I135" i="1"/>
  <c r="K135" i="1" s="1"/>
  <c r="Z134" i="1"/>
  <c r="Y134" i="1"/>
  <c r="X134" i="1"/>
  <c r="W134" i="1"/>
  <c r="V134" i="1"/>
  <c r="I134" i="1"/>
  <c r="Z133" i="1"/>
  <c r="Y133" i="1"/>
  <c r="X133" i="1"/>
  <c r="W133" i="1"/>
  <c r="V133" i="1"/>
  <c r="K133" i="1"/>
  <c r="I133" i="1"/>
  <c r="Z132" i="1"/>
  <c r="Y132" i="1"/>
  <c r="X132" i="1"/>
  <c r="W132" i="1"/>
  <c r="V132" i="1"/>
  <c r="I132" i="1"/>
  <c r="K132" i="1" s="1"/>
  <c r="ED131" i="1"/>
  <c r="EF131" i="1" s="1"/>
  <c r="DV131" i="1"/>
  <c r="DB131" i="1"/>
  <c r="CZ131" i="1"/>
  <c r="CR131" i="1"/>
  <c r="CP131" i="1"/>
  <c r="CI131" i="1"/>
  <c r="CG131" i="1"/>
  <c r="Z131" i="1"/>
  <c r="Y131" i="1"/>
  <c r="X131" i="1"/>
  <c r="W131" i="1"/>
  <c r="K131" i="1"/>
  <c r="F131" i="1"/>
  <c r="H131" i="1" s="1"/>
  <c r="Z130" i="1"/>
  <c r="Y130" i="1"/>
  <c r="X130" i="1"/>
  <c r="W130" i="1"/>
  <c r="V130" i="1"/>
  <c r="K130" i="1"/>
  <c r="I130" i="1"/>
  <c r="Z129" i="1"/>
  <c r="Y129" i="1"/>
  <c r="X129" i="1"/>
  <c r="W129" i="1"/>
  <c r="V129" i="1"/>
  <c r="I129" i="1"/>
  <c r="K129" i="1" s="1"/>
  <c r="Z128" i="1"/>
  <c r="Y128" i="1"/>
  <c r="X128" i="1"/>
  <c r="W128" i="1"/>
  <c r="V128" i="1"/>
  <c r="K128" i="1"/>
  <c r="I128" i="1"/>
  <c r="DB127" i="1"/>
  <c r="CZ127" i="1"/>
  <c r="CR127" i="1"/>
  <c r="CP127" i="1"/>
  <c r="CI127" i="1"/>
  <c r="CG127" i="1"/>
  <c r="BF127" i="1"/>
  <c r="BD127" i="1"/>
  <c r="Z127" i="1"/>
  <c r="Y127" i="1"/>
  <c r="X127" i="1"/>
  <c r="W127" i="1"/>
  <c r="K127" i="1"/>
  <c r="I127" i="1"/>
  <c r="Z121" i="1"/>
  <c r="Y121" i="1"/>
  <c r="X121" i="1"/>
  <c r="W121" i="1"/>
  <c r="V121" i="1"/>
  <c r="I121" i="1"/>
  <c r="K121" i="1" s="1"/>
  <c r="DB120" i="1"/>
  <c r="Z120" i="1"/>
  <c r="Y120" i="1"/>
  <c r="X120" i="1"/>
  <c r="W120" i="1"/>
  <c r="V120" i="1"/>
  <c r="I120" i="1"/>
  <c r="K120" i="1" s="1"/>
  <c r="Z119" i="1"/>
  <c r="Y119" i="1"/>
  <c r="X119" i="1"/>
  <c r="W119" i="1"/>
  <c r="V119" i="1"/>
  <c r="I119" i="1"/>
  <c r="K119" i="1" s="1"/>
  <c r="Z118" i="1"/>
  <c r="Y118" i="1"/>
  <c r="X118" i="1"/>
  <c r="W118" i="1"/>
  <c r="V118" i="1"/>
  <c r="K118" i="1"/>
  <c r="I118" i="1"/>
  <c r="DB117" i="1"/>
  <c r="CZ117" i="1"/>
  <c r="CR117" i="1"/>
  <c r="CP117" i="1"/>
  <c r="CI117" i="1"/>
  <c r="CG117" i="1"/>
  <c r="Z117" i="1"/>
  <c r="Y117" i="1"/>
  <c r="X117" i="1"/>
  <c r="W117" i="1"/>
  <c r="V117" i="1"/>
  <c r="I117" i="1"/>
  <c r="K117" i="1" s="1"/>
  <c r="EF116" i="1"/>
  <c r="DV116" i="1"/>
  <c r="CZ116" i="1"/>
  <c r="DB116" i="1" s="1"/>
  <c r="CP116" i="1"/>
  <c r="CR116" i="1" s="1"/>
  <c r="CG116" i="1"/>
  <c r="CI116" i="1" s="1"/>
  <c r="Z116" i="1"/>
  <c r="Y116" i="1"/>
  <c r="X116" i="1"/>
  <c r="W116" i="1"/>
  <c r="I116" i="1"/>
  <c r="K116" i="1" s="1"/>
  <c r="H116" i="1"/>
  <c r="Z115" i="1"/>
  <c r="Y115" i="1"/>
  <c r="X115" i="1"/>
  <c r="W115" i="1"/>
  <c r="V115" i="1"/>
  <c r="I115" i="1"/>
  <c r="K115" i="1" s="1"/>
  <c r="EF114" i="1"/>
  <c r="DV114" i="1"/>
  <c r="Z114" i="1"/>
  <c r="Y114" i="1"/>
  <c r="X114" i="1"/>
  <c r="W114" i="1"/>
  <c r="K114" i="1"/>
  <c r="H114" i="1"/>
  <c r="Z113" i="1"/>
  <c r="Y113" i="1"/>
  <c r="X113" i="1"/>
  <c r="W113" i="1"/>
  <c r="V113" i="1"/>
  <c r="K113" i="1"/>
  <c r="I113" i="1"/>
  <c r="Z112" i="1"/>
  <c r="Y112" i="1"/>
  <c r="X112" i="1"/>
  <c r="W112" i="1"/>
  <c r="V112" i="1"/>
  <c r="I112" i="1"/>
  <c r="K112" i="1" s="1"/>
  <c r="EF111" i="1"/>
  <c r="DV111" i="1"/>
  <c r="CZ111" i="1"/>
  <c r="DB111" i="1" s="1"/>
  <c r="CP111" i="1"/>
  <c r="CR111" i="1" s="1"/>
  <c r="CG111" i="1"/>
  <c r="CI111" i="1" s="1"/>
  <c r="Z111" i="1"/>
  <c r="Y111" i="1"/>
  <c r="X111" i="1"/>
  <c r="W111" i="1"/>
  <c r="I111" i="1"/>
  <c r="K111" i="1" s="1"/>
  <c r="H111" i="1"/>
  <c r="Z110" i="1"/>
  <c r="Y110" i="1"/>
  <c r="X110" i="1"/>
  <c r="W110" i="1"/>
  <c r="V110" i="1"/>
  <c r="I110" i="1"/>
  <c r="K110" i="1" s="1"/>
  <c r="Z109" i="1"/>
  <c r="Y109" i="1"/>
  <c r="X109" i="1"/>
  <c r="W109" i="1"/>
  <c r="V109" i="1"/>
  <c r="K109" i="1"/>
  <c r="I109" i="1"/>
  <c r="DB108" i="1"/>
  <c r="CZ108" i="1"/>
  <c r="CR108" i="1"/>
  <c r="CP108" i="1"/>
  <c r="CI108" i="1"/>
  <c r="CG108" i="1"/>
  <c r="Z108" i="1"/>
  <c r="Y108" i="1"/>
  <c r="X108" i="1"/>
  <c r="W108" i="1"/>
  <c r="K108" i="1"/>
  <c r="I108" i="1"/>
  <c r="Z107" i="1"/>
  <c r="Y107" i="1"/>
  <c r="X107" i="1"/>
  <c r="W107" i="1"/>
  <c r="V107" i="1"/>
  <c r="I107" i="1"/>
  <c r="K107" i="1" s="1"/>
  <c r="Z106" i="1"/>
  <c r="Y106" i="1"/>
  <c r="X106" i="1"/>
  <c r="W106" i="1"/>
  <c r="I106" i="1"/>
  <c r="K106" i="1" s="1"/>
  <c r="Z105" i="1"/>
  <c r="Y105" i="1"/>
  <c r="X105" i="1"/>
  <c r="W105" i="1"/>
  <c r="V105" i="1"/>
  <c r="K105" i="1"/>
  <c r="I105" i="1"/>
  <c r="Z104" i="1"/>
  <c r="Y104" i="1"/>
  <c r="X104" i="1"/>
  <c r="W104" i="1"/>
  <c r="V104" i="1"/>
  <c r="I104" i="1"/>
  <c r="K104" i="1" s="1"/>
  <c r="Z103" i="1"/>
  <c r="Y103" i="1"/>
  <c r="X103" i="1"/>
  <c r="W103" i="1"/>
  <c r="V103" i="1"/>
  <c r="K103" i="1"/>
  <c r="I103" i="1"/>
  <c r="BF102" i="1"/>
  <c r="BD102" i="1"/>
  <c r="Z102" i="1"/>
  <c r="Y102" i="1"/>
  <c r="X102" i="1"/>
  <c r="W102" i="1"/>
  <c r="V102" i="1"/>
  <c r="I102" i="1"/>
  <c r="K102" i="1" s="1"/>
  <c r="EF101" i="1"/>
  <c r="DV101" i="1"/>
  <c r="CZ101" i="1"/>
  <c r="DB101" i="1" s="1"/>
  <c r="CP101" i="1"/>
  <c r="CR101" i="1" s="1"/>
  <c r="CG101" i="1"/>
  <c r="CI101" i="1" s="1"/>
  <c r="BD101" i="1"/>
  <c r="BF101" i="1" s="1"/>
  <c r="Z101" i="1"/>
  <c r="Y101" i="1"/>
  <c r="X101" i="1"/>
  <c r="W101" i="1"/>
  <c r="I101" i="1"/>
  <c r="K101" i="1" s="1"/>
  <c r="H101" i="1"/>
  <c r="Z100" i="1"/>
  <c r="Y100" i="1"/>
  <c r="X100" i="1"/>
  <c r="W100" i="1"/>
  <c r="K100" i="1"/>
  <c r="I100" i="1"/>
  <c r="Z99" i="1"/>
  <c r="Y99" i="1"/>
  <c r="X99" i="1"/>
  <c r="W99" i="1"/>
  <c r="V99" i="1"/>
  <c r="I99" i="1"/>
  <c r="K99" i="1" s="1"/>
  <c r="Z98" i="1"/>
  <c r="Y98" i="1"/>
  <c r="X98" i="1"/>
  <c r="W98" i="1"/>
  <c r="V98" i="1"/>
  <c r="K98" i="1"/>
  <c r="I98" i="1"/>
  <c r="EF97" i="1"/>
  <c r="DV97" i="1"/>
  <c r="Z97" i="1"/>
  <c r="Y97" i="1"/>
  <c r="X97" i="1"/>
  <c r="W97" i="1"/>
  <c r="K97" i="1"/>
  <c r="I97" i="1"/>
  <c r="H97" i="1"/>
  <c r="Z96" i="1"/>
  <c r="Y96" i="1"/>
  <c r="X96" i="1"/>
  <c r="W96" i="1"/>
  <c r="V96" i="1"/>
  <c r="K96" i="1"/>
  <c r="I96" i="1"/>
  <c r="Z95" i="1"/>
  <c r="Y95" i="1"/>
  <c r="X95" i="1"/>
  <c r="W95" i="1"/>
  <c r="V95" i="1"/>
  <c r="I95" i="1"/>
  <c r="K95" i="1" s="1"/>
  <c r="BD94" i="1"/>
  <c r="BF94" i="1" s="1"/>
  <c r="Z94" i="1"/>
  <c r="Y94" i="1"/>
  <c r="X94" i="1"/>
  <c r="W94" i="1"/>
  <c r="V94" i="1"/>
  <c r="K94" i="1"/>
  <c r="I94" i="1"/>
  <c r="EF93" i="1"/>
  <c r="Z93" i="1"/>
  <c r="Y93" i="1"/>
  <c r="X93" i="1"/>
  <c r="W93" i="1"/>
  <c r="K93" i="1"/>
  <c r="H93" i="1"/>
  <c r="CZ92" i="1"/>
  <c r="DB92" i="1" s="1"/>
  <c r="CP92" i="1"/>
  <c r="CR92" i="1" s="1"/>
  <c r="CG92" i="1"/>
  <c r="CI92" i="1" s="1"/>
  <c r="Z92" i="1"/>
  <c r="Y92" i="1"/>
  <c r="X92" i="1"/>
  <c r="W92" i="1"/>
  <c r="V92" i="1"/>
  <c r="K92" i="1"/>
  <c r="I92" i="1"/>
  <c r="BF91" i="1"/>
  <c r="BD91" i="1"/>
  <c r="Z91" i="1"/>
  <c r="Y91" i="1"/>
  <c r="X91" i="1"/>
  <c r="W91" i="1"/>
  <c r="V91" i="1"/>
  <c r="I91" i="1"/>
  <c r="K91" i="1" s="1"/>
  <c r="CZ90" i="1"/>
  <c r="DB90" i="1" s="1"/>
  <c r="CP90" i="1"/>
  <c r="CR90" i="1" s="1"/>
  <c r="CG90" i="1"/>
  <c r="CI90" i="1" s="1"/>
  <c r="BD90" i="1"/>
  <c r="BF90" i="1" s="1"/>
  <c r="Z90" i="1"/>
  <c r="Y90" i="1"/>
  <c r="X90" i="1"/>
  <c r="W90" i="1"/>
  <c r="V90" i="1"/>
  <c r="K90" i="1"/>
  <c r="I90" i="1"/>
  <c r="CZ84" i="1"/>
  <c r="DB84" i="1" s="1"/>
  <c r="CP84" i="1"/>
  <c r="CR84" i="1" s="1"/>
  <c r="CG84" i="1"/>
  <c r="CI84" i="1" s="1"/>
  <c r="BD84" i="1"/>
  <c r="BF84" i="1" s="1"/>
  <c r="Z84" i="1"/>
  <c r="Y84" i="1"/>
  <c r="X84" i="1"/>
  <c r="W84" i="1"/>
  <c r="V84" i="1"/>
  <c r="I84" i="1"/>
  <c r="K84" i="1" s="1"/>
  <c r="Z83" i="1"/>
  <c r="Y83" i="1"/>
  <c r="X83" i="1"/>
  <c r="W83" i="1"/>
  <c r="V83" i="1"/>
  <c r="I83" i="1"/>
  <c r="K83" i="1" s="1"/>
  <c r="CZ82" i="1"/>
  <c r="DB82" i="1" s="1"/>
  <c r="CP82" i="1"/>
  <c r="CR82" i="1" s="1"/>
  <c r="CG82" i="1"/>
  <c r="CI82" i="1" s="1"/>
  <c r="BD82" i="1"/>
  <c r="BF82" i="1" s="1"/>
  <c r="Z82" i="1"/>
  <c r="Y82" i="1"/>
  <c r="X82" i="1"/>
  <c r="W82" i="1"/>
  <c r="K82" i="1"/>
  <c r="Z81" i="1"/>
  <c r="Y81" i="1"/>
  <c r="X81" i="1"/>
  <c r="W81" i="1"/>
  <c r="V81" i="1"/>
  <c r="I81" i="1"/>
  <c r="K81" i="1" s="1"/>
  <c r="DB80" i="1"/>
  <c r="Z80" i="1"/>
  <c r="Y80" i="1"/>
  <c r="X80" i="1"/>
  <c r="W80" i="1"/>
  <c r="K80" i="1"/>
  <c r="I80" i="1"/>
  <c r="DB79" i="1"/>
  <c r="CZ79" i="1"/>
  <c r="CR79" i="1"/>
  <c r="CP79" i="1"/>
  <c r="CI79" i="1"/>
  <c r="CG79" i="1"/>
  <c r="Z79" i="1"/>
  <c r="Y79" i="1"/>
  <c r="X79" i="1"/>
  <c r="W79" i="1"/>
  <c r="I79" i="1"/>
  <c r="K79" i="1" s="1"/>
  <c r="CZ78" i="1"/>
  <c r="DB78" i="1" s="1"/>
  <c r="CP78" i="1"/>
  <c r="CR78" i="1" s="1"/>
  <c r="CG78" i="1"/>
  <c r="CI78" i="1" s="1"/>
  <c r="BD78" i="1"/>
  <c r="BF78" i="1" s="1"/>
  <c r="Z78" i="1"/>
  <c r="Y78" i="1"/>
  <c r="X78" i="1"/>
  <c r="W78" i="1"/>
  <c r="I78" i="1"/>
  <c r="K78" i="1" s="1"/>
  <c r="Z77" i="1"/>
  <c r="Y77" i="1"/>
  <c r="X77" i="1"/>
  <c r="W77" i="1"/>
  <c r="I77" i="1"/>
  <c r="K77" i="1" s="1"/>
  <c r="CZ76" i="1"/>
  <c r="DB76" i="1" s="1"/>
  <c r="CP76" i="1"/>
  <c r="CR76" i="1" s="1"/>
  <c r="CG76" i="1"/>
  <c r="CI76" i="1" s="1"/>
  <c r="Z76" i="1"/>
  <c r="Y76" i="1"/>
  <c r="X76" i="1"/>
  <c r="W76" i="1"/>
  <c r="V76" i="1"/>
  <c r="I76" i="1"/>
  <c r="K76" i="1" s="1"/>
  <c r="CZ75" i="1"/>
  <c r="DB75" i="1" s="1"/>
  <c r="CP75" i="1"/>
  <c r="CR75" i="1" s="1"/>
  <c r="BD75" i="1"/>
  <c r="BF75" i="1" s="1"/>
  <c r="Z75" i="1"/>
  <c r="Y75" i="1"/>
  <c r="X75" i="1"/>
  <c r="W75" i="1"/>
  <c r="V75" i="1"/>
  <c r="I75" i="1"/>
  <c r="K75" i="1" s="1"/>
  <c r="Z74" i="1"/>
  <c r="Y74" i="1"/>
  <c r="X74" i="1"/>
  <c r="W74" i="1"/>
  <c r="V74" i="1"/>
  <c r="I74" i="1"/>
  <c r="K74" i="1" s="1"/>
  <c r="Z73" i="1"/>
  <c r="Y73" i="1"/>
  <c r="X73" i="1"/>
  <c r="W73" i="1"/>
  <c r="V73" i="1"/>
  <c r="I73" i="1"/>
  <c r="K73" i="1" s="1"/>
  <c r="Z72" i="1"/>
  <c r="Y72" i="1"/>
  <c r="X72" i="1"/>
  <c r="W72" i="1"/>
  <c r="V72" i="1"/>
  <c r="I72" i="1"/>
  <c r="K72" i="1" s="1"/>
  <c r="Z71" i="1"/>
  <c r="Y71" i="1"/>
  <c r="X71" i="1"/>
  <c r="W71" i="1"/>
  <c r="V71" i="1"/>
  <c r="I71" i="1"/>
  <c r="K71" i="1" s="1"/>
  <c r="Z70" i="1"/>
  <c r="Y70" i="1"/>
  <c r="X70" i="1"/>
  <c r="W70" i="1"/>
  <c r="K70" i="1"/>
  <c r="EF69" i="1"/>
  <c r="Z69" i="1"/>
  <c r="Y69" i="1"/>
  <c r="X69" i="1"/>
  <c r="W69" i="1"/>
  <c r="K69" i="1"/>
  <c r="H69" i="1"/>
  <c r="Z68" i="1"/>
  <c r="Y68" i="1"/>
  <c r="X68" i="1"/>
  <c r="W68" i="1"/>
  <c r="V68" i="1"/>
  <c r="I68" i="1"/>
  <c r="K68" i="1" s="1"/>
  <c r="Z67" i="1"/>
  <c r="Y67" i="1"/>
  <c r="X67" i="1"/>
  <c r="W67" i="1"/>
  <c r="V67" i="1"/>
  <c r="I67" i="1"/>
  <c r="K67" i="1" s="1"/>
  <c r="EF66" i="1"/>
  <c r="DV66" i="1"/>
  <c r="Z66" i="1"/>
  <c r="Y66" i="1"/>
  <c r="X66" i="1"/>
  <c r="W66" i="1"/>
  <c r="I66" i="1"/>
  <c r="K66" i="1" s="1"/>
  <c r="H66" i="1"/>
  <c r="BD65" i="1"/>
  <c r="BF65" i="1" s="1"/>
  <c r="Z65" i="1"/>
  <c r="Y65" i="1"/>
  <c r="X65" i="1"/>
  <c r="W65" i="1"/>
  <c r="V65" i="1"/>
  <c r="I65" i="1"/>
  <c r="K65" i="1" s="1"/>
  <c r="Z64" i="1"/>
  <c r="Y64" i="1"/>
  <c r="X64" i="1"/>
  <c r="W64" i="1"/>
  <c r="V64" i="1"/>
  <c r="I64" i="1"/>
  <c r="K64" i="1" s="1"/>
  <c r="CZ63" i="1"/>
  <c r="DB63" i="1" s="1"/>
  <c r="CP63" i="1"/>
  <c r="CR63" i="1" s="1"/>
  <c r="CG63" i="1"/>
  <c r="CI63" i="1" s="1"/>
  <c r="Z63" i="1"/>
  <c r="Y63" i="1"/>
  <c r="X63" i="1"/>
  <c r="W63" i="1"/>
  <c r="V63" i="1"/>
  <c r="I63" i="1"/>
  <c r="K63" i="1" s="1"/>
  <c r="EF62" i="1"/>
  <c r="DV62" i="1"/>
  <c r="Z62" i="1"/>
  <c r="Y62" i="1"/>
  <c r="X62" i="1"/>
  <c r="W62" i="1"/>
  <c r="I62" i="1"/>
  <c r="K62" i="1" s="1"/>
  <c r="H62" i="1"/>
  <c r="Z61" i="1"/>
  <c r="Y61" i="1"/>
  <c r="X61" i="1"/>
  <c r="W61" i="1"/>
  <c r="V61" i="1"/>
  <c r="I61" i="1"/>
  <c r="K61" i="1" s="1"/>
  <c r="BD60" i="1"/>
  <c r="BF60" i="1" s="1"/>
  <c r="Z60" i="1"/>
  <c r="Y60" i="1"/>
  <c r="X60" i="1"/>
  <c r="W60" i="1"/>
  <c r="V60" i="1"/>
  <c r="K60" i="1"/>
  <c r="I60" i="1"/>
  <c r="Z59" i="1"/>
  <c r="Y59" i="1"/>
  <c r="X59" i="1"/>
  <c r="W59" i="1"/>
  <c r="V59" i="1"/>
  <c r="I59" i="1"/>
  <c r="K59" i="1" s="1"/>
  <c r="Z58" i="1"/>
  <c r="Y58" i="1"/>
  <c r="X58" i="1"/>
  <c r="W58" i="1"/>
  <c r="V58" i="1"/>
  <c r="I58" i="1"/>
  <c r="K58" i="1" s="1"/>
  <c r="CZ57" i="1"/>
  <c r="DB57" i="1" s="1"/>
  <c r="CP57" i="1"/>
  <c r="CR57" i="1" s="1"/>
  <c r="CG57" i="1"/>
  <c r="CI57" i="1" s="1"/>
  <c r="BD57" i="1"/>
  <c r="BF57" i="1" s="1"/>
  <c r="Z57" i="1"/>
  <c r="Y57" i="1"/>
  <c r="X57" i="1"/>
  <c r="W57" i="1"/>
  <c r="I57" i="1"/>
  <c r="K57" i="1" s="1"/>
  <c r="Z56" i="1"/>
  <c r="Y56" i="1"/>
  <c r="X56" i="1"/>
  <c r="W56" i="1"/>
  <c r="V56" i="1"/>
  <c r="I56" i="1"/>
  <c r="K56" i="1" s="1"/>
  <c r="Z55" i="1"/>
  <c r="Y55" i="1"/>
  <c r="X55" i="1"/>
  <c r="W55" i="1"/>
  <c r="V55" i="1"/>
  <c r="I55" i="1"/>
  <c r="K55" i="1" s="1"/>
  <c r="Z54" i="1"/>
  <c r="Y54" i="1"/>
  <c r="X54" i="1"/>
  <c r="W54" i="1"/>
  <c r="V54" i="1"/>
  <c r="I54" i="1"/>
  <c r="K54" i="1" s="1"/>
  <c r="Z53" i="1"/>
  <c r="Y53" i="1"/>
  <c r="X53" i="1"/>
  <c r="W53" i="1"/>
  <c r="V53" i="1"/>
  <c r="I53" i="1"/>
  <c r="K53" i="1" s="1"/>
  <c r="BD47" i="1"/>
  <c r="BF47" i="1" s="1"/>
  <c r="Z47" i="1"/>
  <c r="Y47" i="1"/>
  <c r="X47" i="1"/>
  <c r="W47" i="1"/>
  <c r="V47" i="1"/>
  <c r="I47" i="1"/>
  <c r="K47" i="1" s="1"/>
  <c r="ED46" i="1"/>
  <c r="EF46" i="1" s="1"/>
  <c r="DV46" i="1"/>
  <c r="DB46" i="1"/>
  <c r="CZ46" i="1"/>
  <c r="CR46" i="1"/>
  <c r="CP46" i="1"/>
  <c r="CI46" i="1"/>
  <c r="CG46" i="1"/>
  <c r="Z46" i="1"/>
  <c r="Y46" i="1"/>
  <c r="X46" i="1"/>
  <c r="W46" i="1"/>
  <c r="K46" i="1"/>
  <c r="F46" i="1"/>
  <c r="H46" i="1" s="1"/>
  <c r="BD45" i="1"/>
  <c r="BF45" i="1" s="1"/>
  <c r="Z45" i="1"/>
  <c r="Y45" i="1"/>
  <c r="X45" i="1"/>
  <c r="W45" i="1"/>
  <c r="V45" i="1"/>
  <c r="I45" i="1"/>
  <c r="K45" i="1" s="1"/>
  <c r="ED44" i="1"/>
  <c r="EF44" i="1" s="1"/>
  <c r="Z44" i="1"/>
  <c r="Y44" i="1"/>
  <c r="X44" i="1"/>
  <c r="W44" i="1"/>
  <c r="K44" i="1"/>
  <c r="F44" i="1"/>
  <c r="H44" i="1" s="1"/>
  <c r="Z43" i="1"/>
  <c r="Y43" i="1"/>
  <c r="X43" i="1"/>
  <c r="W43" i="1"/>
  <c r="V43" i="1"/>
  <c r="I43" i="1"/>
  <c r="K43" i="1" s="1"/>
  <c r="CZ42" i="1"/>
  <c r="DB42" i="1" s="1"/>
  <c r="Z42" i="1"/>
  <c r="Y42" i="1"/>
  <c r="X42" i="1"/>
  <c r="W42" i="1"/>
  <c r="V42" i="1"/>
  <c r="I42" i="1"/>
  <c r="K42" i="1" s="1"/>
  <c r="BD41" i="1"/>
  <c r="BF41" i="1" s="1"/>
  <c r="Z41" i="1"/>
  <c r="Y41" i="1"/>
  <c r="X41" i="1"/>
  <c r="W41" i="1"/>
  <c r="V41" i="1"/>
  <c r="I41" i="1"/>
  <c r="K41" i="1" s="1"/>
  <c r="BD40" i="1"/>
  <c r="BF40" i="1" s="1"/>
  <c r="Z40" i="1"/>
  <c r="Y40" i="1"/>
  <c r="X40" i="1"/>
  <c r="W40" i="1"/>
  <c r="V40" i="1"/>
  <c r="I40" i="1"/>
  <c r="K40" i="1" s="1"/>
  <c r="Z39" i="1"/>
  <c r="Y39" i="1"/>
  <c r="X39" i="1"/>
  <c r="W39" i="1"/>
  <c r="V39" i="1"/>
  <c r="I39" i="1"/>
  <c r="K39" i="1" s="1"/>
  <c r="Z38" i="1"/>
  <c r="Y38" i="1"/>
  <c r="X38" i="1"/>
  <c r="W38" i="1"/>
  <c r="V38" i="1"/>
  <c r="K38" i="1"/>
  <c r="I38" i="1"/>
  <c r="Z37" i="1"/>
  <c r="Y37" i="1"/>
  <c r="X37" i="1"/>
  <c r="W37" i="1"/>
  <c r="V37" i="1"/>
  <c r="I37" i="1"/>
  <c r="K37" i="1" s="1"/>
  <c r="CZ36" i="1"/>
  <c r="DB36" i="1" s="1"/>
  <c r="CR36" i="1"/>
  <c r="CI36" i="1"/>
  <c r="Z36" i="1"/>
  <c r="Y36" i="1"/>
  <c r="X36" i="1"/>
  <c r="W36" i="1"/>
  <c r="V36" i="1"/>
  <c r="I36" i="1"/>
  <c r="K36" i="1" s="1"/>
  <c r="Z35" i="1"/>
  <c r="Y35" i="1"/>
  <c r="X35" i="1"/>
  <c r="W35" i="1"/>
  <c r="V35" i="1"/>
  <c r="K35" i="1"/>
  <c r="I35" i="1"/>
  <c r="BD34" i="1"/>
  <c r="BF34" i="1" s="1"/>
  <c r="Z34" i="1"/>
  <c r="Y34" i="1"/>
  <c r="X34" i="1"/>
  <c r="W34" i="1"/>
  <c r="V34" i="1"/>
  <c r="I34" i="1"/>
  <c r="K34" i="1" s="1"/>
  <c r="Z33" i="1"/>
  <c r="Y33" i="1"/>
  <c r="X33" i="1"/>
  <c r="W33" i="1"/>
  <c r="V33" i="1"/>
  <c r="K33" i="1"/>
  <c r="I33" i="1"/>
  <c r="ED32" i="1"/>
  <c r="EF32" i="1" s="1"/>
  <c r="DV32" i="1"/>
  <c r="Z32" i="1"/>
  <c r="Y32" i="1"/>
  <c r="X32" i="1"/>
  <c r="W32" i="1"/>
  <c r="K32" i="1"/>
  <c r="F32" i="1"/>
  <c r="H32" i="1" s="1"/>
  <c r="BD31" i="1"/>
  <c r="BF31" i="1" s="1"/>
  <c r="Z31" i="1"/>
  <c r="Y31" i="1"/>
  <c r="X31" i="1"/>
  <c r="W31" i="1"/>
  <c r="V31" i="1"/>
  <c r="I31" i="1"/>
  <c r="K31" i="1" s="1"/>
  <c r="Z30" i="1"/>
  <c r="Y30" i="1"/>
  <c r="X30" i="1"/>
  <c r="W30" i="1"/>
  <c r="V30" i="1"/>
  <c r="I30" i="1"/>
  <c r="K30" i="1" s="1"/>
  <c r="BD29" i="1"/>
  <c r="BF29" i="1" s="1"/>
  <c r="Z29" i="1"/>
  <c r="Y29" i="1"/>
  <c r="X29" i="1"/>
  <c r="W29" i="1"/>
  <c r="V29" i="1"/>
  <c r="I29" i="1"/>
  <c r="K29" i="1" s="1"/>
  <c r="CZ28" i="1"/>
  <c r="DB28" i="1" s="1"/>
  <c r="CP28" i="1"/>
  <c r="CR28" i="1" s="1"/>
  <c r="CG28" i="1"/>
  <c r="CI28" i="1" s="1"/>
  <c r="Z28" i="1"/>
  <c r="Y28" i="1"/>
  <c r="X28" i="1"/>
  <c r="W28" i="1"/>
  <c r="V28" i="1"/>
  <c r="I28" i="1"/>
  <c r="K28" i="1" s="1"/>
  <c r="EF27" i="1"/>
  <c r="DV27" i="1"/>
  <c r="Z27" i="1"/>
  <c r="Y27" i="1"/>
  <c r="X27" i="1"/>
  <c r="W27" i="1"/>
  <c r="I27" i="1"/>
  <c r="K27" i="1" s="1"/>
  <c r="H27" i="1"/>
  <c r="DB26" i="1"/>
  <c r="CZ26" i="1"/>
  <c r="CR26" i="1"/>
  <c r="CP26" i="1"/>
  <c r="CI26" i="1"/>
  <c r="CG26" i="1"/>
  <c r="Z26" i="1"/>
  <c r="Y26" i="1"/>
  <c r="X26" i="1"/>
  <c r="W26" i="1"/>
  <c r="V26" i="1"/>
  <c r="I26" i="1"/>
  <c r="K26" i="1" s="1"/>
  <c r="EF25" i="1"/>
  <c r="DV25" i="1"/>
  <c r="Z25" i="1"/>
  <c r="Y25" i="1"/>
  <c r="X25" i="1"/>
  <c r="W25" i="1"/>
  <c r="K25" i="1"/>
  <c r="H25" i="1"/>
  <c r="Z24" i="1"/>
  <c r="Y24" i="1"/>
  <c r="X24" i="1"/>
  <c r="W24" i="1"/>
  <c r="V24" i="1"/>
  <c r="I24" i="1"/>
  <c r="K24" i="1" s="1"/>
  <c r="ED23" i="1"/>
  <c r="EF23" i="1" s="1"/>
  <c r="CZ23" i="1"/>
  <c r="DB23" i="1" s="1"/>
  <c r="CP23" i="1"/>
  <c r="CR23" i="1" s="1"/>
  <c r="CG23" i="1"/>
  <c r="CI23" i="1" s="1"/>
  <c r="Z23" i="1"/>
  <c r="Y23" i="1"/>
  <c r="X23" i="1"/>
  <c r="W23" i="1"/>
  <c r="I23" i="1"/>
  <c r="K23" i="1" s="1"/>
  <c r="F23" i="1"/>
  <c r="H23" i="1" s="1"/>
  <c r="EF22" i="1"/>
  <c r="DV22" i="1"/>
  <c r="BD22" i="1"/>
  <c r="BF22" i="1" s="1"/>
  <c r="Z22" i="1"/>
  <c r="Y22" i="1"/>
  <c r="X22" i="1"/>
  <c r="W22" i="1"/>
  <c r="I22" i="1"/>
  <c r="K22" i="1" s="1"/>
  <c r="H22" i="1"/>
  <c r="Z21" i="1"/>
  <c r="Y21" i="1"/>
  <c r="X21" i="1"/>
  <c r="W21" i="1"/>
  <c r="V21" i="1"/>
  <c r="I21" i="1"/>
  <c r="K21" i="1" s="1"/>
  <c r="CZ20" i="1"/>
  <c r="DB20" i="1" s="1"/>
  <c r="CP20" i="1"/>
  <c r="CR20" i="1" s="1"/>
  <c r="CG20" i="1"/>
  <c r="CI20" i="1" s="1"/>
  <c r="Z20" i="1"/>
  <c r="Y20" i="1"/>
  <c r="X20" i="1"/>
  <c r="W20" i="1"/>
  <c r="V20" i="1"/>
  <c r="K20" i="1"/>
  <c r="I20" i="1"/>
  <c r="DB19" i="1"/>
  <c r="CZ19" i="1"/>
  <c r="CR19" i="1"/>
  <c r="CP19" i="1"/>
  <c r="CI19" i="1"/>
  <c r="CG19" i="1"/>
  <c r="Z19" i="1"/>
  <c r="Y19" i="1"/>
  <c r="X19" i="1"/>
  <c r="W19" i="1"/>
  <c r="V19" i="1"/>
  <c r="I19" i="1"/>
  <c r="K19" i="1" s="1"/>
  <c r="CZ18" i="1"/>
  <c r="DB18" i="1" s="1"/>
  <c r="CP18" i="1"/>
  <c r="CR18" i="1" s="1"/>
  <c r="CG18" i="1"/>
  <c r="CI18" i="1" s="1"/>
  <c r="Z18" i="1"/>
  <c r="Y18" i="1"/>
  <c r="X18" i="1"/>
  <c r="W18" i="1"/>
  <c r="V18" i="1"/>
  <c r="K18" i="1"/>
  <c r="I18" i="1"/>
  <c r="Z17" i="1"/>
  <c r="Y17" i="1"/>
  <c r="X17" i="1"/>
  <c r="W17" i="1"/>
  <c r="V17" i="1"/>
  <c r="I17" i="1"/>
  <c r="K17" i="1" s="1"/>
  <c r="Z16" i="1"/>
  <c r="Y16" i="1"/>
  <c r="X16" i="1"/>
  <c r="W16" i="1"/>
  <c r="V16" i="1"/>
  <c r="K16" i="1"/>
  <c r="I16" i="1"/>
  <c r="Z15" i="1"/>
  <c r="Y15" i="1"/>
  <c r="X15" i="1"/>
  <c r="W15" i="1"/>
  <c r="V15" i="1"/>
  <c r="I15" i="1"/>
  <c r="K15" i="1" s="1"/>
  <c r="EF14" i="1"/>
  <c r="DV14" i="1"/>
  <c r="CZ14" i="1"/>
  <c r="DB14" i="1" s="1"/>
  <c r="CP14" i="1"/>
  <c r="CR14" i="1" s="1"/>
  <c r="CG14" i="1"/>
  <c r="CI14" i="1" s="1"/>
  <c r="Z14" i="1"/>
  <c r="Y14" i="1"/>
  <c r="X14" i="1"/>
  <c r="W14" i="1"/>
  <c r="I14" i="1"/>
  <c r="K14" i="1" s="1"/>
  <c r="H14" i="1"/>
  <c r="Z13" i="1"/>
  <c r="Y13" i="1"/>
  <c r="X13" i="1"/>
  <c r="W13" i="1"/>
  <c r="V13" i="1"/>
  <c r="I13" i="1"/>
  <c r="K13" i="1" s="1"/>
  <c r="Z12" i="1"/>
  <c r="Y12" i="1"/>
  <c r="X12" i="1"/>
  <c r="W12" i="1"/>
  <c r="V12" i="1"/>
  <c r="K12" i="1"/>
  <c r="I12" i="1"/>
  <c r="Z11" i="1"/>
  <c r="Y11" i="1"/>
  <c r="X11" i="1"/>
  <c r="W11" i="1"/>
  <c r="V11" i="1"/>
  <c r="I11" i="1"/>
  <c r="K11" i="1" s="1"/>
  <c r="Z10" i="1"/>
  <c r="Y10" i="1"/>
  <c r="X10" i="1"/>
  <c r="W10" i="1"/>
  <c r="V10" i="1"/>
  <c r="K10" i="1"/>
  <c r="I10" i="1"/>
  <c r="Z9" i="1"/>
  <c r="Y9" i="1"/>
  <c r="X9" i="1"/>
  <c r="W9" i="1"/>
  <c r="V9" i="1"/>
  <c r="I9" i="1"/>
  <c r="K9" i="1" s="1"/>
  <c r="Z8" i="1"/>
  <c r="Y8" i="1"/>
  <c r="X8" i="1"/>
  <c r="W8" i="1"/>
  <c r="V8" i="1"/>
  <c r="K8" i="1"/>
  <c r="I8" i="1"/>
  <c r="CZ7" i="1"/>
  <c r="CP7" i="1"/>
  <c r="CG7" i="1"/>
  <c r="Z7" i="1"/>
  <c r="Y7" i="1"/>
  <c r="X7" i="1"/>
  <c r="W7" i="1"/>
  <c r="V7" i="1"/>
  <c r="I7" i="1"/>
  <c r="K7" i="1" s="1"/>
  <c r="W7" i="18" l="1"/>
  <c r="AU7" i="18"/>
  <c r="BS7" i="18"/>
  <c r="FK7" i="18"/>
  <c r="GI7" i="18"/>
  <c r="BR8" i="18"/>
  <c r="CP8" i="18"/>
  <c r="DN8" i="18"/>
  <c r="EL8" i="18"/>
  <c r="FJ8" i="18"/>
  <c r="GH8" i="18"/>
  <c r="HJ8" i="18"/>
  <c r="W9" i="18"/>
  <c r="AU9" i="18"/>
  <c r="BS9" i="18"/>
  <c r="CQ9" i="18"/>
  <c r="DO9" i="18"/>
  <c r="V10" i="18"/>
  <c r="AT10" i="18"/>
  <c r="BR10" i="18"/>
  <c r="CP10" i="18"/>
  <c r="DN10" i="18"/>
  <c r="EL10" i="18"/>
  <c r="FJ10" i="18"/>
  <c r="GH10" i="18"/>
  <c r="HJ10" i="18"/>
  <c r="W11" i="18"/>
  <c r="AU11" i="18"/>
  <c r="BS11" i="18"/>
  <c r="CQ11" i="18"/>
  <c r="DO11" i="18"/>
  <c r="EM11" i="18"/>
  <c r="HI11" i="18"/>
  <c r="V12" i="18"/>
  <c r="AT12" i="18"/>
  <c r="BR12" i="18"/>
  <c r="CP12" i="18"/>
  <c r="DN12" i="18"/>
  <c r="EL12" i="18"/>
  <c r="FJ12" i="18"/>
  <c r="GH12" i="18"/>
  <c r="HJ12" i="18"/>
  <c r="W13" i="18"/>
  <c r="AU13" i="18"/>
  <c r="BS13" i="18"/>
  <c r="CQ13" i="18"/>
  <c r="DO13" i="18"/>
  <c r="EM13" i="18"/>
  <c r="V14" i="18"/>
  <c r="AT14" i="18"/>
  <c r="BR14" i="18"/>
  <c r="CP14" i="18"/>
  <c r="DN14" i="18"/>
  <c r="EL14" i="18"/>
  <c r="FJ14" i="18"/>
  <c r="GI14" i="18"/>
  <c r="HI14" i="18"/>
  <c r="V15" i="18"/>
  <c r="AT15" i="18"/>
  <c r="BR15" i="18"/>
  <c r="CP15" i="18"/>
  <c r="DN15" i="18"/>
  <c r="EL15" i="18"/>
  <c r="FJ15" i="18"/>
  <c r="GH15" i="18"/>
  <c r="HJ15" i="18"/>
  <c r="W16" i="18"/>
  <c r="AU16" i="18"/>
  <c r="BS16" i="18"/>
  <c r="CQ16" i="18"/>
  <c r="DO16" i="18"/>
  <c r="EM16" i="18"/>
  <c r="FK16" i="18"/>
  <c r="GI16" i="18"/>
  <c r="HI16" i="18"/>
  <c r="V17" i="18"/>
  <c r="AT17" i="18"/>
  <c r="BR17" i="18"/>
  <c r="CP17" i="18"/>
  <c r="DN17" i="18"/>
  <c r="EL17" i="18"/>
  <c r="FJ17" i="18"/>
  <c r="GH17" i="18"/>
  <c r="HJ17" i="18"/>
  <c r="W18" i="18"/>
  <c r="AU18" i="18"/>
  <c r="BS18" i="18"/>
  <c r="CQ18" i="18"/>
  <c r="DO18" i="18"/>
  <c r="EM18" i="18"/>
  <c r="FK18" i="18"/>
  <c r="GI18" i="18"/>
  <c r="HI18" i="18"/>
  <c r="V19" i="18"/>
  <c r="AT19" i="18"/>
  <c r="BR19" i="18"/>
  <c r="CP19" i="18"/>
  <c r="DN19" i="18"/>
  <c r="EL19" i="18"/>
  <c r="FJ19" i="18"/>
  <c r="GH19" i="18"/>
  <c r="HJ19" i="18"/>
  <c r="W20" i="18"/>
  <c r="AU20" i="18"/>
  <c r="BS20" i="18"/>
  <c r="CQ20" i="18"/>
  <c r="DO20" i="18"/>
  <c r="EM20" i="18"/>
  <c r="FK20" i="18"/>
  <c r="GI20" i="18"/>
  <c r="HI20" i="18"/>
  <c r="V21" i="18"/>
  <c r="AT21" i="18"/>
  <c r="BR21" i="18"/>
  <c r="CP21" i="18"/>
  <c r="DN21" i="18"/>
  <c r="EL21" i="18"/>
  <c r="FJ21" i="18"/>
  <c r="GH21" i="18"/>
  <c r="HJ21" i="18"/>
  <c r="W22" i="18"/>
  <c r="AU22" i="18"/>
  <c r="BS22" i="18"/>
  <c r="CQ22" i="18"/>
  <c r="DO22" i="18"/>
  <c r="EM22" i="18"/>
  <c r="FK22" i="18"/>
  <c r="GH22" i="18"/>
  <c r="HJ22" i="18"/>
  <c r="BS23" i="18"/>
  <c r="CQ23" i="18"/>
  <c r="DO23" i="18"/>
  <c r="EM23" i="18"/>
  <c r="FK23" i="18"/>
  <c r="GI23" i="18"/>
  <c r="HJ23" i="18"/>
  <c r="W24" i="18"/>
  <c r="AU24" i="18"/>
  <c r="BS24" i="18"/>
  <c r="CQ24" i="18"/>
  <c r="DO24" i="18"/>
  <c r="EM24" i="18"/>
  <c r="FK24" i="18"/>
  <c r="HI24" i="18"/>
  <c r="GI25" i="18"/>
  <c r="HJ25" i="18"/>
  <c r="CQ26" i="18"/>
  <c r="DO26" i="18"/>
  <c r="HI26" i="18"/>
  <c r="CP28" i="18"/>
  <c r="DN28" i="18"/>
  <c r="EL28" i="18"/>
  <c r="FJ28" i="18"/>
  <c r="GH28" i="18"/>
  <c r="HJ28" i="18"/>
  <c r="W29" i="18"/>
  <c r="AU29" i="18"/>
  <c r="DO29" i="18"/>
  <c r="EM29" i="18"/>
  <c r="FK29" i="18"/>
  <c r="GI29" i="18"/>
  <c r="HI29" i="18"/>
  <c r="V30" i="18"/>
  <c r="CP30" i="18"/>
  <c r="DN30" i="18"/>
  <c r="EL30" i="18"/>
  <c r="FJ30" i="18"/>
  <c r="GH30" i="18"/>
  <c r="HJ30" i="18"/>
  <c r="W31" i="18"/>
  <c r="AU31" i="18"/>
  <c r="BS31" i="18"/>
  <c r="FK31" i="18"/>
  <c r="GI31" i="18"/>
  <c r="HI31" i="18"/>
  <c r="GI32" i="18"/>
  <c r="HI32" i="18"/>
  <c r="V33" i="18"/>
  <c r="DN33" i="18"/>
  <c r="EL33" i="18"/>
  <c r="FJ33" i="18"/>
  <c r="GH33" i="18"/>
  <c r="HJ33" i="18"/>
  <c r="W34" i="18"/>
  <c r="DO34" i="18"/>
  <c r="EM34" i="18"/>
  <c r="FK34" i="18"/>
  <c r="GI34" i="18"/>
  <c r="HI34" i="18"/>
  <c r="V35" i="18"/>
  <c r="AT35" i="18"/>
  <c r="BR35" i="18"/>
  <c r="CP35" i="18"/>
  <c r="GH35" i="18"/>
  <c r="DO36" i="18"/>
  <c r="EM36" i="18"/>
  <c r="FK36" i="18"/>
  <c r="GI36" i="18"/>
  <c r="HI36" i="18"/>
  <c r="V37" i="18"/>
  <c r="AT37" i="18"/>
  <c r="BR37" i="18"/>
  <c r="CP37" i="18"/>
  <c r="GH37" i="18"/>
  <c r="AU38" i="18"/>
  <c r="BS38" i="18"/>
  <c r="CQ38" i="18"/>
  <c r="DO38" i="18"/>
  <c r="EM38" i="18"/>
  <c r="FK38" i="18"/>
  <c r="GI38" i="18"/>
  <c r="HI38" i="18"/>
  <c r="V39" i="18"/>
  <c r="AT39" i="18"/>
  <c r="BR39" i="18"/>
  <c r="CP39" i="18"/>
  <c r="GH39" i="18"/>
  <c r="AU40" i="18"/>
  <c r="BS40" i="18"/>
  <c r="CQ40" i="18"/>
  <c r="DO40" i="18"/>
  <c r="EM40" i="18"/>
  <c r="FK40" i="18"/>
  <c r="GI40" i="18"/>
  <c r="HI40" i="18"/>
  <c r="V41" i="18"/>
  <c r="AT41" i="18"/>
  <c r="BR41" i="18"/>
  <c r="FJ41" i="18"/>
  <c r="GH41" i="18"/>
  <c r="GI42" i="18"/>
  <c r="AT43" i="18"/>
  <c r="BR43" i="18"/>
  <c r="CP43" i="18"/>
  <c r="DN43" i="18"/>
  <c r="EL43" i="18"/>
  <c r="FJ43" i="18"/>
  <c r="GH43" i="18"/>
  <c r="HJ43" i="18"/>
  <c r="AU44" i="18"/>
  <c r="BS44" i="18"/>
  <c r="CQ44" i="18"/>
  <c r="DO44" i="18"/>
  <c r="EM44" i="18"/>
  <c r="FK44" i="18"/>
  <c r="V45" i="18"/>
  <c r="AT45" i="18"/>
  <c r="BR45" i="18"/>
  <c r="CP45" i="18"/>
  <c r="DN45" i="18"/>
  <c r="EL45" i="18"/>
  <c r="FJ45" i="18"/>
  <c r="GH45" i="18"/>
  <c r="HJ45" i="18"/>
  <c r="W46" i="18"/>
  <c r="AU46" i="18"/>
  <c r="BS46" i="18"/>
  <c r="CQ46" i="18"/>
  <c r="DO46" i="18"/>
  <c r="EM46" i="18"/>
  <c r="AU47" i="18"/>
  <c r="BS47" i="18"/>
  <c r="CQ47" i="18"/>
  <c r="DO47" i="18"/>
  <c r="EM47" i="18"/>
  <c r="FK47" i="18"/>
  <c r="GI47" i="18"/>
  <c r="HI47" i="18"/>
  <c r="V53" i="18"/>
  <c r="AT53" i="18"/>
  <c r="BR53" i="18"/>
  <c r="CP53" i="18"/>
  <c r="DN53" i="18"/>
  <c r="EL53" i="18"/>
  <c r="HJ53" i="18"/>
  <c r="W54" i="18"/>
  <c r="AU54" i="18"/>
  <c r="BS54" i="18"/>
  <c r="CQ54" i="18"/>
  <c r="DO54" i="18"/>
  <c r="EM54" i="18"/>
  <c r="FK54" i="18"/>
  <c r="GI54" i="18"/>
  <c r="HI54" i="18"/>
  <c r="V55" i="18"/>
  <c r="AT55" i="18"/>
  <c r="BR55" i="18"/>
  <c r="CP55" i="18"/>
  <c r="DN55" i="18"/>
  <c r="EL55" i="18"/>
  <c r="HJ55" i="18"/>
  <c r="W56" i="18"/>
  <c r="AU56" i="18"/>
  <c r="BS56" i="18"/>
  <c r="CQ56" i="18"/>
  <c r="DO56" i="18"/>
  <c r="EM56" i="18"/>
  <c r="FK56" i="18"/>
  <c r="GI56" i="18"/>
  <c r="HI56" i="18"/>
  <c r="V57" i="18"/>
  <c r="AT57" i="18"/>
  <c r="BR57" i="18"/>
  <c r="CP57" i="18"/>
  <c r="DN57" i="18"/>
  <c r="EL57" i="18"/>
  <c r="FK57" i="18"/>
  <c r="GH57" i="18"/>
  <c r="HI57" i="18"/>
  <c r="V58" i="18"/>
  <c r="AT58" i="18"/>
  <c r="BR58" i="18"/>
  <c r="FJ58" i="18"/>
  <c r="GH58" i="18"/>
  <c r="CQ59" i="18"/>
  <c r="DO59" i="18"/>
  <c r="EM59" i="18"/>
  <c r="FK59" i="18"/>
  <c r="GI59" i="18"/>
  <c r="HI59" i="18"/>
  <c r="V60" i="18"/>
  <c r="AT60" i="18"/>
  <c r="DN60" i="18"/>
  <c r="EL60" i="18"/>
  <c r="FJ60" i="18"/>
  <c r="GH60" i="18"/>
  <c r="HJ60" i="18"/>
  <c r="W61" i="18"/>
  <c r="AU61" i="18"/>
  <c r="DO61" i="18"/>
  <c r="EM61" i="18"/>
  <c r="FK61" i="18"/>
  <c r="GI61" i="18"/>
  <c r="HI61" i="18"/>
  <c r="GI62" i="18"/>
  <c r="HI62" i="18"/>
  <c r="V63" i="18"/>
  <c r="AT63" i="18"/>
  <c r="BR63" i="18"/>
  <c r="CP63" i="18"/>
  <c r="DN63" i="18"/>
  <c r="EL63" i="18"/>
  <c r="HJ63" i="18"/>
  <c r="W64" i="18"/>
  <c r="AU64" i="18"/>
  <c r="BS64" i="18"/>
  <c r="CQ64" i="18"/>
  <c r="DO64" i="18"/>
  <c r="EM64" i="18"/>
  <c r="FK64" i="18"/>
  <c r="GI64" i="18"/>
  <c r="HI64" i="18"/>
  <c r="V65" i="18"/>
  <c r="AT65" i="18"/>
  <c r="BR65" i="18"/>
  <c r="CP65" i="18"/>
  <c r="DN65" i="18"/>
  <c r="EL65" i="18"/>
  <c r="FJ65" i="18"/>
  <c r="GH65" i="18"/>
  <c r="HJ65" i="18"/>
  <c r="FJ66" i="18"/>
  <c r="GI66" i="18"/>
  <c r="HI66" i="18"/>
  <c r="V67" i="18"/>
  <c r="AT67" i="18"/>
  <c r="BR67" i="18"/>
  <c r="EL67" i="18"/>
  <c r="FJ67" i="18"/>
  <c r="GH67" i="18"/>
  <c r="HJ67" i="18"/>
  <c r="CQ68" i="18"/>
  <c r="DO68" i="18"/>
  <c r="EM68" i="18"/>
  <c r="FK68" i="18"/>
  <c r="GI68" i="18"/>
  <c r="HI68" i="18"/>
  <c r="HI69" i="18"/>
  <c r="V70" i="18"/>
  <c r="AT70" i="18"/>
  <c r="EL70" i="18"/>
  <c r="FJ70" i="18"/>
  <c r="GH70" i="18"/>
  <c r="HJ70" i="18"/>
  <c r="W71" i="18"/>
  <c r="EM71" i="18"/>
  <c r="FK71" i="18"/>
  <c r="GI71" i="18"/>
  <c r="HI71" i="18"/>
  <c r="CP72" i="18"/>
  <c r="DN72" i="18"/>
  <c r="EL72" i="18"/>
  <c r="FJ72" i="18"/>
  <c r="GH72" i="18"/>
  <c r="HJ72" i="18"/>
  <c r="W73" i="18"/>
  <c r="AU73" i="18"/>
  <c r="EM73" i="18"/>
  <c r="FK73" i="18"/>
  <c r="GI73" i="18"/>
  <c r="HI73" i="18"/>
  <c r="CP74" i="18"/>
  <c r="DN74" i="18"/>
  <c r="EL74" i="18"/>
  <c r="FJ74" i="18"/>
  <c r="GH74" i="18"/>
  <c r="HJ74" i="18"/>
  <c r="W75" i="18"/>
  <c r="AU75" i="18"/>
  <c r="BS75" i="18"/>
  <c r="CQ75" i="18"/>
  <c r="DO75" i="18"/>
  <c r="BR76" i="18"/>
  <c r="CP76" i="18"/>
  <c r="DN76" i="18"/>
  <c r="EL76" i="18"/>
  <c r="FJ76" i="18"/>
  <c r="GH76" i="18"/>
  <c r="HJ76" i="18"/>
  <c r="V77" i="18"/>
  <c r="AU77" i="18"/>
  <c r="BR77" i="18"/>
  <c r="CQ77" i="18"/>
  <c r="DN77" i="18"/>
  <c r="EM77" i="18"/>
  <c r="FJ77" i="18"/>
  <c r="GI77" i="18"/>
  <c r="HJ77" i="18"/>
  <c r="W78" i="18"/>
  <c r="AU78" i="18"/>
  <c r="BS78" i="18"/>
  <c r="DN78" i="18"/>
  <c r="V79" i="18"/>
  <c r="BR79" i="18"/>
  <c r="DN79" i="18"/>
  <c r="V80" i="18"/>
  <c r="BR80" i="18"/>
  <c r="DN80" i="18"/>
  <c r="BR81" i="18"/>
  <c r="DN81" i="18"/>
  <c r="FJ81" i="18"/>
  <c r="FJ82" i="18"/>
  <c r="HI82" i="18"/>
  <c r="BR83" i="18"/>
  <c r="DN83" i="18"/>
  <c r="FJ83" i="18"/>
  <c r="HI84" i="18"/>
  <c r="AT90" i="18"/>
  <c r="CP90" i="18"/>
  <c r="EL90" i="18"/>
  <c r="GH90" i="18"/>
  <c r="V92" i="18"/>
  <c r="BR92" i="18"/>
  <c r="DN92" i="18"/>
  <c r="FJ92" i="18"/>
  <c r="CP78" i="18"/>
  <c r="EL78" i="18"/>
  <c r="FK78" i="18"/>
  <c r="GH78" i="18"/>
  <c r="HI78" i="18"/>
  <c r="AT79" i="18"/>
  <c r="CP79" i="18"/>
  <c r="EL79" i="18"/>
  <c r="FK79" i="18"/>
  <c r="GH79" i="18"/>
  <c r="HI79" i="18"/>
  <c r="AT80" i="18"/>
  <c r="CP80" i="18"/>
  <c r="EL80" i="18"/>
  <c r="FK80" i="18"/>
  <c r="GH80" i="18"/>
  <c r="HI80" i="18"/>
  <c r="CP81" i="18"/>
  <c r="EL81" i="18"/>
  <c r="GH81" i="18"/>
  <c r="W82" i="18"/>
  <c r="BS82" i="18"/>
  <c r="DO82" i="18"/>
  <c r="AT83" i="18"/>
  <c r="CP83" i="18"/>
  <c r="EL83" i="18"/>
  <c r="GH83" i="18"/>
  <c r="W84" i="18"/>
  <c r="BS84" i="18"/>
  <c r="DO84" i="18"/>
  <c r="FK84" i="18"/>
  <c r="V90" i="18"/>
  <c r="BR90" i="18"/>
  <c r="DN90" i="18"/>
  <c r="FJ90" i="18"/>
  <c r="HJ90" i="18"/>
  <c r="AU91" i="18"/>
  <c r="CQ91" i="18"/>
  <c r="EM91" i="18"/>
  <c r="GI91" i="18"/>
  <c r="HI91" i="18"/>
  <c r="AT92" i="18"/>
  <c r="CP92" i="18"/>
  <c r="EL92" i="18"/>
  <c r="GH92" i="18"/>
  <c r="HJ93" i="18"/>
  <c r="V94" i="18"/>
  <c r="W94" i="18"/>
  <c r="AU94" i="18"/>
  <c r="BS94" i="18"/>
  <c r="CQ94" i="18"/>
  <c r="DO94" i="18"/>
  <c r="EM94" i="18"/>
  <c r="FK94" i="18"/>
  <c r="GI94" i="18"/>
  <c r="HI94" i="18"/>
  <c r="V95" i="18"/>
  <c r="AT95" i="18"/>
  <c r="BR95" i="18"/>
  <c r="CP95" i="18"/>
  <c r="DN95" i="18"/>
  <c r="EL95" i="18"/>
  <c r="FJ95" i="18"/>
  <c r="GH95" i="18"/>
  <c r="HJ95" i="18"/>
  <c r="W96" i="18"/>
  <c r="AU96" i="18"/>
  <c r="BS96" i="18"/>
  <c r="CQ96" i="18"/>
  <c r="DO96" i="18"/>
  <c r="EM96" i="18"/>
  <c r="FK96" i="18"/>
  <c r="GI96" i="18"/>
  <c r="HI96" i="18"/>
  <c r="GI97" i="18"/>
  <c r="HI97" i="18"/>
  <c r="V98" i="18"/>
  <c r="AT98" i="18"/>
  <c r="BR98" i="18"/>
  <c r="CP98" i="18"/>
  <c r="DN98" i="18"/>
  <c r="EL98" i="18"/>
  <c r="FJ98" i="18"/>
  <c r="GH98" i="18"/>
  <c r="HJ98" i="18"/>
  <c r="W99" i="18"/>
  <c r="AU99" i="18"/>
  <c r="BS99" i="18"/>
  <c r="CQ99" i="18"/>
  <c r="DO99" i="18"/>
  <c r="EM99" i="18"/>
  <c r="FK99" i="18"/>
  <c r="GI99" i="18"/>
  <c r="HI99" i="18"/>
  <c r="V100" i="18"/>
  <c r="AT100" i="18"/>
  <c r="BR100" i="18"/>
  <c r="CP100" i="18"/>
  <c r="DN100" i="18"/>
  <c r="EL100" i="18"/>
  <c r="FK100" i="18"/>
  <c r="GH100" i="18"/>
  <c r="HI100" i="18"/>
  <c r="V101" i="18"/>
  <c r="AT101" i="18"/>
  <c r="BR101" i="18"/>
  <c r="CP101" i="18"/>
  <c r="DN101" i="18"/>
  <c r="EL101" i="18"/>
  <c r="FJ101" i="18"/>
  <c r="GI101" i="18"/>
  <c r="HI101" i="18"/>
  <c r="V102" i="18"/>
  <c r="AT102" i="18"/>
  <c r="BR102" i="18"/>
  <c r="CP102" i="18"/>
  <c r="DN102" i="18"/>
  <c r="EL102" i="18"/>
  <c r="FJ102" i="18"/>
  <c r="GH102" i="18"/>
  <c r="HJ102" i="18"/>
  <c r="W103" i="18"/>
  <c r="AU103" i="18"/>
  <c r="BS103" i="18"/>
  <c r="CQ103" i="18"/>
  <c r="DO103" i="18"/>
  <c r="EM103" i="18"/>
  <c r="FK103" i="18"/>
  <c r="GI103" i="18"/>
  <c r="HI103" i="18"/>
  <c r="V104" i="18"/>
  <c r="AT104" i="18"/>
  <c r="BR104" i="18"/>
  <c r="CP104" i="18"/>
  <c r="DN104" i="18"/>
  <c r="EL104" i="18"/>
  <c r="FJ104" i="18"/>
  <c r="GH104" i="18"/>
  <c r="HJ104" i="18"/>
  <c r="W105" i="18"/>
  <c r="AU105" i="18"/>
  <c r="BS105" i="18"/>
  <c r="CQ105" i="18"/>
  <c r="DO105" i="18"/>
  <c r="EM105" i="18"/>
  <c r="FK105" i="18"/>
  <c r="GI105" i="18"/>
  <c r="HI105" i="18"/>
  <c r="FK106" i="18"/>
  <c r="GH106" i="18"/>
  <c r="HI106" i="18"/>
  <c r="V107" i="18"/>
  <c r="AT107" i="18"/>
  <c r="BR107" i="18"/>
  <c r="CP107" i="18"/>
  <c r="DN107" i="18"/>
  <c r="EL107" i="18"/>
  <c r="FJ107" i="18"/>
  <c r="GH107" i="18"/>
  <c r="HJ107" i="18"/>
  <c r="CQ108" i="18"/>
  <c r="DO108" i="18"/>
  <c r="EM108" i="18"/>
  <c r="FJ108" i="18"/>
  <c r="GI108" i="18"/>
  <c r="HJ108" i="18"/>
  <c r="W109" i="18"/>
  <c r="AU109" i="18"/>
  <c r="BS109" i="18"/>
  <c r="CQ109" i="18"/>
  <c r="DO109" i="18"/>
  <c r="EM109" i="18"/>
  <c r="FK109" i="18"/>
  <c r="GI109" i="18"/>
  <c r="HI109" i="18"/>
  <c r="V110" i="18"/>
  <c r="AT110" i="18"/>
  <c r="BR110" i="18"/>
  <c r="CP110" i="18"/>
  <c r="DN110" i="18"/>
  <c r="EL110" i="18"/>
  <c r="FJ110" i="18"/>
  <c r="GH110" i="18"/>
  <c r="HJ110" i="18"/>
  <c r="W111" i="18"/>
  <c r="AU111" i="18"/>
  <c r="BS111" i="18"/>
  <c r="CQ111" i="18"/>
  <c r="DO111" i="18"/>
  <c r="EM111" i="18"/>
  <c r="FK111" i="18"/>
  <c r="GH111" i="18"/>
  <c r="HJ111" i="18"/>
  <c r="W112" i="18"/>
  <c r="AU112" i="18"/>
  <c r="BS112" i="18"/>
  <c r="CQ112" i="18"/>
  <c r="DO112" i="18"/>
  <c r="EM112" i="18"/>
  <c r="FK112" i="18"/>
  <c r="GI112" i="18"/>
  <c r="HI112" i="18"/>
  <c r="V113" i="18"/>
  <c r="AT113" i="18"/>
  <c r="BR113" i="18"/>
  <c r="CP113" i="18"/>
  <c r="DN113" i="18"/>
  <c r="EL113" i="18"/>
  <c r="FJ113" i="18"/>
  <c r="GH113" i="18"/>
  <c r="HJ113" i="18"/>
  <c r="FJ114" i="18"/>
  <c r="GI114" i="18"/>
  <c r="HJ114" i="18"/>
  <c r="W115" i="18"/>
  <c r="AU115" i="18"/>
  <c r="BS115" i="18"/>
  <c r="CQ115" i="18"/>
  <c r="DO115" i="18"/>
  <c r="EM115" i="18"/>
  <c r="FK115" i="18"/>
  <c r="GI115" i="18"/>
  <c r="HI115" i="18"/>
  <c r="V116" i="18"/>
  <c r="AT116" i="18"/>
  <c r="BR116" i="18"/>
  <c r="CP116" i="18"/>
  <c r="DN116" i="18"/>
  <c r="EL116" i="18"/>
  <c r="FJ116" i="18"/>
  <c r="GI116" i="18"/>
  <c r="HI116" i="18"/>
  <c r="BR117" i="18"/>
  <c r="CP117" i="18"/>
  <c r="DN117" i="18"/>
  <c r="EL117" i="18"/>
  <c r="FJ117" i="18"/>
  <c r="GH117" i="18"/>
  <c r="HJ117" i="18"/>
  <c r="W118" i="18"/>
  <c r="AU118" i="18"/>
  <c r="BS118" i="18"/>
  <c r="CQ118" i="18"/>
  <c r="DO118" i="18"/>
  <c r="EM118" i="18"/>
  <c r="FK118" i="18"/>
  <c r="GI118" i="18"/>
  <c r="HI118" i="18"/>
  <c r="V119" i="18"/>
  <c r="AT119" i="18"/>
  <c r="BR119" i="18"/>
  <c r="CP119" i="18"/>
  <c r="DN119" i="18"/>
  <c r="EL119" i="18"/>
  <c r="FJ119" i="18"/>
  <c r="GH119" i="18"/>
  <c r="HJ119" i="18"/>
  <c r="W120" i="18"/>
  <c r="AU120" i="18"/>
  <c r="BS120" i="18"/>
  <c r="CQ120" i="18"/>
  <c r="DO120" i="18"/>
  <c r="EM120" i="18"/>
  <c r="FK120" i="18"/>
  <c r="GI120" i="18"/>
  <c r="HI120" i="18"/>
  <c r="V121" i="18"/>
  <c r="AT121" i="18"/>
  <c r="BR121" i="18"/>
  <c r="CP121" i="18"/>
  <c r="DN121" i="18"/>
  <c r="EL121" i="18"/>
  <c r="FJ121" i="18"/>
  <c r="GH121" i="18"/>
  <c r="HJ121" i="18"/>
  <c r="W127" i="18"/>
  <c r="AU127" i="18"/>
  <c r="BS127" i="18"/>
  <c r="CQ127" i="18"/>
  <c r="DO127" i="18"/>
  <c r="EM127" i="18"/>
  <c r="FJ127" i="18"/>
  <c r="GI127" i="18"/>
  <c r="HJ127" i="18"/>
  <c r="W128" i="18"/>
  <c r="AU128" i="18"/>
  <c r="BS128" i="18"/>
  <c r="CQ128" i="18"/>
  <c r="DO128" i="18"/>
  <c r="EM128" i="18"/>
  <c r="FK128" i="18"/>
  <c r="GI128" i="18"/>
  <c r="HI128" i="18"/>
  <c r="V129" i="18"/>
  <c r="AT129" i="18"/>
  <c r="BR129" i="18"/>
  <c r="CP129" i="18"/>
  <c r="DN129" i="18"/>
  <c r="EL129" i="18"/>
  <c r="FJ129" i="18"/>
  <c r="GH129" i="18"/>
  <c r="HJ129" i="18"/>
  <c r="W130" i="18"/>
  <c r="AU130" i="18"/>
  <c r="BS130" i="18"/>
  <c r="CQ130" i="18"/>
  <c r="DO130" i="18"/>
  <c r="EM130" i="18"/>
  <c r="FK130" i="18"/>
  <c r="GI130" i="18"/>
  <c r="HI130" i="18"/>
  <c r="CP131" i="18"/>
  <c r="DN131" i="18"/>
  <c r="EL131" i="18"/>
  <c r="FK131" i="18"/>
  <c r="GH131" i="18"/>
  <c r="HJ131" i="18"/>
  <c r="W132" i="18"/>
  <c r="AU132" i="18"/>
  <c r="BS132" i="18"/>
  <c r="CQ132" i="18"/>
  <c r="DO132" i="18"/>
  <c r="EM132" i="18"/>
  <c r="FK132" i="18"/>
  <c r="GI132" i="18"/>
  <c r="HI132" i="18"/>
  <c r="V133" i="18"/>
  <c r="AT133" i="18"/>
  <c r="BR133" i="18"/>
  <c r="CP133" i="18"/>
  <c r="DN133" i="18"/>
  <c r="EL133" i="18"/>
  <c r="FJ133" i="18"/>
  <c r="GH133" i="18"/>
  <c r="HJ133" i="18"/>
  <c r="V134" i="18"/>
  <c r="AU134" i="18"/>
  <c r="BR134" i="18"/>
  <c r="CQ134" i="18"/>
  <c r="DN134" i="18"/>
  <c r="EM134" i="18"/>
  <c r="FJ134" i="18"/>
  <c r="GI134" i="18"/>
  <c r="HJ134" i="18"/>
  <c r="W135" i="18"/>
  <c r="AU135" i="18"/>
  <c r="BS135" i="18"/>
  <c r="CQ135" i="18"/>
  <c r="DO135" i="18"/>
  <c r="EM135" i="18"/>
  <c r="FK135" i="18"/>
  <c r="GI135" i="18"/>
  <c r="HI135" i="18"/>
  <c r="V136" i="18"/>
  <c r="AT136" i="18"/>
  <c r="BR136" i="18"/>
  <c r="CP136" i="18"/>
  <c r="DN136" i="18"/>
  <c r="EL136" i="18"/>
  <c r="FJ136" i="18"/>
  <c r="GH136" i="18"/>
  <c r="HJ136" i="18"/>
  <c r="CQ137" i="18"/>
  <c r="DO137" i="18"/>
  <c r="EM137" i="18"/>
  <c r="FK137" i="18"/>
  <c r="GI137" i="18"/>
  <c r="HI137" i="18"/>
  <c r="V138" i="18"/>
  <c r="AT138" i="18"/>
  <c r="BR138" i="18"/>
  <c r="CP138" i="18"/>
  <c r="DN138" i="18"/>
  <c r="EL138" i="18"/>
  <c r="FJ138" i="18"/>
  <c r="GH138" i="18"/>
  <c r="HJ138" i="18"/>
  <c r="W139" i="18"/>
  <c r="AU139" i="18"/>
  <c r="BS139" i="18"/>
  <c r="CQ139" i="18"/>
  <c r="DO139" i="18"/>
  <c r="EM139" i="18"/>
  <c r="FK139" i="18"/>
  <c r="GI139" i="18"/>
  <c r="HI139" i="18"/>
  <c r="CP140" i="18"/>
  <c r="EL140" i="18"/>
  <c r="BR140" i="18"/>
  <c r="DN140" i="18"/>
  <c r="FJ140" i="18"/>
  <c r="FK140" i="18"/>
  <c r="GH140" i="18"/>
  <c r="HJ140" i="18"/>
  <c r="W141" i="18"/>
  <c r="AU141" i="18"/>
  <c r="BS141" i="18"/>
  <c r="CQ141" i="18"/>
  <c r="DO141" i="18"/>
  <c r="EM141" i="18"/>
  <c r="FK141" i="18"/>
  <c r="GI141" i="18"/>
  <c r="HI141" i="18"/>
  <c r="V142" i="18"/>
  <c r="AT142" i="18"/>
  <c r="BR142" i="18"/>
  <c r="CP142" i="18"/>
  <c r="DN142" i="18"/>
  <c r="EL142" i="18"/>
  <c r="FJ142" i="18"/>
  <c r="GH142" i="18"/>
  <c r="HJ142" i="18"/>
  <c r="W143" i="18"/>
  <c r="AU143" i="18"/>
  <c r="BS143" i="18"/>
  <c r="CQ143" i="18"/>
  <c r="DO143" i="18"/>
  <c r="EM143" i="18"/>
  <c r="FK143" i="18"/>
  <c r="GI143" i="18"/>
  <c r="HI143" i="18"/>
  <c r="V144" i="18"/>
  <c r="AT144" i="18"/>
  <c r="BR144" i="18"/>
  <c r="CP144" i="18"/>
  <c r="DN144" i="18"/>
  <c r="EL144" i="18"/>
  <c r="FJ144" i="18"/>
  <c r="GH144" i="18"/>
  <c r="HJ144" i="18"/>
  <c r="W145" i="18"/>
  <c r="AU145" i="18"/>
  <c r="BS145" i="18"/>
  <c r="CQ145" i="18"/>
  <c r="DO145" i="18"/>
  <c r="EM145" i="18"/>
  <c r="FK145" i="18"/>
  <c r="GI145" i="18"/>
  <c r="HI145" i="18"/>
  <c r="BR146" i="18"/>
  <c r="CP146" i="18"/>
  <c r="DN146" i="18"/>
  <c r="EL146" i="18"/>
  <c r="FJ146" i="18"/>
  <c r="GH146" i="18"/>
  <c r="HJ146" i="18"/>
  <c r="W147" i="18"/>
  <c r="AU147" i="18"/>
  <c r="BS147" i="18"/>
  <c r="CQ147" i="18"/>
  <c r="DO147" i="18"/>
  <c r="EM147" i="18"/>
  <c r="FK147" i="18"/>
  <c r="GI147" i="18"/>
  <c r="HI147" i="18"/>
  <c r="V148" i="18"/>
  <c r="AT148" i="18"/>
  <c r="BR148" i="18"/>
  <c r="CP148" i="18"/>
  <c r="DN148" i="18"/>
  <c r="EL148" i="18"/>
  <c r="FJ148" i="18"/>
  <c r="GH148" i="18"/>
  <c r="HJ148" i="18"/>
  <c r="W149" i="18"/>
  <c r="AU149" i="18"/>
  <c r="BS149" i="18"/>
  <c r="CQ149" i="18"/>
  <c r="DO149" i="18"/>
  <c r="EM149" i="18"/>
  <c r="FK149" i="18"/>
  <c r="GH149" i="18"/>
  <c r="HJ149" i="18"/>
  <c r="W150" i="18"/>
  <c r="AU150" i="18"/>
  <c r="BS150" i="18"/>
  <c r="CQ150" i="18"/>
  <c r="DO150" i="18"/>
  <c r="EM150" i="18"/>
  <c r="AT151" i="18"/>
  <c r="BR151" i="18"/>
  <c r="CP151" i="18"/>
  <c r="DN151" i="18"/>
  <c r="EL151" i="18"/>
  <c r="FJ151" i="18"/>
  <c r="GH151" i="18"/>
  <c r="HJ151" i="18"/>
  <c r="W152" i="18"/>
  <c r="AU152" i="18"/>
  <c r="BS152" i="18"/>
  <c r="CQ152" i="18"/>
  <c r="DO152" i="18"/>
  <c r="EM152" i="18"/>
  <c r="FK152" i="18"/>
  <c r="HI152" i="18"/>
  <c r="CP153" i="18"/>
  <c r="DN153" i="18"/>
  <c r="EL153" i="18"/>
  <c r="FJ153" i="18"/>
  <c r="GH153" i="18"/>
  <c r="HJ153" i="18"/>
  <c r="AU154" i="18"/>
  <c r="BS154" i="18"/>
  <c r="CQ154" i="18"/>
  <c r="DO154" i="18"/>
  <c r="EM154" i="18"/>
  <c r="FK154" i="18"/>
  <c r="GI154" i="18"/>
  <c r="HJ154" i="18"/>
  <c r="W155" i="18"/>
  <c r="DO155" i="18"/>
  <c r="EM155" i="18"/>
  <c r="FK155" i="18"/>
  <c r="GI155" i="18"/>
  <c r="HI155" i="18"/>
  <c r="V156" i="18"/>
  <c r="EL156" i="18"/>
  <c r="FJ156" i="18"/>
  <c r="GH156" i="18"/>
  <c r="HJ156" i="18"/>
  <c r="W162" i="18"/>
  <c r="DO162" i="18"/>
  <c r="EM162" i="18"/>
  <c r="FK162" i="18"/>
  <c r="GI162" i="18"/>
  <c r="HI162" i="18"/>
  <c r="V163" i="18"/>
  <c r="AT163" i="18"/>
  <c r="BR163" i="18"/>
  <c r="CP163" i="18"/>
  <c r="GH163" i="18"/>
  <c r="GH164" i="18"/>
  <c r="BR166" i="18"/>
  <c r="CP166" i="18"/>
  <c r="DN166" i="18"/>
  <c r="EL166" i="18"/>
  <c r="FJ166" i="18"/>
  <c r="GH166" i="18"/>
  <c r="HJ166" i="18"/>
  <c r="W167" i="18"/>
  <c r="AU167" i="18"/>
  <c r="BS167" i="18"/>
  <c r="FK167" i="18"/>
  <c r="GI167" i="18"/>
  <c r="CP168" i="18"/>
  <c r="DN168" i="18"/>
  <c r="EL168" i="18"/>
  <c r="FJ168" i="18"/>
  <c r="GH168" i="18"/>
  <c r="HJ168" i="18"/>
  <c r="W169" i="18"/>
  <c r="DO169" i="18"/>
  <c r="EM169" i="18"/>
  <c r="FK169" i="18"/>
  <c r="GI169" i="18"/>
  <c r="HI169" i="18"/>
  <c r="V170" i="18"/>
  <c r="AT170" i="18"/>
  <c r="EL170" i="18"/>
  <c r="FJ170" i="18"/>
  <c r="GH170" i="18"/>
  <c r="HJ170" i="18"/>
  <c r="W171" i="18"/>
  <c r="AU171" i="18"/>
  <c r="EM171" i="18"/>
  <c r="FK171" i="18"/>
  <c r="GI171" i="18"/>
  <c r="HI171" i="18"/>
  <c r="V172" i="18"/>
  <c r="DN172" i="18"/>
  <c r="EL172" i="18"/>
  <c r="FJ172" i="18"/>
  <c r="GH172" i="18"/>
  <c r="HJ172" i="18"/>
  <c r="W173" i="18"/>
  <c r="DO173" i="18"/>
  <c r="EM173" i="18"/>
  <c r="FK173" i="18"/>
  <c r="GI173" i="18"/>
  <c r="HI173" i="18"/>
  <c r="V174" i="18"/>
  <c r="AT174" i="18"/>
  <c r="BR174" i="18"/>
  <c r="EL174" i="18"/>
  <c r="FJ174" i="18"/>
  <c r="GH174" i="18"/>
  <c r="BS175" i="18"/>
  <c r="CQ175" i="18"/>
  <c r="DO175" i="18"/>
  <c r="EM175" i="18"/>
  <c r="FK175" i="18"/>
  <c r="GI175" i="18"/>
  <c r="HI175" i="18"/>
  <c r="V176" i="18"/>
  <c r="AT176" i="18"/>
  <c r="DN176" i="18"/>
  <c r="EL176" i="18"/>
  <c r="FJ176" i="18"/>
  <c r="GH176" i="18"/>
  <c r="HJ176" i="18"/>
  <c r="W177" i="18"/>
  <c r="DO177" i="18"/>
  <c r="EM177" i="18"/>
  <c r="FK177" i="18"/>
  <c r="GI177" i="18"/>
  <c r="HI177" i="18"/>
  <c r="V178" i="18"/>
  <c r="AT178" i="18"/>
  <c r="BR178" i="18"/>
  <c r="FJ178" i="18"/>
  <c r="GH178" i="18"/>
  <c r="AU179" i="18"/>
  <c r="BS179" i="18"/>
  <c r="CQ179" i="18"/>
  <c r="DO179" i="18"/>
  <c r="EM179" i="18"/>
  <c r="FK179" i="18"/>
  <c r="GI179" i="18"/>
  <c r="HI179" i="18"/>
  <c r="V180" i="18"/>
  <c r="AT180" i="18"/>
  <c r="BR180" i="18"/>
  <c r="CP180" i="18"/>
  <c r="DN180" i="18"/>
  <c r="W181" i="18"/>
  <c r="AU181" i="18"/>
  <c r="BS181" i="18"/>
  <c r="CQ181" i="18"/>
  <c r="DO181" i="18"/>
  <c r="EM181" i="18"/>
  <c r="FK181" i="18"/>
  <c r="GI181" i="18"/>
  <c r="HI181" i="18"/>
  <c r="V182" i="18"/>
  <c r="AT182" i="18"/>
  <c r="BR182" i="18"/>
  <c r="CP182" i="18"/>
  <c r="DN182" i="18"/>
  <c r="EL182" i="18"/>
  <c r="FJ182" i="18"/>
  <c r="GH182" i="18"/>
  <c r="HJ182" i="18"/>
  <c r="W183" i="18"/>
  <c r="AU183" i="18"/>
  <c r="BR183" i="18"/>
  <c r="CP183" i="18"/>
  <c r="CQ183" i="18"/>
  <c r="GI183" i="18"/>
  <c r="AT184" i="18"/>
  <c r="BR184" i="18"/>
  <c r="CP184" i="18"/>
  <c r="DN184" i="18"/>
  <c r="EL184" i="18"/>
  <c r="FJ184" i="18"/>
  <c r="GH184" i="18"/>
  <c r="HJ184" i="18"/>
  <c r="W185" i="18"/>
  <c r="AU185" i="18"/>
  <c r="BS185" i="18"/>
  <c r="CQ185" i="18"/>
  <c r="DO185" i="18"/>
  <c r="EM185" i="18"/>
  <c r="V186" i="18"/>
  <c r="AT186" i="18"/>
  <c r="BR186" i="18"/>
  <c r="CP186" i="18"/>
  <c r="DN186" i="18"/>
  <c r="EL186" i="18"/>
  <c r="FJ186" i="18"/>
  <c r="GH186" i="18"/>
  <c r="HJ186" i="18"/>
  <c r="W187" i="18"/>
  <c r="AU187" i="18"/>
  <c r="BS187" i="18"/>
  <c r="CQ187" i="18"/>
  <c r="DO187" i="18"/>
  <c r="EM187" i="18"/>
  <c r="FK187" i="18"/>
  <c r="HI187" i="18"/>
  <c r="V188" i="18"/>
  <c r="AT188" i="18"/>
  <c r="BR188" i="18"/>
  <c r="CP188" i="18"/>
  <c r="DN188" i="18"/>
  <c r="EL188" i="18"/>
  <c r="FJ188" i="18"/>
  <c r="GH188" i="18"/>
  <c r="HJ188" i="18"/>
  <c r="W189" i="18"/>
  <c r="AU189" i="18"/>
  <c r="BS189" i="18"/>
  <c r="CQ189" i="18"/>
  <c r="DO189" i="18"/>
  <c r="EM189" i="18"/>
  <c r="FK189" i="18"/>
  <c r="GI189" i="18"/>
  <c r="HI189" i="18"/>
  <c r="V190" i="18"/>
  <c r="AT190" i="18"/>
  <c r="BR190" i="18"/>
  <c r="CP190" i="18"/>
  <c r="DN190" i="18"/>
  <c r="EL190" i="18"/>
  <c r="FJ190" i="18"/>
  <c r="GH190" i="18"/>
  <c r="HJ190" i="18"/>
  <c r="BS191" i="18"/>
  <c r="CQ191" i="18"/>
  <c r="DO191" i="18"/>
  <c r="EM191" i="18"/>
  <c r="FK191" i="18"/>
  <c r="GH191" i="18"/>
  <c r="HJ191" i="18"/>
  <c r="W192" i="18"/>
  <c r="AU192" i="18"/>
  <c r="BS192" i="18"/>
  <c r="CQ192" i="18"/>
  <c r="DO192" i="18"/>
  <c r="EM192" i="18"/>
  <c r="FK192" i="18"/>
  <c r="GI192" i="18"/>
  <c r="HI192" i="18"/>
  <c r="V198" i="18"/>
  <c r="AT198" i="18"/>
  <c r="BR198" i="18"/>
  <c r="CP198" i="18"/>
  <c r="DN198" i="18"/>
  <c r="EL198" i="18"/>
  <c r="FJ198" i="18"/>
  <c r="GH198" i="18"/>
  <c r="HJ198" i="18"/>
  <c r="W199" i="18"/>
  <c r="AU199" i="18"/>
  <c r="BS199" i="18"/>
  <c r="CQ199" i="18"/>
  <c r="DO199" i="18"/>
  <c r="EM199" i="18"/>
  <c r="FJ199" i="18"/>
  <c r="GI199" i="18"/>
  <c r="HJ199" i="18"/>
  <c r="W200" i="18"/>
  <c r="AU200" i="18"/>
  <c r="BS200" i="18"/>
  <c r="EM200" i="18"/>
  <c r="FK200" i="18"/>
  <c r="GI200" i="18"/>
  <c r="HI200" i="18"/>
  <c r="V201" i="18"/>
  <c r="AT201" i="18"/>
  <c r="EL201" i="18"/>
  <c r="FJ201" i="18"/>
  <c r="GH201" i="18"/>
  <c r="HJ201" i="18"/>
  <c r="CQ202" i="18"/>
  <c r="DO202" i="18"/>
  <c r="EM202" i="18"/>
  <c r="FK202" i="18"/>
  <c r="GI202" i="18"/>
  <c r="HI202" i="18"/>
  <c r="V203" i="18"/>
  <c r="AT203" i="18"/>
  <c r="BR203" i="18"/>
  <c r="EL203" i="18"/>
  <c r="FJ203" i="18"/>
  <c r="GH203" i="18"/>
  <c r="HJ203" i="18"/>
  <c r="CQ204" i="18"/>
  <c r="DO204" i="18"/>
  <c r="EM204" i="18"/>
  <c r="FK204" i="18"/>
  <c r="GI204" i="18"/>
  <c r="HI204" i="18"/>
  <c r="V205" i="18"/>
  <c r="DN205" i="18"/>
  <c r="EL205" i="18"/>
  <c r="FJ205" i="18"/>
  <c r="GH205" i="18"/>
  <c r="HJ205" i="18"/>
  <c r="W206" i="18"/>
  <c r="AU206" i="18"/>
  <c r="EM206" i="18"/>
  <c r="FK206" i="18"/>
  <c r="GI206" i="18"/>
  <c r="AU207" i="18"/>
  <c r="BS207" i="18"/>
  <c r="CQ207" i="18"/>
  <c r="DO207" i="18"/>
  <c r="EM207" i="18"/>
  <c r="FK207" i="18"/>
  <c r="GI207" i="18"/>
  <c r="HI207" i="18"/>
  <c r="FK208" i="18"/>
  <c r="GH208" i="18"/>
  <c r="HI208" i="18"/>
  <c r="V209" i="18"/>
  <c r="AT209" i="18"/>
  <c r="BR209" i="18"/>
  <c r="CP209" i="18"/>
  <c r="DN209" i="18"/>
  <c r="EL209" i="18"/>
  <c r="FJ209" i="18"/>
  <c r="GH209" i="18"/>
  <c r="HI209" i="18"/>
  <c r="DN210" i="18"/>
  <c r="EL210" i="18"/>
  <c r="FJ210" i="18"/>
  <c r="GH210" i="18"/>
  <c r="HJ210" i="18"/>
  <c r="AU211" i="18"/>
  <c r="EM211" i="18"/>
  <c r="FK211" i="18"/>
  <c r="GI211" i="18"/>
  <c r="HI211" i="18"/>
  <c r="V212" i="18"/>
  <c r="CP212" i="18"/>
  <c r="DN212" i="18"/>
  <c r="EL212" i="18"/>
  <c r="FJ212" i="18"/>
  <c r="GH212" i="18"/>
  <c r="HJ212" i="18"/>
  <c r="W213" i="18"/>
  <c r="AU213" i="18"/>
  <c r="EM213" i="18"/>
  <c r="FK213" i="18"/>
  <c r="GI213" i="18"/>
  <c r="HI213" i="18"/>
  <c r="BR214" i="18"/>
  <c r="FJ214" i="18"/>
  <c r="GH214" i="18"/>
  <c r="AU215" i="18"/>
  <c r="BS215" i="18"/>
  <c r="CQ215" i="18"/>
  <c r="DO215" i="18"/>
  <c r="EM215" i="18"/>
  <c r="FK215" i="18"/>
  <c r="GI215" i="18"/>
  <c r="HI215" i="18"/>
  <c r="V216" i="18"/>
  <c r="AT216" i="18"/>
  <c r="BR216" i="18"/>
  <c r="CP216" i="18"/>
  <c r="V217" i="18"/>
  <c r="AT217" i="18"/>
  <c r="BR217" i="18"/>
  <c r="CP217" i="18"/>
  <c r="DN217" i="18"/>
  <c r="EL217" i="18"/>
  <c r="FJ217" i="18"/>
  <c r="GH217" i="18"/>
  <c r="HI217" i="18"/>
  <c r="V218" i="18"/>
  <c r="AT218" i="18"/>
  <c r="BR218" i="18"/>
  <c r="CP218" i="18"/>
  <c r="DN218" i="18"/>
  <c r="EL218" i="18"/>
  <c r="FJ218" i="18"/>
  <c r="GH218" i="18"/>
  <c r="HJ218" i="18"/>
  <c r="W219" i="18"/>
  <c r="AU219" i="18"/>
  <c r="BS219" i="18"/>
  <c r="CQ219" i="18"/>
  <c r="DO219" i="18"/>
  <c r="EM219" i="18"/>
  <c r="FK219" i="18"/>
  <c r="GI219" i="18"/>
  <c r="HI219" i="18"/>
  <c r="CP220" i="18"/>
  <c r="DN220" i="18"/>
  <c r="EL220" i="18"/>
  <c r="FJ220" i="18"/>
  <c r="GH220" i="18"/>
  <c r="HJ220" i="18"/>
  <c r="W221" i="18"/>
  <c r="AU221" i="18"/>
  <c r="BS221" i="18"/>
  <c r="CQ221" i="18"/>
  <c r="DO221" i="18"/>
  <c r="EM221" i="18"/>
  <c r="FK221" i="18"/>
  <c r="GI221" i="18"/>
  <c r="HI221" i="18"/>
  <c r="V222" i="18"/>
  <c r="AT222" i="18"/>
  <c r="BR222" i="18"/>
  <c r="CP222" i="18"/>
  <c r="DN222" i="18"/>
  <c r="EL222" i="18"/>
  <c r="FJ222" i="18"/>
  <c r="GH222" i="18"/>
  <c r="HJ222" i="18"/>
  <c r="W223" i="18"/>
  <c r="AU223" i="18"/>
  <c r="BS223" i="18"/>
  <c r="CQ223" i="18"/>
  <c r="DO223" i="18"/>
  <c r="EM223" i="18"/>
  <c r="FK223" i="18"/>
  <c r="GI223" i="18"/>
  <c r="HI223" i="18"/>
  <c r="V229" i="18"/>
  <c r="AT229" i="18"/>
  <c r="BR229" i="18"/>
  <c r="CP229" i="18"/>
  <c r="DN229" i="18"/>
  <c r="EL229" i="18"/>
  <c r="FJ229" i="18"/>
  <c r="GH229" i="18"/>
  <c r="HJ229" i="18"/>
  <c r="W230" i="18"/>
  <c r="AU230" i="18"/>
  <c r="BS230" i="18"/>
  <c r="CQ230" i="18"/>
  <c r="DO230" i="18"/>
  <c r="EM230" i="18"/>
  <c r="FK230" i="18"/>
  <c r="BR233" i="18"/>
  <c r="BS233" i="18"/>
  <c r="GH230" i="18"/>
  <c r="HJ231" i="18"/>
  <c r="W233" i="18"/>
  <c r="CQ233" i="18"/>
  <c r="DO233" i="18"/>
  <c r="EM233" i="18"/>
  <c r="FK233" i="18"/>
  <c r="GI233" i="18"/>
  <c r="HI233" i="18"/>
  <c r="V234" i="18"/>
  <c r="AT234" i="18"/>
  <c r="BR234" i="18"/>
  <c r="CP234" i="18"/>
  <c r="DN234" i="18"/>
  <c r="EL234" i="18"/>
  <c r="FJ234" i="18"/>
  <c r="GH234" i="18"/>
  <c r="HJ234" i="18"/>
  <c r="W235" i="18"/>
  <c r="AU235" i="18"/>
  <c r="BS235" i="18"/>
  <c r="CQ235" i="18"/>
  <c r="DO235" i="18"/>
  <c r="EM235" i="18"/>
  <c r="FK235" i="18"/>
  <c r="GI235" i="18"/>
  <c r="HI235" i="18"/>
  <c r="FK236" i="18"/>
  <c r="GH236" i="18"/>
  <c r="HJ236" i="18"/>
  <c r="W237" i="18"/>
  <c r="AU237" i="18"/>
  <c r="BS237" i="18"/>
  <c r="CQ237" i="18"/>
  <c r="DO237" i="18"/>
  <c r="EM237" i="18"/>
  <c r="FK237" i="18"/>
  <c r="GI237" i="18"/>
  <c r="HI237" i="18"/>
  <c r="V238" i="18"/>
  <c r="AT238" i="18"/>
  <c r="BR238" i="18"/>
  <c r="CP238" i="18"/>
  <c r="DN238" i="18"/>
  <c r="EL238" i="18"/>
  <c r="FK238" i="18"/>
  <c r="GH238" i="18"/>
  <c r="HI238" i="18"/>
  <c r="W239" i="18"/>
  <c r="AT239" i="18"/>
  <c r="BS239" i="18"/>
  <c r="CP239" i="18"/>
  <c r="DO239" i="18"/>
  <c r="EL239" i="18"/>
  <c r="FK239" i="18"/>
  <c r="GH239" i="18"/>
  <c r="HI239" i="18"/>
  <c r="V240" i="18"/>
  <c r="AT240" i="18"/>
  <c r="BR240" i="18"/>
  <c r="CP240" i="18"/>
  <c r="DN240" i="18"/>
  <c r="EL240" i="18"/>
  <c r="FJ240" i="18"/>
  <c r="GI240" i="18"/>
  <c r="HI241" i="18"/>
  <c r="AT242" i="18"/>
  <c r="CP242" i="18"/>
  <c r="EL242" i="18"/>
  <c r="GH242" i="18"/>
  <c r="HI242" i="18"/>
  <c r="DN243" i="18"/>
  <c r="FJ243" i="18"/>
  <c r="HI244" i="18"/>
  <c r="AT245" i="18"/>
  <c r="CP245" i="18"/>
  <c r="EL245" i="18"/>
  <c r="GH245" i="18"/>
  <c r="HI247" i="18"/>
  <c r="AT248" i="18"/>
  <c r="CP248" i="18"/>
  <c r="EL248" i="18"/>
  <c r="GH248" i="18"/>
  <c r="V250" i="18"/>
  <c r="BR250" i="18"/>
  <c r="DN250" i="18"/>
  <c r="HI240" i="18"/>
  <c r="W241" i="18"/>
  <c r="BS241" i="18"/>
  <c r="DO241" i="18"/>
  <c r="FK241" i="18"/>
  <c r="V242" i="18"/>
  <c r="BR242" i="18"/>
  <c r="DN242" i="18"/>
  <c r="CP243" i="18"/>
  <c r="EL243" i="18"/>
  <c r="GH243" i="18"/>
  <c r="W244" i="18"/>
  <c r="BS244" i="18"/>
  <c r="DO244" i="18"/>
  <c r="FK244" i="18"/>
  <c r="V245" i="18"/>
  <c r="BR245" i="18"/>
  <c r="DN245" i="18"/>
  <c r="FJ245" i="18"/>
  <c r="HJ245" i="18"/>
  <c r="W247" i="18"/>
  <c r="BS247" i="18"/>
  <c r="DO247" i="18"/>
  <c r="FK247" i="18"/>
  <c r="V248" i="18"/>
  <c r="BR248" i="18"/>
  <c r="DN248" i="18"/>
  <c r="FJ248" i="18"/>
  <c r="HJ248" i="18"/>
  <c r="AU249" i="18"/>
  <c r="CQ249" i="18"/>
  <c r="EM249" i="18"/>
  <c r="GI249" i="18"/>
  <c r="HI249" i="18"/>
  <c r="AT250" i="18"/>
  <c r="CP250" i="18"/>
  <c r="EL250" i="18"/>
  <c r="FK250" i="18"/>
  <c r="GH250" i="18"/>
  <c r="HI250" i="18"/>
  <c r="T48" i="24"/>
  <c r="U48" i="24" s="1"/>
  <c r="T44" i="24"/>
  <c r="U44" i="24" s="1"/>
  <c r="T47" i="24"/>
  <c r="U47" i="24" s="1"/>
  <c r="T52" i="24"/>
  <c r="U52" i="24" s="1"/>
  <c r="T46" i="24"/>
  <c r="U46" i="24" s="1"/>
  <c r="T51" i="24"/>
  <c r="U51" i="24" s="1"/>
  <c r="T54" i="24"/>
  <c r="U54" i="24" s="1"/>
  <c r="T55" i="24"/>
  <c r="U55" i="24" s="1"/>
  <c r="T39" i="24"/>
  <c r="U39" i="24" s="1"/>
  <c r="T50" i="24"/>
  <c r="U50" i="24" s="1"/>
  <c r="T43" i="24"/>
  <c r="U43" i="24" s="1"/>
  <c r="T41" i="24"/>
  <c r="U41" i="24" s="1"/>
  <c r="T40" i="24"/>
  <c r="U40" i="24" s="1"/>
  <c r="T49" i="24"/>
  <c r="U49" i="24" s="1"/>
  <c r="T56" i="24"/>
  <c r="U56" i="24" s="1"/>
  <c r="T42" i="24"/>
  <c r="U42" i="24" s="1"/>
  <c r="T45" i="24"/>
  <c r="U45" i="24" s="1"/>
  <c r="T53" i="24"/>
  <c r="U53" i="24" s="1"/>
  <c r="T62" i="23"/>
  <c r="U62" i="23" s="1"/>
  <c r="T61" i="23"/>
  <c r="U61" i="23" s="1"/>
  <c r="T60" i="23"/>
  <c r="U60" i="23" s="1"/>
  <c r="T59" i="23"/>
  <c r="U59" i="23" s="1"/>
  <c r="T58" i="23"/>
  <c r="U58" i="23" s="1"/>
  <c r="T57" i="23"/>
  <c r="U57" i="23" s="1"/>
  <c r="T56" i="23"/>
  <c r="U56" i="23" s="1"/>
  <c r="T55" i="23"/>
  <c r="U55" i="23" s="1"/>
  <c r="T53" i="23"/>
  <c r="U53" i="23" s="1"/>
  <c r="T52" i="23"/>
  <c r="U52" i="23" s="1"/>
  <c r="T51" i="23"/>
  <c r="U51" i="23" s="1"/>
  <c r="T50" i="23"/>
  <c r="U50" i="23" s="1"/>
  <c r="T49" i="23"/>
  <c r="U49" i="23" s="1"/>
  <c r="T48" i="23"/>
  <c r="U48" i="23" s="1"/>
  <c r="T46" i="23"/>
  <c r="U46" i="23" s="1"/>
  <c r="T44" i="23"/>
  <c r="U44" i="23" s="1"/>
  <c r="T40" i="23"/>
  <c r="U40" i="23" s="1"/>
  <c r="T39" i="23"/>
  <c r="U39" i="23" s="1"/>
  <c r="BJ207" i="20"/>
  <c r="BJ206" i="20"/>
  <c r="BJ205" i="20"/>
  <c r="BJ204" i="20"/>
  <c r="BJ203" i="20"/>
  <c r="BB203" i="20"/>
  <c r="BJ202" i="20"/>
  <c r="BB202" i="20"/>
  <c r="AL202" i="20"/>
  <c r="BJ201" i="20"/>
  <c r="BB201" i="20"/>
  <c r="BJ200" i="20"/>
  <c r="BB200" i="20"/>
  <c r="BJ199" i="20"/>
  <c r="BB199" i="20"/>
  <c r="BJ198" i="20"/>
  <c r="BB198" i="20"/>
  <c r="BJ197" i="20"/>
  <c r="BB197" i="20"/>
  <c r="BJ196" i="20"/>
  <c r="BB196" i="20"/>
  <c r="BJ195" i="20"/>
  <c r="BB195" i="20"/>
  <c r="BJ194" i="20"/>
  <c r="BB194" i="20"/>
  <c r="BJ193" i="20"/>
  <c r="BB193" i="20"/>
  <c r="BJ192" i="20"/>
  <c r="BB192" i="20"/>
  <c r="BJ191" i="20"/>
  <c r="BB191" i="20"/>
  <c r="BJ190" i="20"/>
  <c r="BB190" i="20"/>
  <c r="BJ189" i="20"/>
  <c r="BB189" i="20"/>
  <c r="BJ188" i="20"/>
  <c r="BB188" i="20"/>
  <c r="BJ187" i="20"/>
  <c r="BB187" i="20"/>
  <c r="BJ186" i="20"/>
  <c r="BB186" i="20"/>
  <c r="BJ185" i="20"/>
  <c r="BB185" i="20"/>
  <c r="BJ184" i="20"/>
  <c r="BB184" i="20"/>
  <c r="BJ183" i="20"/>
  <c r="BB183" i="20"/>
  <c r="BJ182" i="20"/>
  <c r="BB182" i="20"/>
  <c r="BJ181" i="20"/>
  <c r="BB181" i="20"/>
  <c r="BJ180" i="20"/>
  <c r="BB180" i="20"/>
  <c r="BJ179" i="20"/>
  <c r="BB179" i="20"/>
  <c r="BJ178" i="20"/>
  <c r="BB178" i="20"/>
  <c r="BJ177" i="20"/>
  <c r="BB177" i="20"/>
  <c r="BJ176" i="20"/>
  <c r="BB176" i="20"/>
  <c r="BJ175" i="20"/>
  <c r="BB175" i="20"/>
  <c r="BJ174" i="20"/>
  <c r="BB174" i="20"/>
  <c r="BJ173" i="20"/>
  <c r="BB173" i="20"/>
  <c r="BJ172" i="20"/>
  <c r="BB172" i="20"/>
  <c r="BJ171" i="20"/>
  <c r="BB171" i="20"/>
  <c r="BJ170" i="20"/>
  <c r="BB170" i="20"/>
  <c r="BJ169" i="20"/>
  <c r="BB169" i="20"/>
  <c r="BJ168" i="20"/>
  <c r="BB168" i="20"/>
  <c r="BJ167" i="20"/>
  <c r="BB167" i="20"/>
  <c r="BJ166" i="20"/>
  <c r="BB166" i="20"/>
  <c r="BJ165" i="20"/>
  <c r="BB165" i="20"/>
  <c r="BJ164" i="20"/>
  <c r="BB164" i="20"/>
  <c r="BJ163" i="20"/>
  <c r="BB163" i="20"/>
  <c r="BJ162" i="20"/>
  <c r="BB162" i="20"/>
  <c r="BJ161" i="20"/>
  <c r="BB161" i="20"/>
  <c r="BJ160" i="20"/>
  <c r="BB160" i="20"/>
  <c r="BJ159" i="20"/>
  <c r="BB159" i="20"/>
  <c r="BJ158" i="20"/>
  <c r="BB158" i="20"/>
  <c r="BJ157" i="20"/>
  <c r="BB157" i="20"/>
  <c r="BJ156" i="20"/>
  <c r="BB156" i="20"/>
  <c r="BJ155" i="20"/>
  <c r="BB155" i="20"/>
  <c r="BJ154" i="20"/>
  <c r="BB154" i="20"/>
  <c r="BJ153" i="20"/>
  <c r="BB153" i="20"/>
  <c r="BJ152" i="20"/>
  <c r="BB152" i="20"/>
  <c r="BJ151" i="20"/>
  <c r="BB151" i="20"/>
  <c r="BJ150" i="20"/>
  <c r="BB150" i="20"/>
  <c r="BJ149" i="20"/>
  <c r="BB149" i="20"/>
  <c r="BJ148" i="20"/>
  <c r="BB148" i="20"/>
  <c r="BJ147" i="20"/>
  <c r="BB147" i="20"/>
  <c r="BJ146" i="20"/>
  <c r="BB146" i="20"/>
  <c r="BJ145" i="20"/>
  <c r="BB145" i="20"/>
  <c r="BJ144" i="20"/>
  <c r="BB144" i="20"/>
  <c r="BJ143" i="20"/>
  <c r="BB143" i="20"/>
  <c r="BJ142" i="20"/>
  <c r="BB142" i="20"/>
  <c r="BJ141" i="20"/>
  <c r="BB141" i="20"/>
  <c r="BJ140" i="20"/>
  <c r="BB140" i="20"/>
  <c r="BJ139" i="20"/>
  <c r="BB139" i="20"/>
  <c r="BJ138" i="20"/>
  <c r="BB138" i="20"/>
  <c r="BJ137" i="20"/>
  <c r="BB137" i="20"/>
  <c r="BJ136" i="20"/>
  <c r="BB136" i="20"/>
  <c r="BJ135" i="20"/>
  <c r="BB135" i="20"/>
  <c r="BJ134" i="20"/>
  <c r="BB134" i="20"/>
  <c r="BJ133" i="20"/>
  <c r="BB133" i="20"/>
  <c r="BJ132" i="20"/>
  <c r="BB132" i="20"/>
  <c r="BJ131" i="20"/>
  <c r="BB131" i="20"/>
  <c r="BJ130" i="20"/>
  <c r="BB130" i="20"/>
  <c r="BJ129" i="20"/>
  <c r="BB129" i="20"/>
  <c r="BJ128" i="20"/>
  <c r="BB128" i="20"/>
  <c r="BJ127" i="20"/>
  <c r="BB127" i="20"/>
  <c r="BJ126" i="20"/>
  <c r="BB126" i="20"/>
  <c r="BJ125" i="20"/>
  <c r="BB125" i="20"/>
  <c r="BJ124" i="20"/>
  <c r="BB124" i="20"/>
  <c r="BJ123" i="20"/>
  <c r="BB123" i="20"/>
  <c r="BJ122" i="20"/>
  <c r="BB122" i="20"/>
  <c r="BJ121" i="20"/>
  <c r="BB121" i="20"/>
  <c r="BJ120" i="20"/>
  <c r="BB120" i="20"/>
  <c r="BJ119" i="20"/>
  <c r="BB119" i="20"/>
  <c r="BJ118" i="20"/>
  <c r="BB118" i="20"/>
  <c r="BJ117" i="20"/>
  <c r="BB117" i="20"/>
  <c r="BJ116" i="20"/>
  <c r="BB116" i="20"/>
  <c r="BJ115" i="20"/>
  <c r="BB115" i="20"/>
  <c r="BJ114" i="20"/>
  <c r="BB114" i="20"/>
  <c r="BJ113" i="20"/>
  <c r="BB113" i="20"/>
  <c r="BJ112" i="20"/>
  <c r="BB112" i="20"/>
  <c r="BJ111" i="20"/>
  <c r="BB111" i="20"/>
  <c r="BJ110" i="20"/>
  <c r="BB110" i="20"/>
  <c r="BJ109" i="20"/>
  <c r="BB109" i="20"/>
  <c r="BJ108" i="20"/>
  <c r="BB108" i="20"/>
  <c r="BJ107" i="20"/>
  <c r="BB107" i="20"/>
  <c r="BJ106" i="20"/>
  <c r="BB106" i="20"/>
  <c r="BJ105" i="20"/>
  <c r="BB105" i="20"/>
  <c r="BJ104" i="20"/>
  <c r="BB104" i="20"/>
  <c r="BJ103" i="20"/>
  <c r="BB103" i="20"/>
  <c r="BJ102" i="20"/>
  <c r="BB102" i="20"/>
  <c r="BJ101" i="20"/>
  <c r="BB101" i="20"/>
  <c r="BJ100" i="20"/>
  <c r="BB100" i="20"/>
  <c r="BJ99" i="20"/>
  <c r="BB99" i="20"/>
  <c r="AL99" i="20"/>
  <c r="BJ98" i="20"/>
  <c r="BB98" i="20"/>
  <c r="BJ97" i="20"/>
  <c r="BB97" i="20"/>
  <c r="BJ96" i="20"/>
  <c r="BB96" i="20"/>
  <c r="BJ95" i="20"/>
  <c r="BB95" i="20"/>
  <c r="BJ94" i="20"/>
  <c r="BB94" i="20"/>
  <c r="BJ93" i="20"/>
  <c r="BB93" i="20"/>
  <c r="BJ92" i="20"/>
  <c r="BB92" i="20"/>
  <c r="BJ91" i="20"/>
  <c r="BB91" i="20"/>
  <c r="BJ90" i="20"/>
  <c r="BB90" i="20"/>
  <c r="BJ89" i="20"/>
  <c r="BB89" i="20"/>
  <c r="BJ88" i="20"/>
  <c r="BB88" i="20"/>
  <c r="BJ87" i="20"/>
  <c r="BB87" i="20"/>
  <c r="BJ86" i="20"/>
  <c r="BB86" i="20"/>
  <c r="BJ85" i="20"/>
  <c r="BB85" i="20"/>
  <c r="BJ84" i="20"/>
  <c r="BB84" i="20"/>
  <c r="BJ83" i="20"/>
  <c r="BB83" i="20"/>
  <c r="BJ82" i="20"/>
  <c r="BB82" i="20"/>
  <c r="BJ81" i="20"/>
  <c r="BB81" i="20"/>
  <c r="BJ80" i="20"/>
  <c r="BB80" i="20"/>
  <c r="BJ79" i="20"/>
  <c r="BB79" i="20"/>
  <c r="BJ78" i="20"/>
  <c r="BB78" i="20"/>
  <c r="BJ77" i="20"/>
  <c r="BB77" i="20"/>
  <c r="BJ76" i="20"/>
  <c r="BB76" i="20"/>
  <c r="BJ75" i="20"/>
  <c r="BB75" i="20"/>
  <c r="BJ74" i="20"/>
  <c r="BB74" i="20"/>
  <c r="BJ73" i="20"/>
  <c r="BB73" i="20"/>
  <c r="BJ72" i="20"/>
  <c r="BB72" i="20"/>
  <c r="BJ71" i="20"/>
  <c r="BB71" i="20"/>
  <c r="BJ70" i="20"/>
  <c r="BB70" i="20"/>
  <c r="BJ69" i="20"/>
  <c r="BB69" i="20"/>
  <c r="BJ68" i="20"/>
  <c r="BB68" i="20"/>
  <c r="BJ67" i="20"/>
  <c r="BB67" i="20"/>
  <c r="BJ66" i="20"/>
  <c r="BB66" i="20"/>
  <c r="BJ65" i="20"/>
  <c r="BB65" i="20"/>
  <c r="BJ64" i="20"/>
  <c r="BB64" i="20"/>
  <c r="BJ63" i="20"/>
  <c r="BB63" i="20"/>
  <c r="BJ62" i="20"/>
  <c r="BB62" i="20"/>
  <c r="BJ61" i="20"/>
  <c r="BB61" i="20"/>
  <c r="BJ60" i="20"/>
  <c r="BB60" i="20"/>
  <c r="BJ59" i="20"/>
  <c r="BB59" i="20"/>
  <c r="BJ58" i="20"/>
  <c r="BB58" i="20"/>
  <c r="BJ57" i="20"/>
  <c r="BB57" i="20"/>
  <c r="BJ56" i="20"/>
  <c r="BB56" i="20"/>
  <c r="BJ55" i="20"/>
  <c r="BB55" i="20"/>
  <c r="BJ54" i="20"/>
  <c r="BB54" i="20"/>
  <c r="BJ53" i="20"/>
  <c r="BB53" i="20"/>
  <c r="BJ52" i="20"/>
  <c r="BB52" i="20"/>
  <c r="BJ51" i="20"/>
  <c r="BB51" i="20"/>
  <c r="BJ50" i="20"/>
  <c r="BB50" i="20"/>
  <c r="BJ49" i="20"/>
  <c r="BB49" i="20"/>
  <c r="BJ48" i="20"/>
  <c r="BB48" i="20"/>
  <c r="BJ47" i="20"/>
  <c r="BB47" i="20"/>
  <c r="BJ46" i="20"/>
  <c r="BB46" i="20"/>
  <c r="BJ45" i="20"/>
  <c r="BB45" i="20"/>
  <c r="BJ44" i="20"/>
  <c r="BB44" i="20"/>
  <c r="BJ43" i="20"/>
  <c r="BB43" i="20"/>
  <c r="BJ42" i="20"/>
  <c r="BB42" i="20"/>
  <c r="BJ41" i="20"/>
  <c r="BB41" i="20"/>
  <c r="BJ40" i="20"/>
  <c r="BB40" i="20"/>
  <c r="BJ39" i="20"/>
  <c r="BB39" i="20"/>
  <c r="BJ38" i="20"/>
  <c r="BB38" i="20"/>
  <c r="BJ37" i="20"/>
  <c r="BB37" i="20"/>
  <c r="BJ36" i="20"/>
  <c r="BB36" i="20"/>
  <c r="BJ35" i="20"/>
  <c r="BB35" i="20"/>
  <c r="BJ34" i="20"/>
  <c r="BB34" i="20"/>
  <c r="BJ33" i="20"/>
  <c r="BB33" i="20"/>
  <c r="BJ32" i="20"/>
  <c r="BB32" i="20"/>
  <c r="BJ31" i="20"/>
  <c r="BB31" i="20"/>
  <c r="BJ30" i="20"/>
  <c r="BB30" i="20"/>
  <c r="BJ29" i="20"/>
  <c r="BB29" i="20"/>
  <c r="BJ28" i="20"/>
  <c r="BB28" i="20"/>
  <c r="BJ27" i="20"/>
  <c r="BB27" i="20"/>
  <c r="BJ26" i="20"/>
  <c r="BB26" i="20"/>
  <c r="BJ25" i="20"/>
  <c r="BB25" i="20"/>
  <c r="BJ24" i="20"/>
  <c r="BB24" i="20"/>
  <c r="BJ23" i="20"/>
  <c r="BB23" i="20"/>
  <c r="BJ22" i="20"/>
  <c r="BB22" i="20"/>
  <c r="BJ21" i="20"/>
  <c r="BB21" i="20"/>
  <c r="BJ20" i="20"/>
  <c r="BB20" i="20"/>
  <c r="BJ19" i="20"/>
  <c r="BB19" i="20"/>
  <c r="BJ18" i="20"/>
  <c r="BB18" i="20"/>
  <c r="BJ17" i="20"/>
  <c r="BB17" i="20"/>
  <c r="BJ16" i="20"/>
  <c r="BB16" i="20"/>
  <c r="BJ15" i="20"/>
  <c r="BB15" i="20"/>
  <c r="BJ14" i="20"/>
  <c r="BB14" i="20"/>
  <c r="BJ13" i="20"/>
  <c r="BB13" i="20"/>
  <c r="BJ12" i="20"/>
  <c r="BB12" i="20"/>
  <c r="BJ11" i="20"/>
  <c r="BB11" i="20"/>
  <c r="BJ10" i="20"/>
  <c r="BB10" i="20"/>
  <c r="BJ9" i="20"/>
  <c r="BB9" i="20"/>
  <c r="BJ8" i="20"/>
  <c r="BB8" i="20"/>
  <c r="BJ7" i="20"/>
  <c r="BB7" i="20"/>
  <c r="S19" i="24" l="1"/>
  <c r="T19" i="24" s="1"/>
  <c r="F20" i="24"/>
  <c r="S16" i="24"/>
  <c r="T16" i="24" s="1"/>
  <c r="F21" i="24"/>
  <c r="S22" i="24"/>
  <c r="T22" i="24" s="1"/>
  <c r="F8" i="24"/>
  <c r="F7" i="24"/>
  <c r="F30" i="24"/>
  <c r="S13" i="24"/>
  <c r="T13" i="24" s="1"/>
  <c r="F26" i="24"/>
  <c r="S25" i="24"/>
  <c r="T25" i="24" s="1"/>
  <c r="F13" i="24"/>
  <c r="S15" i="24"/>
  <c r="T15" i="24" s="1"/>
  <c r="F24" i="24"/>
  <c r="S11" i="24"/>
  <c r="T11" i="24" s="1"/>
  <c r="F23" i="24"/>
  <c r="S23" i="24"/>
  <c r="T23" i="24" s="1"/>
  <c r="F16" i="24"/>
  <c r="F12" i="24"/>
  <c r="S24" i="24"/>
  <c r="T24" i="24" s="1"/>
  <c r="F22" i="24"/>
  <c r="F27" i="24"/>
  <c r="S7" i="24"/>
  <c r="T7" i="24" s="1"/>
  <c r="F10" i="24"/>
  <c r="S18" i="24"/>
  <c r="T18" i="24" s="1"/>
  <c r="F17" i="24"/>
  <c r="S9" i="24"/>
  <c r="T9" i="24" s="1"/>
  <c r="F14" i="24"/>
  <c r="S10" i="24"/>
  <c r="T10" i="24" s="1"/>
  <c r="F19" i="24"/>
  <c r="S17" i="24"/>
  <c r="T17" i="24" s="1"/>
  <c r="F18" i="24"/>
  <c r="F11" i="24"/>
  <c r="S12" i="24"/>
  <c r="T12" i="24" s="1"/>
  <c r="F15" i="24"/>
  <c r="S21" i="24"/>
  <c r="T21" i="24" s="1"/>
  <c r="F25" i="24"/>
  <c r="S14" i="24"/>
  <c r="T14" i="24" s="1"/>
  <c r="F28" i="24"/>
  <c r="S20" i="24"/>
  <c r="T20" i="24" s="1"/>
  <c r="F29" i="24"/>
  <c r="S8" i="24"/>
  <c r="T8" i="24" s="1"/>
  <c r="F9" i="24"/>
  <c r="F18" i="23"/>
  <c r="S30" i="23"/>
  <c r="T30" i="23" s="1"/>
  <c r="S29" i="23"/>
  <c r="T29" i="23" s="1"/>
  <c r="S28" i="23"/>
  <c r="T28" i="23" s="1"/>
  <c r="S25" i="23"/>
  <c r="T25" i="23" s="1"/>
  <c r="S24" i="23"/>
  <c r="T24" i="23" s="1"/>
  <c r="S23" i="23"/>
  <c r="T23" i="23" s="1"/>
  <c r="S22" i="23"/>
  <c r="T22" i="23" s="1"/>
  <c r="S21" i="23"/>
  <c r="T21" i="23" s="1"/>
  <c r="S19" i="23"/>
  <c r="T19" i="23" s="1"/>
  <c r="S17" i="23"/>
  <c r="T17" i="23" s="1"/>
  <c r="S16" i="23"/>
  <c r="T16" i="23" s="1"/>
  <c r="S15" i="23"/>
  <c r="T15" i="23" s="1"/>
  <c r="S14" i="23"/>
  <c r="T14" i="23" s="1"/>
  <c r="S13" i="23"/>
  <c r="T13" i="23" s="1"/>
  <c r="S11" i="23"/>
  <c r="T11" i="23" s="1"/>
  <c r="S10" i="23"/>
  <c r="T10" i="23" s="1"/>
  <c r="S9" i="23"/>
  <c r="T9" i="23" s="1"/>
  <c r="S8" i="23"/>
  <c r="T8" i="23" s="1"/>
  <c r="S7" i="23"/>
  <c r="T7" i="23" s="1"/>
  <c r="F30" i="23"/>
  <c r="F29" i="23"/>
  <c r="F28" i="23"/>
  <c r="F27" i="23"/>
  <c r="F26" i="23"/>
  <c r="F25" i="23"/>
  <c r="F24" i="23"/>
  <c r="F23" i="23"/>
  <c r="F22" i="23"/>
  <c r="F21" i="23"/>
  <c r="F20" i="23"/>
  <c r="F19" i="23"/>
  <c r="F17" i="23"/>
  <c r="F16" i="23"/>
  <c r="F15" i="23"/>
  <c r="F14" i="23"/>
  <c r="F13" i="23"/>
  <c r="F12" i="23"/>
  <c r="F11" i="23"/>
  <c r="F10" i="23"/>
  <c r="F9" i="23"/>
  <c r="F8" i="23"/>
  <c r="F7" i="23"/>
</calcChain>
</file>

<file path=xl/sharedStrings.xml><?xml version="1.0" encoding="utf-8"?>
<sst xmlns="http://schemas.openxmlformats.org/spreadsheetml/2006/main" count="32618" uniqueCount="513">
  <si>
    <t>Current</t>
  </si>
  <si>
    <t xml:space="preserve">Starting </t>
  </si>
  <si>
    <t xml:space="preserve">Final Result </t>
  </si>
  <si>
    <t>Played</t>
  </si>
  <si>
    <t>Rating</t>
  </si>
  <si>
    <t>Point</t>
  </si>
  <si>
    <t>Weight</t>
  </si>
  <si>
    <t>X weight</t>
  </si>
  <si>
    <t>A</t>
  </si>
  <si>
    <t>B</t>
  </si>
  <si>
    <t>D</t>
  </si>
  <si>
    <t>Lastname</t>
  </si>
  <si>
    <t>Firstname</t>
  </si>
  <si>
    <t>Alderslade</t>
  </si>
  <si>
    <t>Dean</t>
  </si>
  <si>
    <t>Alusala</t>
  </si>
  <si>
    <t>Illoke</t>
  </si>
  <si>
    <t>Badenhorst</t>
  </si>
  <si>
    <t>Marnus</t>
  </si>
  <si>
    <t>Barendse</t>
  </si>
  <si>
    <t>Donee</t>
  </si>
  <si>
    <t>Renè</t>
  </si>
  <si>
    <t>Basson</t>
  </si>
  <si>
    <t xml:space="preserve">Basson </t>
  </si>
  <si>
    <t>Christon</t>
  </si>
  <si>
    <t>Isabella</t>
  </si>
  <si>
    <t>Beeslaer</t>
  </si>
  <si>
    <t>Kian</t>
  </si>
  <si>
    <t>Beneke</t>
  </si>
  <si>
    <t>Janru</t>
  </si>
  <si>
    <t>Beukman</t>
  </si>
  <si>
    <t>Gerhard</t>
  </si>
  <si>
    <t>Bezuidenhout</t>
  </si>
  <si>
    <t>Corneil</t>
  </si>
  <si>
    <t>Bischhoff</t>
  </si>
  <si>
    <t>Zaskia</t>
  </si>
  <si>
    <t>Blignaut</t>
  </si>
  <si>
    <t>Divan</t>
  </si>
  <si>
    <t>Jean</t>
  </si>
  <si>
    <t>Jurie</t>
  </si>
  <si>
    <t>Bornman</t>
  </si>
  <si>
    <t>Christiaan</t>
  </si>
  <si>
    <t>Botes</t>
  </si>
  <si>
    <t>Edmond</t>
  </si>
  <si>
    <t>Bothma</t>
  </si>
  <si>
    <t>Francè</t>
  </si>
  <si>
    <t>Lenè</t>
  </si>
  <si>
    <t>Breytenbach</t>
  </si>
  <si>
    <t>Nina</t>
  </si>
  <si>
    <t>Brunette</t>
  </si>
  <si>
    <t>Declan</t>
  </si>
  <si>
    <t>Buitendach</t>
  </si>
  <si>
    <t>Kimberleigh</t>
  </si>
  <si>
    <t>Burger</t>
  </si>
  <si>
    <t>Cornè</t>
  </si>
  <si>
    <t>Castelyn A</t>
  </si>
  <si>
    <t>Amore</t>
  </si>
  <si>
    <t>Cilliers</t>
  </si>
  <si>
    <t>Estian</t>
  </si>
  <si>
    <t>Waldo</t>
  </si>
  <si>
    <t>Claassen</t>
  </si>
  <si>
    <t>Adri</t>
  </si>
  <si>
    <t>Helga</t>
  </si>
  <si>
    <t>Coetzee</t>
  </si>
  <si>
    <t>Hugo</t>
  </si>
  <si>
    <t xml:space="preserve">Cronje JM </t>
  </si>
  <si>
    <t>JM</t>
  </si>
  <si>
    <t>De Bruyn</t>
  </si>
  <si>
    <t>Eduan</t>
  </si>
  <si>
    <t>Sheldon</t>
  </si>
  <si>
    <t>?</t>
  </si>
  <si>
    <t>de Kock</t>
  </si>
  <si>
    <t>Anrich</t>
  </si>
  <si>
    <t>Leanke</t>
  </si>
  <si>
    <t>de Koning</t>
  </si>
  <si>
    <t>JJ</t>
  </si>
  <si>
    <t>de Villiers</t>
  </si>
  <si>
    <t>Carli</t>
  </si>
  <si>
    <t>Michael</t>
  </si>
  <si>
    <t>Dixon</t>
  </si>
  <si>
    <t>Ruben</t>
  </si>
  <si>
    <t>du Raan</t>
  </si>
  <si>
    <t>Claude</t>
  </si>
  <si>
    <t>Marco</t>
  </si>
  <si>
    <t>du Toit</t>
  </si>
  <si>
    <t>Henk</t>
  </si>
  <si>
    <t>Louwrens</t>
  </si>
  <si>
    <t>DuPreez</t>
  </si>
  <si>
    <t>Kristy</t>
  </si>
  <si>
    <t>Ebersohn</t>
  </si>
  <si>
    <t>Chanè</t>
  </si>
  <si>
    <t>Ruan</t>
  </si>
  <si>
    <t>Ehlers</t>
  </si>
  <si>
    <t>Neil</t>
  </si>
  <si>
    <t>Engelbrecht</t>
  </si>
  <si>
    <t>Minè</t>
  </si>
  <si>
    <t>Erasmus</t>
  </si>
  <si>
    <t>De Wet</t>
  </si>
  <si>
    <t>Hanno</t>
  </si>
  <si>
    <t>Faure</t>
  </si>
  <si>
    <t>Leanè</t>
  </si>
  <si>
    <t>Ferreira</t>
  </si>
  <si>
    <t>Fivaz</t>
  </si>
  <si>
    <t>Shandre</t>
  </si>
  <si>
    <t>Fourie</t>
  </si>
  <si>
    <t>Dekker</t>
  </si>
  <si>
    <t>Fraser</t>
  </si>
  <si>
    <t>Funk</t>
  </si>
  <si>
    <t>Ulrich</t>
  </si>
  <si>
    <t>GeldenhuysC</t>
  </si>
  <si>
    <t>Conrad</t>
  </si>
  <si>
    <t>Gezernik</t>
  </si>
  <si>
    <t>Rowen</t>
  </si>
  <si>
    <t>Goosen</t>
  </si>
  <si>
    <t>Stefan</t>
  </si>
  <si>
    <t>Harris</t>
  </si>
  <si>
    <t>Rohnan</t>
  </si>
  <si>
    <t>Monique</t>
  </si>
  <si>
    <t>Henning</t>
  </si>
  <si>
    <t xml:space="preserve">Heyns </t>
  </si>
  <si>
    <t>Alex</t>
  </si>
  <si>
    <t>Holder</t>
  </si>
  <si>
    <t>Cullen</t>
  </si>
  <si>
    <t>Homan</t>
  </si>
  <si>
    <t>Chris</t>
  </si>
  <si>
    <t>Jacobs</t>
  </si>
  <si>
    <t>Janè</t>
  </si>
  <si>
    <t>Jones</t>
  </si>
  <si>
    <t>Eckhardt</t>
  </si>
  <si>
    <t>Jonk</t>
  </si>
  <si>
    <t>Nikola</t>
  </si>
  <si>
    <t>Mia</t>
  </si>
  <si>
    <t>JvRensburg</t>
  </si>
  <si>
    <t>Jacques</t>
  </si>
  <si>
    <t>Khumalo</t>
  </si>
  <si>
    <t>Zama</t>
  </si>
  <si>
    <t>Kleingeld</t>
  </si>
  <si>
    <t>Koekemoer</t>
  </si>
  <si>
    <t>Wian</t>
  </si>
  <si>
    <t>Korf</t>
  </si>
  <si>
    <t>Kroese</t>
  </si>
  <si>
    <t>Gerard</t>
  </si>
  <si>
    <t xml:space="preserve">Kroese </t>
  </si>
  <si>
    <t>Ivan</t>
  </si>
  <si>
    <t>Kroezen D</t>
  </si>
  <si>
    <t>Derick</t>
  </si>
  <si>
    <t>Kroezen M</t>
  </si>
  <si>
    <t>Monty</t>
  </si>
  <si>
    <t>Kruger</t>
  </si>
  <si>
    <t>Ida-Marie</t>
  </si>
  <si>
    <t>Louis</t>
  </si>
  <si>
    <t>Kunert</t>
  </si>
  <si>
    <t>Madeleine</t>
  </si>
  <si>
    <t>Kuyler</t>
  </si>
  <si>
    <t>Heinrich</t>
  </si>
  <si>
    <t>Labuschagne</t>
  </si>
  <si>
    <t>Danè</t>
  </si>
  <si>
    <t>Lategaan</t>
  </si>
  <si>
    <t>Daniel</t>
  </si>
  <si>
    <t>Lourens</t>
  </si>
  <si>
    <t>Mahlase</t>
  </si>
  <si>
    <t>Sedi</t>
  </si>
  <si>
    <t>Majoko</t>
  </si>
  <si>
    <t>Makoka</t>
  </si>
  <si>
    <t>Ofentsie</t>
  </si>
  <si>
    <t>Malan</t>
  </si>
  <si>
    <t>Anke</t>
  </si>
  <si>
    <t>Matthee</t>
  </si>
  <si>
    <t>Lawrence</t>
  </si>
  <si>
    <t>Mills</t>
  </si>
  <si>
    <t>Jody</t>
  </si>
  <si>
    <t>Mokoka</t>
  </si>
  <si>
    <t>Onkgopotse</t>
  </si>
  <si>
    <t>Nel</t>
  </si>
  <si>
    <t>Anè</t>
  </si>
  <si>
    <t>Nice</t>
  </si>
  <si>
    <t>Park</t>
  </si>
  <si>
    <t>Jiwon</t>
  </si>
  <si>
    <t>Jiyu</t>
  </si>
  <si>
    <t>Phelps</t>
  </si>
  <si>
    <t>Colson</t>
  </si>
  <si>
    <t>Pretorius</t>
  </si>
  <si>
    <t>Leandri</t>
  </si>
  <si>
    <t>Prinsloo</t>
  </si>
  <si>
    <t>Le-Ann</t>
  </si>
  <si>
    <t>Rheeder</t>
  </si>
  <si>
    <t>Rudolph</t>
  </si>
  <si>
    <t>Roberts</t>
  </si>
  <si>
    <t>Stephan</t>
  </si>
  <si>
    <t>Rossouw</t>
  </si>
  <si>
    <t>Zandrè</t>
  </si>
  <si>
    <t>Sarovic</t>
  </si>
  <si>
    <t>Milosh</t>
  </si>
  <si>
    <t>Yovan</t>
  </si>
  <si>
    <t>Scheepers</t>
  </si>
  <si>
    <t>Clarisse</t>
  </si>
  <si>
    <t>Scholtz</t>
  </si>
  <si>
    <t>Elanie</t>
  </si>
  <si>
    <t>Kay-lee</t>
  </si>
  <si>
    <t>Schutte</t>
  </si>
  <si>
    <t>Jan</t>
  </si>
  <si>
    <t>Serfontein</t>
  </si>
  <si>
    <t>Ewert</t>
  </si>
  <si>
    <t>Joshua</t>
  </si>
  <si>
    <t>Smit</t>
  </si>
  <si>
    <t>Ingrid</t>
  </si>
  <si>
    <t>Kayla</t>
  </si>
  <si>
    <t>Lana</t>
  </si>
  <si>
    <t>Steenkamp</t>
  </si>
  <si>
    <t>Anton</t>
  </si>
  <si>
    <t>Rikus</t>
  </si>
  <si>
    <t>Steyl</t>
  </si>
  <si>
    <t>Liza</t>
  </si>
  <si>
    <t>Strydom</t>
  </si>
  <si>
    <t>Swannepoel</t>
  </si>
  <si>
    <t>Andreas</t>
  </si>
  <si>
    <t>Swart</t>
  </si>
  <si>
    <t>Nicole</t>
  </si>
  <si>
    <t>Hayley</t>
  </si>
  <si>
    <t>van Aardt</t>
  </si>
  <si>
    <t>van der Linde</t>
  </si>
  <si>
    <t>van Dyk</t>
  </si>
  <si>
    <t>Marizanne</t>
  </si>
  <si>
    <t>van Emmenis</t>
  </si>
  <si>
    <t>Ulrike</t>
  </si>
  <si>
    <t>van Schoor</t>
  </si>
  <si>
    <t>van Staden</t>
  </si>
  <si>
    <t>Andrè</t>
  </si>
  <si>
    <t>van Zyl</t>
  </si>
  <si>
    <t>Anchen</t>
  </si>
  <si>
    <t>Juhnè</t>
  </si>
  <si>
    <t>vAswegen</t>
  </si>
  <si>
    <t>vd Bank</t>
  </si>
  <si>
    <t>vd Berg</t>
  </si>
  <si>
    <t>Adriaan</t>
  </si>
  <si>
    <t>vd Merwe</t>
  </si>
  <si>
    <t>Bertie</t>
  </si>
  <si>
    <t>Juan</t>
  </si>
  <si>
    <t>vdMerwe</t>
  </si>
  <si>
    <t>Koot</t>
  </si>
  <si>
    <t>Vermaak</t>
  </si>
  <si>
    <t>vHeerden</t>
  </si>
  <si>
    <t>Nadia</t>
  </si>
  <si>
    <t>Paul</t>
  </si>
  <si>
    <t>vSchalkwyk</t>
  </si>
  <si>
    <t>Dian</t>
  </si>
  <si>
    <t>Unè</t>
  </si>
  <si>
    <t>vVeijeren</t>
  </si>
  <si>
    <t>Walters</t>
  </si>
  <si>
    <t>Werner</t>
  </si>
  <si>
    <t>Christoff</t>
  </si>
  <si>
    <t>Wurm</t>
  </si>
  <si>
    <t>Total</t>
  </si>
  <si>
    <t>wins</t>
  </si>
  <si>
    <t>losses</t>
  </si>
  <si>
    <t>win/loss</t>
  </si>
  <si>
    <t>ratio</t>
  </si>
  <si>
    <t>win</t>
  </si>
  <si>
    <t>loss</t>
  </si>
  <si>
    <t>Mental</t>
  </si>
  <si>
    <t>Toughness</t>
  </si>
  <si>
    <t>Category1</t>
  </si>
  <si>
    <t>Category2</t>
  </si>
  <si>
    <t>Category3</t>
  </si>
  <si>
    <t>Category 0</t>
  </si>
  <si>
    <t xml:space="preserve">Supposed </t>
  </si>
  <si>
    <t>to</t>
  </si>
  <si>
    <t>Lose</t>
  </si>
  <si>
    <t>Beat the</t>
  </si>
  <si>
    <t>same</t>
  </si>
  <si>
    <t xml:space="preserve">Lost to </t>
  </si>
  <si>
    <t>the same</t>
  </si>
  <si>
    <t>rating</t>
  </si>
  <si>
    <t>Beat one</t>
  </si>
  <si>
    <t xml:space="preserve">better </t>
  </si>
  <si>
    <t>Beat two</t>
  </si>
  <si>
    <t>better</t>
  </si>
  <si>
    <t>Lost to 2</t>
  </si>
  <si>
    <t>weaker</t>
  </si>
  <si>
    <t>Positive</t>
  </si>
  <si>
    <t>Score</t>
  </si>
  <si>
    <t>Negative</t>
  </si>
  <si>
    <t xml:space="preserve">for </t>
  </si>
  <si>
    <t>Final</t>
  </si>
  <si>
    <t>ITN</t>
  </si>
  <si>
    <t xml:space="preserve">Rating </t>
  </si>
  <si>
    <t>Ratio of</t>
  </si>
  <si>
    <t>deVilliers</t>
  </si>
  <si>
    <t>Bernardt</t>
  </si>
  <si>
    <t>Marinette</t>
  </si>
  <si>
    <t>Goebel</t>
  </si>
  <si>
    <t>Jaden</t>
  </si>
  <si>
    <t>Langenhoven</t>
  </si>
  <si>
    <t>Lehan</t>
  </si>
  <si>
    <t>Njubulu</t>
  </si>
  <si>
    <t>Lise-Marie</t>
  </si>
  <si>
    <t>Roux</t>
  </si>
  <si>
    <t>Cornelia</t>
  </si>
  <si>
    <t>Lize</t>
  </si>
  <si>
    <t>vMeyeren</t>
  </si>
  <si>
    <t>Brandon</t>
  </si>
  <si>
    <t>vNiekerk</t>
  </si>
  <si>
    <t>Kirsti</t>
  </si>
  <si>
    <t>Beat 3</t>
  </si>
  <si>
    <t>Lost to 3</t>
  </si>
  <si>
    <t>Difference</t>
  </si>
  <si>
    <t>positions</t>
  </si>
  <si>
    <t>Ladder</t>
  </si>
  <si>
    <t>against</t>
  </si>
  <si>
    <t>all</t>
  </si>
  <si>
    <t>Ratings</t>
  </si>
  <si>
    <t>How good</t>
  </si>
  <si>
    <t>are you</t>
  </si>
  <si>
    <t>HOW GOOD A PLAYER ARE YOU? LADDER</t>
  </si>
  <si>
    <t>Davel</t>
  </si>
  <si>
    <t>Jana</t>
  </si>
  <si>
    <t>de Bruyn</t>
  </si>
  <si>
    <t>Gerber</t>
  </si>
  <si>
    <t>Cobus</t>
  </si>
  <si>
    <t>Huan</t>
  </si>
  <si>
    <t>Leo</t>
  </si>
  <si>
    <t>Jadon</t>
  </si>
  <si>
    <t>Maritz</t>
  </si>
  <si>
    <t>Evan</t>
  </si>
  <si>
    <t>Hardus</t>
  </si>
  <si>
    <t>Leonard</t>
  </si>
  <si>
    <t>Tristan</t>
  </si>
  <si>
    <t>Ekki</t>
  </si>
  <si>
    <t>Carroll</t>
  </si>
  <si>
    <t>Dylan</t>
  </si>
  <si>
    <t>Theron</t>
  </si>
  <si>
    <t>Einar</t>
  </si>
  <si>
    <t>Blake</t>
  </si>
  <si>
    <t>Markram</t>
  </si>
  <si>
    <t>Josua</t>
  </si>
  <si>
    <t>Starke</t>
  </si>
  <si>
    <t>Pieter</t>
  </si>
  <si>
    <t>Rethe</t>
  </si>
  <si>
    <t>Vorster</t>
  </si>
  <si>
    <t>Larette</t>
  </si>
  <si>
    <t>Treutens</t>
  </si>
  <si>
    <t>IMPROVEMENT LADDER AFTER GOOD NEWS TOURNAMENT - 25 &amp; 27 June 2016</t>
  </si>
  <si>
    <t>Vian</t>
  </si>
  <si>
    <t>Steyn</t>
  </si>
  <si>
    <t>Spurgeon</t>
  </si>
  <si>
    <t xml:space="preserve">Langenhoven </t>
  </si>
  <si>
    <t>Grant</t>
  </si>
  <si>
    <t>Emma</t>
  </si>
  <si>
    <t>Hanin</t>
  </si>
  <si>
    <t>Lukas</t>
  </si>
  <si>
    <t>Thomas</t>
  </si>
  <si>
    <t>Kriel</t>
  </si>
  <si>
    <t>Alexander</t>
  </si>
  <si>
    <t>Lamprecht</t>
  </si>
  <si>
    <t>Ernst</t>
  </si>
  <si>
    <t>van Wyk</t>
  </si>
  <si>
    <t>Aidan</t>
  </si>
  <si>
    <t>IMPROVEMENT LADDER AFTER GOOD NEWS TOURNAMENT - 9 &amp; 11 July 2016</t>
  </si>
  <si>
    <t>Date: 9 &amp; 11 July 16</t>
  </si>
  <si>
    <t>IMPROVEMENT LADDER AFTER GOOD NEWS TOURNAMENT - 12&amp;13; 19&amp;20 Aug 16</t>
  </si>
  <si>
    <t>Date: Aug16 Champs</t>
  </si>
  <si>
    <t>Alphabetical</t>
  </si>
  <si>
    <t xml:space="preserve">Cronje </t>
  </si>
  <si>
    <t>Meier</t>
  </si>
  <si>
    <t>Michelle</t>
  </si>
  <si>
    <t>Burnett</t>
  </si>
  <si>
    <t>Cronje</t>
  </si>
  <si>
    <t>Du Raan</t>
  </si>
  <si>
    <t>Leane</t>
  </si>
  <si>
    <t>to loss</t>
  </si>
  <si>
    <t>Jovan</t>
  </si>
  <si>
    <t>NEW SEASON</t>
  </si>
  <si>
    <t>Chronological</t>
  </si>
  <si>
    <t>Date: 1&amp;3 Oct 16</t>
  </si>
  <si>
    <t>IMPROVEMENT LADDER AFTER GOOD NEWS TOURNAMENT -1&amp;3 Oct 16</t>
  </si>
  <si>
    <t>Janke</t>
  </si>
  <si>
    <t>Ferriera</t>
  </si>
  <si>
    <t>Rhynhardt</t>
  </si>
  <si>
    <t xml:space="preserve">Meier </t>
  </si>
  <si>
    <t>Herman</t>
  </si>
  <si>
    <t>Miles</t>
  </si>
  <si>
    <t>Clarice</t>
  </si>
  <si>
    <t>Oosthuizen</t>
  </si>
  <si>
    <t>Thompson</t>
  </si>
  <si>
    <t>v Staden</t>
  </si>
  <si>
    <t>Date: 1&amp;3 Oct 2016</t>
  </si>
  <si>
    <t>Corrected Mistakes below</t>
  </si>
  <si>
    <t>Jeandrè</t>
  </si>
  <si>
    <t>Elsa</t>
  </si>
  <si>
    <t>Klopper</t>
  </si>
  <si>
    <t>Henko</t>
  </si>
  <si>
    <t>Martin</t>
  </si>
  <si>
    <t>Kyla</t>
  </si>
  <si>
    <t>van der Walt</t>
  </si>
  <si>
    <t>Bosman</t>
  </si>
  <si>
    <t>Campbell</t>
  </si>
  <si>
    <t>Mar-jean</t>
  </si>
  <si>
    <t>Linde</t>
  </si>
  <si>
    <t>Marè</t>
  </si>
  <si>
    <t>TENNIS BURSARY - IMPROVEMENT LADDER AFTER GOOD NEWS TOURNAMENT - 5 Nov16</t>
  </si>
  <si>
    <t>Date: 5 Nov 16</t>
  </si>
  <si>
    <t>Jean-Jac</t>
  </si>
  <si>
    <t>in Ladder</t>
  </si>
  <si>
    <t>% Change</t>
  </si>
  <si>
    <t>TENNIS BURSARY - IMPROVEMENT LADDER AFTER GOOD NEWS TOURNAMENT - 5&amp;6 Dec 16 &amp; U/15 Trials</t>
  </si>
  <si>
    <t>Date: 5&amp;6 Dec 16</t>
  </si>
  <si>
    <t>U/15 Trials</t>
  </si>
  <si>
    <t>Botha</t>
  </si>
  <si>
    <t>Tiaan</t>
  </si>
  <si>
    <t>Paula</t>
  </si>
  <si>
    <t>Krige</t>
  </si>
  <si>
    <t>Wilco</t>
  </si>
  <si>
    <t>Jason</t>
  </si>
  <si>
    <t>Langer</t>
  </si>
  <si>
    <t>Carla</t>
  </si>
  <si>
    <t>Meyer</t>
  </si>
  <si>
    <t>Landi</t>
  </si>
  <si>
    <t>van Waveren</t>
  </si>
  <si>
    <t>Nariska</t>
  </si>
  <si>
    <t>TENNIS BURSARY - IMPROVEMENT LADDER AFTER GOOD NEWS TOURNAMENT - 6 Jan 17</t>
  </si>
  <si>
    <t>Date: 6 Jan 17</t>
  </si>
  <si>
    <t>Improve-</t>
  </si>
  <si>
    <t>ment</t>
  </si>
  <si>
    <t>TENNIS BURSARY - IMPROVEMENT LADDER AFTER GOOD NEWS TOURNAMENT - U/15 Champs</t>
  </si>
  <si>
    <t>Date: 20&amp;21 Jan17</t>
  </si>
  <si>
    <t>Tourna-</t>
  </si>
  <si>
    <t>Lost to 1</t>
  </si>
  <si>
    <t>Singles</t>
  </si>
  <si>
    <t>Date: 27&amp;28 Jan17</t>
  </si>
  <si>
    <t>ments</t>
  </si>
  <si>
    <t xml:space="preserve">Matches </t>
  </si>
  <si>
    <t xml:space="preserve">without </t>
  </si>
  <si>
    <t>played</t>
  </si>
  <si>
    <t xml:space="preserve">since </t>
  </si>
  <si>
    <t>weight</t>
  </si>
  <si>
    <t>since</t>
  </si>
  <si>
    <t>C=B-A</t>
  </si>
  <si>
    <t>E=CXD</t>
  </si>
  <si>
    <t>MC</t>
  </si>
  <si>
    <t>Nicol</t>
  </si>
  <si>
    <t>William</t>
  </si>
  <si>
    <t>Position</t>
  </si>
  <si>
    <r>
      <t>C=</t>
    </r>
    <r>
      <rPr>
        <u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-A</t>
    </r>
  </si>
  <si>
    <r>
      <t>E=CX</t>
    </r>
    <r>
      <rPr>
        <sz val="11"/>
        <color rgb="FF7030A0"/>
        <rFont val="Calibri"/>
        <family val="2"/>
        <scheme val="minor"/>
      </rPr>
      <t>D</t>
    </r>
  </si>
  <si>
    <t>Date:25&amp;27Jun16</t>
  </si>
  <si>
    <t>Date:9 &amp; 11 July 16</t>
  </si>
  <si>
    <t>Date:Aug16 Champs</t>
  </si>
  <si>
    <t>Date:1&amp;3 Oct 16</t>
  </si>
  <si>
    <t>Date:5 Nov 16</t>
  </si>
  <si>
    <t>Date:6 Dec 16</t>
  </si>
  <si>
    <t>Date:6 Jan 17</t>
  </si>
  <si>
    <t>Roelof</t>
  </si>
  <si>
    <t>TENNIS BURSARY - IMPROVEMENT LADDER AFTER GOOD NEWS TOURNAMENT - 4 March 2017</t>
  </si>
  <si>
    <t>Date:4 Mar 17</t>
  </si>
  <si>
    <t xml:space="preserve">Eales </t>
  </si>
  <si>
    <t>Dawid</t>
  </si>
  <si>
    <t xml:space="preserve">Human </t>
  </si>
  <si>
    <t>Luan</t>
  </si>
  <si>
    <t>JvVuuren</t>
  </si>
  <si>
    <t>Ben</t>
  </si>
  <si>
    <t xml:space="preserve">Swart </t>
  </si>
  <si>
    <t>vdWesthuizen</t>
  </si>
  <si>
    <t>Cara</t>
  </si>
  <si>
    <t>points</t>
  </si>
  <si>
    <t>CHANGES IN LADDER POSITION IN THE HOW GOOD A PLAYER ARE YOU? LADDER BETWEEN 28 Jan - 4 Mar 17</t>
  </si>
  <si>
    <t>TENNIS BURSARY - IMPROVEMENT LADDER AFTER GOOD NEWS TOURNAMENT -18-21 March 2017</t>
  </si>
  <si>
    <t>Date:18-21 Mar 17</t>
  </si>
  <si>
    <t>Basson C</t>
  </si>
  <si>
    <t>BassonI</t>
  </si>
  <si>
    <t>Dillan</t>
  </si>
  <si>
    <t>Brits</t>
  </si>
  <si>
    <t>Morgan</t>
  </si>
  <si>
    <t>Gouws</t>
  </si>
  <si>
    <t>Rianette</t>
  </si>
  <si>
    <t>Langenhoven L</t>
  </si>
  <si>
    <t>LangenhovenM</t>
  </si>
  <si>
    <t>Meier H</t>
  </si>
  <si>
    <t>MeierM</t>
  </si>
  <si>
    <t>Swart J</t>
  </si>
  <si>
    <t>SwartN</t>
  </si>
  <si>
    <t>vander Walt</t>
  </si>
  <si>
    <t>Improvement with</t>
  </si>
  <si>
    <t>Preparation sheet</t>
  </si>
  <si>
    <t>How good are you?</t>
  </si>
  <si>
    <t>Changes</t>
  </si>
  <si>
    <t>CHANGES IN LADDER POSITION IN THE HOW GOOD A PLAYER ARE YOU? LADDER BETWEEN 4 Mar -21 Mar 17</t>
  </si>
  <si>
    <t>Chtonological</t>
  </si>
  <si>
    <t>TENNIS BURSARY - IMPROVEMENT LADDER AFTER GOOD NEWS TOURNAMENT -7 &amp; 8 April 2017</t>
  </si>
  <si>
    <t>TENNIS BURSARY - IMPROVEMENT LADDER AFTER GOOD NEWS TOURNAMENT - 6 Dec16</t>
  </si>
  <si>
    <t>TENNIS BURSARY - IMPROVEMENT LADDER AFTER GOOD NEWS TOURNAMENT - 6 Jan17</t>
  </si>
  <si>
    <t>Date:7&amp;8 Apr 17</t>
  </si>
  <si>
    <t>Date:20&amp;21 Jan17</t>
  </si>
  <si>
    <t>Alphabetic</t>
  </si>
  <si>
    <t>Date:27&amp;28 Jan17</t>
  </si>
  <si>
    <t>Wins</t>
  </si>
  <si>
    <t>Basson I</t>
  </si>
  <si>
    <t>Ehlers C</t>
  </si>
  <si>
    <t>Carina</t>
  </si>
  <si>
    <t>Ehlers N</t>
  </si>
  <si>
    <t>Gericke H</t>
  </si>
  <si>
    <t>Hennie</t>
  </si>
  <si>
    <t>Carika</t>
  </si>
  <si>
    <t>Meier M</t>
  </si>
  <si>
    <t>Dèan</t>
  </si>
  <si>
    <t>vd Berg D</t>
  </si>
  <si>
    <t>vd Berg S</t>
  </si>
  <si>
    <t>Shanlize</t>
  </si>
  <si>
    <t>Walters G</t>
  </si>
  <si>
    <t>Gidoen</t>
  </si>
  <si>
    <t>Walters S</t>
  </si>
  <si>
    <t>Date:5&amp;6 Dec 16</t>
  </si>
  <si>
    <t>LangenhovenL</t>
  </si>
  <si>
    <t>CHANGES IN LADDER POSITION IN THE HOW GOOD A PLAYER ARE YOU? LADDER BETWEEN 21 Mar 17 AND 8 Apr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</si>
</sst>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b/>
      <i/>
      <u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FF000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u/>
      <sz val="10"/>
      <color rgb="FFFF0000"/>
      <name val="Arial"/>
      <family val="2"/>
    </font>
    <font>
      <b/>
      <i/>
      <u/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92D050"/>
      <name val="Calibri"/>
      <family val="2"/>
      <scheme val="minor"/>
    </font>
    <font>
      <b/>
      <i/>
      <u/>
      <sz val="10"/>
      <color rgb="FF92D050"/>
      <name val="Arial"/>
      <family val="2"/>
    </font>
    <font>
      <sz val="9"/>
      <color rgb="FF92D050"/>
      <name val="Calibri"/>
      <family val="2"/>
      <scheme val="minor"/>
    </font>
    <font>
      <sz val="9"/>
      <color theme="9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C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i/>
      <u/>
      <sz val="11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1"/>
      <name val="Arial"/>
      <family val="2"/>
    </font>
    <font>
      <sz val="12"/>
      <color theme="9" tint="-0.249977111117893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/>
  </cellStyleXfs>
  <cellXfs count="44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4" xfId="0" applyFill="1" applyBorder="1"/>
    <xf numFmtId="0" fontId="0" fillId="2" borderId="4" xfId="0" applyFill="1" applyBorder="1" applyAlignment="1">
      <alignment horizontal="center"/>
    </xf>
    <xf numFmtId="0" fontId="0" fillId="2" borderId="7" xfId="0" applyFill="1" applyBorder="1"/>
    <xf numFmtId="0" fontId="0" fillId="0" borderId="7" xfId="0" applyFill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/>
    </xf>
    <xf numFmtId="164" fontId="1" fillId="2" borderId="7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4" fillId="7" borderId="7" xfId="0" applyNumberFormat="1" applyFont="1" applyFill="1" applyBorder="1" applyAlignment="1">
      <alignment horizontal="center"/>
    </xf>
    <xf numFmtId="164" fontId="11" fillId="2" borderId="7" xfId="0" applyNumberFormat="1" applyFont="1" applyFill="1" applyBorder="1" applyAlignment="1">
      <alignment horizontal="center"/>
    </xf>
    <xf numFmtId="164" fontId="1" fillId="7" borderId="7" xfId="0" applyNumberFormat="1" applyFont="1" applyFill="1" applyBorder="1" applyAlignment="1">
      <alignment horizontal="center"/>
    </xf>
    <xf numFmtId="0" fontId="0" fillId="16" borderId="7" xfId="0" applyFill="1" applyBorder="1"/>
    <xf numFmtId="164" fontId="13" fillId="2" borderId="7" xfId="0" applyNumberFormat="1" applyFont="1" applyFill="1" applyBorder="1" applyAlignment="1">
      <alignment horizontal="center"/>
    </xf>
    <xf numFmtId="164" fontId="5" fillId="7" borderId="7" xfId="0" applyNumberFormat="1" applyFont="1" applyFill="1" applyBorder="1" applyAlignment="1">
      <alignment horizontal="center"/>
    </xf>
    <xf numFmtId="164" fontId="14" fillId="2" borderId="7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9" fontId="0" fillId="2" borderId="7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4" fontId="6" fillId="2" borderId="7" xfId="0" applyNumberFormat="1" applyFont="1" applyFill="1" applyBorder="1" applyAlignment="1">
      <alignment horizontal="center"/>
    </xf>
    <xf numFmtId="164" fontId="18" fillId="2" borderId="7" xfId="0" applyNumberFormat="1" applyFont="1" applyFill="1" applyBorder="1" applyAlignment="1">
      <alignment horizontal="center"/>
    </xf>
    <xf numFmtId="164" fontId="0" fillId="7" borderId="7" xfId="0" applyNumberFormat="1" applyFill="1" applyBorder="1" applyAlignment="1">
      <alignment horizontal="center"/>
    </xf>
    <xf numFmtId="164" fontId="20" fillId="2" borderId="7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17" fillId="2" borderId="0" xfId="0" applyNumberFormat="1" applyFont="1" applyFill="1" applyBorder="1" applyAlignment="1">
      <alignment horizontal="center"/>
    </xf>
    <xf numFmtId="9" fontId="0" fillId="7" borderId="7" xfId="0" applyNumberFormat="1" applyFill="1" applyBorder="1" applyAlignment="1">
      <alignment horizontal="center"/>
    </xf>
    <xf numFmtId="9" fontId="0" fillId="7" borderId="7" xfId="0" applyNumberFormat="1" applyFill="1" applyBorder="1"/>
    <xf numFmtId="10" fontId="0" fillId="7" borderId="7" xfId="0" applyNumberFormat="1" applyFill="1" applyBorder="1"/>
    <xf numFmtId="9" fontId="0" fillId="2" borderId="7" xfId="0" applyNumberFormat="1" applyFill="1" applyBorder="1"/>
    <xf numFmtId="10" fontId="0" fillId="2" borderId="7" xfId="0" applyNumberFormat="1" applyFill="1" applyBorder="1"/>
    <xf numFmtId="164" fontId="3" fillId="2" borderId="7" xfId="0" applyNumberFormat="1" applyFont="1" applyFill="1" applyBorder="1" applyAlignment="1">
      <alignment horizontal="center"/>
    </xf>
    <xf numFmtId="164" fontId="0" fillId="0" borderId="0" xfId="0" applyNumberFormat="1"/>
    <xf numFmtId="164" fontId="18" fillId="2" borderId="0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19" fillId="2" borderId="0" xfId="0" applyNumberFormat="1" applyFont="1" applyFill="1" applyBorder="1" applyAlignment="1">
      <alignment horizontal="center"/>
    </xf>
    <xf numFmtId="164" fontId="0" fillId="0" borderId="7" xfId="0" applyNumberFormat="1" applyBorder="1"/>
    <xf numFmtId="0" fontId="2" fillId="7" borderId="7" xfId="0" applyFont="1" applyFill="1" applyBorder="1"/>
    <xf numFmtId="164" fontId="0" fillId="7" borderId="7" xfId="0" applyNumberFormat="1" applyFill="1" applyBorder="1"/>
    <xf numFmtId="164" fontId="0" fillId="0" borderId="7" xfId="0" applyNumberForma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0" fillId="6" borderId="9" xfId="0" applyFill="1" applyBorder="1"/>
    <xf numFmtId="0" fontId="0" fillId="0" borderId="3" xfId="0" applyFill="1" applyBorder="1" applyAlignment="1">
      <alignment horizontal="center"/>
    </xf>
    <xf numFmtId="0" fontId="8" fillId="5" borderId="0" xfId="0" applyFont="1" applyFill="1" applyBorder="1"/>
    <xf numFmtId="164" fontId="17" fillId="7" borderId="7" xfId="0" applyNumberFormat="1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164" fontId="18" fillId="7" borderId="7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7" borderId="11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3" borderId="9" xfId="0" applyFill="1" applyBorder="1"/>
    <xf numFmtId="0" fontId="0" fillId="2" borderId="6" xfId="0" applyFill="1" applyBorder="1"/>
    <xf numFmtId="164" fontId="13" fillId="7" borderId="7" xfId="0" applyNumberFormat="1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164" fontId="19" fillId="2" borderId="7" xfId="0" applyNumberFormat="1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0" fontId="0" fillId="7" borderId="7" xfId="0" applyNumberFormat="1" applyFill="1" applyBorder="1" applyAlignment="1">
      <alignment horizontal="center"/>
    </xf>
    <xf numFmtId="1" fontId="7" fillId="2" borderId="7" xfId="0" applyNumberFormat="1" applyFont="1" applyFill="1" applyBorder="1" applyAlignment="1">
      <alignment horizontal="center"/>
    </xf>
    <xf numFmtId="164" fontId="10" fillId="2" borderId="7" xfId="0" applyNumberFormat="1" applyFont="1" applyFill="1" applyBorder="1" applyAlignment="1">
      <alignment horizontal="center"/>
    </xf>
    <xf numFmtId="164" fontId="10" fillId="2" borderId="0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17" fillId="2" borderId="9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3" borderId="7" xfId="0" applyFill="1" applyBorder="1"/>
    <xf numFmtId="0" fontId="0" fillId="4" borderId="7" xfId="0" applyFill="1" applyBorder="1"/>
    <xf numFmtId="0" fontId="8" fillId="5" borderId="7" xfId="0" applyFont="1" applyFill="1" applyBorder="1"/>
    <xf numFmtId="0" fontId="8" fillId="4" borderId="7" xfId="0" applyFont="1" applyFill="1" applyBorder="1"/>
    <xf numFmtId="0" fontId="0" fillId="6" borderId="7" xfId="0" applyFill="1" applyBorder="1"/>
    <xf numFmtId="0" fontId="0" fillId="7" borderId="7" xfId="0" applyFill="1" applyBorder="1"/>
    <xf numFmtId="0" fontId="0" fillId="8" borderId="7" xfId="0" applyFill="1" applyBorder="1"/>
    <xf numFmtId="0" fontId="0" fillId="9" borderId="7" xfId="0" applyFill="1" applyBorder="1"/>
    <xf numFmtId="0" fontId="0" fillId="10" borderId="7" xfId="0" applyFill="1" applyBorder="1"/>
    <xf numFmtId="0" fontId="0" fillId="5" borderId="7" xfId="0" applyFill="1" applyBorder="1"/>
    <xf numFmtId="0" fontId="8" fillId="8" borderId="7" xfId="0" applyFont="1" applyFill="1" applyBorder="1"/>
    <xf numFmtId="0" fontId="0" fillId="11" borderId="7" xfId="0" applyFill="1" applyBorder="1"/>
    <xf numFmtId="0" fontId="0" fillId="12" borderId="7" xfId="0" applyFill="1" applyBorder="1"/>
    <xf numFmtId="0" fontId="8" fillId="13" borderId="7" xfId="0" applyFont="1" applyFill="1" applyBorder="1"/>
    <xf numFmtId="0" fontId="0" fillId="13" borderId="7" xfId="0" applyFill="1" applyBorder="1"/>
    <xf numFmtId="0" fontId="0" fillId="14" borderId="7" xfId="0" applyFill="1" applyBorder="1"/>
    <xf numFmtId="0" fontId="7" fillId="2" borderId="7" xfId="0" applyFont="1" applyFill="1" applyBorder="1" applyAlignment="1">
      <alignment horizontal="center"/>
    </xf>
    <xf numFmtId="0" fontId="8" fillId="9" borderId="7" xfId="0" applyFont="1" applyFill="1" applyBorder="1"/>
    <xf numFmtId="0" fontId="0" fillId="15" borderId="7" xfId="0" applyFill="1" applyBorder="1"/>
    <xf numFmtId="0" fontId="2" fillId="10" borderId="7" xfId="0" applyFont="1" applyFill="1" applyBorder="1"/>
    <xf numFmtId="0" fontId="8" fillId="14" borderId="7" xfId="0" applyFont="1" applyFill="1" applyBorder="1"/>
    <xf numFmtId="0" fontId="12" fillId="8" borderId="7" xfId="0" applyFont="1" applyFill="1" applyBorder="1" applyAlignment="1"/>
    <xf numFmtId="0" fontId="2" fillId="11" borderId="7" xfId="0" applyFont="1" applyFill="1" applyBorder="1"/>
    <xf numFmtId="0" fontId="2" fillId="6" borderId="7" xfId="0" applyFont="1" applyFill="1" applyBorder="1"/>
    <xf numFmtId="0" fontId="2" fillId="14" borderId="7" xfId="0" applyFont="1" applyFill="1" applyBorder="1"/>
    <xf numFmtId="0" fontId="0" fillId="17" borderId="7" xfId="0" applyFill="1" applyBorder="1"/>
    <xf numFmtId="0" fontId="8" fillId="3" borderId="7" xfId="0" applyFont="1" applyFill="1" applyBorder="1"/>
    <xf numFmtId="0" fontId="0" fillId="18" borderId="7" xfId="0" applyFill="1" applyBorder="1"/>
    <xf numFmtId="0" fontId="0" fillId="2" borderId="7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10" borderId="0" xfId="0" applyFill="1" applyBorder="1"/>
    <xf numFmtId="0" fontId="0" fillId="8" borderId="0" xfId="0" applyFill="1" applyBorder="1"/>
    <xf numFmtId="0" fontId="0" fillId="0" borderId="0" xfId="0" applyBorder="1" applyAlignment="1">
      <alignment horizontal="center"/>
    </xf>
    <xf numFmtId="0" fontId="0" fillId="6" borderId="0" xfId="0" applyFill="1" applyBorder="1"/>
    <xf numFmtId="0" fontId="0" fillId="3" borderId="0" xfId="0" applyFill="1" applyBorder="1"/>
    <xf numFmtId="0" fontId="0" fillId="11" borderId="0" xfId="0" applyFill="1" applyBorder="1"/>
    <xf numFmtId="0" fontId="0" fillId="9" borderId="0" xfId="0" applyFill="1" applyBorder="1"/>
    <xf numFmtId="0" fontId="0" fillId="14" borderId="0" xfId="0" applyFill="1" applyBorder="1"/>
    <xf numFmtId="0" fontId="0" fillId="4" borderId="0" xfId="0" applyFill="1" applyBorder="1"/>
    <xf numFmtId="0" fontId="8" fillId="4" borderId="0" xfId="0" applyFont="1" applyFill="1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64" fontId="17" fillId="2" borderId="7" xfId="0" applyNumberFormat="1" applyFont="1" applyFill="1" applyBorder="1" applyAlignment="1">
      <alignment horizontal="center"/>
    </xf>
    <xf numFmtId="0" fontId="2" fillId="12" borderId="7" xfId="0" applyFont="1" applyFill="1" applyBorder="1"/>
    <xf numFmtId="0" fontId="0" fillId="0" borderId="9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4" fontId="23" fillId="2" borderId="7" xfId="0" applyNumberFormat="1" applyFont="1" applyFill="1" applyBorder="1" applyAlignment="1">
      <alignment horizontal="center"/>
    </xf>
    <xf numFmtId="164" fontId="23" fillId="7" borderId="7" xfId="0" applyNumberFormat="1" applyFont="1" applyFill="1" applyBorder="1" applyAlignment="1">
      <alignment horizontal="center"/>
    </xf>
    <xf numFmtId="0" fontId="8" fillId="10" borderId="7" xfId="0" applyFont="1" applyFill="1" applyBorder="1"/>
    <xf numFmtId="0" fontId="8" fillId="12" borderId="7" xfId="0" applyFont="1" applyFill="1" applyBorder="1"/>
    <xf numFmtId="0" fontId="3" fillId="10" borderId="7" xfId="0" applyFont="1" applyFill="1" applyBorder="1"/>
    <xf numFmtId="0" fontId="12" fillId="9" borderId="7" xfId="0" applyFont="1" applyFill="1" applyBorder="1" applyAlignment="1"/>
    <xf numFmtId="0" fontId="12" fillId="20" borderId="7" xfId="0" applyFont="1" applyFill="1" applyBorder="1" applyAlignment="1"/>
    <xf numFmtId="0" fontId="12" fillId="12" borderId="7" xfId="0" applyFont="1" applyFill="1" applyBorder="1" applyAlignment="1"/>
    <xf numFmtId="0" fontId="8" fillId="8" borderId="0" xfId="0" applyFont="1" applyFill="1" applyBorder="1"/>
    <xf numFmtId="0" fontId="0" fillId="2" borderId="5" xfId="0" applyFill="1" applyBorder="1" applyAlignment="1">
      <alignment horizontal="center"/>
    </xf>
    <xf numFmtId="164" fontId="23" fillId="2" borderId="8" xfId="0" applyNumberFormat="1" applyFont="1" applyFill="1" applyBorder="1" applyAlignment="1">
      <alignment horizontal="center"/>
    </xf>
    <xf numFmtId="164" fontId="23" fillId="2" borderId="9" xfId="0" applyNumberFormat="1" applyFont="1" applyFill="1" applyBorder="1" applyAlignment="1">
      <alignment horizontal="center"/>
    </xf>
    <xf numFmtId="164" fontId="24" fillId="2" borderId="7" xfId="0" applyNumberFormat="1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0" fillId="2" borderId="3" xfId="0" applyFill="1" applyBorder="1"/>
    <xf numFmtId="0" fontId="0" fillId="2" borderId="1" xfId="0" applyFill="1" applyBorder="1" applyAlignment="1">
      <alignment horizontal="center"/>
    </xf>
    <xf numFmtId="164" fontId="23" fillId="2" borderId="0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  <xf numFmtId="164" fontId="10" fillId="2" borderId="9" xfId="0" applyNumberFormat="1" applyFont="1" applyFill="1" applyBorder="1" applyAlignment="1">
      <alignment horizontal="center"/>
    </xf>
    <xf numFmtId="164" fontId="18" fillId="2" borderId="9" xfId="0" applyNumberFormat="1" applyFon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0" fontId="21" fillId="14" borderId="7" xfId="0" applyFont="1" applyFill="1" applyBorder="1"/>
    <xf numFmtId="0" fontId="2" fillId="17" borderId="7" xfId="0" applyFont="1" applyFill="1" applyBorder="1"/>
    <xf numFmtId="0" fontId="0" fillId="0" borderId="18" xfId="0" applyFill="1" applyBorder="1" applyAlignment="1">
      <alignment horizontal="center"/>
    </xf>
    <xf numFmtId="164" fontId="11" fillId="7" borderId="7" xfId="0" applyNumberFormat="1" applyFont="1" applyFill="1" applyBorder="1" applyAlignment="1">
      <alignment horizontal="center"/>
    </xf>
    <xf numFmtId="164" fontId="10" fillId="7" borderId="7" xfId="0" applyNumberFormat="1" applyFont="1" applyFill="1" applyBorder="1" applyAlignment="1">
      <alignment horizontal="center"/>
    </xf>
    <xf numFmtId="0" fontId="0" fillId="3" borderId="7" xfId="0" applyFont="1" applyFill="1" applyBorder="1"/>
    <xf numFmtId="164" fontId="9" fillId="7" borderId="7" xfId="0" applyNumberFormat="1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164" fontId="19" fillId="7" borderId="7" xfId="0" applyNumberFormat="1" applyFont="1" applyFill="1" applyBorder="1" applyAlignment="1">
      <alignment horizontal="center"/>
    </xf>
    <xf numFmtId="0" fontId="2" fillId="8" borderId="7" xfId="0" applyFont="1" applyFill="1" applyBorder="1"/>
    <xf numFmtId="0" fontId="25" fillId="8" borderId="7" xfId="0" applyFont="1" applyFill="1" applyBorder="1"/>
    <xf numFmtId="0" fontId="25" fillId="14" borderId="7" xfId="0" applyFont="1" applyFill="1" applyBorder="1"/>
    <xf numFmtId="0" fontId="25" fillId="4" borderId="7" xfId="0" applyFont="1" applyFill="1" applyBorder="1"/>
    <xf numFmtId="0" fontId="15" fillId="7" borderId="11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64" fontId="15" fillId="2" borderId="7" xfId="0" applyNumberFormat="1" applyFont="1" applyFill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0" fontId="8" fillId="8" borderId="9" xfId="0" applyFont="1" applyFill="1" applyBorder="1"/>
    <xf numFmtId="164" fontId="15" fillId="7" borderId="7" xfId="0" applyNumberFormat="1" applyFont="1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0" fontId="8" fillId="5" borderId="9" xfId="0" applyFont="1" applyFill="1" applyBorder="1"/>
    <xf numFmtId="0" fontId="8" fillId="9" borderId="9" xfId="0" applyFont="1" applyFill="1" applyBorder="1"/>
    <xf numFmtId="0" fontId="3" fillId="3" borderId="7" xfId="0" applyFont="1" applyFill="1" applyBorder="1"/>
    <xf numFmtId="164" fontId="6" fillId="7" borderId="7" xfId="0" applyNumberFormat="1" applyFont="1" applyFill="1" applyBorder="1" applyAlignment="1">
      <alignment horizontal="center"/>
    </xf>
    <xf numFmtId="0" fontId="0" fillId="19" borderId="7" xfId="0" applyFill="1" applyBorder="1"/>
    <xf numFmtId="164" fontId="24" fillId="7" borderId="7" xfId="0" applyNumberFormat="1" applyFont="1" applyFill="1" applyBorder="1" applyAlignment="1">
      <alignment horizontal="center"/>
    </xf>
    <xf numFmtId="0" fontId="0" fillId="9" borderId="7" xfId="0" applyFont="1" applyFill="1" applyBorder="1"/>
    <xf numFmtId="0" fontId="0" fillId="14" borderId="7" xfId="0" applyFont="1" applyFill="1" applyBorder="1"/>
    <xf numFmtId="0" fontId="13" fillId="7" borderId="7" xfId="0" applyFon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2" fillId="7" borderId="1" xfId="0" applyFont="1" applyFill="1" applyBorder="1"/>
    <xf numFmtId="0" fontId="0" fillId="6" borderId="4" xfId="0" applyFill="1" applyBorder="1"/>
    <xf numFmtId="0" fontId="8" fillId="9" borderId="4" xfId="0" applyFont="1" applyFill="1" applyBorder="1"/>
    <xf numFmtId="0" fontId="0" fillId="10" borderId="1" xfId="0" applyFill="1" applyBorder="1"/>
    <xf numFmtId="0" fontId="0" fillId="14" borderId="1" xfId="0" applyFill="1" applyBorder="1"/>
    <xf numFmtId="0" fontId="0" fillId="12" borderId="4" xfId="0" applyFill="1" applyBorder="1"/>
    <xf numFmtId="0" fontId="2" fillId="12" borderId="4" xfId="0" applyFont="1" applyFill="1" applyBorder="1"/>
    <xf numFmtId="0" fontId="0" fillId="0" borderId="7" xfId="0" applyFill="1" applyBorder="1"/>
    <xf numFmtId="0" fontId="0" fillId="14" borderId="4" xfId="0" applyFill="1" applyBorder="1"/>
    <xf numFmtId="0" fontId="0" fillId="9" borderId="4" xfId="0" applyFill="1" applyBorder="1"/>
    <xf numFmtId="0" fontId="0" fillId="5" borderId="4" xfId="0" applyFill="1" applyBorder="1"/>
    <xf numFmtId="0" fontId="0" fillId="10" borderId="4" xfId="0" applyFill="1" applyBorder="1"/>
    <xf numFmtId="0" fontId="0" fillId="11" borderId="1" xfId="0" applyFill="1" applyBorder="1"/>
    <xf numFmtId="0" fontId="0" fillId="9" borderId="1" xfId="0" applyFill="1" applyBorder="1"/>
    <xf numFmtId="0" fontId="0" fillId="17" borderId="4" xfId="0" applyFill="1" applyBorder="1"/>
    <xf numFmtId="0" fontId="8" fillId="13" borderId="14" xfId="0" applyFont="1" applyFill="1" applyBorder="1"/>
    <xf numFmtId="0" fontId="0" fillId="4" borderId="14" xfId="0" applyFill="1" applyBorder="1"/>
    <xf numFmtId="0" fontId="0" fillId="8" borderId="14" xfId="0" applyFill="1" applyBorder="1"/>
    <xf numFmtId="164" fontId="6" fillId="7" borderId="2" xfId="0" applyNumberFormat="1" applyFont="1" applyFill="1" applyBorder="1" applyAlignment="1">
      <alignment horizontal="center"/>
    </xf>
    <xf numFmtId="164" fontId="23" fillId="2" borderId="5" xfId="0" applyNumberFormat="1" applyFont="1" applyFill="1" applyBorder="1" applyAlignment="1">
      <alignment horizontal="center"/>
    </xf>
    <xf numFmtId="164" fontId="23" fillId="2" borderId="2" xfId="0" applyNumberFormat="1" applyFont="1" applyFill="1" applyBorder="1" applyAlignment="1">
      <alignment horizontal="center"/>
    </xf>
    <xf numFmtId="164" fontId="23" fillId="2" borderId="13" xfId="0" applyNumberFormat="1" applyFont="1" applyFill="1" applyBorder="1" applyAlignment="1">
      <alignment horizontal="center"/>
    </xf>
    <xf numFmtId="164" fontId="6" fillId="7" borderId="5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0" borderId="3" xfId="0" applyNumberFormat="1" applyBorder="1"/>
    <xf numFmtId="164" fontId="0" fillId="0" borderId="6" xfId="0" applyNumberFormat="1" applyBorder="1"/>
    <xf numFmtId="164" fontId="0" fillId="0" borderId="18" xfId="0" applyNumberFormat="1" applyBorder="1"/>
    <xf numFmtId="0" fontId="13" fillId="2" borderId="7" xfId="0" applyFont="1" applyFill="1" applyBorder="1" applyAlignment="1">
      <alignment horizontal="center"/>
    </xf>
    <xf numFmtId="0" fontId="3" fillId="3" borderId="0" xfId="0" applyFont="1" applyFill="1" applyBorder="1"/>
    <xf numFmtId="164" fontId="26" fillId="7" borderId="7" xfId="0" applyNumberFormat="1" applyFont="1" applyFill="1" applyBorder="1" applyAlignment="1">
      <alignment horizontal="center"/>
    </xf>
    <xf numFmtId="164" fontId="27" fillId="7" borderId="7" xfId="0" applyNumberFormat="1" applyFont="1" applyFill="1" applyBorder="1" applyAlignment="1">
      <alignment horizontal="center"/>
    </xf>
    <xf numFmtId="164" fontId="28" fillId="7" borderId="7" xfId="0" applyNumberFormat="1" applyFont="1" applyFill="1" applyBorder="1" applyAlignment="1">
      <alignment horizontal="center"/>
    </xf>
    <xf numFmtId="164" fontId="29" fillId="7" borderId="7" xfId="0" applyNumberFormat="1" applyFont="1" applyFill="1" applyBorder="1" applyAlignment="1">
      <alignment horizontal="center"/>
    </xf>
    <xf numFmtId="164" fontId="30" fillId="7" borderId="7" xfId="0" applyNumberFormat="1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0" fillId="2" borderId="0" xfId="0" applyFill="1" applyBorder="1"/>
    <xf numFmtId="164" fontId="0" fillId="7" borderId="8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164" fontId="5" fillId="2" borderId="12" xfId="0" applyNumberFormat="1" applyFont="1" applyFill="1" applyBorder="1" applyAlignment="1">
      <alignment horizontal="center"/>
    </xf>
    <xf numFmtId="164" fontId="17" fillId="2" borderId="12" xfId="0" applyNumberFormat="1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164" fontId="23" fillId="2" borderId="12" xfId="0" applyNumberFormat="1" applyFont="1" applyFill="1" applyBorder="1" applyAlignment="1">
      <alignment horizontal="center"/>
    </xf>
    <xf numFmtId="164" fontId="31" fillId="7" borderId="7" xfId="0" applyNumberFormat="1" applyFont="1" applyFill="1" applyBorder="1" applyAlignment="1">
      <alignment horizontal="center"/>
    </xf>
    <xf numFmtId="164" fontId="17" fillId="7" borderId="9" xfId="0" applyNumberFormat="1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164" fontId="31" fillId="2" borderId="7" xfId="0" applyNumberFormat="1" applyFont="1" applyFill="1" applyBorder="1" applyAlignment="1">
      <alignment horizontal="center"/>
    </xf>
    <xf numFmtId="164" fontId="29" fillId="2" borderId="7" xfId="0" applyNumberFormat="1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164" fontId="30" fillId="2" borderId="7" xfId="0" applyNumberFormat="1" applyFont="1" applyFill="1" applyBorder="1" applyAlignment="1">
      <alignment horizontal="center"/>
    </xf>
    <xf numFmtId="164" fontId="3" fillId="2" borderId="9" xfId="0" applyNumberFormat="1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7" borderId="0" xfId="0" applyFill="1" applyBorder="1"/>
    <xf numFmtId="0" fontId="2" fillId="9" borderId="7" xfId="0" applyFont="1" applyFill="1" applyBorder="1"/>
    <xf numFmtId="164" fontId="6" fillId="2" borderId="9" xfId="0" applyNumberFormat="1" applyFont="1" applyFill="1" applyBorder="1" applyAlignment="1">
      <alignment horizontal="center"/>
    </xf>
    <xf numFmtId="10" fontId="0" fillId="7" borderId="8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64" fontId="32" fillId="2" borderId="9" xfId="0" applyNumberFormat="1" applyFont="1" applyFill="1" applyBorder="1" applyAlignment="1">
      <alignment horizontal="center"/>
    </xf>
    <xf numFmtId="164" fontId="19" fillId="2" borderId="9" xfId="0" applyNumberFormat="1" applyFont="1" applyFill="1" applyBorder="1" applyAlignment="1">
      <alignment horizontal="center"/>
    </xf>
    <xf numFmtId="164" fontId="32" fillId="2" borderId="7" xfId="0" applyNumberFormat="1" applyFont="1" applyFill="1" applyBorder="1" applyAlignment="1">
      <alignment horizontal="center"/>
    </xf>
    <xf numFmtId="164" fontId="32" fillId="7" borderId="7" xfId="0" applyNumberFormat="1" applyFont="1" applyFill="1" applyBorder="1" applyAlignment="1">
      <alignment horizontal="center"/>
    </xf>
    <xf numFmtId="164" fontId="18" fillId="7" borderId="9" xfId="0" applyNumberFormat="1" applyFont="1" applyFill="1" applyBorder="1" applyAlignment="1">
      <alignment horizontal="center"/>
    </xf>
    <xf numFmtId="0" fontId="32" fillId="0" borderId="0" xfId="0" applyFont="1"/>
    <xf numFmtId="164" fontId="32" fillId="2" borderId="8" xfId="0" applyNumberFormat="1" applyFont="1" applyFill="1" applyBorder="1" applyAlignment="1">
      <alignment horizontal="center"/>
    </xf>
    <xf numFmtId="0" fontId="8" fillId="5" borderId="8" xfId="0" applyFont="1" applyFill="1" applyBorder="1"/>
    <xf numFmtId="0" fontId="8" fillId="4" borderId="8" xfId="0" applyFont="1" applyFill="1" applyBorder="1"/>
    <xf numFmtId="0" fontId="2" fillId="0" borderId="9" xfId="0" applyFont="1" applyBorder="1"/>
    <xf numFmtId="0" fontId="2" fillId="0" borderId="7" xfId="0" applyFont="1" applyFill="1" applyBorder="1"/>
    <xf numFmtId="0" fontId="2" fillId="0" borderId="19" xfId="0" applyFont="1" applyBorder="1"/>
    <xf numFmtId="0" fontId="0" fillId="0" borderId="5" xfId="0" applyFont="1" applyBorder="1" applyAlignment="1">
      <alignment horizontal="center"/>
    </xf>
    <xf numFmtId="0" fontId="2" fillId="0" borderId="10" xfId="0" applyFont="1" applyBorder="1"/>
    <xf numFmtId="0" fontId="21" fillId="0" borderId="3" xfId="0" applyFont="1" applyFill="1" applyBorder="1" applyAlignment="1">
      <alignment horizontal="center"/>
    </xf>
    <xf numFmtId="164" fontId="0" fillId="0" borderId="8" xfId="0" applyNumberFormat="1" applyBorder="1"/>
    <xf numFmtId="0" fontId="2" fillId="0" borderId="2" xfId="0" applyFont="1" applyBorder="1" applyAlignment="1">
      <alignment horizontal="center"/>
    </xf>
    <xf numFmtId="15" fontId="21" fillId="0" borderId="13" xfId="0" applyNumberFormat="1" applyFont="1" applyFill="1" applyBorder="1" applyAlignment="1">
      <alignment horizontal="center"/>
    </xf>
    <xf numFmtId="16" fontId="21" fillId="0" borderId="18" xfId="0" applyNumberFormat="1" applyFont="1" applyFill="1" applyBorder="1" applyAlignment="1">
      <alignment horizontal="center"/>
    </xf>
    <xf numFmtId="15" fontId="21" fillId="0" borderId="18" xfId="0" applyNumberFormat="1" applyFont="1" applyFill="1" applyBorder="1" applyAlignment="1">
      <alignment horizontal="center"/>
    </xf>
    <xf numFmtId="15" fontId="21" fillId="0" borderId="17" xfId="0" applyNumberFormat="1" applyFont="1" applyFill="1" applyBorder="1" applyAlignment="1">
      <alignment horizontal="center"/>
    </xf>
    <xf numFmtId="15" fontId="21" fillId="0" borderId="5" xfId="0" applyNumberFormat="1" applyFont="1" applyFill="1" applyBorder="1" applyAlignment="1">
      <alignment horizontal="center"/>
    </xf>
    <xf numFmtId="0" fontId="2" fillId="0" borderId="0" xfId="0" applyFont="1"/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21" borderId="14" xfId="0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21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1" fillId="2" borderId="6" xfId="0" applyFont="1" applyFill="1" applyBorder="1"/>
    <xf numFmtId="15" fontId="21" fillId="2" borderId="16" xfId="0" applyNumberFormat="1" applyFont="1" applyFill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21" borderId="1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21" borderId="18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21" borderId="17" xfId="0" applyFill="1" applyBorder="1" applyAlignment="1">
      <alignment horizontal="center"/>
    </xf>
    <xf numFmtId="15" fontId="0" fillId="2" borderId="13" xfId="0" applyNumberForma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5" fillId="2" borderId="8" xfId="0" applyNumberFormat="1" applyFont="1" applyFill="1" applyBorder="1" applyAlignment="1">
      <alignment horizontal="center"/>
    </xf>
    <xf numFmtId="164" fontId="17" fillId="2" borderId="8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center"/>
    </xf>
    <xf numFmtId="9" fontId="0" fillId="2" borderId="8" xfId="0" applyNumberFormat="1" applyFill="1" applyBorder="1" applyAlignment="1">
      <alignment horizontal="center"/>
    </xf>
    <xf numFmtId="9" fontId="0" fillId="2" borderId="8" xfId="0" applyNumberFormat="1" applyFill="1" applyBorder="1"/>
    <xf numFmtId="10" fontId="0" fillId="2" borderId="8" xfId="0" applyNumberFormat="1" applyFill="1" applyBorder="1"/>
    <xf numFmtId="0" fontId="8" fillId="16" borderId="7" xfId="0" applyFont="1" applyFill="1" applyBorder="1"/>
    <xf numFmtId="0" fontId="8" fillId="7" borderId="7" xfId="0" applyFont="1" applyFill="1" applyBorder="1"/>
    <xf numFmtId="9" fontId="15" fillId="2" borderId="7" xfId="0" applyNumberFormat="1" applyFont="1" applyFill="1" applyBorder="1" applyAlignment="1">
      <alignment horizontal="center"/>
    </xf>
    <xf numFmtId="9" fontId="15" fillId="2" borderId="7" xfId="0" applyNumberFormat="1" applyFont="1" applyFill="1" applyBorder="1"/>
    <xf numFmtId="10" fontId="15" fillId="2" borderId="7" xfId="0" applyNumberFormat="1" applyFont="1" applyFill="1" applyBorder="1"/>
    <xf numFmtId="0" fontId="21" fillId="10" borderId="7" xfId="0" applyFont="1" applyFill="1" applyBorder="1"/>
    <xf numFmtId="0" fontId="25" fillId="10" borderId="7" xfId="0" applyFont="1" applyFill="1" applyBorder="1"/>
    <xf numFmtId="0" fontId="3" fillId="7" borderId="7" xfId="0" applyFont="1" applyFill="1" applyBorder="1"/>
    <xf numFmtId="0" fontId="2" fillId="16" borderId="7" xfId="0" applyFont="1" applyFill="1" applyBorder="1"/>
    <xf numFmtId="0" fontId="0" fillId="10" borderId="7" xfId="0" applyFont="1" applyFill="1" applyBorder="1"/>
    <xf numFmtId="0" fontId="12" fillId="14" borderId="7" xfId="0" applyFont="1" applyFill="1" applyBorder="1" applyAlignment="1"/>
    <xf numFmtId="0" fontId="2" fillId="3" borderId="7" xfId="0" applyFont="1" applyFill="1" applyBorder="1"/>
    <xf numFmtId="0" fontId="0" fillId="0" borderId="2" xfId="0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15" fontId="21" fillId="0" borderId="13" xfId="0" applyNumberFormat="1" applyFont="1" applyBorder="1" applyAlignment="1">
      <alignment horizontal="center"/>
    </xf>
    <xf numFmtId="0" fontId="2" fillId="2" borderId="7" xfId="0" applyFont="1" applyFill="1" applyBorder="1"/>
    <xf numFmtId="0" fontId="2" fillId="2" borderId="0" xfId="0" applyFont="1" applyFill="1"/>
    <xf numFmtId="0" fontId="6" fillId="2" borderId="13" xfId="0" applyFont="1" applyFill="1" applyBorder="1" applyAlignment="1">
      <alignment horizontal="center"/>
    </xf>
    <xf numFmtId="0" fontId="0" fillId="22" borderId="7" xfId="0" applyFill="1" applyBorder="1"/>
    <xf numFmtId="0" fontId="2" fillId="0" borderId="0" xfId="0" applyFont="1" applyBorder="1"/>
    <xf numFmtId="0" fontId="21" fillId="0" borderId="2" xfId="0" applyFont="1" applyFill="1" applyBorder="1" applyAlignment="1">
      <alignment horizontal="center"/>
    </xf>
    <xf numFmtId="164" fontId="4" fillId="7" borderId="7" xfId="0" applyNumberFormat="1" applyFont="1" applyFill="1" applyBorder="1" applyAlignment="1"/>
    <xf numFmtId="164" fontId="19" fillId="7" borderId="7" xfId="0" applyNumberFormat="1" applyFont="1" applyFill="1" applyBorder="1" applyAlignment="1"/>
    <xf numFmtId="164" fontId="17" fillId="7" borderId="7" xfId="0" applyNumberFormat="1" applyFont="1" applyFill="1" applyBorder="1" applyAlignment="1"/>
    <xf numFmtId="164" fontId="5" fillId="7" borderId="7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8" fillId="7" borderId="7" xfId="0" applyNumberFormat="1" applyFont="1" applyFill="1" applyBorder="1" applyAlignment="1">
      <alignment horizontal="center"/>
    </xf>
    <xf numFmtId="0" fontId="5" fillId="7" borderId="7" xfId="0" applyFont="1" applyFill="1" applyBorder="1" applyAlignment="1"/>
    <xf numFmtId="164" fontId="11" fillId="7" borderId="7" xfId="0" applyNumberFormat="1" applyFont="1" applyFill="1" applyBorder="1" applyAlignment="1"/>
    <xf numFmtId="164" fontId="10" fillId="7" borderId="7" xfId="0" applyNumberFormat="1" applyFont="1" applyFill="1" applyBorder="1" applyAlignment="1"/>
    <xf numFmtId="164" fontId="18" fillId="7" borderId="7" xfId="0" applyNumberFormat="1" applyFont="1" applyFill="1" applyBorder="1" applyAlignment="1"/>
    <xf numFmtId="164" fontId="9" fillId="7" borderId="7" xfId="0" applyNumberFormat="1" applyFont="1" applyFill="1" applyBorder="1" applyAlignment="1"/>
    <xf numFmtId="0" fontId="2" fillId="7" borderId="7" xfId="0" applyFont="1" applyFill="1" applyBorder="1" applyAlignment="1">
      <alignment horizontal="center"/>
    </xf>
    <xf numFmtId="164" fontId="13" fillId="7" borderId="7" xfId="0" applyNumberFormat="1" applyFont="1" applyFill="1" applyBorder="1" applyAlignment="1"/>
    <xf numFmtId="0" fontId="0" fillId="0" borderId="4" xfId="0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64" fontId="6" fillId="7" borderId="8" xfId="0" applyNumberFormat="1" applyFont="1" applyFill="1" applyBorder="1" applyAlignment="1">
      <alignment horizontal="center"/>
    </xf>
    <xf numFmtId="164" fontId="8" fillId="7" borderId="8" xfId="0" applyNumberFormat="1" applyFont="1" applyFill="1" applyBorder="1" applyAlignment="1">
      <alignment horizontal="center"/>
    </xf>
    <xf numFmtId="0" fontId="0" fillId="23" borderId="8" xfId="0" applyFill="1" applyBorder="1" applyAlignment="1">
      <alignment horizontal="center"/>
    </xf>
    <xf numFmtId="164" fontId="4" fillId="23" borderId="8" xfId="0" applyNumberFormat="1" applyFont="1" applyFill="1" applyBorder="1" applyAlignment="1">
      <alignment horizontal="center"/>
    </xf>
    <xf numFmtId="164" fontId="5" fillId="23" borderId="8" xfId="0" applyNumberFormat="1" applyFont="1" applyFill="1" applyBorder="1" applyAlignment="1">
      <alignment horizontal="center"/>
    </xf>
    <xf numFmtId="164" fontId="17" fillId="23" borderId="8" xfId="0" applyNumberFormat="1" applyFont="1" applyFill="1" applyBorder="1" applyAlignment="1">
      <alignment horizontal="center"/>
    </xf>
    <xf numFmtId="0" fontId="7" fillId="23" borderId="8" xfId="0" applyFont="1" applyFill="1" applyBorder="1" applyAlignment="1">
      <alignment horizontal="center"/>
    </xf>
    <xf numFmtId="164" fontId="6" fillId="23" borderId="8" xfId="0" applyNumberFormat="1" applyFont="1" applyFill="1" applyBorder="1" applyAlignment="1">
      <alignment horizontal="center"/>
    </xf>
    <xf numFmtId="0" fontId="0" fillId="23" borderId="7" xfId="0" applyFill="1" applyBorder="1" applyAlignment="1">
      <alignment horizontal="center"/>
    </xf>
    <xf numFmtId="164" fontId="9" fillId="23" borderId="7" xfId="0" applyNumberFormat="1" applyFont="1" applyFill="1" applyBorder="1" applyAlignment="1">
      <alignment horizontal="center"/>
    </xf>
    <xf numFmtId="164" fontId="10" fillId="23" borderId="7" xfId="0" applyNumberFormat="1" applyFont="1" applyFill="1" applyBorder="1" applyAlignment="1">
      <alignment horizontal="center"/>
    </xf>
    <xf numFmtId="164" fontId="18" fillId="23" borderId="7" xfId="0" applyNumberFormat="1" applyFont="1" applyFill="1" applyBorder="1" applyAlignment="1">
      <alignment horizontal="center"/>
    </xf>
    <xf numFmtId="0" fontId="7" fillId="23" borderId="7" xfId="0" applyFont="1" applyFill="1" applyBorder="1" applyAlignment="1">
      <alignment horizontal="center"/>
    </xf>
    <xf numFmtId="164" fontId="6" fillId="23" borderId="7" xfId="0" applyNumberFormat="1" applyFont="1" applyFill="1" applyBorder="1" applyAlignment="1">
      <alignment horizontal="center"/>
    </xf>
    <xf numFmtId="164" fontId="4" fillId="23" borderId="7" xfId="0" applyNumberFormat="1" applyFont="1" applyFill="1" applyBorder="1" applyAlignment="1">
      <alignment horizontal="center"/>
    </xf>
    <xf numFmtId="164" fontId="19" fillId="23" borderId="7" xfId="0" applyNumberFormat="1" applyFont="1" applyFill="1" applyBorder="1" applyAlignment="1">
      <alignment horizontal="center"/>
    </xf>
    <xf numFmtId="164" fontId="17" fillId="23" borderId="7" xfId="0" applyNumberFormat="1" applyFont="1" applyFill="1" applyBorder="1" applyAlignment="1">
      <alignment horizontal="center"/>
    </xf>
    <xf numFmtId="9" fontId="0" fillId="7" borderId="8" xfId="0" applyNumberFormat="1" applyFill="1" applyBorder="1" applyAlignment="1">
      <alignment horizontal="center"/>
    </xf>
    <xf numFmtId="9" fontId="0" fillId="7" borderId="8" xfId="0" applyNumberFormat="1" applyFill="1" applyBorder="1"/>
    <xf numFmtId="10" fontId="0" fillId="7" borderId="8" xfId="0" applyNumberFormat="1" applyFill="1" applyBorder="1"/>
    <xf numFmtId="164" fontId="5" fillId="23" borderId="7" xfId="0" applyNumberFormat="1" applyFont="1" applyFill="1" applyBorder="1" applyAlignment="1">
      <alignment horizontal="center"/>
    </xf>
    <xf numFmtId="164" fontId="1" fillId="23" borderId="7" xfId="0" applyNumberFormat="1" applyFont="1" applyFill="1" applyBorder="1" applyAlignment="1">
      <alignment horizontal="center"/>
    </xf>
    <xf numFmtId="0" fontId="13" fillId="23" borderId="7" xfId="0" applyFont="1" applyFill="1" applyBorder="1" applyAlignment="1">
      <alignment horizontal="center"/>
    </xf>
    <xf numFmtId="164" fontId="0" fillId="23" borderId="7" xfId="0" applyNumberFormat="1" applyFill="1" applyBorder="1" applyAlignment="1">
      <alignment horizontal="center"/>
    </xf>
    <xf numFmtId="0" fontId="15" fillId="23" borderId="7" xfId="0" applyFont="1" applyFill="1" applyBorder="1" applyAlignment="1">
      <alignment horizontal="center"/>
    </xf>
    <xf numFmtId="164" fontId="4" fillId="23" borderId="7" xfId="0" applyNumberFormat="1" applyFont="1" applyFill="1" applyBorder="1" applyAlignment="1"/>
    <xf numFmtId="164" fontId="19" fillId="23" borderId="7" xfId="0" applyNumberFormat="1" applyFont="1" applyFill="1" applyBorder="1" applyAlignment="1"/>
    <xf numFmtId="164" fontId="17" fillId="23" borderId="7" xfId="0" applyNumberFormat="1" applyFont="1" applyFill="1" applyBorder="1" applyAlignment="1"/>
    <xf numFmtId="0" fontId="0" fillId="16" borderId="7" xfId="0" applyFont="1" applyFill="1" applyBorder="1"/>
    <xf numFmtId="0" fontId="0" fillId="4" borderId="7" xfId="0" applyFont="1" applyFill="1" applyBorder="1"/>
    <xf numFmtId="0" fontId="0" fillId="7" borderId="7" xfId="0" applyFont="1" applyFill="1" applyBorder="1" applyAlignment="1">
      <alignment horizontal="center"/>
    </xf>
    <xf numFmtId="164" fontId="34" fillId="7" borderId="7" xfId="0" applyNumberFormat="1" applyFont="1" applyFill="1" applyBorder="1" applyAlignment="1">
      <alignment horizontal="center"/>
    </xf>
    <xf numFmtId="164" fontId="35" fillId="7" borderId="7" xfId="0" applyNumberFormat="1" applyFont="1" applyFill="1" applyBorder="1" applyAlignment="1">
      <alignment horizontal="center"/>
    </xf>
    <xf numFmtId="164" fontId="36" fillId="7" borderId="7" xfId="0" applyNumberFormat="1" applyFont="1" applyFill="1" applyBorder="1" applyAlignment="1">
      <alignment horizontal="center"/>
    </xf>
    <xf numFmtId="164" fontId="1" fillId="23" borderId="7" xfId="0" applyNumberFormat="1" applyFont="1" applyFill="1" applyBorder="1" applyAlignment="1"/>
    <xf numFmtId="164" fontId="5" fillId="23" borderId="7" xfId="0" applyNumberFormat="1" applyFont="1" applyFill="1" applyBorder="1" applyAlignment="1"/>
    <xf numFmtId="0" fontId="5" fillId="23" borderId="7" xfId="0" applyFont="1" applyFill="1" applyBorder="1" applyAlignment="1"/>
    <xf numFmtId="164" fontId="8" fillId="2" borderId="7" xfId="0" applyNumberFormat="1" applyFont="1" applyFill="1" applyBorder="1" applyAlignment="1">
      <alignment horizontal="center"/>
    </xf>
    <xf numFmtId="164" fontId="11" fillId="23" borderId="7" xfId="0" applyNumberFormat="1" applyFont="1" applyFill="1" applyBorder="1" applyAlignment="1">
      <alignment horizontal="center"/>
    </xf>
    <xf numFmtId="0" fontId="9" fillId="23" borderId="7" xfId="0" applyFont="1" applyFill="1" applyBorder="1" applyAlignment="1">
      <alignment horizontal="center"/>
    </xf>
    <xf numFmtId="164" fontId="9" fillId="23" borderId="7" xfId="0" applyNumberFormat="1" applyFont="1" applyFill="1" applyBorder="1" applyAlignment="1"/>
    <xf numFmtId="164" fontId="10" fillId="23" borderId="7" xfId="0" applyNumberFormat="1" applyFont="1" applyFill="1" applyBorder="1" applyAlignment="1"/>
    <xf numFmtId="164" fontId="18" fillId="23" borderId="7" xfId="0" applyNumberFormat="1" applyFont="1" applyFill="1" applyBorder="1" applyAlignment="1"/>
    <xf numFmtId="164" fontId="3" fillId="23" borderId="7" xfId="0" applyNumberFormat="1" applyFont="1" applyFill="1" applyBorder="1" applyAlignment="1">
      <alignment horizontal="center"/>
    </xf>
    <xf numFmtId="164" fontId="24" fillId="23" borderId="7" xfId="0" applyNumberFormat="1" applyFont="1" applyFill="1" applyBorder="1" applyAlignment="1">
      <alignment horizontal="center"/>
    </xf>
    <xf numFmtId="1" fontId="7" fillId="23" borderId="7" xfId="0" applyNumberFormat="1" applyFont="1" applyFill="1" applyBorder="1" applyAlignment="1">
      <alignment horizontal="center"/>
    </xf>
    <xf numFmtId="164" fontId="13" fillId="23" borderId="7" xfId="0" applyNumberFormat="1" applyFont="1" applyFill="1" applyBorder="1" applyAlignment="1">
      <alignment horizontal="center"/>
    </xf>
    <xf numFmtId="0" fontId="3" fillId="9" borderId="7" xfId="0" applyFont="1" applyFill="1" applyBorder="1"/>
    <xf numFmtId="0" fontId="21" fillId="7" borderId="7" xfId="0" applyFont="1" applyFill="1" applyBorder="1"/>
    <xf numFmtId="164" fontId="20" fillId="23" borderId="7" xfId="0" applyNumberFormat="1" applyFont="1" applyFill="1" applyBorder="1" applyAlignment="1">
      <alignment horizontal="center"/>
    </xf>
    <xf numFmtId="164" fontId="13" fillId="23" borderId="7" xfId="0" applyNumberFormat="1" applyFont="1" applyFill="1" applyBorder="1" applyAlignment="1"/>
    <xf numFmtId="0" fontId="0" fillId="0" borderId="4" xfId="0" applyFill="1" applyBorder="1" applyAlignment="1">
      <alignment horizontal="left"/>
    </xf>
    <xf numFmtId="0" fontId="0" fillId="0" borderId="0" xfId="0" applyFont="1"/>
    <xf numFmtId="0" fontId="0" fillId="2" borderId="4" xfId="0" applyFill="1" applyBorder="1" applyAlignment="1">
      <alignment horizontal="left"/>
    </xf>
    <xf numFmtId="0" fontId="2" fillId="0" borderId="9" xfId="0" applyFont="1" applyFill="1" applyBorder="1"/>
    <xf numFmtId="15" fontId="21" fillId="0" borderId="6" xfId="0" applyNumberFormat="1" applyFont="1" applyFill="1" applyBorder="1" applyAlignment="1">
      <alignment horizontal="center"/>
    </xf>
    <xf numFmtId="0" fontId="0" fillId="0" borderId="8" xfId="0" applyFill="1" applyBorder="1"/>
    <xf numFmtId="0" fontId="0" fillId="0" borderId="8" xfId="0" applyBorder="1"/>
    <xf numFmtId="0" fontId="0" fillId="0" borderId="8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3" xfId="0" applyBorder="1"/>
    <xf numFmtId="0" fontId="2" fillId="0" borderId="3" xfId="0" applyFont="1" applyBorder="1"/>
    <xf numFmtId="0" fontId="0" fillId="0" borderId="0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1" fillId="2" borderId="0" xfId="0" applyFont="1" applyFill="1" applyBorder="1"/>
    <xf numFmtId="0" fontId="0" fillId="0" borderId="6" xfId="0" applyFill="1" applyBorder="1"/>
    <xf numFmtId="0" fontId="0" fillId="0" borderId="0" xfId="0" applyFill="1" applyBorder="1"/>
    <xf numFmtId="15" fontId="2" fillId="0" borderId="13" xfId="0" applyNumberFormat="1" applyFont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15" fontId="21" fillId="2" borderId="13" xfId="0" applyNumberFormat="1" applyFont="1" applyFill="1" applyBorder="1" applyAlignment="1">
      <alignment horizontal="center"/>
    </xf>
    <xf numFmtId="10" fontId="0" fillId="2" borderId="0" xfId="0" applyNumberFormat="1" applyFill="1" applyBorder="1"/>
    <xf numFmtId="0" fontId="0" fillId="2" borderId="21" xfId="0" applyFill="1" applyBorder="1" applyAlignment="1">
      <alignment horizontal="center"/>
    </xf>
    <xf numFmtId="0" fontId="8" fillId="10" borderId="8" xfId="0" applyFont="1" applyFill="1" applyBorder="1"/>
    <xf numFmtId="10" fontId="15" fillId="2" borderId="0" xfId="0" applyNumberFormat="1" applyFont="1" applyFill="1" applyBorder="1"/>
    <xf numFmtId="164" fontId="34" fillId="2" borderId="7" xfId="0" applyNumberFormat="1" applyFont="1" applyFill="1" applyBorder="1" applyAlignment="1">
      <alignment horizontal="center"/>
    </xf>
    <xf numFmtId="164" fontId="35" fillId="2" borderId="7" xfId="0" applyNumberFormat="1" applyFont="1" applyFill="1" applyBorder="1" applyAlignment="1">
      <alignment horizontal="center"/>
    </xf>
    <xf numFmtId="164" fontId="36" fillId="2" borderId="7" xfId="0" applyNumberFormat="1" applyFont="1" applyFill="1" applyBorder="1" applyAlignment="1">
      <alignment horizontal="center"/>
    </xf>
    <xf numFmtId="0" fontId="37" fillId="16" borderId="7" xfId="0" applyFont="1" applyFill="1" applyBorder="1"/>
    <xf numFmtId="0" fontId="0" fillId="6" borderId="7" xfId="0" applyFont="1" applyFill="1" applyBorder="1"/>
    <xf numFmtId="0" fontId="0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164" fontId="38" fillId="2" borderId="7" xfId="0" applyNumberFormat="1" applyFont="1" applyFill="1" applyBorder="1" applyAlignment="1">
      <alignment horizontal="center"/>
    </xf>
    <xf numFmtId="164" fontId="38" fillId="7" borderId="7" xfId="0" applyNumberFormat="1" applyFont="1" applyFill="1" applyBorder="1" applyAlignment="1">
      <alignment horizontal="center"/>
    </xf>
    <xf numFmtId="0" fontId="0" fillId="24" borderId="7" xfId="0" applyFont="1" applyFill="1" applyBorder="1"/>
    <xf numFmtId="0" fontId="21" fillId="6" borderId="1" xfId="0" applyFont="1" applyFill="1" applyBorder="1" applyAlignment="1">
      <alignment horizontal="center"/>
    </xf>
    <xf numFmtId="0" fontId="21" fillId="21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0" fillId="2" borderId="18" xfId="0" applyFill="1" applyBorder="1" applyAlignment="1">
      <alignment horizontal="center"/>
    </xf>
    <xf numFmtId="0" fontId="2" fillId="0" borderId="22" xfId="0" applyFont="1" applyBorder="1"/>
    <xf numFmtId="164" fontId="32" fillId="2" borderId="12" xfId="0" applyNumberFormat="1" applyFont="1" applyFill="1" applyBorder="1" applyAlignment="1">
      <alignment horizontal="center"/>
    </xf>
    <xf numFmtId="0" fontId="0" fillId="12" borderId="7" xfId="0" applyFont="1" applyFill="1" applyBorder="1"/>
    <xf numFmtId="15" fontId="21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1" fontId="21" fillId="0" borderId="7" xfId="0" applyNumberFormat="1" applyFont="1" applyFill="1" applyBorder="1" applyAlignment="1">
      <alignment horizontal="center"/>
    </xf>
    <xf numFmtId="16" fontId="21" fillId="0" borderId="6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G1018"/>
  <sheetViews>
    <sheetView zoomScale="110" zoomScaleNormal="110" workbookViewId="0">
      <selection sqref="A1:EG250"/>
    </sheetView>
  </sheetViews>
  <sheetFormatPr defaultRowHeight="15" x14ac:dyDescent="0.25"/>
  <cols>
    <col min="1" max="8" width="9" style="81"/>
    <col min="9" max="10" width="6.140625" customWidth="1"/>
    <col min="11" max="11" width="8.42578125" bestFit="1" customWidth="1"/>
    <col min="12" max="21" width="8" customWidth="1"/>
    <col min="115" max="115" width="9.42578125" bestFit="1" customWidth="1"/>
  </cols>
  <sheetData>
    <row r="1" spans="1:137" ht="19.5" thickBot="1" x14ac:dyDescent="0.35">
      <c r="A1" s="81" t="s">
        <v>487</v>
      </c>
      <c r="H1" s="259"/>
      <c r="I1" s="81"/>
      <c r="J1" s="1"/>
      <c r="K1" s="1"/>
      <c r="L1" s="1"/>
      <c r="M1" s="81"/>
      <c r="N1" s="81"/>
      <c r="O1" s="81"/>
      <c r="P1" s="81"/>
      <c r="Q1" s="81"/>
      <c r="R1" s="81"/>
      <c r="S1" s="1"/>
      <c r="T1" s="1"/>
      <c r="U1" s="1"/>
      <c r="V1" s="1"/>
      <c r="W1" s="1"/>
      <c r="X1" s="1"/>
      <c r="Y1" s="1"/>
      <c r="Z1" s="1"/>
      <c r="AA1" s="1"/>
      <c r="AB1" s="81" t="s">
        <v>423</v>
      </c>
      <c r="AC1" s="81"/>
      <c r="AD1" s="1"/>
      <c r="AE1" s="1" t="s">
        <v>341</v>
      </c>
      <c r="AF1" s="1"/>
      <c r="AG1" s="1"/>
      <c r="AH1" s="1"/>
      <c r="AI1" s="1"/>
      <c r="AJ1" s="1"/>
      <c r="AK1" s="1"/>
      <c r="AL1" s="1"/>
      <c r="AM1" s="57"/>
      <c r="AN1" s="1"/>
      <c r="AO1" s="1" t="s">
        <v>357</v>
      </c>
      <c r="AP1" s="1"/>
      <c r="AQ1" s="1"/>
      <c r="AR1" s="81"/>
      <c r="AS1" s="81"/>
      <c r="AT1" s="81"/>
      <c r="AU1" s="81"/>
      <c r="AV1" s="81"/>
      <c r="AW1" s="81"/>
      <c r="AX1" s="81"/>
      <c r="AY1" s="81" t="s">
        <v>359</v>
      </c>
      <c r="AZ1" s="81"/>
      <c r="BA1" s="81"/>
      <c r="BB1" s="81"/>
      <c r="BC1" s="81"/>
      <c r="BD1" s="81"/>
      <c r="BE1" s="81"/>
      <c r="BF1" s="81"/>
      <c r="BG1" s="81"/>
      <c r="BH1" s="81"/>
      <c r="BI1" s="81" t="s">
        <v>374</v>
      </c>
      <c r="BJ1" s="81"/>
      <c r="BK1" s="81"/>
      <c r="BL1" s="81"/>
      <c r="BM1" s="81"/>
      <c r="BN1" s="81"/>
      <c r="BO1" s="81"/>
      <c r="BP1" s="81"/>
      <c r="BQ1" s="81"/>
      <c r="BR1" s="81" t="s">
        <v>399</v>
      </c>
      <c r="BS1" s="81"/>
      <c r="BT1" s="81"/>
      <c r="BU1" s="81"/>
      <c r="BV1" s="81"/>
      <c r="BW1" s="81"/>
      <c r="BX1" s="81"/>
      <c r="BY1" s="81"/>
      <c r="BZ1" s="81"/>
      <c r="CA1" s="81"/>
      <c r="CB1" s="81" t="s">
        <v>488</v>
      </c>
      <c r="CC1" s="81"/>
      <c r="CD1" s="81"/>
      <c r="CE1" s="81"/>
      <c r="CF1" s="81"/>
      <c r="CG1" s="81"/>
      <c r="CH1" s="81"/>
      <c r="CI1" s="81"/>
      <c r="CJ1" s="81"/>
      <c r="CK1" s="81" t="s">
        <v>489</v>
      </c>
      <c r="CL1" s="81"/>
      <c r="CM1" s="81"/>
      <c r="CN1" s="81"/>
      <c r="CO1" s="81"/>
      <c r="CP1" s="81"/>
      <c r="CQ1" s="81"/>
      <c r="CR1" s="259"/>
      <c r="CS1" s="81"/>
      <c r="CT1" s="81"/>
      <c r="CU1" s="81" t="s">
        <v>423</v>
      </c>
      <c r="CV1" s="81"/>
      <c r="CW1" s="81"/>
      <c r="CX1" s="81"/>
      <c r="CY1" s="81"/>
      <c r="CZ1" s="81"/>
      <c r="DA1" s="81"/>
      <c r="DB1" s="259"/>
      <c r="DC1" s="81"/>
      <c r="DD1" s="81"/>
      <c r="DE1" s="81" t="s">
        <v>452</v>
      </c>
      <c r="DF1" s="81"/>
      <c r="DG1" s="81"/>
      <c r="DH1" s="81"/>
      <c r="DI1" s="81"/>
      <c r="DJ1" s="81"/>
      <c r="DK1" s="81"/>
      <c r="DL1" s="259"/>
      <c r="DM1" s="81"/>
      <c r="DN1" s="81"/>
      <c r="DO1" s="81" t="s">
        <v>465</v>
      </c>
      <c r="DP1" s="81"/>
      <c r="DQ1" s="81"/>
      <c r="DR1" s="81"/>
      <c r="DS1" s="81"/>
      <c r="DT1" s="81"/>
      <c r="DU1" s="81"/>
      <c r="DV1" s="259"/>
      <c r="DW1" s="81"/>
      <c r="DX1" s="81"/>
      <c r="DY1" s="81" t="s">
        <v>487</v>
      </c>
      <c r="DZ1" s="81"/>
      <c r="EA1" s="81"/>
      <c r="EB1" s="81"/>
      <c r="EC1" s="81"/>
      <c r="ED1" s="81"/>
      <c r="EE1" s="81"/>
      <c r="EF1" s="259"/>
      <c r="EG1" s="81"/>
    </row>
    <row r="2" spans="1:137" x14ac:dyDescent="0.25">
      <c r="A2" s="276" t="s">
        <v>490</v>
      </c>
      <c r="B2" s="276"/>
      <c r="C2" s="277" t="s">
        <v>425</v>
      </c>
      <c r="D2" s="153" t="s">
        <v>0</v>
      </c>
      <c r="E2" s="278" t="s">
        <v>1</v>
      </c>
      <c r="F2" s="279" t="s">
        <v>421</v>
      </c>
      <c r="G2" s="280" t="s">
        <v>1</v>
      </c>
      <c r="H2" s="281" t="s">
        <v>2</v>
      </c>
      <c r="I2" s="328"/>
      <c r="J2" s="2"/>
      <c r="K2" s="2"/>
      <c r="L2" s="282" t="s">
        <v>265</v>
      </c>
      <c r="M2" s="283" t="s">
        <v>265</v>
      </c>
      <c r="N2" s="282" t="s">
        <v>268</v>
      </c>
      <c r="O2" s="283" t="s">
        <v>270</v>
      </c>
      <c r="P2" s="282" t="s">
        <v>273</v>
      </c>
      <c r="Q2" s="283" t="s">
        <v>426</v>
      </c>
      <c r="R2" s="284" t="s">
        <v>275</v>
      </c>
      <c r="S2" s="285" t="s">
        <v>277</v>
      </c>
      <c r="T2" s="286" t="s">
        <v>303</v>
      </c>
      <c r="U2" s="287" t="s">
        <v>304</v>
      </c>
      <c r="V2" s="71" t="s">
        <v>427</v>
      </c>
      <c r="W2" s="152"/>
      <c r="X2" s="152"/>
      <c r="Y2" s="152"/>
      <c r="Z2" s="152"/>
      <c r="AA2" s="231"/>
      <c r="AB2" s="81" t="s">
        <v>424</v>
      </c>
      <c r="AC2" s="81"/>
      <c r="AD2" s="1"/>
      <c r="AE2" s="332" t="s">
        <v>444</v>
      </c>
      <c r="AF2" s="332"/>
      <c r="AG2" s="279" t="s">
        <v>425</v>
      </c>
      <c r="AH2" s="153" t="s">
        <v>0</v>
      </c>
      <c r="AI2" s="278" t="s">
        <v>1</v>
      </c>
      <c r="AJ2" s="279" t="s">
        <v>421</v>
      </c>
      <c r="AK2" s="412" t="s">
        <v>1</v>
      </c>
      <c r="AL2" s="413" t="s">
        <v>2</v>
      </c>
      <c r="AM2" s="328" t="s">
        <v>421</v>
      </c>
      <c r="AN2" s="1"/>
      <c r="AO2" s="332" t="s">
        <v>445</v>
      </c>
      <c r="AP2" s="1"/>
      <c r="AQ2" s="279" t="s">
        <v>425</v>
      </c>
      <c r="AR2" s="153" t="s">
        <v>0</v>
      </c>
      <c r="AS2" s="278" t="s">
        <v>1</v>
      </c>
      <c r="AT2" s="279" t="s">
        <v>421</v>
      </c>
      <c r="AU2" s="412" t="s">
        <v>1</v>
      </c>
      <c r="AV2" s="413" t="s">
        <v>2</v>
      </c>
      <c r="AW2" s="328" t="s">
        <v>421</v>
      </c>
      <c r="AX2" s="81"/>
      <c r="AY2" s="276" t="s">
        <v>446</v>
      </c>
      <c r="AZ2" s="81"/>
      <c r="BA2" s="279" t="s">
        <v>425</v>
      </c>
      <c r="BB2" s="153" t="s">
        <v>0</v>
      </c>
      <c r="BC2" s="278" t="s">
        <v>1</v>
      </c>
      <c r="BD2" s="279" t="s">
        <v>421</v>
      </c>
      <c r="BE2" s="412" t="s">
        <v>1</v>
      </c>
      <c r="BF2" s="413" t="s">
        <v>2</v>
      </c>
      <c r="BG2" s="328" t="s">
        <v>421</v>
      </c>
      <c r="BH2" s="81"/>
      <c r="BI2" s="276" t="s">
        <v>447</v>
      </c>
      <c r="BJ2" s="81"/>
      <c r="BK2" s="277" t="s">
        <v>425</v>
      </c>
      <c r="BL2" s="153" t="s">
        <v>0</v>
      </c>
      <c r="BM2" s="278" t="s">
        <v>1</v>
      </c>
      <c r="BN2" s="279" t="s">
        <v>421</v>
      </c>
      <c r="BO2" s="412" t="s">
        <v>1</v>
      </c>
      <c r="BP2" s="413" t="s">
        <v>2</v>
      </c>
      <c r="BQ2" s="81"/>
      <c r="BR2" s="276" t="s">
        <v>448</v>
      </c>
      <c r="BS2" s="81"/>
      <c r="BT2" s="279" t="s">
        <v>425</v>
      </c>
      <c r="BU2" s="153" t="s">
        <v>0</v>
      </c>
      <c r="BV2" s="278" t="s">
        <v>1</v>
      </c>
      <c r="BW2" s="279" t="s">
        <v>421</v>
      </c>
      <c r="BX2" s="280" t="s">
        <v>1</v>
      </c>
      <c r="BY2" s="413" t="s">
        <v>2</v>
      </c>
      <c r="BZ2" s="328" t="s">
        <v>421</v>
      </c>
      <c r="CA2" s="81"/>
      <c r="CB2" s="276" t="s">
        <v>449</v>
      </c>
      <c r="CC2" s="81"/>
      <c r="CD2" s="277" t="s">
        <v>425</v>
      </c>
      <c r="CE2" s="153" t="s">
        <v>0</v>
      </c>
      <c r="CF2" s="278" t="s">
        <v>1</v>
      </c>
      <c r="CG2" s="279" t="s">
        <v>421</v>
      </c>
      <c r="CH2" s="280" t="s">
        <v>1</v>
      </c>
      <c r="CI2" s="413" t="s">
        <v>2</v>
      </c>
      <c r="CJ2" s="335"/>
      <c r="CK2" s="276" t="s">
        <v>450</v>
      </c>
      <c r="CL2" s="81"/>
      <c r="CM2" s="277" t="s">
        <v>425</v>
      </c>
      <c r="CN2" s="153" t="s">
        <v>0</v>
      </c>
      <c r="CO2" s="278" t="s">
        <v>1</v>
      </c>
      <c r="CP2" s="279" t="s">
        <v>421</v>
      </c>
      <c r="CQ2" s="280" t="s">
        <v>1</v>
      </c>
      <c r="CR2" s="281" t="s">
        <v>2</v>
      </c>
      <c r="CS2" s="328" t="s">
        <v>421</v>
      </c>
      <c r="CT2" s="81"/>
      <c r="CU2" s="276" t="s">
        <v>491</v>
      </c>
      <c r="CV2" s="276"/>
      <c r="CW2" s="277" t="s">
        <v>425</v>
      </c>
      <c r="CX2" s="153" t="s">
        <v>0</v>
      </c>
      <c r="CY2" s="278" t="s">
        <v>1</v>
      </c>
      <c r="CZ2" s="279" t="s">
        <v>421</v>
      </c>
      <c r="DA2" s="280" t="s">
        <v>1</v>
      </c>
      <c r="DB2" s="281" t="s">
        <v>2</v>
      </c>
      <c r="DC2" s="328" t="s">
        <v>421</v>
      </c>
      <c r="DD2" s="81"/>
      <c r="DE2" s="276" t="s">
        <v>453</v>
      </c>
      <c r="DF2" s="276"/>
      <c r="DG2" s="277" t="s">
        <v>425</v>
      </c>
      <c r="DH2" s="153" t="s">
        <v>0</v>
      </c>
      <c r="DI2" s="278" t="s">
        <v>1</v>
      </c>
      <c r="DJ2" s="279" t="s">
        <v>421</v>
      </c>
      <c r="DK2" s="280" t="s">
        <v>1</v>
      </c>
      <c r="DL2" s="281" t="s">
        <v>2</v>
      </c>
      <c r="DM2" s="328" t="s">
        <v>421</v>
      </c>
      <c r="DN2" s="81"/>
      <c r="DO2" s="276" t="s">
        <v>466</v>
      </c>
      <c r="DP2" s="276"/>
      <c r="DQ2" s="277" t="s">
        <v>425</v>
      </c>
      <c r="DR2" s="153" t="s">
        <v>0</v>
      </c>
      <c r="DS2" s="278" t="s">
        <v>1</v>
      </c>
      <c r="DT2" s="279" t="s">
        <v>421</v>
      </c>
      <c r="DU2" s="280" t="s">
        <v>1</v>
      </c>
      <c r="DV2" s="281" t="s">
        <v>2</v>
      </c>
      <c r="DW2" s="328" t="s">
        <v>421</v>
      </c>
      <c r="DX2" s="81"/>
      <c r="DY2" s="276" t="s">
        <v>490</v>
      </c>
      <c r="DZ2" s="276"/>
      <c r="EA2" s="277" t="s">
        <v>425</v>
      </c>
      <c r="EB2" s="153" t="s">
        <v>0</v>
      </c>
      <c r="EC2" s="278" t="s">
        <v>1</v>
      </c>
      <c r="ED2" s="279" t="s">
        <v>421</v>
      </c>
      <c r="EE2" s="280" t="s">
        <v>1</v>
      </c>
      <c r="EF2" s="281" t="s">
        <v>2</v>
      </c>
      <c r="EG2" s="328" t="s">
        <v>421</v>
      </c>
    </row>
    <row r="3" spans="1:137" x14ac:dyDescent="0.25">
      <c r="A3" s="295" t="s">
        <v>361</v>
      </c>
      <c r="B3" s="276"/>
      <c r="C3" s="85" t="s">
        <v>429</v>
      </c>
      <c r="D3" s="4" t="s">
        <v>4</v>
      </c>
      <c r="E3" s="85" t="s">
        <v>5</v>
      </c>
      <c r="F3" s="86" t="s">
        <v>422</v>
      </c>
      <c r="G3" s="130" t="s">
        <v>5</v>
      </c>
      <c r="H3" s="288" t="s">
        <v>421</v>
      </c>
      <c r="I3" s="137"/>
      <c r="J3" s="3"/>
      <c r="K3" s="3"/>
      <c r="L3" s="289" t="s">
        <v>266</v>
      </c>
      <c r="M3" s="290" t="s">
        <v>266</v>
      </c>
      <c r="N3" s="289" t="s">
        <v>269</v>
      </c>
      <c r="O3" s="290" t="s">
        <v>271</v>
      </c>
      <c r="P3" s="289" t="s">
        <v>274</v>
      </c>
      <c r="Q3" s="290" t="s">
        <v>278</v>
      </c>
      <c r="R3" s="291" t="s">
        <v>276</v>
      </c>
      <c r="S3" s="292" t="s">
        <v>278</v>
      </c>
      <c r="T3" s="293" t="s">
        <v>276</v>
      </c>
      <c r="U3" s="294" t="s">
        <v>278</v>
      </c>
      <c r="V3" s="147" t="s">
        <v>430</v>
      </c>
      <c r="W3" s="64"/>
      <c r="X3" s="64"/>
      <c r="Y3" s="64"/>
      <c r="Z3" s="64"/>
      <c r="AA3" s="231"/>
      <c r="AB3" s="81" t="s">
        <v>428</v>
      </c>
      <c r="AC3" s="81"/>
      <c r="AD3" s="1"/>
      <c r="AE3" s="332" t="s">
        <v>492</v>
      </c>
      <c r="AF3" s="332"/>
      <c r="AG3" s="86" t="s">
        <v>429</v>
      </c>
      <c r="AH3" s="4" t="s">
        <v>4</v>
      </c>
      <c r="AI3" s="85" t="s">
        <v>5</v>
      </c>
      <c r="AJ3" s="86" t="s">
        <v>422</v>
      </c>
      <c r="AK3" s="84" t="s">
        <v>5</v>
      </c>
      <c r="AL3" s="288" t="s">
        <v>421</v>
      </c>
      <c r="AM3" s="137" t="s">
        <v>422</v>
      </c>
      <c r="AN3" s="1"/>
      <c r="AO3" s="332" t="s">
        <v>492</v>
      </c>
      <c r="AP3" s="332"/>
      <c r="AQ3" s="86" t="s">
        <v>429</v>
      </c>
      <c r="AR3" s="4" t="s">
        <v>4</v>
      </c>
      <c r="AS3" s="85" t="s">
        <v>5</v>
      </c>
      <c r="AT3" s="86" t="s">
        <v>422</v>
      </c>
      <c r="AU3" s="84" t="s">
        <v>5</v>
      </c>
      <c r="AV3" s="288" t="s">
        <v>421</v>
      </c>
      <c r="AW3" s="137" t="s">
        <v>422</v>
      </c>
      <c r="AX3" s="81"/>
      <c r="AY3" s="332" t="s">
        <v>492</v>
      </c>
      <c r="AZ3" s="332"/>
      <c r="BA3" s="86" t="s">
        <v>429</v>
      </c>
      <c r="BB3" s="4" t="s">
        <v>4</v>
      </c>
      <c r="BC3" s="85" t="s">
        <v>5</v>
      </c>
      <c r="BD3" s="86" t="s">
        <v>422</v>
      </c>
      <c r="BE3" s="84" t="s">
        <v>5</v>
      </c>
      <c r="BF3" s="288" t="s">
        <v>421</v>
      </c>
      <c r="BG3" s="137" t="s">
        <v>422</v>
      </c>
      <c r="BH3" s="81"/>
      <c r="BI3" s="332" t="s">
        <v>492</v>
      </c>
      <c r="BJ3" s="332"/>
      <c r="BK3" s="85" t="s">
        <v>429</v>
      </c>
      <c r="BL3" s="4" t="s">
        <v>4</v>
      </c>
      <c r="BM3" s="85" t="s">
        <v>5</v>
      </c>
      <c r="BN3" s="86" t="s">
        <v>422</v>
      </c>
      <c r="BO3" s="130" t="s">
        <v>5</v>
      </c>
      <c r="BP3" s="288" t="s">
        <v>421</v>
      </c>
      <c r="BQ3" s="81"/>
      <c r="BR3" s="332" t="s">
        <v>492</v>
      </c>
      <c r="BS3" s="332"/>
      <c r="BT3" s="86" t="s">
        <v>429</v>
      </c>
      <c r="BU3" s="4" t="s">
        <v>4</v>
      </c>
      <c r="BV3" s="85" t="s">
        <v>5</v>
      </c>
      <c r="BW3" s="86" t="s">
        <v>422</v>
      </c>
      <c r="BX3" s="130" t="s">
        <v>5</v>
      </c>
      <c r="BY3" s="288" t="s">
        <v>421</v>
      </c>
      <c r="BZ3" s="137" t="s">
        <v>422</v>
      </c>
      <c r="CA3" s="81"/>
      <c r="CB3" s="332" t="s">
        <v>492</v>
      </c>
      <c r="CC3" s="332"/>
      <c r="CD3" s="85" t="s">
        <v>429</v>
      </c>
      <c r="CE3" s="4" t="s">
        <v>4</v>
      </c>
      <c r="CF3" s="85" t="s">
        <v>5</v>
      </c>
      <c r="CG3" s="86" t="s">
        <v>422</v>
      </c>
      <c r="CH3" s="130" t="s">
        <v>5</v>
      </c>
      <c r="CI3" s="288" t="s">
        <v>421</v>
      </c>
      <c r="CJ3" s="414"/>
      <c r="CK3" s="332" t="s">
        <v>492</v>
      </c>
      <c r="CL3" s="332"/>
      <c r="CM3" s="85" t="s">
        <v>429</v>
      </c>
      <c r="CN3" s="4" t="s">
        <v>4</v>
      </c>
      <c r="CO3" s="85" t="s">
        <v>5</v>
      </c>
      <c r="CP3" s="86" t="s">
        <v>422</v>
      </c>
      <c r="CQ3" s="130" t="s">
        <v>5</v>
      </c>
      <c r="CR3" s="288" t="s">
        <v>421</v>
      </c>
      <c r="CS3" s="137" t="s">
        <v>422</v>
      </c>
      <c r="CT3" s="81"/>
      <c r="CU3" s="276" t="s">
        <v>493</v>
      </c>
      <c r="CV3" s="276"/>
      <c r="CW3" s="85" t="s">
        <v>429</v>
      </c>
      <c r="CX3" s="4" t="s">
        <v>4</v>
      </c>
      <c r="CY3" s="85" t="s">
        <v>5</v>
      </c>
      <c r="CZ3" s="86" t="s">
        <v>422</v>
      </c>
      <c r="DA3" s="130" t="s">
        <v>5</v>
      </c>
      <c r="DB3" s="288" t="s">
        <v>421</v>
      </c>
      <c r="DC3" s="137" t="s">
        <v>422</v>
      </c>
      <c r="DD3" s="81"/>
      <c r="DE3" s="295" t="s">
        <v>361</v>
      </c>
      <c r="DF3" s="276"/>
      <c r="DG3" s="85" t="s">
        <v>429</v>
      </c>
      <c r="DH3" s="4" t="s">
        <v>4</v>
      </c>
      <c r="DI3" s="85" t="s">
        <v>5</v>
      </c>
      <c r="DJ3" s="86" t="s">
        <v>422</v>
      </c>
      <c r="DK3" s="130" t="s">
        <v>5</v>
      </c>
      <c r="DL3" s="288" t="s">
        <v>421</v>
      </c>
      <c r="DM3" s="137" t="s">
        <v>422</v>
      </c>
      <c r="DN3" s="81"/>
      <c r="DO3" s="295" t="s">
        <v>361</v>
      </c>
      <c r="DP3" s="276"/>
      <c r="DQ3" s="85" t="s">
        <v>429</v>
      </c>
      <c r="DR3" s="4" t="s">
        <v>4</v>
      </c>
      <c r="DS3" s="85" t="s">
        <v>5</v>
      </c>
      <c r="DT3" s="86" t="s">
        <v>422</v>
      </c>
      <c r="DU3" s="130" t="s">
        <v>5</v>
      </c>
      <c r="DV3" s="288" t="s">
        <v>421</v>
      </c>
      <c r="DW3" s="137" t="s">
        <v>422</v>
      </c>
      <c r="DX3" s="81"/>
      <c r="DY3" s="295" t="s">
        <v>361</v>
      </c>
      <c r="DZ3" s="276"/>
      <c r="EA3" s="85" t="s">
        <v>429</v>
      </c>
      <c r="EB3" s="4" t="s">
        <v>4</v>
      </c>
      <c r="EC3" s="85" t="s">
        <v>5</v>
      </c>
      <c r="ED3" s="86" t="s">
        <v>422</v>
      </c>
      <c r="EE3" s="130" t="s">
        <v>5</v>
      </c>
      <c r="EF3" s="288" t="s">
        <v>421</v>
      </c>
      <c r="EG3" s="137" t="s">
        <v>422</v>
      </c>
    </row>
    <row r="4" spans="1:137" x14ac:dyDescent="0.25">
      <c r="A4" s="415" t="s">
        <v>481</v>
      </c>
      <c r="B4" s="276"/>
      <c r="C4" s="85" t="s">
        <v>3</v>
      </c>
      <c r="D4" s="3"/>
      <c r="E4" s="83"/>
      <c r="F4" s="86" t="s">
        <v>431</v>
      </c>
      <c r="G4" s="130" t="s">
        <v>6</v>
      </c>
      <c r="H4" s="288" t="s">
        <v>422</v>
      </c>
      <c r="I4" s="86"/>
      <c r="J4" s="3"/>
      <c r="K4" s="3"/>
      <c r="L4" s="289" t="s">
        <v>257</v>
      </c>
      <c r="M4" s="290" t="s">
        <v>267</v>
      </c>
      <c r="N4" s="289" t="s">
        <v>4</v>
      </c>
      <c r="O4" s="290" t="s">
        <v>272</v>
      </c>
      <c r="P4" s="289" t="s">
        <v>272</v>
      </c>
      <c r="Q4" s="290" t="s">
        <v>4</v>
      </c>
      <c r="R4" s="291" t="s">
        <v>4</v>
      </c>
      <c r="S4" s="292" t="s">
        <v>4</v>
      </c>
      <c r="T4" s="293" t="s">
        <v>4</v>
      </c>
      <c r="U4" s="294" t="s">
        <v>4</v>
      </c>
      <c r="V4" s="147" t="s">
        <v>432</v>
      </c>
      <c r="W4" s="296" t="s">
        <v>264</v>
      </c>
      <c r="X4" s="296" t="s">
        <v>261</v>
      </c>
      <c r="Y4" s="296" t="s">
        <v>262</v>
      </c>
      <c r="Z4" s="296" t="s">
        <v>263</v>
      </c>
      <c r="AA4" s="416"/>
      <c r="AB4" s="415" t="s">
        <v>361</v>
      </c>
      <c r="AC4" s="81"/>
      <c r="AD4" s="1"/>
      <c r="AE4" s="332"/>
      <c r="AF4" s="332"/>
      <c r="AG4" s="86" t="s">
        <v>3</v>
      </c>
      <c r="AH4" s="3"/>
      <c r="AI4" s="83"/>
      <c r="AJ4" s="86" t="s">
        <v>431</v>
      </c>
      <c r="AK4" s="84" t="s">
        <v>6</v>
      </c>
      <c r="AL4" s="288" t="s">
        <v>422</v>
      </c>
      <c r="AM4" s="86" t="s">
        <v>307</v>
      </c>
      <c r="AN4" s="1"/>
      <c r="AO4" s="332"/>
      <c r="AP4" s="332"/>
      <c r="AQ4" s="86" t="s">
        <v>3</v>
      </c>
      <c r="AR4" s="3"/>
      <c r="AS4" s="83"/>
      <c r="AT4" s="86" t="s">
        <v>431</v>
      </c>
      <c r="AU4" s="84" t="s">
        <v>6</v>
      </c>
      <c r="AV4" s="288" t="s">
        <v>422</v>
      </c>
      <c r="AW4" s="86" t="s">
        <v>307</v>
      </c>
      <c r="AX4" s="81"/>
      <c r="AY4" s="332"/>
      <c r="AZ4" s="332"/>
      <c r="BA4" s="86" t="s">
        <v>3</v>
      </c>
      <c r="BB4" s="3"/>
      <c r="BC4" s="83"/>
      <c r="BD4" s="86" t="s">
        <v>431</v>
      </c>
      <c r="BE4" s="84" t="s">
        <v>6</v>
      </c>
      <c r="BF4" s="288" t="s">
        <v>422</v>
      </c>
      <c r="BG4" s="86" t="s">
        <v>307</v>
      </c>
      <c r="BH4" s="81"/>
      <c r="BI4" s="332"/>
      <c r="BJ4" s="332"/>
      <c r="BK4" s="85" t="s">
        <v>3</v>
      </c>
      <c r="BL4" s="3"/>
      <c r="BM4" s="83"/>
      <c r="BN4" s="86" t="s">
        <v>431</v>
      </c>
      <c r="BO4" s="130" t="s">
        <v>6</v>
      </c>
      <c r="BP4" s="288" t="s">
        <v>422</v>
      </c>
      <c r="BQ4" s="81"/>
      <c r="BR4" s="332"/>
      <c r="BS4" s="332"/>
      <c r="BT4" s="86" t="s">
        <v>3</v>
      </c>
      <c r="BU4" s="3"/>
      <c r="BV4" s="83"/>
      <c r="BW4" s="86" t="s">
        <v>431</v>
      </c>
      <c r="BX4" s="130" t="s">
        <v>6</v>
      </c>
      <c r="BY4" s="288" t="s">
        <v>422</v>
      </c>
      <c r="BZ4" s="86" t="s">
        <v>307</v>
      </c>
      <c r="CA4" s="81"/>
      <c r="CB4" s="332"/>
      <c r="CC4" s="332"/>
      <c r="CD4" s="85" t="s">
        <v>3</v>
      </c>
      <c r="CE4" s="3"/>
      <c r="CF4" s="83"/>
      <c r="CG4" s="86" t="s">
        <v>431</v>
      </c>
      <c r="CH4" s="130" t="s">
        <v>6</v>
      </c>
      <c r="CI4" s="288" t="s">
        <v>422</v>
      </c>
      <c r="CJ4" s="414"/>
      <c r="CK4" s="332"/>
      <c r="CL4" s="332"/>
      <c r="CM4" s="85" t="s">
        <v>3</v>
      </c>
      <c r="CN4" s="3"/>
      <c r="CO4" s="83"/>
      <c r="CP4" s="86" t="s">
        <v>431</v>
      </c>
      <c r="CQ4" s="130" t="s">
        <v>6</v>
      </c>
      <c r="CR4" s="288" t="s">
        <v>422</v>
      </c>
      <c r="CS4" s="86" t="s">
        <v>307</v>
      </c>
      <c r="CT4" s="81"/>
      <c r="CU4" s="295" t="s">
        <v>361</v>
      </c>
      <c r="CV4" s="276"/>
      <c r="CW4" s="85" t="s">
        <v>3</v>
      </c>
      <c r="CX4" s="3"/>
      <c r="CY4" s="83"/>
      <c r="CZ4" s="86" t="s">
        <v>431</v>
      </c>
      <c r="DA4" s="130" t="s">
        <v>6</v>
      </c>
      <c r="DB4" s="288" t="s">
        <v>422</v>
      </c>
      <c r="DC4" s="86" t="s">
        <v>307</v>
      </c>
      <c r="DD4" s="81"/>
      <c r="DE4" s="81"/>
      <c r="DF4" s="276"/>
      <c r="DG4" s="85" t="s">
        <v>3</v>
      </c>
      <c r="DH4" s="3"/>
      <c r="DI4" s="83"/>
      <c r="DJ4" s="86" t="s">
        <v>431</v>
      </c>
      <c r="DK4" s="130" t="s">
        <v>6</v>
      </c>
      <c r="DL4" s="288" t="s">
        <v>422</v>
      </c>
      <c r="DM4" s="86" t="s">
        <v>307</v>
      </c>
      <c r="DN4" s="81"/>
      <c r="DO4" s="415" t="s">
        <v>481</v>
      </c>
      <c r="DP4" s="276"/>
      <c r="DQ4" s="85" t="s">
        <v>3</v>
      </c>
      <c r="DR4" s="3"/>
      <c r="DS4" s="83"/>
      <c r="DT4" s="86" t="s">
        <v>431</v>
      </c>
      <c r="DU4" s="130" t="s">
        <v>6</v>
      </c>
      <c r="DV4" s="288" t="s">
        <v>422</v>
      </c>
      <c r="DW4" s="86" t="s">
        <v>307</v>
      </c>
      <c r="DX4" s="81"/>
      <c r="DY4" s="415" t="s">
        <v>481</v>
      </c>
      <c r="DZ4" s="276"/>
      <c r="EA4" s="85" t="s">
        <v>3</v>
      </c>
      <c r="EB4" s="3"/>
      <c r="EC4" s="83"/>
      <c r="ED4" s="86" t="s">
        <v>431</v>
      </c>
      <c r="EE4" s="130" t="s">
        <v>6</v>
      </c>
      <c r="EF4" s="288" t="s">
        <v>422</v>
      </c>
      <c r="EG4" s="86" t="s">
        <v>307</v>
      </c>
    </row>
    <row r="5" spans="1:137" x14ac:dyDescent="0.25">
      <c r="A5" s="404" t="s">
        <v>434</v>
      </c>
      <c r="B5" s="276"/>
      <c r="C5" s="85" t="s">
        <v>433</v>
      </c>
      <c r="D5" s="4"/>
      <c r="E5" s="85"/>
      <c r="F5" s="86" t="s">
        <v>434</v>
      </c>
      <c r="G5" s="84"/>
      <c r="H5" s="87" t="s">
        <v>7</v>
      </c>
      <c r="I5" s="86" t="s">
        <v>252</v>
      </c>
      <c r="J5" s="4" t="s">
        <v>252</v>
      </c>
      <c r="K5" s="4" t="s">
        <v>255</v>
      </c>
      <c r="L5" s="289">
        <v>0</v>
      </c>
      <c r="M5" s="290">
        <v>0</v>
      </c>
      <c r="N5" s="289">
        <v>1</v>
      </c>
      <c r="O5" s="290">
        <v>-1</v>
      </c>
      <c r="P5" s="289">
        <v>2</v>
      </c>
      <c r="Q5" s="290">
        <v>-2</v>
      </c>
      <c r="R5" s="291">
        <v>3</v>
      </c>
      <c r="S5" s="292">
        <v>-3</v>
      </c>
      <c r="T5" s="293">
        <v>4</v>
      </c>
      <c r="U5" s="294">
        <v>-4</v>
      </c>
      <c r="V5" s="147" t="s">
        <v>435</v>
      </c>
      <c r="W5" s="56" t="s">
        <v>259</v>
      </c>
      <c r="X5" s="56" t="s">
        <v>259</v>
      </c>
      <c r="Y5" s="56" t="s">
        <v>259</v>
      </c>
      <c r="Z5" s="56" t="s">
        <v>259</v>
      </c>
      <c r="AA5" s="29"/>
      <c r="AB5" s="81"/>
      <c r="AC5" s="81"/>
      <c r="AD5" s="1"/>
      <c r="AE5" s="332"/>
      <c r="AF5" s="332"/>
      <c r="AG5" s="86" t="s">
        <v>433</v>
      </c>
      <c r="AH5" s="4"/>
      <c r="AI5" s="85"/>
      <c r="AJ5" s="86" t="s">
        <v>434</v>
      </c>
      <c r="AK5" s="84"/>
      <c r="AL5" s="417" t="s">
        <v>7</v>
      </c>
      <c r="AM5" s="86" t="s">
        <v>441</v>
      </c>
      <c r="AN5" s="1"/>
      <c r="AO5" s="332"/>
      <c r="AP5" s="332"/>
      <c r="AQ5" s="86" t="s">
        <v>433</v>
      </c>
      <c r="AR5" s="4"/>
      <c r="AS5" s="85"/>
      <c r="AT5" s="86" t="s">
        <v>434</v>
      </c>
      <c r="AU5" s="84"/>
      <c r="AV5" s="417" t="s">
        <v>7</v>
      </c>
      <c r="AW5" s="86" t="s">
        <v>441</v>
      </c>
      <c r="AX5" s="81"/>
      <c r="AY5" s="332"/>
      <c r="AZ5" s="332"/>
      <c r="BA5" s="86" t="s">
        <v>433</v>
      </c>
      <c r="BB5" s="4"/>
      <c r="BC5" s="85"/>
      <c r="BD5" s="86" t="s">
        <v>434</v>
      </c>
      <c r="BE5" s="84"/>
      <c r="BF5" s="417" t="s">
        <v>7</v>
      </c>
      <c r="BG5" s="86" t="s">
        <v>441</v>
      </c>
      <c r="BH5" s="81"/>
      <c r="BI5" s="332"/>
      <c r="BJ5" s="332"/>
      <c r="BK5" s="85" t="s">
        <v>433</v>
      </c>
      <c r="BL5" s="4"/>
      <c r="BM5" s="85"/>
      <c r="BN5" s="86" t="s">
        <v>434</v>
      </c>
      <c r="BO5" s="84"/>
      <c r="BP5" s="87" t="s">
        <v>7</v>
      </c>
      <c r="BQ5" s="81"/>
      <c r="BR5" s="332"/>
      <c r="BS5" s="332"/>
      <c r="BT5" s="86" t="s">
        <v>433</v>
      </c>
      <c r="BU5" s="4"/>
      <c r="BV5" s="85"/>
      <c r="BW5" s="86" t="s">
        <v>434</v>
      </c>
      <c r="BX5" s="84"/>
      <c r="BY5" s="417" t="s">
        <v>7</v>
      </c>
      <c r="BZ5" s="86" t="s">
        <v>441</v>
      </c>
      <c r="CA5" s="81"/>
      <c r="CB5" s="332"/>
      <c r="CC5" s="332"/>
      <c r="CD5" s="85" t="s">
        <v>433</v>
      </c>
      <c r="CE5" s="4"/>
      <c r="CF5" s="85"/>
      <c r="CG5" s="86" t="s">
        <v>434</v>
      </c>
      <c r="CH5" s="84"/>
      <c r="CI5" s="87" t="s">
        <v>7</v>
      </c>
      <c r="CJ5" s="418"/>
      <c r="CK5" s="332"/>
      <c r="CL5" s="332"/>
      <c r="CM5" s="85" t="s">
        <v>433</v>
      </c>
      <c r="CN5" s="4"/>
      <c r="CO5" s="85"/>
      <c r="CP5" s="86" t="s">
        <v>434</v>
      </c>
      <c r="CQ5" s="84"/>
      <c r="CR5" s="87" t="s">
        <v>7</v>
      </c>
      <c r="CS5" s="86" t="s">
        <v>441</v>
      </c>
      <c r="CT5" s="81"/>
      <c r="CU5" s="276"/>
      <c r="CV5" s="276"/>
      <c r="CW5" s="85" t="s">
        <v>433</v>
      </c>
      <c r="CX5" s="4"/>
      <c r="CY5" s="85"/>
      <c r="CZ5" s="86" t="s">
        <v>434</v>
      </c>
      <c r="DA5" s="84"/>
      <c r="DB5" s="87" t="s">
        <v>7</v>
      </c>
      <c r="DC5" s="86" t="s">
        <v>441</v>
      </c>
      <c r="DD5" s="81"/>
      <c r="DE5" s="276"/>
      <c r="DF5" s="276"/>
      <c r="DG5" s="85" t="s">
        <v>433</v>
      </c>
      <c r="DH5" s="4"/>
      <c r="DI5" s="85"/>
      <c r="DJ5" s="86" t="s">
        <v>434</v>
      </c>
      <c r="DK5" s="84"/>
      <c r="DL5" s="87" t="s">
        <v>7</v>
      </c>
      <c r="DM5" s="86" t="s">
        <v>441</v>
      </c>
      <c r="DN5" s="81"/>
      <c r="DO5" s="404" t="s">
        <v>434</v>
      </c>
      <c r="DP5" s="276"/>
      <c r="DQ5" s="85" t="s">
        <v>433</v>
      </c>
      <c r="DR5" s="4"/>
      <c r="DS5" s="85"/>
      <c r="DT5" s="86" t="s">
        <v>434</v>
      </c>
      <c r="DU5" s="84"/>
      <c r="DV5" s="87" t="s">
        <v>7</v>
      </c>
      <c r="DW5" s="86" t="s">
        <v>441</v>
      </c>
      <c r="DX5" s="81"/>
      <c r="DY5" s="404" t="s">
        <v>434</v>
      </c>
      <c r="DZ5" s="276"/>
      <c r="EA5" s="85" t="s">
        <v>433</v>
      </c>
      <c r="EB5" s="4"/>
      <c r="EC5" s="85"/>
      <c r="ED5" s="86" t="s">
        <v>434</v>
      </c>
      <c r="EE5" s="84"/>
      <c r="EF5" s="87" t="s">
        <v>7</v>
      </c>
      <c r="EG5" s="86" t="s">
        <v>441</v>
      </c>
    </row>
    <row r="6" spans="1:137" ht="15.75" thickBot="1" x14ac:dyDescent="0.3">
      <c r="A6" s="263" t="s">
        <v>11</v>
      </c>
      <c r="B6" s="267" t="s">
        <v>12</v>
      </c>
      <c r="C6" s="297">
        <v>42562</v>
      </c>
      <c r="D6" s="177" t="s">
        <v>8</v>
      </c>
      <c r="E6" s="298" t="s">
        <v>9</v>
      </c>
      <c r="F6" s="178" t="s">
        <v>442</v>
      </c>
      <c r="G6" s="299" t="s">
        <v>10</v>
      </c>
      <c r="H6" s="329" t="s">
        <v>443</v>
      </c>
      <c r="I6" s="419" t="s">
        <v>494</v>
      </c>
      <c r="J6" s="177" t="s">
        <v>254</v>
      </c>
      <c r="K6" s="177" t="s">
        <v>256</v>
      </c>
      <c r="L6" s="300" t="s">
        <v>257</v>
      </c>
      <c r="M6" s="301" t="s">
        <v>258</v>
      </c>
      <c r="N6" s="300" t="s">
        <v>257</v>
      </c>
      <c r="O6" s="301" t="s">
        <v>258</v>
      </c>
      <c r="P6" s="300" t="s">
        <v>257</v>
      </c>
      <c r="Q6" s="301" t="s">
        <v>258</v>
      </c>
      <c r="R6" s="302" t="s">
        <v>257</v>
      </c>
      <c r="S6" s="303" t="s">
        <v>258</v>
      </c>
      <c r="T6" s="304" t="s">
        <v>257</v>
      </c>
      <c r="U6" s="305" t="s">
        <v>258</v>
      </c>
      <c r="V6" s="306">
        <v>42014</v>
      </c>
      <c r="W6" s="307" t="s">
        <v>260</v>
      </c>
      <c r="X6" s="307" t="s">
        <v>260</v>
      </c>
      <c r="Y6" s="307" t="s">
        <v>260</v>
      </c>
      <c r="Z6" s="307" t="s">
        <v>260</v>
      </c>
      <c r="AA6" s="420"/>
      <c r="AB6" s="263" t="s">
        <v>11</v>
      </c>
      <c r="AC6" s="267" t="s">
        <v>12</v>
      </c>
      <c r="AD6" s="1"/>
      <c r="AE6" s="331" t="s">
        <v>11</v>
      </c>
      <c r="AF6" s="331" t="s">
        <v>12</v>
      </c>
      <c r="AG6" s="421">
        <v>42014</v>
      </c>
      <c r="AH6" s="177" t="s">
        <v>8</v>
      </c>
      <c r="AI6" s="298" t="s">
        <v>9</v>
      </c>
      <c r="AJ6" s="178" t="s">
        <v>436</v>
      </c>
      <c r="AK6" s="299" t="s">
        <v>10</v>
      </c>
      <c r="AL6" s="329" t="s">
        <v>437</v>
      </c>
      <c r="AM6" s="330">
        <v>42679</v>
      </c>
      <c r="AN6" s="1"/>
      <c r="AO6" s="331" t="s">
        <v>11</v>
      </c>
      <c r="AP6" s="331" t="s">
        <v>12</v>
      </c>
      <c r="AQ6" s="421">
        <v>42014</v>
      </c>
      <c r="AR6" s="177" t="s">
        <v>8</v>
      </c>
      <c r="AS6" s="298" t="s">
        <v>9</v>
      </c>
      <c r="AT6" s="178" t="s">
        <v>436</v>
      </c>
      <c r="AU6" s="299" t="s">
        <v>10</v>
      </c>
      <c r="AV6" s="329" t="s">
        <v>437</v>
      </c>
      <c r="AW6" s="330">
        <v>42679</v>
      </c>
      <c r="AX6" s="81"/>
      <c r="AY6" s="331" t="s">
        <v>11</v>
      </c>
      <c r="AZ6" s="331" t="s">
        <v>12</v>
      </c>
      <c r="BA6" s="421">
        <v>42562</v>
      </c>
      <c r="BB6" s="177" t="s">
        <v>8</v>
      </c>
      <c r="BC6" s="298" t="s">
        <v>9</v>
      </c>
      <c r="BD6" s="178" t="s">
        <v>436</v>
      </c>
      <c r="BE6" s="299" t="s">
        <v>10</v>
      </c>
      <c r="BF6" s="329" t="s">
        <v>437</v>
      </c>
      <c r="BG6" s="330">
        <v>42679</v>
      </c>
      <c r="BH6" s="81"/>
      <c r="BI6" s="331" t="s">
        <v>11</v>
      </c>
      <c r="BJ6" s="331" t="s">
        <v>12</v>
      </c>
      <c r="BK6" s="297">
        <v>42562</v>
      </c>
      <c r="BL6" s="177" t="s">
        <v>8</v>
      </c>
      <c r="BM6" s="298" t="s">
        <v>9</v>
      </c>
      <c r="BN6" s="178" t="s">
        <v>436</v>
      </c>
      <c r="BO6" s="299" t="s">
        <v>10</v>
      </c>
      <c r="BP6" s="329" t="s">
        <v>437</v>
      </c>
      <c r="BQ6" s="81"/>
      <c r="BR6" s="331" t="s">
        <v>11</v>
      </c>
      <c r="BS6" s="331" t="s">
        <v>12</v>
      </c>
      <c r="BT6" s="421">
        <v>42562</v>
      </c>
      <c r="BU6" s="177" t="s">
        <v>8</v>
      </c>
      <c r="BV6" s="298" t="s">
        <v>9</v>
      </c>
      <c r="BW6" s="178" t="s">
        <v>436</v>
      </c>
      <c r="BX6" s="299" t="s">
        <v>10</v>
      </c>
      <c r="BY6" s="329" t="s">
        <v>437</v>
      </c>
      <c r="BZ6" s="330">
        <v>42679</v>
      </c>
      <c r="CA6" s="81"/>
      <c r="CB6" s="331" t="s">
        <v>11</v>
      </c>
      <c r="CC6" s="331" t="s">
        <v>12</v>
      </c>
      <c r="CD6" s="297">
        <v>42562</v>
      </c>
      <c r="CE6" s="177" t="s">
        <v>8</v>
      </c>
      <c r="CF6" s="298" t="s">
        <v>9</v>
      </c>
      <c r="CG6" s="178" t="s">
        <v>436</v>
      </c>
      <c r="CH6" s="299" t="s">
        <v>10</v>
      </c>
      <c r="CI6" s="329" t="s">
        <v>437</v>
      </c>
      <c r="CJ6" s="29"/>
      <c r="CK6" s="331" t="s">
        <v>11</v>
      </c>
      <c r="CL6" s="331" t="s">
        <v>12</v>
      </c>
      <c r="CM6" s="297">
        <v>42562</v>
      </c>
      <c r="CN6" s="177" t="s">
        <v>8</v>
      </c>
      <c r="CO6" s="298" t="s">
        <v>9</v>
      </c>
      <c r="CP6" s="178" t="s">
        <v>436</v>
      </c>
      <c r="CQ6" s="299" t="s">
        <v>10</v>
      </c>
      <c r="CR6" s="329" t="s">
        <v>437</v>
      </c>
      <c r="CS6" s="330">
        <v>42741</v>
      </c>
      <c r="CT6" s="81"/>
      <c r="CU6" s="263" t="s">
        <v>11</v>
      </c>
      <c r="CV6" s="267" t="s">
        <v>12</v>
      </c>
      <c r="CW6" s="297">
        <v>42562</v>
      </c>
      <c r="CX6" s="177" t="s">
        <v>8</v>
      </c>
      <c r="CY6" s="298" t="s">
        <v>9</v>
      </c>
      <c r="CZ6" s="178" t="s">
        <v>436</v>
      </c>
      <c r="DA6" s="299" t="s">
        <v>10</v>
      </c>
      <c r="DB6" s="329" t="s">
        <v>437</v>
      </c>
      <c r="DC6" s="330">
        <v>42763</v>
      </c>
      <c r="DD6" s="81"/>
      <c r="DE6" s="263" t="s">
        <v>11</v>
      </c>
      <c r="DF6" s="267" t="s">
        <v>12</v>
      </c>
      <c r="DG6" s="297">
        <v>42562</v>
      </c>
      <c r="DH6" s="177" t="s">
        <v>8</v>
      </c>
      <c r="DI6" s="298" t="s">
        <v>9</v>
      </c>
      <c r="DJ6" s="178" t="s">
        <v>436</v>
      </c>
      <c r="DK6" s="299" t="s">
        <v>10</v>
      </c>
      <c r="DL6" s="329" t="s">
        <v>437</v>
      </c>
      <c r="DM6" s="330">
        <v>42798</v>
      </c>
      <c r="DN6" s="81"/>
      <c r="DO6" s="263" t="s">
        <v>11</v>
      </c>
      <c r="DP6" s="267" t="s">
        <v>12</v>
      </c>
      <c r="DQ6" s="297">
        <v>42562</v>
      </c>
      <c r="DR6" s="177" t="s">
        <v>8</v>
      </c>
      <c r="DS6" s="298" t="s">
        <v>9</v>
      </c>
      <c r="DT6" s="178" t="s">
        <v>442</v>
      </c>
      <c r="DU6" s="299" t="s">
        <v>10</v>
      </c>
      <c r="DV6" s="329" t="s">
        <v>443</v>
      </c>
      <c r="DW6" s="330">
        <v>42815</v>
      </c>
      <c r="DX6" s="81"/>
      <c r="DY6" s="263" t="s">
        <v>11</v>
      </c>
      <c r="DZ6" s="267" t="s">
        <v>12</v>
      </c>
      <c r="EA6" s="297">
        <v>42562</v>
      </c>
      <c r="EB6" s="177" t="s">
        <v>8</v>
      </c>
      <c r="EC6" s="298" t="s">
        <v>9</v>
      </c>
      <c r="ED6" s="178" t="s">
        <v>442</v>
      </c>
      <c r="EE6" s="299" t="s">
        <v>10</v>
      </c>
      <c r="EF6" s="329" t="s">
        <v>443</v>
      </c>
      <c r="EG6" s="330">
        <v>42833</v>
      </c>
    </row>
    <row r="7" spans="1:137" x14ac:dyDescent="0.25">
      <c r="A7" s="186" t="s">
        <v>13</v>
      </c>
      <c r="B7" s="91" t="s">
        <v>14</v>
      </c>
      <c r="C7" s="24"/>
      <c r="D7" s="308">
        <v>5.958333333333333</v>
      </c>
      <c r="E7" s="309">
        <v>5</v>
      </c>
      <c r="F7" s="310">
        <v>-0.95833333333333304</v>
      </c>
      <c r="G7" s="311">
        <v>6</v>
      </c>
      <c r="H7" s="312">
        <v>-5.7499999999999982</v>
      </c>
      <c r="I7" s="24">
        <f>+L7+N7+P7+R7+T7</f>
        <v>27</v>
      </c>
      <c r="J7" s="24">
        <v>7</v>
      </c>
      <c r="K7" s="193">
        <f>+I7/J7</f>
        <v>3.8571428571428572</v>
      </c>
      <c r="L7" s="24">
        <v>25</v>
      </c>
      <c r="M7" s="24">
        <v>1</v>
      </c>
      <c r="N7" s="24">
        <v>2</v>
      </c>
      <c r="O7" s="24">
        <v>2</v>
      </c>
      <c r="P7" s="24">
        <v>0</v>
      </c>
      <c r="Q7" s="24">
        <v>4</v>
      </c>
      <c r="R7" s="24">
        <v>0</v>
      </c>
      <c r="S7" s="24">
        <v>0</v>
      </c>
      <c r="T7" s="24"/>
      <c r="U7" s="24"/>
      <c r="V7" s="24">
        <f>+L7+M7+N7+O7+P7+Q7+R7+S7+T7+U7</f>
        <v>34</v>
      </c>
      <c r="W7" s="313">
        <f>+L7/(M7+L7)</f>
        <v>0.96153846153846156</v>
      </c>
      <c r="X7" s="314">
        <f>+N7/(O7+N7)</f>
        <v>0.5</v>
      </c>
      <c r="Y7" s="314">
        <f>+P7/(Q7+P7)</f>
        <v>0</v>
      </c>
      <c r="Z7" s="315" t="e">
        <f>+R7/(S7+R7)</f>
        <v>#DIV/0!</v>
      </c>
      <c r="AA7" s="422"/>
      <c r="AB7" s="186" t="s">
        <v>13</v>
      </c>
      <c r="AC7" s="91" t="s">
        <v>14</v>
      </c>
      <c r="AD7" s="1"/>
      <c r="AE7" s="90" t="s">
        <v>13</v>
      </c>
      <c r="AF7" s="91" t="s">
        <v>14</v>
      </c>
      <c r="AG7" s="39">
        <v>3</v>
      </c>
      <c r="AH7" s="76">
        <v>5.958333333333333</v>
      </c>
      <c r="AI7" s="77">
        <v>5</v>
      </c>
      <c r="AJ7" s="78">
        <v>-0.95833333333333304</v>
      </c>
      <c r="AK7" s="79">
        <v>6</v>
      </c>
      <c r="AL7" s="149">
        <v>-5.7499999999999982</v>
      </c>
      <c r="AM7" s="118">
        <v>204</v>
      </c>
      <c r="AN7" s="1"/>
      <c r="AO7" s="90" t="s">
        <v>13</v>
      </c>
      <c r="AP7" s="91" t="s">
        <v>14</v>
      </c>
      <c r="AQ7" s="39">
        <v>3</v>
      </c>
      <c r="AR7" s="76">
        <v>5.958333333333333</v>
      </c>
      <c r="AS7" s="77">
        <v>5</v>
      </c>
      <c r="AT7" s="78">
        <v>-0.95833333333333304</v>
      </c>
      <c r="AU7" s="79">
        <v>6</v>
      </c>
      <c r="AV7" s="149">
        <v>-5.7499999999999982</v>
      </c>
      <c r="AW7" s="89">
        <v>211</v>
      </c>
      <c r="AX7" s="81"/>
      <c r="AY7" s="124" t="s">
        <v>13</v>
      </c>
      <c r="AZ7" s="128" t="s">
        <v>14</v>
      </c>
      <c r="BA7" s="39"/>
      <c r="BB7" s="76">
        <v>5.958333333333333</v>
      </c>
      <c r="BC7" s="77">
        <v>5</v>
      </c>
      <c r="BD7" s="78">
        <v>-0.95833333333333304</v>
      </c>
      <c r="BE7" s="79">
        <v>6</v>
      </c>
      <c r="BF7" s="149">
        <v>-5.7499999999999982</v>
      </c>
      <c r="BG7" s="118">
        <v>170</v>
      </c>
      <c r="BH7" s="81"/>
      <c r="BI7" s="186" t="s">
        <v>13</v>
      </c>
      <c r="BJ7" s="91" t="s">
        <v>14</v>
      </c>
      <c r="BK7" s="118"/>
      <c r="BL7" s="7">
        <v>5.958333333333333</v>
      </c>
      <c r="BM7" s="12">
        <v>5</v>
      </c>
      <c r="BN7" s="132">
        <v>-0.95833333333333304</v>
      </c>
      <c r="BO7" s="106">
        <v>6</v>
      </c>
      <c r="BP7" s="138">
        <v>-5.7499999999999982</v>
      </c>
      <c r="BQ7" s="81"/>
      <c r="BR7" s="186" t="s">
        <v>13</v>
      </c>
      <c r="BS7" s="91" t="s">
        <v>14</v>
      </c>
      <c r="BT7" s="423"/>
      <c r="BU7" s="76">
        <v>5.958333333333333</v>
      </c>
      <c r="BV7" s="77">
        <v>5</v>
      </c>
      <c r="BW7" s="78">
        <v>-0.95833333333333304</v>
      </c>
      <c r="BX7" s="79">
        <v>6</v>
      </c>
      <c r="BY7" s="149">
        <v>-5.7499999999999982</v>
      </c>
      <c r="BZ7" s="118">
        <v>178</v>
      </c>
      <c r="CA7" s="81"/>
      <c r="CB7" s="186" t="s">
        <v>13</v>
      </c>
      <c r="CC7" s="91" t="s">
        <v>14</v>
      </c>
      <c r="CD7" s="61"/>
      <c r="CE7" s="234">
        <v>5.958333333333333</v>
      </c>
      <c r="CF7" s="235">
        <v>5</v>
      </c>
      <c r="CG7" s="236">
        <f>+CF7-CE7</f>
        <v>-0.95833333333333304</v>
      </c>
      <c r="CH7" s="237">
        <v>6</v>
      </c>
      <c r="CI7" s="238">
        <v>-5.7499999999999982</v>
      </c>
      <c r="CJ7" s="81"/>
      <c r="CK7" s="224" t="s">
        <v>13</v>
      </c>
      <c r="CL7" s="128" t="s">
        <v>14</v>
      </c>
      <c r="CM7" s="39"/>
      <c r="CN7" s="76">
        <v>5.958333333333333</v>
      </c>
      <c r="CO7" s="77">
        <v>5</v>
      </c>
      <c r="CP7" s="78">
        <f>+CO7-CN7</f>
        <v>-0.95833333333333304</v>
      </c>
      <c r="CQ7" s="79">
        <v>6</v>
      </c>
      <c r="CR7" s="251">
        <v>-5.7499999999999982</v>
      </c>
      <c r="CS7" s="118">
        <v>189</v>
      </c>
      <c r="CT7" s="81"/>
      <c r="CU7" s="186" t="s">
        <v>13</v>
      </c>
      <c r="CV7" s="91" t="s">
        <v>14</v>
      </c>
      <c r="CW7" s="24"/>
      <c r="CX7" s="308">
        <v>5.958333333333333</v>
      </c>
      <c r="CY7" s="309">
        <v>5</v>
      </c>
      <c r="CZ7" s="310">
        <f>+CY7-CX7</f>
        <v>-0.95833333333333304</v>
      </c>
      <c r="DA7" s="311">
        <v>6</v>
      </c>
      <c r="DB7" s="312">
        <v>-5.7499999999999982</v>
      </c>
      <c r="DC7" s="24">
        <v>191</v>
      </c>
      <c r="DD7" s="81"/>
      <c r="DE7" s="186" t="s">
        <v>13</v>
      </c>
      <c r="DF7" s="91" t="s">
        <v>14</v>
      </c>
      <c r="DG7" s="24"/>
      <c r="DH7" s="308">
        <v>5.958333333333333</v>
      </c>
      <c r="DI7" s="309">
        <v>5</v>
      </c>
      <c r="DJ7" s="310">
        <v>-0.95833333333333304</v>
      </c>
      <c r="DK7" s="311">
        <v>6</v>
      </c>
      <c r="DL7" s="312">
        <v>-5.7499999999999982</v>
      </c>
      <c r="DM7" s="24">
        <v>196</v>
      </c>
      <c r="DN7" s="81"/>
      <c r="DO7" s="186" t="s">
        <v>13</v>
      </c>
      <c r="DP7" s="91" t="s">
        <v>14</v>
      </c>
      <c r="DQ7" s="354"/>
      <c r="DR7" s="355">
        <v>5.958333333333333</v>
      </c>
      <c r="DS7" s="356">
        <v>5</v>
      </c>
      <c r="DT7" s="357">
        <v>-0.95833333333333304</v>
      </c>
      <c r="DU7" s="358">
        <v>6</v>
      </c>
      <c r="DV7" s="359">
        <v>-5.7499999999999982</v>
      </c>
      <c r="DW7" s="354">
        <v>201</v>
      </c>
      <c r="DX7" s="81"/>
      <c r="DY7" s="186" t="s">
        <v>13</v>
      </c>
      <c r="DZ7" s="91" t="s">
        <v>14</v>
      </c>
      <c r="EA7" s="24"/>
      <c r="EB7" s="308">
        <v>5.958333333333333</v>
      </c>
      <c r="EC7" s="309">
        <v>5</v>
      </c>
      <c r="ED7" s="310">
        <v>-0.95833333333333304</v>
      </c>
      <c r="EE7" s="311">
        <v>6</v>
      </c>
      <c r="EF7" s="312">
        <v>-5.7499999999999982</v>
      </c>
      <c r="EG7" s="24">
        <v>205</v>
      </c>
    </row>
    <row r="8" spans="1:137" x14ac:dyDescent="0.25">
      <c r="A8" s="92" t="s">
        <v>15</v>
      </c>
      <c r="B8" s="93" t="s">
        <v>16</v>
      </c>
      <c r="C8" s="118"/>
      <c r="D8" s="10">
        <v>8</v>
      </c>
      <c r="E8" s="74">
        <v>8</v>
      </c>
      <c r="F8" s="26">
        <v>0</v>
      </c>
      <c r="G8" s="106">
        <v>3</v>
      </c>
      <c r="H8" s="25">
        <v>0</v>
      </c>
      <c r="I8" s="24">
        <f t="shared" ref="I8:I71" si="0">+L8+N8+P8+R8+T8</f>
        <v>1</v>
      </c>
      <c r="J8" s="118">
        <v>1</v>
      </c>
      <c r="K8" s="9">
        <f t="shared" ref="K8:K76" si="1">+I8/J8</f>
        <v>1</v>
      </c>
      <c r="L8" s="118">
        <v>1</v>
      </c>
      <c r="M8" s="118">
        <v>1</v>
      </c>
      <c r="N8" s="118"/>
      <c r="O8" s="118"/>
      <c r="P8" s="118"/>
      <c r="Q8" s="118"/>
      <c r="R8" s="118"/>
      <c r="S8" s="118"/>
      <c r="T8" s="118"/>
      <c r="U8" s="118"/>
      <c r="V8" s="118">
        <f t="shared" ref="V8:V47" si="2">+L8+M8+N8+O8+P8+Q8+R8+S8+T8+U8</f>
        <v>2</v>
      </c>
      <c r="W8" s="23">
        <f t="shared" ref="W8:W47" si="3">+L8/(M8+L8)</f>
        <v>0.5</v>
      </c>
      <c r="X8" s="34" t="e">
        <f t="shared" ref="X8:X47" si="4">+N8/(O8+N8)</f>
        <v>#DIV/0!</v>
      </c>
      <c r="Y8" s="34" t="e">
        <f t="shared" ref="Y8:Y47" si="5">+P8/(Q8+P8)</f>
        <v>#DIV/0!</v>
      </c>
      <c r="Z8" s="35" t="e">
        <f t="shared" ref="Z8:Z47" si="6">+R8/(S8+R8)</f>
        <v>#DIV/0!</v>
      </c>
      <c r="AA8" s="422"/>
      <c r="AB8" s="92" t="s">
        <v>15</v>
      </c>
      <c r="AC8" s="93" t="s">
        <v>16</v>
      </c>
      <c r="AD8" s="1"/>
      <c r="AE8" s="92" t="s">
        <v>15</v>
      </c>
      <c r="AF8" s="93" t="s">
        <v>16</v>
      </c>
      <c r="AG8" s="39">
        <v>1</v>
      </c>
      <c r="AH8" s="155">
        <v>8</v>
      </c>
      <c r="AI8" s="156">
        <v>8</v>
      </c>
      <c r="AJ8" s="157">
        <v>0</v>
      </c>
      <c r="AK8" s="79">
        <v>3</v>
      </c>
      <c r="AL8" s="149">
        <v>0</v>
      </c>
      <c r="AM8" s="118">
        <v>89</v>
      </c>
      <c r="AN8" s="1"/>
      <c r="AO8" s="92" t="s">
        <v>15</v>
      </c>
      <c r="AP8" s="93" t="s">
        <v>16</v>
      </c>
      <c r="AQ8" s="118">
        <v>1</v>
      </c>
      <c r="AR8" s="10">
        <v>8</v>
      </c>
      <c r="AS8" s="74">
        <v>8</v>
      </c>
      <c r="AT8" s="26">
        <v>0</v>
      </c>
      <c r="AU8" s="106">
        <v>3</v>
      </c>
      <c r="AV8" s="138">
        <v>0</v>
      </c>
      <c r="AW8" s="89">
        <v>92</v>
      </c>
      <c r="AX8" s="81"/>
      <c r="AY8" s="50" t="s">
        <v>15</v>
      </c>
      <c r="AZ8" s="129" t="s">
        <v>16</v>
      </c>
      <c r="BA8" s="39"/>
      <c r="BB8" s="155">
        <v>8</v>
      </c>
      <c r="BC8" s="156">
        <v>8</v>
      </c>
      <c r="BD8" s="157">
        <v>0</v>
      </c>
      <c r="BE8" s="79">
        <v>3</v>
      </c>
      <c r="BF8" s="149">
        <v>0</v>
      </c>
      <c r="BG8" s="118">
        <v>81</v>
      </c>
      <c r="BH8" s="81"/>
      <c r="BI8" s="92" t="s">
        <v>15</v>
      </c>
      <c r="BJ8" s="93" t="s">
        <v>16</v>
      </c>
      <c r="BK8" s="118"/>
      <c r="BL8" s="10">
        <v>8</v>
      </c>
      <c r="BM8" s="74">
        <v>8</v>
      </c>
      <c r="BN8" s="26">
        <v>0</v>
      </c>
      <c r="BO8" s="106">
        <v>3</v>
      </c>
      <c r="BP8" s="138">
        <v>0</v>
      </c>
      <c r="BQ8" s="81"/>
      <c r="BR8" s="92" t="s">
        <v>15</v>
      </c>
      <c r="BS8" s="93" t="s">
        <v>16</v>
      </c>
      <c r="BT8" s="423"/>
      <c r="BU8" s="155">
        <v>8</v>
      </c>
      <c r="BV8" s="156">
        <v>8</v>
      </c>
      <c r="BW8" s="157">
        <v>0</v>
      </c>
      <c r="BX8" s="79">
        <v>3</v>
      </c>
      <c r="BY8" s="149">
        <v>0</v>
      </c>
      <c r="BZ8" s="118">
        <v>85</v>
      </c>
      <c r="CA8" s="81"/>
      <c r="CB8" s="92" t="s">
        <v>15</v>
      </c>
      <c r="CC8" s="93" t="s">
        <v>16</v>
      </c>
      <c r="CD8" s="40"/>
      <c r="CE8" s="10">
        <v>8</v>
      </c>
      <c r="CF8" s="74">
        <v>8</v>
      </c>
      <c r="CG8" s="26">
        <v>0</v>
      </c>
      <c r="CH8" s="106">
        <v>3</v>
      </c>
      <c r="CI8" s="138">
        <v>0</v>
      </c>
      <c r="CJ8" s="81"/>
      <c r="CK8" s="50" t="s">
        <v>15</v>
      </c>
      <c r="CL8" s="129" t="s">
        <v>16</v>
      </c>
      <c r="CM8" s="39"/>
      <c r="CN8" s="155">
        <v>8</v>
      </c>
      <c r="CO8" s="156">
        <v>8</v>
      </c>
      <c r="CP8" s="157">
        <v>0</v>
      </c>
      <c r="CQ8" s="79">
        <v>3</v>
      </c>
      <c r="CR8" s="251">
        <v>0</v>
      </c>
      <c r="CS8" s="118">
        <v>84</v>
      </c>
      <c r="CT8" s="81"/>
      <c r="CU8" s="92" t="s">
        <v>15</v>
      </c>
      <c r="CV8" s="93" t="s">
        <v>16</v>
      </c>
      <c r="CW8" s="118"/>
      <c r="CX8" s="10">
        <v>8</v>
      </c>
      <c r="CY8" s="74">
        <v>8</v>
      </c>
      <c r="CZ8" s="26">
        <v>0</v>
      </c>
      <c r="DA8" s="106">
        <v>3</v>
      </c>
      <c r="DB8" s="25">
        <v>0</v>
      </c>
      <c r="DC8" s="118">
        <v>86</v>
      </c>
      <c r="DD8" s="81"/>
      <c r="DE8" s="92" t="s">
        <v>15</v>
      </c>
      <c r="DF8" s="93" t="s">
        <v>16</v>
      </c>
      <c r="DG8" s="118"/>
      <c r="DH8" s="10">
        <v>8</v>
      </c>
      <c r="DI8" s="74">
        <v>8</v>
      </c>
      <c r="DJ8" s="26">
        <v>0</v>
      </c>
      <c r="DK8" s="106">
        <v>3</v>
      </c>
      <c r="DL8" s="25">
        <v>0</v>
      </c>
      <c r="DM8" s="118">
        <v>91</v>
      </c>
      <c r="DN8" s="81"/>
      <c r="DO8" s="92" t="s">
        <v>15</v>
      </c>
      <c r="DP8" s="93" t="s">
        <v>16</v>
      </c>
      <c r="DQ8" s="360"/>
      <c r="DR8" s="361">
        <v>8</v>
      </c>
      <c r="DS8" s="362">
        <v>8</v>
      </c>
      <c r="DT8" s="363">
        <v>0</v>
      </c>
      <c r="DU8" s="364">
        <v>3</v>
      </c>
      <c r="DV8" s="365">
        <v>0</v>
      </c>
      <c r="DW8" s="360">
        <v>89</v>
      </c>
      <c r="DX8" s="81"/>
      <c r="DY8" s="92" t="s">
        <v>15</v>
      </c>
      <c r="DZ8" s="93" t="s">
        <v>16</v>
      </c>
      <c r="EA8" s="118"/>
      <c r="EB8" s="10">
        <v>8</v>
      </c>
      <c r="EC8" s="74">
        <v>8</v>
      </c>
      <c r="ED8" s="26">
        <v>0</v>
      </c>
      <c r="EE8" s="106">
        <v>3</v>
      </c>
      <c r="EF8" s="25">
        <v>0</v>
      </c>
      <c r="EG8" s="118">
        <v>90</v>
      </c>
    </row>
    <row r="9" spans="1:137" x14ac:dyDescent="0.25">
      <c r="A9" s="101" t="s">
        <v>17</v>
      </c>
      <c r="B9" s="91" t="s">
        <v>18</v>
      </c>
      <c r="C9" s="118"/>
      <c r="D9" s="10">
        <v>4.333333333333333</v>
      </c>
      <c r="E9" s="74">
        <v>5</v>
      </c>
      <c r="F9" s="26">
        <v>0.66666666666666696</v>
      </c>
      <c r="G9" s="106">
        <v>6</v>
      </c>
      <c r="H9" s="25">
        <v>4.0000000000000018</v>
      </c>
      <c r="I9" s="24">
        <f t="shared" si="0"/>
        <v>3</v>
      </c>
      <c r="J9" s="118">
        <v>0</v>
      </c>
      <c r="K9" s="118" t="e">
        <f t="shared" si="1"/>
        <v>#DIV/0!</v>
      </c>
      <c r="L9" s="118">
        <v>2</v>
      </c>
      <c r="M9" s="118"/>
      <c r="N9" s="118"/>
      <c r="O9" s="118"/>
      <c r="P9" s="118">
        <v>1</v>
      </c>
      <c r="Q9" s="118"/>
      <c r="R9" s="118"/>
      <c r="S9" s="118"/>
      <c r="T9" s="118"/>
      <c r="U9" s="118"/>
      <c r="V9" s="118">
        <f t="shared" si="2"/>
        <v>3</v>
      </c>
      <c r="W9" s="23">
        <f t="shared" si="3"/>
        <v>1</v>
      </c>
      <c r="X9" s="34" t="e">
        <f t="shared" si="4"/>
        <v>#DIV/0!</v>
      </c>
      <c r="Y9" s="34">
        <f t="shared" si="5"/>
        <v>1</v>
      </c>
      <c r="Z9" s="35" t="e">
        <f t="shared" si="6"/>
        <v>#DIV/0!</v>
      </c>
      <c r="AA9" s="422"/>
      <c r="AB9" s="101" t="s">
        <v>17</v>
      </c>
      <c r="AC9" s="91" t="s">
        <v>18</v>
      </c>
      <c r="AD9" s="1"/>
      <c r="AE9" s="94" t="s">
        <v>17</v>
      </c>
      <c r="AF9" s="91" t="s">
        <v>18</v>
      </c>
      <c r="AG9" s="39">
        <v>1</v>
      </c>
      <c r="AH9" s="155">
        <v>4.333333333333333</v>
      </c>
      <c r="AI9" s="156">
        <v>5</v>
      </c>
      <c r="AJ9" s="157">
        <v>0.66666666666666696</v>
      </c>
      <c r="AK9" s="79">
        <v>6</v>
      </c>
      <c r="AL9" s="149">
        <v>4.0000000000000018</v>
      </c>
      <c r="AM9" s="118">
        <v>11</v>
      </c>
      <c r="AN9" s="1"/>
      <c r="AO9" s="94" t="s">
        <v>17</v>
      </c>
      <c r="AP9" s="91" t="s">
        <v>18</v>
      </c>
      <c r="AQ9" s="118">
        <v>1</v>
      </c>
      <c r="AR9" s="10">
        <v>4.333333333333333</v>
      </c>
      <c r="AS9" s="74">
        <v>5</v>
      </c>
      <c r="AT9" s="26">
        <v>0.66666666666666696</v>
      </c>
      <c r="AU9" s="106">
        <v>6</v>
      </c>
      <c r="AV9" s="138">
        <v>4.0000000000000018</v>
      </c>
      <c r="AW9" s="89">
        <v>10</v>
      </c>
      <c r="AX9" s="81"/>
      <c r="AY9" s="123" t="s">
        <v>17</v>
      </c>
      <c r="AZ9" s="128" t="s">
        <v>18</v>
      </c>
      <c r="BA9" s="39"/>
      <c r="BB9" s="155">
        <v>4.333333333333333</v>
      </c>
      <c r="BC9" s="156">
        <v>5</v>
      </c>
      <c r="BD9" s="157">
        <v>0.66666666666666696</v>
      </c>
      <c r="BE9" s="79">
        <v>6</v>
      </c>
      <c r="BF9" s="149">
        <v>4.0000000000000018</v>
      </c>
      <c r="BG9" s="118">
        <v>10</v>
      </c>
      <c r="BH9" s="81"/>
      <c r="BI9" s="94" t="s">
        <v>17</v>
      </c>
      <c r="BJ9" s="91" t="s">
        <v>18</v>
      </c>
      <c r="BK9" s="118"/>
      <c r="BL9" s="10">
        <v>4.333333333333333</v>
      </c>
      <c r="BM9" s="74">
        <v>5</v>
      </c>
      <c r="BN9" s="26">
        <v>0.66666666666666696</v>
      </c>
      <c r="BO9" s="106">
        <v>6</v>
      </c>
      <c r="BP9" s="138">
        <v>4.0000000000000018</v>
      </c>
      <c r="BQ9" s="81"/>
      <c r="BR9" s="94" t="s">
        <v>17</v>
      </c>
      <c r="BS9" s="91" t="s">
        <v>18</v>
      </c>
      <c r="BT9" s="118"/>
      <c r="BU9" s="10">
        <v>4.333333333333333</v>
      </c>
      <c r="BV9" s="74">
        <v>5</v>
      </c>
      <c r="BW9" s="26">
        <v>0.66666666666666696</v>
      </c>
      <c r="BX9" s="106">
        <v>6</v>
      </c>
      <c r="BY9" s="138">
        <v>4.0000000000000018</v>
      </c>
      <c r="BZ9" s="118">
        <v>10</v>
      </c>
      <c r="CA9" s="81"/>
      <c r="CB9" s="94" t="s">
        <v>17</v>
      </c>
      <c r="CC9" s="91" t="s">
        <v>18</v>
      </c>
      <c r="CD9" s="423"/>
      <c r="CE9" s="155">
        <v>4.333333333333333</v>
      </c>
      <c r="CF9" s="156">
        <v>5</v>
      </c>
      <c r="CG9" s="157">
        <v>0.66666666666666696</v>
      </c>
      <c r="CH9" s="79">
        <v>6</v>
      </c>
      <c r="CI9" s="149">
        <v>4.0000000000000018</v>
      </c>
      <c r="CJ9" s="81"/>
      <c r="CK9" s="123" t="s">
        <v>17</v>
      </c>
      <c r="CL9" s="128" t="s">
        <v>18</v>
      </c>
      <c r="CM9" s="39"/>
      <c r="CN9" s="155">
        <v>4.333333333333333</v>
      </c>
      <c r="CO9" s="156">
        <v>5</v>
      </c>
      <c r="CP9" s="157">
        <v>0.66666666666666696</v>
      </c>
      <c r="CQ9" s="79">
        <v>6</v>
      </c>
      <c r="CR9" s="251">
        <v>4.0000000000000018</v>
      </c>
      <c r="CS9" s="118">
        <v>11</v>
      </c>
      <c r="CT9" s="81"/>
      <c r="CU9" s="101" t="s">
        <v>17</v>
      </c>
      <c r="CV9" s="91" t="s">
        <v>18</v>
      </c>
      <c r="CW9" s="118"/>
      <c r="CX9" s="10">
        <v>4.333333333333333</v>
      </c>
      <c r="CY9" s="74">
        <v>5</v>
      </c>
      <c r="CZ9" s="26">
        <v>0.66666666666666696</v>
      </c>
      <c r="DA9" s="106">
        <v>6</v>
      </c>
      <c r="DB9" s="25">
        <v>4.0000000000000018</v>
      </c>
      <c r="DC9" s="118">
        <v>11</v>
      </c>
      <c r="DD9" s="81"/>
      <c r="DE9" s="101" t="s">
        <v>17</v>
      </c>
      <c r="DF9" s="91" t="s">
        <v>18</v>
      </c>
      <c r="DG9" s="118"/>
      <c r="DH9" s="10">
        <v>4.333333333333333</v>
      </c>
      <c r="DI9" s="74">
        <v>5</v>
      </c>
      <c r="DJ9" s="26">
        <v>0.66666666666666696</v>
      </c>
      <c r="DK9" s="106">
        <v>6</v>
      </c>
      <c r="DL9" s="25">
        <v>4.0000000000000018</v>
      </c>
      <c r="DM9" s="118">
        <v>13</v>
      </c>
      <c r="DN9" s="81"/>
      <c r="DO9" s="101" t="s">
        <v>17</v>
      </c>
      <c r="DP9" s="91" t="s">
        <v>18</v>
      </c>
      <c r="DQ9" s="360"/>
      <c r="DR9" s="361">
        <v>4.333333333333333</v>
      </c>
      <c r="DS9" s="362">
        <v>5</v>
      </c>
      <c r="DT9" s="363">
        <v>0.66666666666666696</v>
      </c>
      <c r="DU9" s="364">
        <v>6</v>
      </c>
      <c r="DV9" s="365">
        <v>4.0000000000000018</v>
      </c>
      <c r="DW9" s="360">
        <v>13</v>
      </c>
      <c r="DX9" s="81"/>
      <c r="DY9" s="101" t="s">
        <v>17</v>
      </c>
      <c r="DZ9" s="91" t="s">
        <v>18</v>
      </c>
      <c r="EA9" s="118"/>
      <c r="EB9" s="10">
        <v>4.333333333333333</v>
      </c>
      <c r="EC9" s="74">
        <v>5</v>
      </c>
      <c r="ED9" s="26">
        <v>0.66666666666666696</v>
      </c>
      <c r="EE9" s="106">
        <v>6</v>
      </c>
      <c r="EF9" s="25">
        <v>4.0000000000000018</v>
      </c>
      <c r="EG9" s="118">
        <v>13</v>
      </c>
    </row>
    <row r="10" spans="1:137" x14ac:dyDescent="0.25">
      <c r="A10" s="94" t="s">
        <v>19</v>
      </c>
      <c r="B10" s="96" t="s">
        <v>20</v>
      </c>
      <c r="C10" s="118"/>
      <c r="D10" s="10">
        <v>7.5714285714285712</v>
      </c>
      <c r="E10" s="74">
        <v>7</v>
      </c>
      <c r="F10" s="26">
        <v>-0.57142857142857117</v>
      </c>
      <c r="G10" s="106">
        <v>4</v>
      </c>
      <c r="H10" s="25">
        <v>-2.2857142857142847</v>
      </c>
      <c r="I10" s="24">
        <f t="shared" si="0"/>
        <v>2</v>
      </c>
      <c r="J10" s="118">
        <v>5</v>
      </c>
      <c r="K10" s="9">
        <f t="shared" si="1"/>
        <v>0.4</v>
      </c>
      <c r="L10" s="118">
        <v>1</v>
      </c>
      <c r="M10" s="118">
        <v>0</v>
      </c>
      <c r="N10" s="118">
        <v>1</v>
      </c>
      <c r="O10" s="118">
        <v>5</v>
      </c>
      <c r="P10" s="118"/>
      <c r="Q10" s="118"/>
      <c r="R10" s="118"/>
      <c r="S10" s="118"/>
      <c r="T10" s="118"/>
      <c r="U10" s="118"/>
      <c r="V10" s="118">
        <f t="shared" si="2"/>
        <v>7</v>
      </c>
      <c r="W10" s="23">
        <f t="shared" si="3"/>
        <v>1</v>
      </c>
      <c r="X10" s="34">
        <f t="shared" si="4"/>
        <v>0.16666666666666666</v>
      </c>
      <c r="Y10" s="34" t="e">
        <f t="shared" si="5"/>
        <v>#DIV/0!</v>
      </c>
      <c r="Z10" s="35" t="e">
        <f t="shared" si="6"/>
        <v>#DIV/0!</v>
      </c>
      <c r="AA10" s="422"/>
      <c r="AB10" s="94" t="s">
        <v>19</v>
      </c>
      <c r="AC10" s="96" t="s">
        <v>20</v>
      </c>
      <c r="AD10" s="1"/>
      <c r="AE10" s="95" t="s">
        <v>19</v>
      </c>
      <c r="AF10" s="96" t="s">
        <v>20</v>
      </c>
      <c r="AG10" s="39">
        <v>1</v>
      </c>
      <c r="AH10" s="155">
        <v>7.5714285714285712</v>
      </c>
      <c r="AI10" s="156">
        <v>7</v>
      </c>
      <c r="AJ10" s="157">
        <v>-0.57142857142857117</v>
      </c>
      <c r="AK10" s="79">
        <v>4</v>
      </c>
      <c r="AL10" s="149">
        <v>-2.2857142857142847</v>
      </c>
      <c r="AM10" s="118">
        <v>181</v>
      </c>
      <c r="AN10" s="1"/>
      <c r="AO10" s="95" t="s">
        <v>19</v>
      </c>
      <c r="AP10" s="96" t="s">
        <v>20</v>
      </c>
      <c r="AQ10" s="118">
        <v>1</v>
      </c>
      <c r="AR10" s="10">
        <v>7.5714285714285712</v>
      </c>
      <c r="AS10" s="74">
        <v>7</v>
      </c>
      <c r="AT10" s="26">
        <v>-0.57142857142857117</v>
      </c>
      <c r="AU10" s="106">
        <v>4</v>
      </c>
      <c r="AV10" s="138">
        <v>-2.2857142857142847</v>
      </c>
      <c r="AW10" s="89">
        <v>188</v>
      </c>
      <c r="AX10" s="81"/>
      <c r="AY10" s="95" t="s">
        <v>19</v>
      </c>
      <c r="AZ10" s="96" t="s">
        <v>20</v>
      </c>
      <c r="BA10" s="118"/>
      <c r="BB10" s="10">
        <v>7.5714285714285712</v>
      </c>
      <c r="BC10" s="74">
        <v>7</v>
      </c>
      <c r="BD10" s="26">
        <v>-0.57142857142857117</v>
      </c>
      <c r="BE10" s="106">
        <v>4</v>
      </c>
      <c r="BF10" s="138">
        <v>-2.2857142857142847</v>
      </c>
      <c r="BG10" s="118">
        <v>148</v>
      </c>
      <c r="BH10" s="81"/>
      <c r="BI10" s="95" t="s">
        <v>19</v>
      </c>
      <c r="BJ10" s="96" t="s">
        <v>20</v>
      </c>
      <c r="BK10" s="118"/>
      <c r="BL10" s="10">
        <v>7.5714285714285712</v>
      </c>
      <c r="BM10" s="74">
        <v>7</v>
      </c>
      <c r="BN10" s="26">
        <v>-0.57142857142857117</v>
      </c>
      <c r="BO10" s="106">
        <v>4</v>
      </c>
      <c r="BP10" s="138">
        <v>-2.2857142857142847</v>
      </c>
      <c r="BQ10" s="81"/>
      <c r="BR10" s="95" t="s">
        <v>19</v>
      </c>
      <c r="BS10" s="96" t="s">
        <v>20</v>
      </c>
      <c r="BT10" s="118"/>
      <c r="BU10" s="10">
        <v>7.5714285714285712</v>
      </c>
      <c r="BV10" s="74">
        <v>7</v>
      </c>
      <c r="BW10" s="26">
        <v>-0.57142857142857117</v>
      </c>
      <c r="BX10" s="106">
        <v>4</v>
      </c>
      <c r="BY10" s="138">
        <v>-2.2857142857142847</v>
      </c>
      <c r="BZ10" s="118">
        <v>154</v>
      </c>
      <c r="CA10" s="81"/>
      <c r="CB10" s="95" t="s">
        <v>19</v>
      </c>
      <c r="CC10" s="96" t="s">
        <v>20</v>
      </c>
      <c r="CD10" s="423"/>
      <c r="CE10" s="155">
        <v>7.5714285714285712</v>
      </c>
      <c r="CF10" s="156">
        <v>7</v>
      </c>
      <c r="CG10" s="157">
        <v>-0.57142857142857117</v>
      </c>
      <c r="CH10" s="79">
        <v>4</v>
      </c>
      <c r="CI10" s="149">
        <v>-2.2857142857142847</v>
      </c>
      <c r="CJ10" s="81"/>
      <c r="CK10" s="249" t="s">
        <v>19</v>
      </c>
      <c r="CL10" s="121" t="s">
        <v>20</v>
      </c>
      <c r="CM10" s="39"/>
      <c r="CN10" s="155">
        <v>7.5714285714285712</v>
      </c>
      <c r="CO10" s="156">
        <v>7</v>
      </c>
      <c r="CP10" s="157">
        <v>-0.57142857142857117</v>
      </c>
      <c r="CQ10" s="79">
        <v>4</v>
      </c>
      <c r="CR10" s="251">
        <v>-2.2857142857142847</v>
      </c>
      <c r="CS10" s="118">
        <v>162</v>
      </c>
      <c r="CT10" s="81"/>
      <c r="CU10" s="94" t="s">
        <v>19</v>
      </c>
      <c r="CV10" s="96" t="s">
        <v>20</v>
      </c>
      <c r="CW10" s="118"/>
      <c r="CX10" s="10">
        <v>7.5714285714285712</v>
      </c>
      <c r="CY10" s="74">
        <v>7</v>
      </c>
      <c r="CZ10" s="26">
        <v>-0.57142857142857117</v>
      </c>
      <c r="DA10" s="106">
        <v>4</v>
      </c>
      <c r="DB10" s="25">
        <v>-2.2857142857142847</v>
      </c>
      <c r="DC10" s="118">
        <v>163</v>
      </c>
      <c r="DD10" s="81"/>
      <c r="DE10" s="94" t="s">
        <v>19</v>
      </c>
      <c r="DF10" s="96" t="s">
        <v>20</v>
      </c>
      <c r="DG10" s="118"/>
      <c r="DH10" s="10">
        <v>7.5714285714285712</v>
      </c>
      <c r="DI10" s="74">
        <v>7</v>
      </c>
      <c r="DJ10" s="26">
        <v>-0.57142857142857117</v>
      </c>
      <c r="DK10" s="106">
        <v>4</v>
      </c>
      <c r="DL10" s="25">
        <v>-2.2857142857142847</v>
      </c>
      <c r="DM10" s="118">
        <v>168</v>
      </c>
      <c r="DN10" s="81"/>
      <c r="DO10" s="94" t="s">
        <v>19</v>
      </c>
      <c r="DP10" s="96" t="s">
        <v>20</v>
      </c>
      <c r="DQ10" s="360"/>
      <c r="DR10" s="361">
        <v>7.5714285714285712</v>
      </c>
      <c r="DS10" s="362">
        <v>7</v>
      </c>
      <c r="DT10" s="363">
        <v>-0.57142857142857117</v>
      </c>
      <c r="DU10" s="364">
        <v>4</v>
      </c>
      <c r="DV10" s="365">
        <v>-2.2857142857142847</v>
      </c>
      <c r="DW10" s="360">
        <v>174</v>
      </c>
      <c r="DX10" s="81"/>
      <c r="DY10" s="94" t="s">
        <v>19</v>
      </c>
      <c r="DZ10" s="96" t="s">
        <v>20</v>
      </c>
      <c r="EA10" s="118"/>
      <c r="EB10" s="10">
        <v>7.5714285714285712</v>
      </c>
      <c r="EC10" s="74">
        <v>7</v>
      </c>
      <c r="ED10" s="26">
        <v>-0.57142857142857117</v>
      </c>
      <c r="EE10" s="106">
        <v>4</v>
      </c>
      <c r="EF10" s="25">
        <v>-2.2857142857142847</v>
      </c>
      <c r="EG10" s="118">
        <v>179</v>
      </c>
    </row>
    <row r="11" spans="1:137" x14ac:dyDescent="0.25">
      <c r="A11" s="316" t="s">
        <v>467</v>
      </c>
      <c r="B11" s="93" t="s">
        <v>24</v>
      </c>
      <c r="C11" s="118"/>
      <c r="D11" s="7">
        <v>6.85</v>
      </c>
      <c r="E11" s="67">
        <v>6.75</v>
      </c>
      <c r="F11" s="132">
        <v>-9.9999999999999645E-2</v>
      </c>
      <c r="G11" s="106">
        <v>3</v>
      </c>
      <c r="H11" s="25">
        <v>-0.29999999999999893</v>
      </c>
      <c r="I11" s="24">
        <f t="shared" si="0"/>
        <v>15</v>
      </c>
      <c r="J11" s="118">
        <v>3</v>
      </c>
      <c r="K11" s="9">
        <f t="shared" si="1"/>
        <v>5</v>
      </c>
      <c r="L11" s="118">
        <v>11</v>
      </c>
      <c r="M11" s="118"/>
      <c r="N11" s="118">
        <v>3</v>
      </c>
      <c r="O11" s="118">
        <v>2</v>
      </c>
      <c r="P11" s="118">
        <v>1</v>
      </c>
      <c r="Q11" s="118">
        <v>1</v>
      </c>
      <c r="R11" s="118"/>
      <c r="S11" s="118"/>
      <c r="T11" s="118"/>
      <c r="U11" s="118"/>
      <c r="V11" s="118">
        <f t="shared" si="2"/>
        <v>18</v>
      </c>
      <c r="W11" s="23">
        <f t="shared" si="3"/>
        <v>1</v>
      </c>
      <c r="X11" s="34">
        <f t="shared" si="4"/>
        <v>0.6</v>
      </c>
      <c r="Y11" s="34">
        <f t="shared" si="5"/>
        <v>0.5</v>
      </c>
      <c r="Z11" s="35" t="e">
        <f t="shared" si="6"/>
        <v>#DIV/0!</v>
      </c>
      <c r="AA11" s="422"/>
      <c r="AB11" s="316" t="s">
        <v>23</v>
      </c>
      <c r="AC11" s="93" t="s">
        <v>24</v>
      </c>
      <c r="AD11" s="1"/>
      <c r="AE11" s="92" t="s">
        <v>23</v>
      </c>
      <c r="AF11" s="93" t="s">
        <v>24</v>
      </c>
      <c r="AG11" s="118">
        <v>2</v>
      </c>
      <c r="AH11" s="10">
        <v>6.5714285714285712</v>
      </c>
      <c r="AI11" s="74">
        <v>6</v>
      </c>
      <c r="AJ11" s="26">
        <v>-0.57142857142857117</v>
      </c>
      <c r="AK11" s="106">
        <v>4</v>
      </c>
      <c r="AL11" s="138">
        <v>-2.2857142857142847</v>
      </c>
      <c r="AM11" s="118">
        <v>181</v>
      </c>
      <c r="AN11" s="1"/>
      <c r="AO11" s="92" t="s">
        <v>23</v>
      </c>
      <c r="AP11" s="93" t="s">
        <v>24</v>
      </c>
      <c r="AQ11" s="118">
        <v>2</v>
      </c>
      <c r="AR11" s="10">
        <v>6.5714285714285712</v>
      </c>
      <c r="AS11" s="74">
        <v>6</v>
      </c>
      <c r="AT11" s="26">
        <v>-0.57142857142857117</v>
      </c>
      <c r="AU11" s="106">
        <v>4</v>
      </c>
      <c r="AV11" s="138">
        <v>-2.2857142857142847</v>
      </c>
      <c r="AW11" s="89">
        <v>188</v>
      </c>
      <c r="AX11" s="81"/>
      <c r="AY11" s="92" t="s">
        <v>23</v>
      </c>
      <c r="AZ11" s="93" t="s">
        <v>24</v>
      </c>
      <c r="BA11" s="118"/>
      <c r="BB11" s="10">
        <v>6.5714285714285712</v>
      </c>
      <c r="BC11" s="74">
        <v>6</v>
      </c>
      <c r="BD11" s="26">
        <v>-0.57142857142857117</v>
      </c>
      <c r="BE11" s="106">
        <v>4</v>
      </c>
      <c r="BF11" s="138">
        <v>-2.2857142857142847</v>
      </c>
      <c r="BG11" s="118">
        <v>148</v>
      </c>
      <c r="BH11" s="81"/>
      <c r="BI11" s="92" t="s">
        <v>23</v>
      </c>
      <c r="BJ11" s="93" t="s">
        <v>24</v>
      </c>
      <c r="BK11" s="118"/>
      <c r="BL11" s="7">
        <v>6.85</v>
      </c>
      <c r="BM11" s="67">
        <v>6.75</v>
      </c>
      <c r="BN11" s="132">
        <v>-9.9999999999999645E-2</v>
      </c>
      <c r="BO11" s="106">
        <v>3</v>
      </c>
      <c r="BP11" s="138">
        <v>-0.29999999999999893</v>
      </c>
      <c r="BQ11" s="81"/>
      <c r="BR11" s="92" t="s">
        <v>23</v>
      </c>
      <c r="BS11" s="93" t="s">
        <v>24</v>
      </c>
      <c r="BT11" s="118"/>
      <c r="BU11" s="7">
        <v>6.85</v>
      </c>
      <c r="BV11" s="67">
        <v>6.75</v>
      </c>
      <c r="BW11" s="132">
        <v>-9.9999999999999645E-2</v>
      </c>
      <c r="BX11" s="106">
        <v>3</v>
      </c>
      <c r="BY11" s="138">
        <v>-0.29999999999999893</v>
      </c>
      <c r="BZ11" s="118">
        <v>122</v>
      </c>
      <c r="CA11" s="81"/>
      <c r="CB11" s="92" t="s">
        <v>23</v>
      </c>
      <c r="CC11" s="93" t="s">
        <v>24</v>
      </c>
      <c r="CD11" s="40"/>
      <c r="CE11" s="7">
        <v>6.85</v>
      </c>
      <c r="CF11" s="67">
        <v>6.75</v>
      </c>
      <c r="CG11" s="132">
        <v>-9.9999999999999645E-2</v>
      </c>
      <c r="CH11" s="106">
        <v>3</v>
      </c>
      <c r="CI11" s="138">
        <v>-0.29999999999999893</v>
      </c>
      <c r="CJ11" s="81"/>
      <c r="CK11" s="50" t="s">
        <v>23</v>
      </c>
      <c r="CL11" s="129" t="s">
        <v>24</v>
      </c>
      <c r="CM11" s="39"/>
      <c r="CN11" s="76">
        <v>6.85</v>
      </c>
      <c r="CO11" s="255">
        <v>6.75</v>
      </c>
      <c r="CP11" s="78">
        <v>-9.9999999999999645E-2</v>
      </c>
      <c r="CQ11" s="79">
        <v>3</v>
      </c>
      <c r="CR11" s="251">
        <v>-0.29999999999999893</v>
      </c>
      <c r="CS11" s="118">
        <v>128</v>
      </c>
      <c r="CT11" s="81"/>
      <c r="CU11" s="316" t="s">
        <v>23</v>
      </c>
      <c r="CV11" s="93" t="s">
        <v>24</v>
      </c>
      <c r="CW11" s="118"/>
      <c r="CX11" s="7">
        <v>6.85</v>
      </c>
      <c r="CY11" s="67">
        <v>6.75</v>
      </c>
      <c r="CZ11" s="132">
        <v>-9.9999999999999645E-2</v>
      </c>
      <c r="DA11" s="106">
        <v>3</v>
      </c>
      <c r="DB11" s="25">
        <v>-0.29999999999999893</v>
      </c>
      <c r="DC11" s="118">
        <v>130</v>
      </c>
      <c r="DD11" s="81"/>
      <c r="DE11" s="92" t="s">
        <v>22</v>
      </c>
      <c r="DF11" s="100" t="s">
        <v>25</v>
      </c>
      <c r="DG11" s="118"/>
      <c r="DH11" s="10">
        <v>6.5714285714285712</v>
      </c>
      <c r="DI11" s="74">
        <v>6</v>
      </c>
      <c r="DJ11" s="26">
        <v>-0.57142857142857117</v>
      </c>
      <c r="DK11" s="106">
        <v>4</v>
      </c>
      <c r="DL11" s="25">
        <v>-2.2857142857142847</v>
      </c>
      <c r="DM11" s="118">
        <v>168</v>
      </c>
      <c r="DN11" s="81"/>
      <c r="DO11" s="316" t="s">
        <v>23</v>
      </c>
      <c r="DP11" s="93" t="s">
        <v>24</v>
      </c>
      <c r="DQ11" s="360"/>
      <c r="DR11" s="366">
        <v>6.85</v>
      </c>
      <c r="DS11" s="367">
        <v>6.75</v>
      </c>
      <c r="DT11" s="368">
        <v>-9.9999999999999645E-2</v>
      </c>
      <c r="DU11" s="364">
        <v>3</v>
      </c>
      <c r="DV11" s="365">
        <v>-0.29999999999999893</v>
      </c>
      <c r="DW11" s="360">
        <v>139</v>
      </c>
      <c r="DX11" s="81"/>
      <c r="DY11" s="316" t="s">
        <v>467</v>
      </c>
      <c r="DZ11" s="93" t="s">
        <v>24</v>
      </c>
      <c r="EA11" s="118"/>
      <c r="EB11" s="7">
        <v>6.85</v>
      </c>
      <c r="EC11" s="67">
        <v>6.75</v>
      </c>
      <c r="ED11" s="132">
        <v>-9.9999999999999645E-2</v>
      </c>
      <c r="EE11" s="106">
        <v>3</v>
      </c>
      <c r="EF11" s="25">
        <v>-0.29999999999999893</v>
      </c>
      <c r="EG11" s="118">
        <v>138</v>
      </c>
    </row>
    <row r="12" spans="1:137" x14ac:dyDescent="0.25">
      <c r="A12" s="92" t="s">
        <v>495</v>
      </c>
      <c r="B12" s="100" t="s">
        <v>25</v>
      </c>
      <c r="C12" s="118"/>
      <c r="D12" s="10">
        <v>6.5714285714285712</v>
      </c>
      <c r="E12" s="74">
        <v>6</v>
      </c>
      <c r="F12" s="26">
        <v>-0.57142857142857117</v>
      </c>
      <c r="G12" s="106">
        <v>4</v>
      </c>
      <c r="H12" s="25">
        <v>-2.2857142857142847</v>
      </c>
      <c r="I12" s="24">
        <f t="shared" si="0"/>
        <v>0</v>
      </c>
      <c r="J12" s="118">
        <v>3</v>
      </c>
      <c r="K12" s="9">
        <f t="shared" si="1"/>
        <v>0</v>
      </c>
      <c r="L12" s="118">
        <v>0</v>
      </c>
      <c r="M12" s="118">
        <v>3</v>
      </c>
      <c r="N12" s="118"/>
      <c r="O12" s="118"/>
      <c r="P12" s="118"/>
      <c r="Q12" s="118"/>
      <c r="R12" s="118"/>
      <c r="S12" s="118"/>
      <c r="T12" s="118"/>
      <c r="U12" s="118"/>
      <c r="V12" s="118">
        <f t="shared" si="2"/>
        <v>3</v>
      </c>
      <c r="W12" s="23">
        <f t="shared" si="3"/>
        <v>0</v>
      </c>
      <c r="X12" s="34" t="e">
        <f t="shared" si="4"/>
        <v>#DIV/0!</v>
      </c>
      <c r="Y12" s="34" t="e">
        <f t="shared" si="5"/>
        <v>#DIV/0!</v>
      </c>
      <c r="Z12" s="35" t="e">
        <f t="shared" si="6"/>
        <v>#DIV/0!</v>
      </c>
      <c r="AA12" s="422"/>
      <c r="AB12" s="92" t="s">
        <v>22</v>
      </c>
      <c r="AC12" s="100" t="s">
        <v>25</v>
      </c>
      <c r="AD12" s="1"/>
      <c r="AE12" s="92" t="s">
        <v>22</v>
      </c>
      <c r="AF12" s="100" t="s">
        <v>25</v>
      </c>
      <c r="AG12" s="118">
        <v>3</v>
      </c>
      <c r="AH12" s="7">
        <v>6.85</v>
      </c>
      <c r="AI12" s="67">
        <v>6.75</v>
      </c>
      <c r="AJ12" s="132">
        <v>-9.9999999999999645E-2</v>
      </c>
      <c r="AK12" s="106">
        <v>3</v>
      </c>
      <c r="AL12" s="138">
        <v>-0.29999999999999893</v>
      </c>
      <c r="AM12" s="118">
        <v>138</v>
      </c>
      <c r="AN12" s="1"/>
      <c r="AO12" s="92" t="s">
        <v>22</v>
      </c>
      <c r="AP12" s="100" t="s">
        <v>25</v>
      </c>
      <c r="AQ12" s="118">
        <v>3</v>
      </c>
      <c r="AR12" s="7">
        <v>6.85</v>
      </c>
      <c r="AS12" s="67">
        <v>6.75</v>
      </c>
      <c r="AT12" s="132">
        <v>-9.9999999999999645E-2</v>
      </c>
      <c r="AU12" s="106">
        <v>3</v>
      </c>
      <c r="AV12" s="138">
        <v>-0.29999999999999893</v>
      </c>
      <c r="AW12" s="89">
        <v>145</v>
      </c>
      <c r="AX12" s="81"/>
      <c r="AY12" s="92" t="s">
        <v>22</v>
      </c>
      <c r="AZ12" s="100" t="s">
        <v>25</v>
      </c>
      <c r="BA12" s="118"/>
      <c r="BB12" s="7">
        <v>6.85</v>
      </c>
      <c r="BC12" s="67">
        <v>6.75</v>
      </c>
      <c r="BD12" s="132">
        <v>-9.9999999999999645E-2</v>
      </c>
      <c r="BE12" s="106">
        <v>3</v>
      </c>
      <c r="BF12" s="138">
        <v>-0.29999999999999893</v>
      </c>
      <c r="BG12" s="118">
        <v>117</v>
      </c>
      <c r="BH12" s="81"/>
      <c r="BI12" s="92" t="s">
        <v>22</v>
      </c>
      <c r="BJ12" s="100" t="s">
        <v>25</v>
      </c>
      <c r="BK12" s="118"/>
      <c r="BL12" s="10">
        <v>6.5714285714285712</v>
      </c>
      <c r="BM12" s="74">
        <v>6</v>
      </c>
      <c r="BN12" s="26">
        <v>-0.57142857142857117</v>
      </c>
      <c r="BO12" s="106">
        <v>4</v>
      </c>
      <c r="BP12" s="138">
        <v>-2.2857142857142847</v>
      </c>
      <c r="BQ12" s="81"/>
      <c r="BR12" s="92" t="s">
        <v>22</v>
      </c>
      <c r="BS12" s="100" t="s">
        <v>25</v>
      </c>
      <c r="BT12" s="118"/>
      <c r="BU12" s="10">
        <v>6.5714285714285712</v>
      </c>
      <c r="BV12" s="74">
        <v>6</v>
      </c>
      <c r="BW12" s="26">
        <v>-0.57142857142857117</v>
      </c>
      <c r="BX12" s="106">
        <v>4</v>
      </c>
      <c r="BY12" s="138">
        <v>-2.2857142857142847</v>
      </c>
      <c r="BZ12" s="118">
        <v>154</v>
      </c>
      <c r="CA12" s="81"/>
      <c r="CB12" s="92" t="s">
        <v>22</v>
      </c>
      <c r="CC12" s="100" t="s">
        <v>25</v>
      </c>
      <c r="CD12" s="40"/>
      <c r="CE12" s="10">
        <v>6.5714285714285712</v>
      </c>
      <c r="CF12" s="74">
        <v>6</v>
      </c>
      <c r="CG12" s="26">
        <v>-0.57142857142857117</v>
      </c>
      <c r="CH12" s="106">
        <v>4</v>
      </c>
      <c r="CI12" s="138">
        <v>-2.2857142857142847</v>
      </c>
      <c r="CJ12" s="81"/>
      <c r="CK12" s="50" t="s">
        <v>22</v>
      </c>
      <c r="CL12" s="146" t="s">
        <v>25</v>
      </c>
      <c r="CM12" s="39"/>
      <c r="CN12" s="155">
        <v>6.5714285714285712</v>
      </c>
      <c r="CO12" s="156">
        <v>6</v>
      </c>
      <c r="CP12" s="157">
        <v>-0.57142857142857117</v>
      </c>
      <c r="CQ12" s="79">
        <v>4</v>
      </c>
      <c r="CR12" s="251">
        <v>-2.2857142857142847</v>
      </c>
      <c r="CS12" s="118">
        <v>162</v>
      </c>
      <c r="CT12" s="81"/>
      <c r="CU12" s="92" t="s">
        <v>22</v>
      </c>
      <c r="CV12" s="100" t="s">
        <v>25</v>
      </c>
      <c r="CW12" s="118"/>
      <c r="CX12" s="10">
        <v>6.5714285714285712</v>
      </c>
      <c r="CY12" s="74">
        <v>6</v>
      </c>
      <c r="CZ12" s="26">
        <v>-0.57142857142857117</v>
      </c>
      <c r="DA12" s="106">
        <v>4</v>
      </c>
      <c r="DB12" s="25">
        <v>-2.2857142857142847</v>
      </c>
      <c r="DC12" s="118">
        <v>163</v>
      </c>
      <c r="DD12" s="81"/>
      <c r="DE12" s="316" t="s">
        <v>23</v>
      </c>
      <c r="DF12" s="93" t="s">
        <v>24</v>
      </c>
      <c r="DG12" s="118"/>
      <c r="DH12" s="7">
        <v>6.85</v>
      </c>
      <c r="DI12" s="67">
        <v>6.75</v>
      </c>
      <c r="DJ12" s="132">
        <v>-9.9999999999999645E-2</v>
      </c>
      <c r="DK12" s="106">
        <v>3</v>
      </c>
      <c r="DL12" s="25">
        <v>-0.29999999999999893</v>
      </c>
      <c r="DM12" s="118">
        <v>133</v>
      </c>
      <c r="DN12" s="81"/>
      <c r="DO12" s="92" t="s">
        <v>22</v>
      </c>
      <c r="DP12" s="100" t="s">
        <v>25</v>
      </c>
      <c r="DQ12" s="360"/>
      <c r="DR12" s="361">
        <v>6.5714285714285712</v>
      </c>
      <c r="DS12" s="362">
        <v>6</v>
      </c>
      <c r="DT12" s="363">
        <v>-0.57142857142857117</v>
      </c>
      <c r="DU12" s="364">
        <v>4</v>
      </c>
      <c r="DV12" s="365">
        <v>-2.2857142857142847</v>
      </c>
      <c r="DW12" s="360">
        <v>174</v>
      </c>
      <c r="DX12" s="81"/>
      <c r="DY12" s="92" t="s">
        <v>495</v>
      </c>
      <c r="DZ12" s="100" t="s">
        <v>25</v>
      </c>
      <c r="EA12" s="118"/>
      <c r="EB12" s="10">
        <v>6.5714285714285712</v>
      </c>
      <c r="EC12" s="74">
        <v>6</v>
      </c>
      <c r="ED12" s="26">
        <v>-0.57142857142857117</v>
      </c>
      <c r="EE12" s="106">
        <v>4</v>
      </c>
      <c r="EF12" s="25">
        <v>-2.2857142857142847</v>
      </c>
      <c r="EG12" s="118">
        <v>179</v>
      </c>
    </row>
    <row r="13" spans="1:137" x14ac:dyDescent="0.25">
      <c r="A13" s="99" t="s">
        <v>26</v>
      </c>
      <c r="B13" s="91" t="s">
        <v>27</v>
      </c>
      <c r="C13" s="118"/>
      <c r="D13" s="10">
        <v>10.5</v>
      </c>
      <c r="E13" s="74">
        <v>10</v>
      </c>
      <c r="F13" s="26">
        <v>-0.5</v>
      </c>
      <c r="G13" s="106">
        <v>1</v>
      </c>
      <c r="H13" s="25">
        <v>-0.5</v>
      </c>
      <c r="I13" s="24">
        <f t="shared" si="0"/>
        <v>0</v>
      </c>
      <c r="J13" s="118">
        <v>4</v>
      </c>
      <c r="K13" s="9">
        <f t="shared" si="1"/>
        <v>0</v>
      </c>
      <c r="L13" s="118"/>
      <c r="M13" s="118">
        <v>2</v>
      </c>
      <c r="N13" s="118"/>
      <c r="O13" s="118">
        <v>2</v>
      </c>
      <c r="P13" s="118"/>
      <c r="Q13" s="118"/>
      <c r="R13" s="118"/>
      <c r="S13" s="118"/>
      <c r="T13" s="118"/>
      <c r="U13" s="118"/>
      <c r="V13" s="118">
        <f t="shared" si="2"/>
        <v>4</v>
      </c>
      <c r="W13" s="23">
        <f t="shared" si="3"/>
        <v>0</v>
      </c>
      <c r="X13" s="34">
        <f t="shared" si="4"/>
        <v>0</v>
      </c>
      <c r="Y13" s="34" t="e">
        <f t="shared" si="5"/>
        <v>#DIV/0!</v>
      </c>
      <c r="Z13" s="35" t="e">
        <f t="shared" si="6"/>
        <v>#DIV/0!</v>
      </c>
      <c r="AA13" s="422"/>
      <c r="AB13" s="99" t="s">
        <v>26</v>
      </c>
      <c r="AC13" s="91" t="s">
        <v>27</v>
      </c>
      <c r="AD13" s="1"/>
      <c r="AE13" s="99" t="s">
        <v>26</v>
      </c>
      <c r="AF13" s="91" t="s">
        <v>27</v>
      </c>
      <c r="AG13" s="118">
        <v>1</v>
      </c>
      <c r="AH13" s="10">
        <v>10.5</v>
      </c>
      <c r="AI13" s="74">
        <v>10</v>
      </c>
      <c r="AJ13" s="26">
        <v>-0.5</v>
      </c>
      <c r="AK13" s="106">
        <v>1</v>
      </c>
      <c r="AL13" s="138">
        <v>-0.5</v>
      </c>
      <c r="AM13" s="118">
        <v>143</v>
      </c>
      <c r="AN13" s="1"/>
      <c r="AO13" s="99" t="s">
        <v>26</v>
      </c>
      <c r="AP13" s="91" t="s">
        <v>27</v>
      </c>
      <c r="AQ13" s="118">
        <v>1</v>
      </c>
      <c r="AR13" s="10">
        <v>10.5</v>
      </c>
      <c r="AS13" s="74">
        <v>10</v>
      </c>
      <c r="AT13" s="26">
        <v>-0.5</v>
      </c>
      <c r="AU13" s="106">
        <v>1</v>
      </c>
      <c r="AV13" s="138">
        <v>-0.5</v>
      </c>
      <c r="AW13" s="89">
        <v>151</v>
      </c>
      <c r="AX13" s="81"/>
      <c r="AY13" s="99" t="s">
        <v>26</v>
      </c>
      <c r="AZ13" s="91" t="s">
        <v>27</v>
      </c>
      <c r="BA13" s="118"/>
      <c r="BB13" s="10">
        <v>10.5</v>
      </c>
      <c r="BC13" s="74">
        <v>10</v>
      </c>
      <c r="BD13" s="26">
        <v>-0.5</v>
      </c>
      <c r="BE13" s="106">
        <v>1</v>
      </c>
      <c r="BF13" s="138">
        <v>-0.5</v>
      </c>
      <c r="BG13" s="118">
        <v>123</v>
      </c>
      <c r="BH13" s="81"/>
      <c r="BI13" s="99" t="s">
        <v>26</v>
      </c>
      <c r="BJ13" s="91" t="s">
        <v>27</v>
      </c>
      <c r="BK13" s="118"/>
      <c r="BL13" s="10">
        <v>10.5</v>
      </c>
      <c r="BM13" s="74">
        <v>10</v>
      </c>
      <c r="BN13" s="26">
        <v>-0.5</v>
      </c>
      <c r="BO13" s="106">
        <v>1</v>
      </c>
      <c r="BP13" s="138">
        <v>-0.5</v>
      </c>
      <c r="BQ13" s="81"/>
      <c r="BR13" s="99" t="s">
        <v>26</v>
      </c>
      <c r="BS13" s="91" t="s">
        <v>27</v>
      </c>
      <c r="BT13" s="118"/>
      <c r="BU13" s="10">
        <v>10.5</v>
      </c>
      <c r="BV13" s="74">
        <v>10</v>
      </c>
      <c r="BW13" s="26">
        <v>-0.5</v>
      </c>
      <c r="BX13" s="106">
        <v>1</v>
      </c>
      <c r="BY13" s="138">
        <v>-0.5</v>
      </c>
      <c r="BZ13" s="118">
        <v>127</v>
      </c>
      <c r="CA13" s="81"/>
      <c r="CB13" s="99" t="s">
        <v>26</v>
      </c>
      <c r="CC13" s="91" t="s">
        <v>27</v>
      </c>
      <c r="CD13" s="40"/>
      <c r="CE13" s="10">
        <v>10.5</v>
      </c>
      <c r="CF13" s="74">
        <v>10</v>
      </c>
      <c r="CG13" s="26">
        <v>-0.5</v>
      </c>
      <c r="CH13" s="106">
        <v>1</v>
      </c>
      <c r="CI13" s="138">
        <v>-0.5</v>
      </c>
      <c r="CJ13" s="81"/>
      <c r="CK13" s="99" t="s">
        <v>26</v>
      </c>
      <c r="CL13" s="91" t="s">
        <v>27</v>
      </c>
      <c r="CM13" s="118"/>
      <c r="CN13" s="10">
        <v>10.5</v>
      </c>
      <c r="CO13" s="74">
        <v>10</v>
      </c>
      <c r="CP13" s="26">
        <v>-0.5</v>
      </c>
      <c r="CQ13" s="106">
        <v>1</v>
      </c>
      <c r="CR13" s="25">
        <v>-0.5</v>
      </c>
      <c r="CS13" s="118">
        <v>131</v>
      </c>
      <c r="CT13" s="81"/>
      <c r="CU13" s="99" t="s">
        <v>26</v>
      </c>
      <c r="CV13" s="91" t="s">
        <v>27</v>
      </c>
      <c r="CW13" s="118"/>
      <c r="CX13" s="10">
        <v>10.5</v>
      </c>
      <c r="CY13" s="74">
        <v>10</v>
      </c>
      <c r="CZ13" s="26">
        <v>-0.5</v>
      </c>
      <c r="DA13" s="106">
        <v>1</v>
      </c>
      <c r="DB13" s="25">
        <v>-0.5</v>
      </c>
      <c r="DC13" s="118">
        <v>133</v>
      </c>
      <c r="DD13" s="81"/>
      <c r="DE13" s="99" t="s">
        <v>26</v>
      </c>
      <c r="DF13" s="91" t="s">
        <v>27</v>
      </c>
      <c r="DG13" s="118"/>
      <c r="DH13" s="10">
        <v>10.5</v>
      </c>
      <c r="DI13" s="74">
        <v>10</v>
      </c>
      <c r="DJ13" s="26">
        <v>-0.5</v>
      </c>
      <c r="DK13" s="106">
        <v>1</v>
      </c>
      <c r="DL13" s="25">
        <v>-0.5</v>
      </c>
      <c r="DM13" s="118">
        <v>138</v>
      </c>
      <c r="DN13" s="81"/>
      <c r="DO13" s="99" t="s">
        <v>26</v>
      </c>
      <c r="DP13" s="91" t="s">
        <v>27</v>
      </c>
      <c r="DQ13" s="360"/>
      <c r="DR13" s="361">
        <v>10.5</v>
      </c>
      <c r="DS13" s="362">
        <v>10</v>
      </c>
      <c r="DT13" s="363">
        <v>-0.5</v>
      </c>
      <c r="DU13" s="364">
        <v>1</v>
      </c>
      <c r="DV13" s="365">
        <v>-0.5</v>
      </c>
      <c r="DW13" s="360">
        <v>143</v>
      </c>
      <c r="DX13" s="81"/>
      <c r="DY13" s="99" t="s">
        <v>26</v>
      </c>
      <c r="DZ13" s="91" t="s">
        <v>27</v>
      </c>
      <c r="EA13" s="118"/>
      <c r="EB13" s="10">
        <v>10.5</v>
      </c>
      <c r="EC13" s="74">
        <v>10</v>
      </c>
      <c r="ED13" s="26">
        <v>-0.5</v>
      </c>
      <c r="EE13" s="106">
        <v>1</v>
      </c>
      <c r="EF13" s="25">
        <v>-0.5</v>
      </c>
      <c r="EG13" s="118">
        <v>142</v>
      </c>
    </row>
    <row r="14" spans="1:137" x14ac:dyDescent="0.25">
      <c r="A14" s="317" t="s">
        <v>28</v>
      </c>
      <c r="B14" s="93" t="s">
        <v>29</v>
      </c>
      <c r="C14" s="169">
        <v>3</v>
      </c>
      <c r="D14" s="11">
        <v>8.2777777777777786</v>
      </c>
      <c r="E14" s="12">
        <v>7.5</v>
      </c>
      <c r="F14" s="132">
        <v>-0.77777777777777857</v>
      </c>
      <c r="G14" s="106">
        <v>4</v>
      </c>
      <c r="H14" s="25">
        <f>+F14*G14</f>
        <v>-3.1111111111111143</v>
      </c>
      <c r="I14" s="24">
        <f t="shared" si="0"/>
        <v>32</v>
      </c>
      <c r="J14" s="118">
        <v>43</v>
      </c>
      <c r="K14" s="9">
        <f>+I14/J14</f>
        <v>0.7441860465116279</v>
      </c>
      <c r="L14" s="118">
        <v>15</v>
      </c>
      <c r="M14" s="118">
        <v>20</v>
      </c>
      <c r="N14" s="118">
        <v>11</v>
      </c>
      <c r="O14" s="118">
        <v>8</v>
      </c>
      <c r="P14" s="118">
        <v>3</v>
      </c>
      <c r="Q14" s="118">
        <v>13</v>
      </c>
      <c r="R14" s="118">
        <v>2</v>
      </c>
      <c r="S14" s="118">
        <v>2</v>
      </c>
      <c r="T14" s="118">
        <v>1</v>
      </c>
      <c r="U14" s="118"/>
      <c r="V14" s="118">
        <v>75</v>
      </c>
      <c r="W14" s="313">
        <f>+L14/(M14+L14)</f>
        <v>0.42857142857142855</v>
      </c>
      <c r="X14" s="314">
        <f>+N14/(O14+N14)</f>
        <v>0.57894736842105265</v>
      </c>
      <c r="Y14" s="314">
        <f>+P14/(Q14+P14)</f>
        <v>0.1875</v>
      </c>
      <c r="Z14" s="315">
        <f>+R14/(S14+R14)</f>
        <v>0.5</v>
      </c>
      <c r="AA14" s="422"/>
      <c r="AB14" s="317" t="s">
        <v>28</v>
      </c>
      <c r="AC14" s="93" t="s">
        <v>29</v>
      </c>
      <c r="AD14" s="1"/>
      <c r="AE14" s="140" t="s">
        <v>28</v>
      </c>
      <c r="AF14" s="93" t="s">
        <v>29</v>
      </c>
      <c r="AG14" s="118">
        <v>8</v>
      </c>
      <c r="AH14" s="7">
        <v>6.166666666666667</v>
      </c>
      <c r="AI14" s="12">
        <v>7.5</v>
      </c>
      <c r="AJ14" s="132">
        <v>1.333333333333333</v>
      </c>
      <c r="AK14" s="106">
        <v>3</v>
      </c>
      <c r="AL14" s="138">
        <v>3.9999999999999991</v>
      </c>
      <c r="AM14" s="118">
        <v>11</v>
      </c>
      <c r="AN14" s="1"/>
      <c r="AO14" s="140" t="s">
        <v>28</v>
      </c>
      <c r="AP14" s="93" t="s">
        <v>29</v>
      </c>
      <c r="AQ14" s="118">
        <v>8</v>
      </c>
      <c r="AR14" s="11">
        <v>6.166666666666667</v>
      </c>
      <c r="AS14" s="12">
        <v>7.5</v>
      </c>
      <c r="AT14" s="132">
        <v>1.333333333333333</v>
      </c>
      <c r="AU14" s="106">
        <v>3</v>
      </c>
      <c r="AV14" s="138">
        <v>3.9999999999999991</v>
      </c>
      <c r="AW14" s="89">
        <v>10</v>
      </c>
      <c r="AX14" s="81"/>
      <c r="AY14" s="140" t="s">
        <v>28</v>
      </c>
      <c r="AZ14" s="93" t="s">
        <v>29</v>
      </c>
      <c r="BA14" s="118"/>
      <c r="BB14" s="11">
        <v>6.166666666666667</v>
      </c>
      <c r="BC14" s="12">
        <v>7.5</v>
      </c>
      <c r="BD14" s="132">
        <v>1.333333333333333</v>
      </c>
      <c r="BE14" s="106">
        <v>3</v>
      </c>
      <c r="BF14" s="138">
        <v>3.9999999999999991</v>
      </c>
      <c r="BG14" s="118">
        <v>10</v>
      </c>
      <c r="BH14" s="81"/>
      <c r="BI14" s="140" t="s">
        <v>28</v>
      </c>
      <c r="BJ14" s="93" t="s">
        <v>29</v>
      </c>
      <c r="BK14" s="89">
        <v>1</v>
      </c>
      <c r="BL14" s="15">
        <v>5</v>
      </c>
      <c r="BM14" s="18">
        <v>7.5</v>
      </c>
      <c r="BN14" s="51">
        <v>1.333333333333333</v>
      </c>
      <c r="BO14" s="52">
        <v>3</v>
      </c>
      <c r="BP14" s="187">
        <v>3.9999999999999991</v>
      </c>
      <c r="BQ14" s="81"/>
      <c r="BR14" s="140" t="s">
        <v>28</v>
      </c>
      <c r="BS14" s="93" t="s">
        <v>29</v>
      </c>
      <c r="BT14" s="166">
        <v>2</v>
      </c>
      <c r="BU14" s="15">
        <v>7.1666999999999996</v>
      </c>
      <c r="BV14" s="18">
        <v>7.5</v>
      </c>
      <c r="BW14" s="51">
        <v>0.33330000000000037</v>
      </c>
      <c r="BX14" s="166">
        <v>3</v>
      </c>
      <c r="BY14" s="225">
        <v>0.99990000000000112</v>
      </c>
      <c r="BZ14" s="119">
        <v>60</v>
      </c>
      <c r="CA14" s="81"/>
      <c r="CB14" s="424" t="s">
        <v>28</v>
      </c>
      <c r="CC14" s="262" t="s">
        <v>29</v>
      </c>
      <c r="CD14" s="166">
        <v>2</v>
      </c>
      <c r="CE14" s="15">
        <v>7.1666999999999996</v>
      </c>
      <c r="CF14" s="18">
        <v>7.5</v>
      </c>
      <c r="CG14" s="51">
        <f>+CF14-CE14</f>
        <v>0.33330000000000037</v>
      </c>
      <c r="CH14" s="52">
        <v>3</v>
      </c>
      <c r="CI14" s="239">
        <f>+CG14*CH14</f>
        <v>0.99990000000000112</v>
      </c>
      <c r="CJ14" s="81"/>
      <c r="CK14" s="140" t="s">
        <v>28</v>
      </c>
      <c r="CL14" s="93" t="s">
        <v>29</v>
      </c>
      <c r="CM14" s="169">
        <v>2</v>
      </c>
      <c r="CN14" s="11">
        <v>7.1666999999999996</v>
      </c>
      <c r="CO14" s="12">
        <v>7.5</v>
      </c>
      <c r="CP14" s="132">
        <f>+CO14-CN14</f>
        <v>0.33330000000000037</v>
      </c>
      <c r="CQ14" s="106">
        <v>3</v>
      </c>
      <c r="CR14" s="25">
        <f>+CP14*CQ14</f>
        <v>0.99990000000000112</v>
      </c>
      <c r="CS14" s="118">
        <v>59</v>
      </c>
      <c r="CT14" s="81"/>
      <c r="CU14" s="317" t="s">
        <v>28</v>
      </c>
      <c r="CV14" s="93" t="s">
        <v>29</v>
      </c>
      <c r="CW14" s="169">
        <v>2</v>
      </c>
      <c r="CX14" s="11">
        <v>7.1666999999999996</v>
      </c>
      <c r="CY14" s="12">
        <v>7.5</v>
      </c>
      <c r="CZ14" s="132">
        <f>+CY14-CX14</f>
        <v>0.33330000000000037</v>
      </c>
      <c r="DA14" s="106">
        <v>3</v>
      </c>
      <c r="DB14" s="25">
        <f>+CZ14*DA14</f>
        <v>0.99990000000000112</v>
      </c>
      <c r="DC14" s="118">
        <v>60</v>
      </c>
      <c r="DD14" s="81"/>
      <c r="DE14" s="317" t="s">
        <v>28</v>
      </c>
      <c r="DF14" s="93" t="s">
        <v>29</v>
      </c>
      <c r="DG14" s="169">
        <v>2</v>
      </c>
      <c r="DH14" s="11">
        <v>7.1666999999999996</v>
      </c>
      <c r="DI14" s="12">
        <v>7.5</v>
      </c>
      <c r="DJ14" s="132">
        <v>0.33330000000000037</v>
      </c>
      <c r="DK14" s="106">
        <v>3</v>
      </c>
      <c r="DL14" s="25">
        <v>0.99990000000000112</v>
      </c>
      <c r="DM14" s="118">
        <v>58</v>
      </c>
      <c r="DN14" s="81"/>
      <c r="DO14" s="317" t="s">
        <v>28</v>
      </c>
      <c r="DP14" s="93" t="s">
        <v>29</v>
      </c>
      <c r="DQ14" s="166">
        <v>3</v>
      </c>
      <c r="DR14" s="15">
        <v>8.2777777777777786</v>
      </c>
      <c r="DS14" s="18">
        <v>7.5</v>
      </c>
      <c r="DT14" s="51">
        <v>-0.77777777777777857</v>
      </c>
      <c r="DU14" s="52">
        <v>4</v>
      </c>
      <c r="DV14" s="187">
        <f>+DT14*DU14</f>
        <v>-3.1111111111111143</v>
      </c>
      <c r="DW14" s="119">
        <v>191</v>
      </c>
      <c r="DX14" s="81"/>
      <c r="DY14" s="317" t="s">
        <v>28</v>
      </c>
      <c r="DZ14" s="93" t="s">
        <v>29</v>
      </c>
      <c r="EA14" s="169">
        <v>3</v>
      </c>
      <c r="EB14" s="11">
        <v>8.2777777777777786</v>
      </c>
      <c r="EC14" s="12">
        <v>7.5</v>
      </c>
      <c r="ED14" s="132">
        <v>-0.77777777777777857</v>
      </c>
      <c r="EE14" s="106">
        <v>4</v>
      </c>
      <c r="EF14" s="25">
        <f>+ED14*EE14</f>
        <v>-3.1111111111111143</v>
      </c>
      <c r="EG14" s="118">
        <v>196</v>
      </c>
    </row>
    <row r="15" spans="1:137" x14ac:dyDescent="0.25">
      <c r="A15" s="16" t="s">
        <v>30</v>
      </c>
      <c r="B15" s="91" t="s">
        <v>31</v>
      </c>
      <c r="C15" s="118"/>
      <c r="D15" s="7">
        <v>7.7333333333333325</v>
      </c>
      <c r="E15" s="12">
        <v>7.8</v>
      </c>
      <c r="F15" s="132">
        <v>6.6666666666667318E-2</v>
      </c>
      <c r="G15" s="106">
        <v>3</v>
      </c>
      <c r="H15" s="25">
        <v>0.20000000000000195</v>
      </c>
      <c r="I15" s="24">
        <f t="shared" si="0"/>
        <v>15</v>
      </c>
      <c r="J15" s="118">
        <v>18</v>
      </c>
      <c r="K15" s="9">
        <f t="shared" si="1"/>
        <v>0.83333333333333337</v>
      </c>
      <c r="L15" s="118">
        <v>9</v>
      </c>
      <c r="M15" s="118">
        <v>13</v>
      </c>
      <c r="N15" s="118">
        <v>5</v>
      </c>
      <c r="O15" s="118">
        <v>3</v>
      </c>
      <c r="P15" s="118">
        <v>1</v>
      </c>
      <c r="Q15" s="118">
        <v>2</v>
      </c>
      <c r="R15" s="118"/>
      <c r="S15" s="118"/>
      <c r="T15" s="118"/>
      <c r="U15" s="118"/>
      <c r="V15" s="118">
        <f t="shared" si="2"/>
        <v>33</v>
      </c>
      <c r="W15" s="23">
        <f t="shared" si="3"/>
        <v>0.40909090909090912</v>
      </c>
      <c r="X15" s="34">
        <f t="shared" si="4"/>
        <v>0.625</v>
      </c>
      <c r="Y15" s="34">
        <f t="shared" si="5"/>
        <v>0.33333333333333331</v>
      </c>
      <c r="Z15" s="35" t="e">
        <f t="shared" si="6"/>
        <v>#DIV/0!</v>
      </c>
      <c r="AA15" s="422"/>
      <c r="AB15" s="16" t="s">
        <v>30</v>
      </c>
      <c r="AC15" s="91" t="s">
        <v>31</v>
      </c>
      <c r="AD15" s="1"/>
      <c r="AE15" s="102" t="s">
        <v>30</v>
      </c>
      <c r="AF15" s="91" t="s">
        <v>31</v>
      </c>
      <c r="AG15" s="118">
        <v>3</v>
      </c>
      <c r="AH15" s="7">
        <v>7.7333333333333325</v>
      </c>
      <c r="AI15" s="12">
        <v>7.8</v>
      </c>
      <c r="AJ15" s="132">
        <v>6.6666666666667318E-2</v>
      </c>
      <c r="AK15" s="106">
        <v>3</v>
      </c>
      <c r="AL15" s="138">
        <v>0.20000000000000195</v>
      </c>
      <c r="AM15" s="118">
        <v>86</v>
      </c>
      <c r="AN15" s="1"/>
      <c r="AO15" s="102" t="s">
        <v>30</v>
      </c>
      <c r="AP15" s="91" t="s">
        <v>31</v>
      </c>
      <c r="AQ15" s="118">
        <v>3</v>
      </c>
      <c r="AR15" s="7">
        <v>7.7333333333333325</v>
      </c>
      <c r="AS15" s="12">
        <v>7.8</v>
      </c>
      <c r="AT15" s="132">
        <v>6.6666666666667318E-2</v>
      </c>
      <c r="AU15" s="106">
        <v>3</v>
      </c>
      <c r="AV15" s="138">
        <v>0.20000000000000195</v>
      </c>
      <c r="AW15" s="89">
        <v>89</v>
      </c>
      <c r="AX15" s="81"/>
      <c r="AY15" s="102" t="s">
        <v>30</v>
      </c>
      <c r="AZ15" s="91" t="s">
        <v>31</v>
      </c>
      <c r="BA15" s="118"/>
      <c r="BB15" s="7">
        <v>7.7333333333333325</v>
      </c>
      <c r="BC15" s="12">
        <v>7.8</v>
      </c>
      <c r="BD15" s="132">
        <v>6.6666666666667318E-2</v>
      </c>
      <c r="BE15" s="106">
        <v>3</v>
      </c>
      <c r="BF15" s="138">
        <v>0.20000000000000195</v>
      </c>
      <c r="BG15" s="118">
        <v>79</v>
      </c>
      <c r="BH15" s="81"/>
      <c r="BI15" s="102" t="s">
        <v>30</v>
      </c>
      <c r="BJ15" s="91" t="s">
        <v>31</v>
      </c>
      <c r="BK15" s="118"/>
      <c r="BL15" s="7">
        <v>7.7333333333333325</v>
      </c>
      <c r="BM15" s="12">
        <v>7.8</v>
      </c>
      <c r="BN15" s="132">
        <v>6.6666666666667318E-2</v>
      </c>
      <c r="BO15" s="106">
        <v>3</v>
      </c>
      <c r="BP15" s="138">
        <v>0.20000000000000195</v>
      </c>
      <c r="BQ15" s="81"/>
      <c r="BR15" s="102" t="s">
        <v>30</v>
      </c>
      <c r="BS15" s="91" t="s">
        <v>31</v>
      </c>
      <c r="BT15" s="118"/>
      <c r="BU15" s="7">
        <v>7.7333333333333325</v>
      </c>
      <c r="BV15" s="12">
        <v>7.8</v>
      </c>
      <c r="BW15" s="132">
        <v>6.6666666666667318E-2</v>
      </c>
      <c r="BX15" s="106">
        <v>3</v>
      </c>
      <c r="BY15" s="138">
        <v>0.20000000000000195</v>
      </c>
      <c r="BZ15" s="118">
        <v>83</v>
      </c>
      <c r="CA15" s="81"/>
      <c r="CB15" s="102" t="s">
        <v>30</v>
      </c>
      <c r="CC15" s="91" t="s">
        <v>31</v>
      </c>
      <c r="CD15" s="118"/>
      <c r="CE15" s="7">
        <v>7.7333333333333325</v>
      </c>
      <c r="CF15" s="12">
        <v>7.8</v>
      </c>
      <c r="CG15" s="132">
        <v>6.6666666666667318E-2</v>
      </c>
      <c r="CH15" s="106">
        <v>3</v>
      </c>
      <c r="CI15" s="138">
        <v>0.20000000000000195</v>
      </c>
      <c r="CJ15" s="81"/>
      <c r="CK15" s="102" t="s">
        <v>30</v>
      </c>
      <c r="CL15" s="91" t="s">
        <v>31</v>
      </c>
      <c r="CM15" s="118"/>
      <c r="CN15" s="7">
        <v>7.7333333333333325</v>
      </c>
      <c r="CO15" s="12">
        <v>7.8</v>
      </c>
      <c r="CP15" s="132">
        <v>6.6666666666667318E-2</v>
      </c>
      <c r="CQ15" s="106">
        <v>3</v>
      </c>
      <c r="CR15" s="25">
        <v>0.20000000000000195</v>
      </c>
      <c r="CS15" s="118">
        <v>81</v>
      </c>
      <c r="CT15" s="81"/>
      <c r="CU15" s="16" t="s">
        <v>30</v>
      </c>
      <c r="CV15" s="91" t="s">
        <v>31</v>
      </c>
      <c r="CW15" s="118"/>
      <c r="CX15" s="7">
        <v>7.7333333333333325</v>
      </c>
      <c r="CY15" s="12">
        <v>7.8</v>
      </c>
      <c r="CZ15" s="132">
        <v>6.6666666666667318E-2</v>
      </c>
      <c r="DA15" s="106">
        <v>3</v>
      </c>
      <c r="DB15" s="25">
        <v>0.20000000000000195</v>
      </c>
      <c r="DC15" s="118">
        <v>83</v>
      </c>
      <c r="DD15" s="81"/>
      <c r="DE15" s="16" t="s">
        <v>30</v>
      </c>
      <c r="DF15" s="91" t="s">
        <v>31</v>
      </c>
      <c r="DG15" s="118"/>
      <c r="DH15" s="7">
        <v>7.7333333333333325</v>
      </c>
      <c r="DI15" s="12">
        <v>7.8</v>
      </c>
      <c r="DJ15" s="132">
        <v>6.6666666666667318E-2</v>
      </c>
      <c r="DK15" s="106">
        <v>3</v>
      </c>
      <c r="DL15" s="25">
        <v>0.20000000000000195</v>
      </c>
      <c r="DM15" s="118">
        <v>87</v>
      </c>
      <c r="DN15" s="81"/>
      <c r="DO15" s="16" t="s">
        <v>30</v>
      </c>
      <c r="DP15" s="91" t="s">
        <v>31</v>
      </c>
      <c r="DQ15" s="360"/>
      <c r="DR15" s="366">
        <v>7.7333333333333325</v>
      </c>
      <c r="DS15" s="372">
        <v>7.8</v>
      </c>
      <c r="DT15" s="368">
        <v>6.6666666666667318E-2</v>
      </c>
      <c r="DU15" s="364">
        <v>3</v>
      </c>
      <c r="DV15" s="365">
        <v>0.20000000000000195</v>
      </c>
      <c r="DW15" s="360">
        <v>85</v>
      </c>
      <c r="DX15" s="81"/>
      <c r="DY15" s="16" t="s">
        <v>30</v>
      </c>
      <c r="DZ15" s="91" t="s">
        <v>31</v>
      </c>
      <c r="EA15" s="118"/>
      <c r="EB15" s="7">
        <v>7.7333333333333325</v>
      </c>
      <c r="EC15" s="12">
        <v>7.8</v>
      </c>
      <c r="ED15" s="132">
        <v>6.6666666666667318E-2</v>
      </c>
      <c r="EE15" s="106">
        <v>3</v>
      </c>
      <c r="EF15" s="25">
        <v>0.20000000000000195</v>
      </c>
      <c r="EG15" s="118">
        <v>85</v>
      </c>
    </row>
    <row r="16" spans="1:137" x14ac:dyDescent="0.25">
      <c r="A16" s="112" t="s">
        <v>32</v>
      </c>
      <c r="B16" s="91" t="s">
        <v>33</v>
      </c>
      <c r="C16" s="118"/>
      <c r="D16" s="11">
        <v>6.8888888888888893</v>
      </c>
      <c r="E16" s="12">
        <v>6.8888999999999996</v>
      </c>
      <c r="F16" s="132">
        <v>1.1111111110295724E-5</v>
      </c>
      <c r="G16" s="106">
        <v>4</v>
      </c>
      <c r="H16" s="25">
        <v>4.4444444441182895E-5</v>
      </c>
      <c r="I16" s="24">
        <f t="shared" si="0"/>
        <v>9</v>
      </c>
      <c r="J16" s="54">
        <v>10</v>
      </c>
      <c r="K16" s="9">
        <f t="shared" si="1"/>
        <v>0.9</v>
      </c>
      <c r="L16" s="118">
        <v>4</v>
      </c>
      <c r="M16" s="118">
        <v>6</v>
      </c>
      <c r="N16" s="118">
        <v>5</v>
      </c>
      <c r="O16" s="118">
        <v>4</v>
      </c>
      <c r="P16" s="118"/>
      <c r="Q16" s="118"/>
      <c r="R16" s="118"/>
      <c r="S16" s="118"/>
      <c r="T16" s="118"/>
      <c r="U16" s="118"/>
      <c r="V16" s="118">
        <f t="shared" si="2"/>
        <v>19</v>
      </c>
      <c r="W16" s="23">
        <f t="shared" si="3"/>
        <v>0.4</v>
      </c>
      <c r="X16" s="34">
        <f t="shared" si="4"/>
        <v>0.55555555555555558</v>
      </c>
      <c r="Y16" s="34" t="e">
        <f t="shared" si="5"/>
        <v>#DIV/0!</v>
      </c>
      <c r="Z16" s="35" t="e">
        <f t="shared" si="6"/>
        <v>#DIV/0!</v>
      </c>
      <c r="AA16" s="422"/>
      <c r="AB16" s="112" t="s">
        <v>32</v>
      </c>
      <c r="AC16" s="91" t="s">
        <v>33</v>
      </c>
      <c r="AD16" s="1"/>
      <c r="AE16" s="113" t="s">
        <v>32</v>
      </c>
      <c r="AF16" s="91" t="s">
        <v>33</v>
      </c>
      <c r="AG16" s="118">
        <v>2</v>
      </c>
      <c r="AH16" s="11">
        <v>6.8888888888888893</v>
      </c>
      <c r="AI16" s="12">
        <v>6.8888999999999996</v>
      </c>
      <c r="AJ16" s="132">
        <v>1.1111111110295724E-5</v>
      </c>
      <c r="AK16" s="106">
        <v>4</v>
      </c>
      <c r="AL16" s="138">
        <v>4.4444444441182895E-5</v>
      </c>
      <c r="AM16" s="118">
        <v>89</v>
      </c>
      <c r="AN16" s="1"/>
      <c r="AO16" s="113" t="s">
        <v>32</v>
      </c>
      <c r="AP16" s="91" t="s">
        <v>33</v>
      </c>
      <c r="AQ16" s="118">
        <v>2</v>
      </c>
      <c r="AR16" s="11">
        <v>6.8888888888888893</v>
      </c>
      <c r="AS16" s="12">
        <v>6.8888999999999996</v>
      </c>
      <c r="AT16" s="132">
        <v>1.1111111110295724E-5</v>
      </c>
      <c r="AU16" s="106">
        <v>4</v>
      </c>
      <c r="AV16" s="138">
        <v>4.4444444441182895E-5</v>
      </c>
      <c r="AW16" s="89">
        <v>92</v>
      </c>
      <c r="AX16" s="81"/>
      <c r="AY16" s="113" t="s">
        <v>32</v>
      </c>
      <c r="AZ16" s="91" t="s">
        <v>33</v>
      </c>
      <c r="BA16" s="118"/>
      <c r="BB16" s="11">
        <v>6.8888888888888893</v>
      </c>
      <c r="BC16" s="12">
        <v>6.8888999999999996</v>
      </c>
      <c r="BD16" s="132">
        <v>1.1111111110295724E-5</v>
      </c>
      <c r="BE16" s="106">
        <v>4</v>
      </c>
      <c r="BF16" s="138">
        <v>4.4444444441182895E-5</v>
      </c>
      <c r="BG16" s="118">
        <v>81</v>
      </c>
      <c r="BH16" s="81"/>
      <c r="BI16" s="113" t="s">
        <v>32</v>
      </c>
      <c r="BJ16" s="91" t="s">
        <v>33</v>
      </c>
      <c r="BK16" s="118"/>
      <c r="BL16" s="11">
        <v>6.8888888888888893</v>
      </c>
      <c r="BM16" s="12">
        <v>6.8888999999999996</v>
      </c>
      <c r="BN16" s="132">
        <v>1.1111111110295724E-5</v>
      </c>
      <c r="BO16" s="106">
        <v>4</v>
      </c>
      <c r="BP16" s="138">
        <v>4.4444444441182895E-5</v>
      </c>
      <c r="BQ16" s="81"/>
      <c r="BR16" s="113" t="s">
        <v>32</v>
      </c>
      <c r="BS16" s="91" t="s">
        <v>33</v>
      </c>
      <c r="BT16" s="118"/>
      <c r="BU16" s="11">
        <v>6.8888888888888893</v>
      </c>
      <c r="BV16" s="12">
        <v>6.8888999999999996</v>
      </c>
      <c r="BW16" s="132">
        <v>1.1111111110295724E-5</v>
      </c>
      <c r="BX16" s="106">
        <v>4</v>
      </c>
      <c r="BY16" s="138">
        <v>4.4444444441182895E-5</v>
      </c>
      <c r="BZ16" s="118">
        <v>85</v>
      </c>
      <c r="CA16" s="81"/>
      <c r="CB16" s="113" t="s">
        <v>32</v>
      </c>
      <c r="CC16" s="91" t="s">
        <v>33</v>
      </c>
      <c r="CD16" s="118"/>
      <c r="CE16" s="11">
        <v>6.8888888888888893</v>
      </c>
      <c r="CF16" s="12">
        <v>6.8888999999999996</v>
      </c>
      <c r="CG16" s="78">
        <v>1.1111111110295724E-5</v>
      </c>
      <c r="CH16" s="106">
        <v>4</v>
      </c>
      <c r="CI16" s="138">
        <v>4.4444444441182895E-5</v>
      </c>
      <c r="CJ16" s="81"/>
      <c r="CK16" s="113" t="s">
        <v>32</v>
      </c>
      <c r="CL16" s="91" t="s">
        <v>33</v>
      </c>
      <c r="CM16" s="118"/>
      <c r="CN16" s="11">
        <v>6.8888888888888893</v>
      </c>
      <c r="CO16" s="12">
        <v>6.8888999999999996</v>
      </c>
      <c r="CP16" s="132">
        <v>1.1111111110295724E-5</v>
      </c>
      <c r="CQ16" s="106">
        <v>4</v>
      </c>
      <c r="CR16" s="25">
        <v>4.4444444441182895E-5</v>
      </c>
      <c r="CS16" s="118">
        <v>84</v>
      </c>
      <c r="CT16" s="81"/>
      <c r="CU16" s="112" t="s">
        <v>32</v>
      </c>
      <c r="CV16" s="91" t="s">
        <v>33</v>
      </c>
      <c r="CW16" s="118"/>
      <c r="CX16" s="11">
        <v>6.8888888888888893</v>
      </c>
      <c r="CY16" s="12">
        <v>6.8888999999999996</v>
      </c>
      <c r="CZ16" s="132">
        <v>1.1111111110295724E-5</v>
      </c>
      <c r="DA16" s="106">
        <v>4</v>
      </c>
      <c r="DB16" s="25">
        <v>4.4444444441182895E-5</v>
      </c>
      <c r="DC16" s="118">
        <v>86</v>
      </c>
      <c r="DD16" s="81"/>
      <c r="DE16" s="112" t="s">
        <v>32</v>
      </c>
      <c r="DF16" s="91" t="s">
        <v>33</v>
      </c>
      <c r="DG16" s="118"/>
      <c r="DH16" s="11">
        <v>6.8888888888888893</v>
      </c>
      <c r="DI16" s="12">
        <v>6.8888999999999996</v>
      </c>
      <c r="DJ16" s="132">
        <v>1.1111111110295724E-5</v>
      </c>
      <c r="DK16" s="106">
        <v>4</v>
      </c>
      <c r="DL16" s="25">
        <v>4.4444444441182895E-5</v>
      </c>
      <c r="DM16" s="118">
        <v>91</v>
      </c>
      <c r="DN16" s="81"/>
      <c r="DO16" s="112" t="s">
        <v>32</v>
      </c>
      <c r="DP16" s="91" t="s">
        <v>33</v>
      </c>
      <c r="DQ16" s="360"/>
      <c r="DR16" s="373">
        <v>6.8888888888888893</v>
      </c>
      <c r="DS16" s="372">
        <v>6.8888999999999996</v>
      </c>
      <c r="DT16" s="368">
        <v>1.1111111110295724E-5</v>
      </c>
      <c r="DU16" s="364">
        <v>4</v>
      </c>
      <c r="DV16" s="365">
        <v>4.4444444441182895E-5</v>
      </c>
      <c r="DW16" s="360">
        <v>89</v>
      </c>
      <c r="DX16" s="81"/>
      <c r="DY16" s="112" t="s">
        <v>32</v>
      </c>
      <c r="DZ16" s="91" t="s">
        <v>33</v>
      </c>
      <c r="EA16" s="118"/>
      <c r="EB16" s="11">
        <v>6.8888888888888893</v>
      </c>
      <c r="EC16" s="12">
        <v>6.8888999999999996</v>
      </c>
      <c r="ED16" s="132">
        <v>1.1111111110295724E-5</v>
      </c>
      <c r="EE16" s="106">
        <v>4</v>
      </c>
      <c r="EF16" s="25">
        <v>4.4444444441182895E-5</v>
      </c>
      <c r="EG16" s="118">
        <v>90</v>
      </c>
    </row>
    <row r="17" spans="1:137" x14ac:dyDescent="0.25">
      <c r="A17" s="101" t="s">
        <v>34</v>
      </c>
      <c r="B17" s="96" t="s">
        <v>35</v>
      </c>
      <c r="C17" s="118"/>
      <c r="D17" s="10">
        <v>5.2857142857142856</v>
      </c>
      <c r="E17" s="74">
        <v>5</v>
      </c>
      <c r="F17" s="26">
        <v>-0.28571428571428559</v>
      </c>
      <c r="G17" s="106">
        <v>6</v>
      </c>
      <c r="H17" s="25">
        <v>-1.7142857142857135</v>
      </c>
      <c r="I17" s="24">
        <f t="shared" si="0"/>
        <v>6</v>
      </c>
      <c r="J17" s="118">
        <v>1</v>
      </c>
      <c r="K17" s="9">
        <f t="shared" si="1"/>
        <v>6</v>
      </c>
      <c r="L17" s="118">
        <v>5</v>
      </c>
      <c r="M17" s="118"/>
      <c r="N17" s="118">
        <v>1</v>
      </c>
      <c r="O17" s="118"/>
      <c r="P17" s="118"/>
      <c r="Q17" s="118">
        <v>1</v>
      </c>
      <c r="R17" s="118"/>
      <c r="S17" s="118"/>
      <c r="T17" s="118"/>
      <c r="U17" s="118"/>
      <c r="V17" s="118">
        <f t="shared" si="2"/>
        <v>7</v>
      </c>
      <c r="W17" s="23">
        <f t="shared" si="3"/>
        <v>1</v>
      </c>
      <c r="X17" s="34">
        <f t="shared" si="4"/>
        <v>1</v>
      </c>
      <c r="Y17" s="34">
        <f t="shared" si="5"/>
        <v>0</v>
      </c>
      <c r="Z17" s="35" t="e">
        <f t="shared" si="6"/>
        <v>#DIV/0!</v>
      </c>
      <c r="AA17" s="422"/>
      <c r="AB17" s="101" t="s">
        <v>34</v>
      </c>
      <c r="AC17" s="96" t="s">
        <v>35</v>
      </c>
      <c r="AD17" s="1"/>
      <c r="AE17" s="94" t="s">
        <v>34</v>
      </c>
      <c r="AF17" s="96" t="s">
        <v>35</v>
      </c>
      <c r="AG17" s="118">
        <v>1</v>
      </c>
      <c r="AH17" s="10">
        <v>5.2857142857142856</v>
      </c>
      <c r="AI17" s="74">
        <v>5</v>
      </c>
      <c r="AJ17" s="26">
        <v>-0.28571428571428559</v>
      </c>
      <c r="AK17" s="106">
        <v>6</v>
      </c>
      <c r="AL17" s="138">
        <v>-1.7142857142857135</v>
      </c>
      <c r="AM17" s="118">
        <v>174</v>
      </c>
      <c r="AN17" s="1"/>
      <c r="AO17" s="94" t="s">
        <v>34</v>
      </c>
      <c r="AP17" s="96" t="s">
        <v>35</v>
      </c>
      <c r="AQ17" s="118">
        <v>1</v>
      </c>
      <c r="AR17" s="10">
        <v>5.2857142857142856</v>
      </c>
      <c r="AS17" s="74">
        <v>5</v>
      </c>
      <c r="AT17" s="26">
        <v>-0.28571428571428559</v>
      </c>
      <c r="AU17" s="106">
        <v>6</v>
      </c>
      <c r="AV17" s="138">
        <v>-1.7142857142857135</v>
      </c>
      <c r="AW17" s="89">
        <v>182</v>
      </c>
      <c r="AX17" s="81"/>
      <c r="AY17" s="94" t="s">
        <v>34</v>
      </c>
      <c r="AZ17" s="96" t="s">
        <v>35</v>
      </c>
      <c r="BA17" s="118"/>
      <c r="BB17" s="10">
        <v>5.2857142857142856</v>
      </c>
      <c r="BC17" s="74">
        <v>5</v>
      </c>
      <c r="BD17" s="26">
        <v>-0.28571428571428559</v>
      </c>
      <c r="BE17" s="106">
        <v>6</v>
      </c>
      <c r="BF17" s="138">
        <v>-1.7142857142857135</v>
      </c>
      <c r="BG17" s="118">
        <v>142</v>
      </c>
      <c r="BH17" s="81"/>
      <c r="BI17" s="94" t="s">
        <v>34</v>
      </c>
      <c r="BJ17" s="96" t="s">
        <v>35</v>
      </c>
      <c r="BK17" s="118"/>
      <c r="BL17" s="10">
        <v>5.2857142857142856</v>
      </c>
      <c r="BM17" s="74">
        <v>5</v>
      </c>
      <c r="BN17" s="26">
        <v>-0.28571428571428559</v>
      </c>
      <c r="BO17" s="106">
        <v>6</v>
      </c>
      <c r="BP17" s="138">
        <v>-1.7142857142857135</v>
      </c>
      <c r="BQ17" s="81"/>
      <c r="BR17" s="94" t="s">
        <v>34</v>
      </c>
      <c r="BS17" s="96" t="s">
        <v>35</v>
      </c>
      <c r="BT17" s="118"/>
      <c r="BU17" s="10">
        <v>5.2857142857142856</v>
      </c>
      <c r="BV17" s="74">
        <v>5</v>
      </c>
      <c r="BW17" s="26">
        <v>-0.28571428571428559</v>
      </c>
      <c r="BX17" s="106">
        <v>6</v>
      </c>
      <c r="BY17" s="138">
        <v>-1.7142857142857135</v>
      </c>
      <c r="BZ17" s="118">
        <v>148</v>
      </c>
      <c r="CA17" s="81"/>
      <c r="CB17" s="94" t="s">
        <v>34</v>
      </c>
      <c r="CC17" s="96" t="s">
        <v>35</v>
      </c>
      <c r="CD17" s="118"/>
      <c r="CE17" s="10">
        <v>5.2857142857142856</v>
      </c>
      <c r="CF17" s="74">
        <v>5</v>
      </c>
      <c r="CG17" s="26">
        <v>-0.28571428571428559</v>
      </c>
      <c r="CH17" s="106">
        <v>6</v>
      </c>
      <c r="CI17" s="138">
        <v>-1.7142857142857135</v>
      </c>
      <c r="CJ17" s="81"/>
      <c r="CK17" s="94" t="s">
        <v>34</v>
      </c>
      <c r="CL17" s="96" t="s">
        <v>35</v>
      </c>
      <c r="CM17" s="118"/>
      <c r="CN17" s="10">
        <v>5.2857142857142856</v>
      </c>
      <c r="CO17" s="74">
        <v>5</v>
      </c>
      <c r="CP17" s="26">
        <v>-0.28571428571428559</v>
      </c>
      <c r="CQ17" s="106">
        <v>6</v>
      </c>
      <c r="CR17" s="25">
        <v>-1.7142857142857135</v>
      </c>
      <c r="CS17" s="118">
        <v>156</v>
      </c>
      <c r="CT17" s="81"/>
      <c r="CU17" s="101" t="s">
        <v>34</v>
      </c>
      <c r="CV17" s="96" t="s">
        <v>35</v>
      </c>
      <c r="CW17" s="118"/>
      <c r="CX17" s="10">
        <v>5.2857142857142856</v>
      </c>
      <c r="CY17" s="74">
        <v>5</v>
      </c>
      <c r="CZ17" s="26">
        <v>-0.28571428571428559</v>
      </c>
      <c r="DA17" s="106">
        <v>6</v>
      </c>
      <c r="DB17" s="25">
        <v>-1.7142857142857135</v>
      </c>
      <c r="DC17" s="118">
        <v>157</v>
      </c>
      <c r="DD17" s="81"/>
      <c r="DE17" s="101" t="s">
        <v>34</v>
      </c>
      <c r="DF17" s="96" t="s">
        <v>35</v>
      </c>
      <c r="DG17" s="118"/>
      <c r="DH17" s="10">
        <v>5.2857142857142856</v>
      </c>
      <c r="DI17" s="74">
        <v>5</v>
      </c>
      <c r="DJ17" s="26">
        <v>-0.28571428571428559</v>
      </c>
      <c r="DK17" s="106">
        <v>6</v>
      </c>
      <c r="DL17" s="25">
        <v>-1.7142857142857135</v>
      </c>
      <c r="DM17" s="118">
        <v>163</v>
      </c>
      <c r="DN17" s="81"/>
      <c r="DO17" s="101" t="s">
        <v>34</v>
      </c>
      <c r="DP17" s="96" t="s">
        <v>35</v>
      </c>
      <c r="DQ17" s="360"/>
      <c r="DR17" s="361">
        <v>5.2857142857142856</v>
      </c>
      <c r="DS17" s="362">
        <v>5</v>
      </c>
      <c r="DT17" s="363">
        <v>-0.28571428571428559</v>
      </c>
      <c r="DU17" s="364">
        <v>6</v>
      </c>
      <c r="DV17" s="365">
        <v>-1.7142857142857135</v>
      </c>
      <c r="DW17" s="360">
        <v>169</v>
      </c>
      <c r="DX17" s="81"/>
      <c r="DY17" s="101" t="s">
        <v>34</v>
      </c>
      <c r="DZ17" s="96" t="s">
        <v>35</v>
      </c>
      <c r="EA17" s="118"/>
      <c r="EB17" s="10">
        <v>5.2857142857142856</v>
      </c>
      <c r="EC17" s="74">
        <v>5</v>
      </c>
      <c r="ED17" s="26">
        <v>-0.28571428571428559</v>
      </c>
      <c r="EE17" s="106">
        <v>6</v>
      </c>
      <c r="EF17" s="25">
        <v>-1.7142857142857135</v>
      </c>
      <c r="EG17" s="118">
        <v>173</v>
      </c>
    </row>
    <row r="18" spans="1:137" x14ac:dyDescent="0.25">
      <c r="A18" s="97" t="s">
        <v>332</v>
      </c>
      <c r="B18" s="91" t="s">
        <v>97</v>
      </c>
      <c r="C18" s="118">
        <v>2</v>
      </c>
      <c r="D18" s="11">
        <v>4.7778</v>
      </c>
      <c r="E18" s="12">
        <v>5</v>
      </c>
      <c r="F18" s="132">
        <v>0.22219999999999995</v>
      </c>
      <c r="G18" s="106">
        <v>6</v>
      </c>
      <c r="H18" s="25">
        <v>1.3331999999999997</v>
      </c>
      <c r="I18" s="24">
        <f t="shared" si="0"/>
        <v>13</v>
      </c>
      <c r="J18" s="169">
        <v>2</v>
      </c>
      <c r="K18" s="179">
        <f t="shared" si="1"/>
        <v>6.5</v>
      </c>
      <c r="L18" s="169">
        <v>11</v>
      </c>
      <c r="M18" s="169"/>
      <c r="N18" s="169">
        <v>2</v>
      </c>
      <c r="O18" s="169">
        <v>1</v>
      </c>
      <c r="P18" s="169"/>
      <c r="Q18" s="169"/>
      <c r="R18" s="169"/>
      <c r="S18" s="169"/>
      <c r="T18" s="169"/>
      <c r="U18" s="169"/>
      <c r="V18" s="169">
        <f t="shared" si="2"/>
        <v>14</v>
      </c>
      <c r="W18" s="318">
        <f t="shared" si="3"/>
        <v>1</v>
      </c>
      <c r="X18" s="319">
        <f t="shared" si="4"/>
        <v>0.66666666666666663</v>
      </c>
      <c r="Y18" s="319" t="e">
        <f t="shared" si="5"/>
        <v>#DIV/0!</v>
      </c>
      <c r="Z18" s="320" t="e">
        <f t="shared" si="6"/>
        <v>#DIV/0!</v>
      </c>
      <c r="AA18" s="425"/>
      <c r="AB18" s="97" t="s">
        <v>332</v>
      </c>
      <c r="AC18" s="91" t="s">
        <v>97</v>
      </c>
      <c r="AD18" s="1"/>
      <c r="AE18" s="97" t="s">
        <v>332</v>
      </c>
      <c r="AF18" s="91" t="s">
        <v>97</v>
      </c>
      <c r="AG18" s="118">
        <v>1</v>
      </c>
      <c r="AH18" s="10">
        <v>4.833333333333333</v>
      </c>
      <c r="AI18" s="74">
        <v>5</v>
      </c>
      <c r="AJ18" s="26">
        <v>0.16666666666666696</v>
      </c>
      <c r="AK18" s="106">
        <v>6</v>
      </c>
      <c r="AL18" s="138">
        <v>1.0000000000000018</v>
      </c>
      <c r="AM18" s="118">
        <v>63</v>
      </c>
      <c r="AN18" s="1"/>
      <c r="AO18" s="97" t="s">
        <v>332</v>
      </c>
      <c r="AP18" s="91" t="s">
        <v>97</v>
      </c>
      <c r="AQ18" s="118">
        <v>2</v>
      </c>
      <c r="AR18" s="15">
        <v>4.9090999999999996</v>
      </c>
      <c r="AS18" s="18">
        <v>5</v>
      </c>
      <c r="AT18" s="51">
        <v>9.0900000000000425E-2</v>
      </c>
      <c r="AU18" s="52">
        <v>6</v>
      </c>
      <c r="AV18" s="139">
        <v>0.54540000000000255</v>
      </c>
      <c r="AW18" s="119">
        <v>79</v>
      </c>
      <c r="AX18" s="81"/>
      <c r="AY18" s="97" t="s">
        <v>332</v>
      </c>
      <c r="AZ18" s="91" t="s">
        <v>97</v>
      </c>
      <c r="BA18" s="118"/>
      <c r="BB18" s="11">
        <v>4.9090999999999996</v>
      </c>
      <c r="BC18" s="12">
        <v>5</v>
      </c>
      <c r="BD18" s="132">
        <v>9.0900000000000425E-2</v>
      </c>
      <c r="BE18" s="106">
        <v>6</v>
      </c>
      <c r="BF18" s="138">
        <v>0.54540000000000255</v>
      </c>
      <c r="BG18" s="118">
        <v>69</v>
      </c>
      <c r="BH18" s="81"/>
      <c r="BI18" s="102" t="s">
        <v>332</v>
      </c>
      <c r="BJ18" s="91" t="s">
        <v>97</v>
      </c>
      <c r="BK18" s="118"/>
      <c r="BL18" s="11">
        <v>4.9090999999999996</v>
      </c>
      <c r="BM18" s="12">
        <v>5</v>
      </c>
      <c r="BN18" s="132">
        <v>9.0900000000000425E-2</v>
      </c>
      <c r="BO18" s="106">
        <v>6</v>
      </c>
      <c r="BP18" s="138">
        <v>0.54540000000000255</v>
      </c>
      <c r="BQ18" s="81"/>
      <c r="BR18" s="102" t="s">
        <v>332</v>
      </c>
      <c r="BS18" s="91" t="s">
        <v>97</v>
      </c>
      <c r="BT18" s="118"/>
      <c r="BU18" s="11">
        <v>4.9090999999999996</v>
      </c>
      <c r="BV18" s="12">
        <v>5</v>
      </c>
      <c r="BW18" s="132">
        <v>9.0900000000000425E-2</v>
      </c>
      <c r="BX18" s="106">
        <v>6</v>
      </c>
      <c r="BY18" s="138">
        <v>0.54540000000000255</v>
      </c>
      <c r="BZ18" s="118">
        <v>72</v>
      </c>
      <c r="CA18" s="81"/>
      <c r="CB18" s="102" t="s">
        <v>332</v>
      </c>
      <c r="CC18" s="91" t="s">
        <v>97</v>
      </c>
      <c r="CD18" s="119"/>
      <c r="CE18" s="15">
        <v>4.7778</v>
      </c>
      <c r="CF18" s="18">
        <v>5</v>
      </c>
      <c r="CG18" s="51">
        <f>+CF18-CE18</f>
        <v>0.22219999999999995</v>
      </c>
      <c r="CH18" s="52">
        <v>6</v>
      </c>
      <c r="CI18" s="239">
        <f>+CG18*CH18</f>
        <v>1.3331999999999997</v>
      </c>
      <c r="CJ18" s="81"/>
      <c r="CK18" s="102" t="s">
        <v>332</v>
      </c>
      <c r="CL18" s="91" t="s">
        <v>97</v>
      </c>
      <c r="CM18" s="119">
        <v>2</v>
      </c>
      <c r="CN18" s="15">
        <v>4.7778</v>
      </c>
      <c r="CO18" s="18">
        <v>5</v>
      </c>
      <c r="CP18" s="240">
        <f>+CO18-CN18</f>
        <v>0.22219999999999995</v>
      </c>
      <c r="CQ18" s="52">
        <v>6</v>
      </c>
      <c r="CR18" s="187">
        <f>+CP18*CQ18</f>
        <v>1.3331999999999997</v>
      </c>
      <c r="CS18" s="119">
        <v>50</v>
      </c>
      <c r="CT18" s="81"/>
      <c r="CU18" s="97" t="s">
        <v>332</v>
      </c>
      <c r="CV18" s="91" t="s">
        <v>97</v>
      </c>
      <c r="CW18" s="118">
        <v>2</v>
      </c>
      <c r="CX18" s="11">
        <v>4.7778</v>
      </c>
      <c r="CY18" s="12">
        <v>5</v>
      </c>
      <c r="CZ18" s="132">
        <f>+CY18-CX18</f>
        <v>0.22219999999999995</v>
      </c>
      <c r="DA18" s="106">
        <v>6</v>
      </c>
      <c r="DB18" s="25">
        <f>+CZ18*DA18</f>
        <v>1.3331999999999997</v>
      </c>
      <c r="DC18" s="118">
        <v>50</v>
      </c>
      <c r="DD18" s="81"/>
      <c r="DE18" s="97" t="s">
        <v>332</v>
      </c>
      <c r="DF18" s="91" t="s">
        <v>97</v>
      </c>
      <c r="DG18" s="118">
        <v>2</v>
      </c>
      <c r="DH18" s="11">
        <v>4.7778</v>
      </c>
      <c r="DI18" s="12">
        <v>5</v>
      </c>
      <c r="DJ18" s="132">
        <v>0.22219999999999995</v>
      </c>
      <c r="DK18" s="106">
        <v>6</v>
      </c>
      <c r="DL18" s="25">
        <v>1.3331999999999997</v>
      </c>
      <c r="DM18" s="118">
        <v>49</v>
      </c>
      <c r="DN18" s="81"/>
      <c r="DO18" s="97" t="s">
        <v>332</v>
      </c>
      <c r="DP18" s="91" t="s">
        <v>97</v>
      </c>
      <c r="DQ18" s="360">
        <v>2</v>
      </c>
      <c r="DR18" s="373">
        <v>4.7778</v>
      </c>
      <c r="DS18" s="372">
        <v>5</v>
      </c>
      <c r="DT18" s="368">
        <v>0.22219999999999995</v>
      </c>
      <c r="DU18" s="364">
        <v>6</v>
      </c>
      <c r="DV18" s="365">
        <v>1.3331999999999997</v>
      </c>
      <c r="DW18" s="360">
        <v>49</v>
      </c>
      <c r="DX18" s="81"/>
      <c r="DY18" s="97" t="s">
        <v>332</v>
      </c>
      <c r="DZ18" s="91" t="s">
        <v>97</v>
      </c>
      <c r="EA18" s="118">
        <v>2</v>
      </c>
      <c r="EB18" s="11">
        <v>4.7778</v>
      </c>
      <c r="EC18" s="12">
        <v>5</v>
      </c>
      <c r="ED18" s="132">
        <v>0.22219999999999995</v>
      </c>
      <c r="EE18" s="106">
        <v>6</v>
      </c>
      <c r="EF18" s="25">
        <v>1.3331999999999997</v>
      </c>
      <c r="EG18" s="118">
        <v>48</v>
      </c>
    </row>
    <row r="19" spans="1:137" x14ac:dyDescent="0.25">
      <c r="A19" s="97" t="s">
        <v>36</v>
      </c>
      <c r="B19" s="91" t="s">
        <v>37</v>
      </c>
      <c r="C19" s="118">
        <v>1</v>
      </c>
      <c r="D19" s="11">
        <v>8</v>
      </c>
      <c r="E19" s="12">
        <v>9.25</v>
      </c>
      <c r="F19" s="132">
        <v>1.25</v>
      </c>
      <c r="G19" s="106">
        <v>2</v>
      </c>
      <c r="H19" s="25">
        <v>2.5</v>
      </c>
      <c r="I19" s="24">
        <f t="shared" si="0"/>
        <v>19</v>
      </c>
      <c r="J19" s="169">
        <v>20</v>
      </c>
      <c r="K19" s="9">
        <f t="shared" si="1"/>
        <v>0.95</v>
      </c>
      <c r="L19" s="118">
        <v>8</v>
      </c>
      <c r="M19" s="118">
        <v>13</v>
      </c>
      <c r="N19" s="118">
        <v>8</v>
      </c>
      <c r="O19" s="118">
        <v>7</v>
      </c>
      <c r="P19" s="118">
        <v>3</v>
      </c>
      <c r="Q19" s="118"/>
      <c r="R19" s="118"/>
      <c r="S19" s="118"/>
      <c r="T19" s="118"/>
      <c r="U19" s="118"/>
      <c r="V19" s="118">
        <f t="shared" si="2"/>
        <v>39</v>
      </c>
      <c r="W19" s="23">
        <f t="shared" si="3"/>
        <v>0.38095238095238093</v>
      </c>
      <c r="X19" s="34">
        <f t="shared" si="4"/>
        <v>0.53333333333333333</v>
      </c>
      <c r="Y19" s="34">
        <f t="shared" si="5"/>
        <v>1</v>
      </c>
      <c r="Z19" s="35" t="e">
        <f t="shared" si="6"/>
        <v>#DIV/0!</v>
      </c>
      <c r="AA19" s="422"/>
      <c r="AB19" s="97" t="s">
        <v>36</v>
      </c>
      <c r="AC19" s="91" t="s">
        <v>37</v>
      </c>
      <c r="AD19" s="1"/>
      <c r="AE19" s="99" t="s">
        <v>36</v>
      </c>
      <c r="AF19" s="91" t="s">
        <v>37</v>
      </c>
      <c r="AG19" s="118">
        <v>5</v>
      </c>
      <c r="AH19" s="7">
        <v>8</v>
      </c>
      <c r="AI19" s="12">
        <v>9.25</v>
      </c>
      <c r="AJ19" s="132">
        <v>1.25</v>
      </c>
      <c r="AK19" s="106">
        <v>2</v>
      </c>
      <c r="AL19" s="138">
        <v>2.5</v>
      </c>
      <c r="AM19" s="118">
        <v>31</v>
      </c>
      <c r="AN19" s="1"/>
      <c r="AO19" s="99" t="s">
        <v>36</v>
      </c>
      <c r="AP19" s="91" t="s">
        <v>37</v>
      </c>
      <c r="AQ19" s="118">
        <v>5</v>
      </c>
      <c r="AR19" s="7">
        <v>8</v>
      </c>
      <c r="AS19" s="12">
        <v>9.25</v>
      </c>
      <c r="AT19" s="132">
        <v>1.25</v>
      </c>
      <c r="AU19" s="106">
        <v>2</v>
      </c>
      <c r="AV19" s="138">
        <v>2.5</v>
      </c>
      <c r="AW19" s="89">
        <v>31</v>
      </c>
      <c r="AX19" s="81"/>
      <c r="AY19" s="99" t="s">
        <v>36</v>
      </c>
      <c r="AZ19" s="91" t="s">
        <v>37</v>
      </c>
      <c r="BA19" s="118"/>
      <c r="BB19" s="7">
        <v>8</v>
      </c>
      <c r="BC19" s="12">
        <v>9.25</v>
      </c>
      <c r="BD19" s="132">
        <v>1.25</v>
      </c>
      <c r="BE19" s="106">
        <v>2</v>
      </c>
      <c r="BF19" s="138">
        <v>2.5</v>
      </c>
      <c r="BG19" s="118">
        <v>31</v>
      </c>
      <c r="BH19" s="81"/>
      <c r="BI19" s="99" t="s">
        <v>36</v>
      </c>
      <c r="BJ19" s="91" t="s">
        <v>37</v>
      </c>
      <c r="BK19" s="118"/>
      <c r="BL19" s="11">
        <v>6.780555555555555</v>
      </c>
      <c r="BM19" s="12">
        <v>8.5556000000000001</v>
      </c>
      <c r="BN19" s="132">
        <v>1.7750444444444451</v>
      </c>
      <c r="BO19" s="106">
        <v>2</v>
      </c>
      <c r="BP19" s="138">
        <v>3.5500888888888902</v>
      </c>
      <c r="BQ19" s="81"/>
      <c r="BR19" s="99" t="s">
        <v>36</v>
      </c>
      <c r="BS19" s="91" t="s">
        <v>37</v>
      </c>
      <c r="BT19" s="119">
        <v>1</v>
      </c>
      <c r="BU19" s="15">
        <v>8</v>
      </c>
      <c r="BV19" s="18">
        <v>9.25</v>
      </c>
      <c r="BW19" s="51">
        <v>1.25</v>
      </c>
      <c r="BX19" s="52">
        <v>2</v>
      </c>
      <c r="BY19" s="139">
        <v>2.5</v>
      </c>
      <c r="BZ19" s="119">
        <v>30</v>
      </c>
      <c r="CA19" s="81"/>
      <c r="CB19" s="99" t="s">
        <v>36</v>
      </c>
      <c r="CC19" s="91" t="s">
        <v>37</v>
      </c>
      <c r="CD19" s="119">
        <v>1</v>
      </c>
      <c r="CE19" s="15">
        <v>8</v>
      </c>
      <c r="CF19" s="18">
        <v>9.25</v>
      </c>
      <c r="CG19" s="51">
        <f>+CF19-CE19</f>
        <v>1.25</v>
      </c>
      <c r="CH19" s="52">
        <v>2</v>
      </c>
      <c r="CI19" s="239">
        <f>+CG19*CH19</f>
        <v>2.5</v>
      </c>
      <c r="CJ19" s="81"/>
      <c r="CK19" s="99" t="s">
        <v>36</v>
      </c>
      <c r="CL19" s="91" t="s">
        <v>37</v>
      </c>
      <c r="CM19" s="118">
        <v>1</v>
      </c>
      <c r="CN19" s="11">
        <v>8</v>
      </c>
      <c r="CO19" s="12">
        <v>9.25</v>
      </c>
      <c r="CP19" s="132">
        <f>+CO19-CN19</f>
        <v>1.25</v>
      </c>
      <c r="CQ19" s="106">
        <v>2</v>
      </c>
      <c r="CR19" s="25">
        <f>+CP19*CQ19</f>
        <v>2.5</v>
      </c>
      <c r="CS19" s="118">
        <v>30</v>
      </c>
      <c r="CT19" s="81"/>
      <c r="CU19" s="97" t="s">
        <v>36</v>
      </c>
      <c r="CV19" s="91" t="s">
        <v>37</v>
      </c>
      <c r="CW19" s="118">
        <v>1</v>
      </c>
      <c r="CX19" s="11">
        <v>8</v>
      </c>
      <c r="CY19" s="12">
        <v>9.25</v>
      </c>
      <c r="CZ19" s="132">
        <f>+CY19-CX19</f>
        <v>1.25</v>
      </c>
      <c r="DA19" s="106">
        <v>2</v>
      </c>
      <c r="DB19" s="25">
        <f>+CZ19*DA19</f>
        <v>2.5</v>
      </c>
      <c r="DC19" s="118">
        <v>30</v>
      </c>
      <c r="DD19" s="81"/>
      <c r="DE19" s="97" t="s">
        <v>36</v>
      </c>
      <c r="DF19" s="91" t="s">
        <v>37</v>
      </c>
      <c r="DG19" s="118">
        <v>1</v>
      </c>
      <c r="DH19" s="11">
        <v>8</v>
      </c>
      <c r="DI19" s="12">
        <v>9.25</v>
      </c>
      <c r="DJ19" s="132">
        <v>1.25</v>
      </c>
      <c r="DK19" s="106">
        <v>2</v>
      </c>
      <c r="DL19" s="25">
        <v>2.5</v>
      </c>
      <c r="DM19" s="118">
        <v>30</v>
      </c>
      <c r="DN19" s="81"/>
      <c r="DO19" s="97" t="s">
        <v>36</v>
      </c>
      <c r="DP19" s="91" t="s">
        <v>37</v>
      </c>
      <c r="DQ19" s="360">
        <v>1</v>
      </c>
      <c r="DR19" s="373">
        <v>8</v>
      </c>
      <c r="DS19" s="372">
        <v>9.25</v>
      </c>
      <c r="DT19" s="368">
        <v>1.25</v>
      </c>
      <c r="DU19" s="364">
        <v>2</v>
      </c>
      <c r="DV19" s="365">
        <v>2.5</v>
      </c>
      <c r="DW19" s="360">
        <v>30</v>
      </c>
      <c r="DX19" s="81"/>
      <c r="DY19" s="97" t="s">
        <v>36</v>
      </c>
      <c r="DZ19" s="91" t="s">
        <v>37</v>
      </c>
      <c r="EA19" s="118">
        <v>1</v>
      </c>
      <c r="EB19" s="11">
        <v>8</v>
      </c>
      <c r="EC19" s="12">
        <v>9.25</v>
      </c>
      <c r="ED19" s="132">
        <v>1.25</v>
      </c>
      <c r="EE19" s="106">
        <v>2</v>
      </c>
      <c r="EF19" s="25">
        <v>2.5</v>
      </c>
      <c r="EG19" s="118">
        <v>30</v>
      </c>
    </row>
    <row r="20" spans="1:137" x14ac:dyDescent="0.25">
      <c r="A20" s="105" t="s">
        <v>36</v>
      </c>
      <c r="B20" s="91" t="s">
        <v>38</v>
      </c>
      <c r="C20" s="118">
        <v>3</v>
      </c>
      <c r="D20" s="7">
        <v>7.0278</v>
      </c>
      <c r="E20" s="223">
        <v>8.5556000000000001</v>
      </c>
      <c r="F20" s="132">
        <v>1.5278</v>
      </c>
      <c r="G20" s="106">
        <v>2</v>
      </c>
      <c r="H20" s="25">
        <v>3.0556000000000001</v>
      </c>
      <c r="I20" s="24">
        <f t="shared" si="0"/>
        <v>25</v>
      </c>
      <c r="J20" s="169">
        <v>14</v>
      </c>
      <c r="K20" s="9">
        <f t="shared" si="1"/>
        <v>1.7857142857142858</v>
      </c>
      <c r="L20" s="118">
        <v>7</v>
      </c>
      <c r="M20" s="118">
        <v>6</v>
      </c>
      <c r="N20" s="118">
        <v>14</v>
      </c>
      <c r="O20" s="118">
        <v>6</v>
      </c>
      <c r="P20" s="118">
        <v>2</v>
      </c>
      <c r="Q20" s="118">
        <v>2</v>
      </c>
      <c r="R20" s="118">
        <v>2</v>
      </c>
      <c r="S20" s="118"/>
      <c r="T20" s="118"/>
      <c r="U20" s="118"/>
      <c r="V20" s="118">
        <f t="shared" si="2"/>
        <v>39</v>
      </c>
      <c r="W20" s="23">
        <f t="shared" si="3"/>
        <v>0.53846153846153844</v>
      </c>
      <c r="X20" s="34">
        <f t="shared" si="4"/>
        <v>0.7</v>
      </c>
      <c r="Y20" s="34">
        <f t="shared" si="5"/>
        <v>0.5</v>
      </c>
      <c r="Z20" s="35">
        <f t="shared" si="6"/>
        <v>1</v>
      </c>
      <c r="AA20" s="422"/>
      <c r="AB20" s="105" t="s">
        <v>36</v>
      </c>
      <c r="AC20" s="91" t="s">
        <v>38</v>
      </c>
      <c r="AD20" s="1"/>
      <c r="AE20" s="97" t="s">
        <v>36</v>
      </c>
      <c r="AF20" s="91" t="s">
        <v>38</v>
      </c>
      <c r="AG20" s="118">
        <v>4</v>
      </c>
      <c r="AH20" s="7">
        <v>6.780555555555555</v>
      </c>
      <c r="AI20" s="12">
        <v>8.5556000000000001</v>
      </c>
      <c r="AJ20" s="132">
        <v>1.7750444444444451</v>
      </c>
      <c r="AK20" s="106">
        <v>2</v>
      </c>
      <c r="AL20" s="138">
        <v>3.5500888888888902</v>
      </c>
      <c r="AM20" s="118">
        <v>19</v>
      </c>
      <c r="AN20" s="1"/>
      <c r="AO20" s="97" t="s">
        <v>36</v>
      </c>
      <c r="AP20" s="91" t="s">
        <v>38</v>
      </c>
      <c r="AQ20" s="118">
        <v>4</v>
      </c>
      <c r="AR20" s="11">
        <v>6.780555555555555</v>
      </c>
      <c r="AS20" s="12">
        <v>8.5556000000000001</v>
      </c>
      <c r="AT20" s="132">
        <v>1.7750444444444451</v>
      </c>
      <c r="AU20" s="106">
        <v>2</v>
      </c>
      <c r="AV20" s="138">
        <v>3.5500888888888902</v>
      </c>
      <c r="AW20" s="89">
        <v>18</v>
      </c>
      <c r="AX20" s="81"/>
      <c r="AY20" s="97" t="s">
        <v>36</v>
      </c>
      <c r="AZ20" s="91" t="s">
        <v>38</v>
      </c>
      <c r="BA20" s="118"/>
      <c r="BB20" s="11">
        <v>6.780555555555555</v>
      </c>
      <c r="BC20" s="12">
        <v>8.5556000000000001</v>
      </c>
      <c r="BD20" s="132">
        <v>1.7750444444444451</v>
      </c>
      <c r="BE20" s="106">
        <v>2</v>
      </c>
      <c r="BF20" s="138">
        <v>3.5500888888888902</v>
      </c>
      <c r="BG20" s="118">
        <v>15</v>
      </c>
      <c r="BH20" s="81"/>
      <c r="BI20" s="97" t="s">
        <v>36</v>
      </c>
      <c r="BJ20" s="91" t="s">
        <v>38</v>
      </c>
      <c r="BK20" s="118"/>
      <c r="BL20" s="7">
        <v>8</v>
      </c>
      <c r="BM20" s="12">
        <v>9.25</v>
      </c>
      <c r="BN20" s="132">
        <v>1.25</v>
      </c>
      <c r="BO20" s="106">
        <v>2</v>
      </c>
      <c r="BP20" s="138">
        <v>2.5</v>
      </c>
      <c r="BQ20" s="81"/>
      <c r="BR20" s="97" t="s">
        <v>36</v>
      </c>
      <c r="BS20" s="91" t="s">
        <v>38</v>
      </c>
      <c r="BT20" s="119">
        <v>1</v>
      </c>
      <c r="BU20" s="13">
        <v>7.4028</v>
      </c>
      <c r="BV20" s="192">
        <v>8.5556000000000001</v>
      </c>
      <c r="BW20" s="51">
        <v>1.1528</v>
      </c>
      <c r="BX20" s="52">
        <v>2</v>
      </c>
      <c r="BY20" s="139">
        <v>2.3056000000000001</v>
      </c>
      <c r="BZ20" s="119">
        <v>35</v>
      </c>
      <c r="CA20" s="81"/>
      <c r="CB20" s="97" t="s">
        <v>36</v>
      </c>
      <c r="CC20" s="91" t="s">
        <v>38</v>
      </c>
      <c r="CD20" s="119">
        <v>1</v>
      </c>
      <c r="CE20" s="13">
        <v>7.4028</v>
      </c>
      <c r="CF20" s="192">
        <v>8.5556000000000001</v>
      </c>
      <c r="CG20" s="240">
        <f>+CF20-CE20</f>
        <v>1.1528</v>
      </c>
      <c r="CH20" s="52">
        <v>2</v>
      </c>
      <c r="CI20" s="239">
        <f>+CG20*CH20</f>
        <v>2.3056000000000001</v>
      </c>
      <c r="CJ20" s="81"/>
      <c r="CK20" s="97" t="s">
        <v>36</v>
      </c>
      <c r="CL20" s="91" t="s">
        <v>38</v>
      </c>
      <c r="CM20" s="119">
        <v>2</v>
      </c>
      <c r="CN20" s="13">
        <v>7.0278</v>
      </c>
      <c r="CO20" s="192">
        <v>8.5556000000000001</v>
      </c>
      <c r="CP20" s="51">
        <f>+CO20-CN20</f>
        <v>1.5278</v>
      </c>
      <c r="CQ20" s="52">
        <v>2</v>
      </c>
      <c r="CR20" s="187">
        <f>+CP20*CQ20</f>
        <v>3.0556000000000001</v>
      </c>
      <c r="CS20" s="119">
        <v>20</v>
      </c>
      <c r="CT20" s="81"/>
      <c r="CU20" s="105" t="s">
        <v>36</v>
      </c>
      <c r="CV20" s="91" t="s">
        <v>38</v>
      </c>
      <c r="CW20" s="119">
        <v>3</v>
      </c>
      <c r="CX20" s="13">
        <v>7.0278</v>
      </c>
      <c r="CY20" s="192">
        <v>8.5556000000000001</v>
      </c>
      <c r="CZ20" s="51">
        <f>+CY20-CX20</f>
        <v>1.5278</v>
      </c>
      <c r="DA20" s="52">
        <v>2</v>
      </c>
      <c r="DB20" s="187">
        <f>+CZ20*DA20</f>
        <v>3.0556000000000001</v>
      </c>
      <c r="DC20" s="119">
        <v>20</v>
      </c>
      <c r="DD20" s="81"/>
      <c r="DE20" s="105" t="s">
        <v>36</v>
      </c>
      <c r="DF20" s="91" t="s">
        <v>38</v>
      </c>
      <c r="DG20" s="118">
        <v>3</v>
      </c>
      <c r="DH20" s="7">
        <v>7.0278</v>
      </c>
      <c r="DI20" s="223">
        <v>8.5556000000000001</v>
      </c>
      <c r="DJ20" s="132">
        <v>1.5278</v>
      </c>
      <c r="DK20" s="106">
        <v>2</v>
      </c>
      <c r="DL20" s="25">
        <v>3.0556000000000001</v>
      </c>
      <c r="DM20" s="118">
        <v>22</v>
      </c>
      <c r="DN20" s="81"/>
      <c r="DO20" s="105" t="s">
        <v>36</v>
      </c>
      <c r="DP20" s="91" t="s">
        <v>38</v>
      </c>
      <c r="DQ20" s="360">
        <v>3</v>
      </c>
      <c r="DR20" s="366">
        <v>7.0278</v>
      </c>
      <c r="DS20" s="374">
        <v>8.5556000000000001</v>
      </c>
      <c r="DT20" s="368">
        <v>1.5278</v>
      </c>
      <c r="DU20" s="364">
        <v>2</v>
      </c>
      <c r="DV20" s="365">
        <v>3.0556000000000001</v>
      </c>
      <c r="DW20" s="360">
        <v>22</v>
      </c>
      <c r="DX20" s="81"/>
      <c r="DY20" s="105" t="s">
        <v>36</v>
      </c>
      <c r="DZ20" s="91" t="s">
        <v>38</v>
      </c>
      <c r="EA20" s="118">
        <v>3</v>
      </c>
      <c r="EB20" s="7">
        <v>7.0278</v>
      </c>
      <c r="EC20" s="223">
        <v>8.5556000000000001</v>
      </c>
      <c r="ED20" s="132">
        <v>1.5278</v>
      </c>
      <c r="EE20" s="106">
        <v>2</v>
      </c>
      <c r="EF20" s="25">
        <v>3.0556000000000001</v>
      </c>
      <c r="EG20" s="118">
        <v>22</v>
      </c>
    </row>
    <row r="21" spans="1:137" x14ac:dyDescent="0.25">
      <c r="A21" s="102" t="s">
        <v>36</v>
      </c>
      <c r="B21" s="91" t="s">
        <v>39</v>
      </c>
      <c r="C21" s="118"/>
      <c r="D21" s="9">
        <v>7.8250000000000002</v>
      </c>
      <c r="E21" s="12">
        <v>7.7</v>
      </c>
      <c r="F21" s="132">
        <v>-0.125</v>
      </c>
      <c r="G21" s="106">
        <v>3</v>
      </c>
      <c r="H21" s="25">
        <v>-0.375</v>
      </c>
      <c r="I21" s="24">
        <f t="shared" si="0"/>
        <v>6</v>
      </c>
      <c r="J21" s="54">
        <v>12</v>
      </c>
      <c r="K21" s="9">
        <f t="shared" si="1"/>
        <v>0.5</v>
      </c>
      <c r="L21" s="118">
        <v>1</v>
      </c>
      <c r="M21" s="118">
        <v>7</v>
      </c>
      <c r="N21" s="118">
        <v>2</v>
      </c>
      <c r="O21" s="118">
        <v>4</v>
      </c>
      <c r="P21" s="118">
        <v>3</v>
      </c>
      <c r="Q21" s="118">
        <v>1</v>
      </c>
      <c r="R21" s="118"/>
      <c r="S21" s="118"/>
      <c r="T21" s="118"/>
      <c r="U21" s="118"/>
      <c r="V21" s="118">
        <f t="shared" si="2"/>
        <v>18</v>
      </c>
      <c r="W21" s="23">
        <f t="shared" si="3"/>
        <v>0.125</v>
      </c>
      <c r="X21" s="34">
        <f t="shared" si="4"/>
        <v>0.33333333333333331</v>
      </c>
      <c r="Y21" s="34">
        <f t="shared" si="5"/>
        <v>0.75</v>
      </c>
      <c r="Z21" s="35" t="e">
        <f t="shared" si="6"/>
        <v>#DIV/0!</v>
      </c>
      <c r="AA21" s="422"/>
      <c r="AB21" s="102" t="s">
        <v>36</v>
      </c>
      <c r="AC21" s="91" t="s">
        <v>39</v>
      </c>
      <c r="AD21" s="1"/>
      <c r="AE21" s="102" t="s">
        <v>36</v>
      </c>
      <c r="AF21" s="91" t="s">
        <v>39</v>
      </c>
      <c r="AG21" s="118">
        <v>2</v>
      </c>
      <c r="AH21" s="9">
        <v>7.8250000000000002</v>
      </c>
      <c r="AI21" s="12">
        <v>7.7</v>
      </c>
      <c r="AJ21" s="132">
        <v>-0.125</v>
      </c>
      <c r="AK21" s="106">
        <v>3</v>
      </c>
      <c r="AL21" s="138">
        <v>-0.375</v>
      </c>
      <c r="AM21" s="118">
        <v>140</v>
      </c>
      <c r="AN21" s="1"/>
      <c r="AO21" s="102" t="s">
        <v>36</v>
      </c>
      <c r="AP21" s="91" t="s">
        <v>39</v>
      </c>
      <c r="AQ21" s="118">
        <v>2</v>
      </c>
      <c r="AR21" s="9">
        <v>7.8250000000000002</v>
      </c>
      <c r="AS21" s="12">
        <v>7.7</v>
      </c>
      <c r="AT21" s="132">
        <v>-0.125</v>
      </c>
      <c r="AU21" s="106">
        <v>3</v>
      </c>
      <c r="AV21" s="138">
        <v>-0.375</v>
      </c>
      <c r="AW21" s="89">
        <v>148</v>
      </c>
      <c r="AX21" s="81"/>
      <c r="AY21" s="102" t="s">
        <v>36</v>
      </c>
      <c r="AZ21" s="91" t="s">
        <v>39</v>
      </c>
      <c r="BA21" s="118"/>
      <c r="BB21" s="9">
        <v>7.8250000000000002</v>
      </c>
      <c r="BC21" s="12">
        <v>7.7</v>
      </c>
      <c r="BD21" s="132">
        <v>-0.125</v>
      </c>
      <c r="BE21" s="106">
        <v>3</v>
      </c>
      <c r="BF21" s="138">
        <v>-0.375</v>
      </c>
      <c r="BG21" s="118">
        <v>120</v>
      </c>
      <c r="BH21" s="81"/>
      <c r="BI21" s="102" t="s">
        <v>36</v>
      </c>
      <c r="BJ21" s="91" t="s">
        <v>39</v>
      </c>
      <c r="BK21" s="118"/>
      <c r="BL21" s="9">
        <v>7.8250000000000002</v>
      </c>
      <c r="BM21" s="12">
        <v>7.7</v>
      </c>
      <c r="BN21" s="132">
        <v>-0.125</v>
      </c>
      <c r="BO21" s="106">
        <v>3</v>
      </c>
      <c r="BP21" s="138">
        <v>-0.375</v>
      </c>
      <c r="BQ21" s="81"/>
      <c r="BR21" s="102" t="s">
        <v>36</v>
      </c>
      <c r="BS21" s="91" t="s">
        <v>39</v>
      </c>
      <c r="BT21" s="118"/>
      <c r="BU21" s="9">
        <v>7.8250000000000002</v>
      </c>
      <c r="BV21" s="12">
        <v>7.7</v>
      </c>
      <c r="BW21" s="132">
        <v>-0.125</v>
      </c>
      <c r="BX21" s="106">
        <v>3</v>
      </c>
      <c r="BY21" s="138">
        <v>-0.375</v>
      </c>
      <c r="BZ21" s="118">
        <v>125</v>
      </c>
      <c r="CA21" s="81"/>
      <c r="CB21" s="102" t="s">
        <v>36</v>
      </c>
      <c r="CC21" s="91" t="s">
        <v>39</v>
      </c>
      <c r="CD21" s="118"/>
      <c r="CE21" s="9">
        <v>7.8250000000000002</v>
      </c>
      <c r="CF21" s="12">
        <v>7.7</v>
      </c>
      <c r="CG21" s="78">
        <v>-0.125</v>
      </c>
      <c r="CH21" s="106">
        <v>3</v>
      </c>
      <c r="CI21" s="138">
        <v>-0.375</v>
      </c>
      <c r="CJ21" s="81"/>
      <c r="CK21" s="102" t="s">
        <v>36</v>
      </c>
      <c r="CL21" s="91" t="s">
        <v>39</v>
      </c>
      <c r="CM21" s="118"/>
      <c r="CN21" s="9">
        <v>7.8250000000000002</v>
      </c>
      <c r="CO21" s="12">
        <v>7.7</v>
      </c>
      <c r="CP21" s="132">
        <v>-0.125</v>
      </c>
      <c r="CQ21" s="106">
        <v>3</v>
      </c>
      <c r="CR21" s="25">
        <v>-0.375</v>
      </c>
      <c r="CS21" s="118">
        <v>129</v>
      </c>
      <c r="CT21" s="81"/>
      <c r="CU21" s="102" t="s">
        <v>36</v>
      </c>
      <c r="CV21" s="91" t="s">
        <v>39</v>
      </c>
      <c r="CW21" s="118"/>
      <c r="CX21" s="9">
        <v>7.8250000000000002</v>
      </c>
      <c r="CY21" s="12">
        <v>7.7</v>
      </c>
      <c r="CZ21" s="132">
        <v>-0.125</v>
      </c>
      <c r="DA21" s="106">
        <v>3</v>
      </c>
      <c r="DB21" s="25">
        <v>-0.375</v>
      </c>
      <c r="DC21" s="118">
        <v>131</v>
      </c>
      <c r="DD21" s="81"/>
      <c r="DE21" s="102" t="s">
        <v>36</v>
      </c>
      <c r="DF21" s="91" t="s">
        <v>39</v>
      </c>
      <c r="DG21" s="118"/>
      <c r="DH21" s="9">
        <v>7.8250000000000002</v>
      </c>
      <c r="DI21" s="12">
        <v>7.7</v>
      </c>
      <c r="DJ21" s="132">
        <v>-0.125</v>
      </c>
      <c r="DK21" s="106">
        <v>3</v>
      </c>
      <c r="DL21" s="25">
        <v>-0.375</v>
      </c>
      <c r="DM21" s="118">
        <v>136</v>
      </c>
      <c r="DN21" s="81"/>
      <c r="DO21" s="102" t="s">
        <v>36</v>
      </c>
      <c r="DP21" s="91" t="s">
        <v>39</v>
      </c>
      <c r="DQ21" s="360"/>
      <c r="DR21" s="375">
        <v>7.8250000000000002</v>
      </c>
      <c r="DS21" s="372">
        <v>7.7</v>
      </c>
      <c r="DT21" s="368">
        <v>-0.125</v>
      </c>
      <c r="DU21" s="364">
        <v>3</v>
      </c>
      <c r="DV21" s="365">
        <v>-0.375</v>
      </c>
      <c r="DW21" s="360">
        <v>141</v>
      </c>
      <c r="DX21" s="81"/>
      <c r="DY21" s="102" t="s">
        <v>36</v>
      </c>
      <c r="DZ21" s="91" t="s">
        <v>39</v>
      </c>
      <c r="EA21" s="118"/>
      <c r="EB21" s="9">
        <v>7.8250000000000002</v>
      </c>
      <c r="EC21" s="12">
        <v>7.7</v>
      </c>
      <c r="ED21" s="132">
        <v>-0.125</v>
      </c>
      <c r="EE21" s="106">
        <v>3</v>
      </c>
      <c r="EF21" s="25">
        <v>-0.375</v>
      </c>
      <c r="EG21" s="118">
        <v>140</v>
      </c>
    </row>
    <row r="22" spans="1:137" x14ac:dyDescent="0.25">
      <c r="A22" s="95" t="s">
        <v>40</v>
      </c>
      <c r="B22" s="91" t="s">
        <v>41</v>
      </c>
      <c r="C22" s="118">
        <v>2</v>
      </c>
      <c r="D22" s="7">
        <v>6.3138888888888882</v>
      </c>
      <c r="E22" s="67">
        <v>6.875</v>
      </c>
      <c r="F22" s="132">
        <v>0.56111111111111178</v>
      </c>
      <c r="G22" s="106">
        <v>4</v>
      </c>
      <c r="H22" s="25">
        <f>+F22*G22</f>
        <v>2.2444444444444471</v>
      </c>
      <c r="I22" s="24">
        <f t="shared" si="0"/>
        <v>34</v>
      </c>
      <c r="J22" s="118">
        <v>19</v>
      </c>
      <c r="K22" s="9">
        <f>+I22/J22</f>
        <v>1.7894736842105263</v>
      </c>
      <c r="L22" s="118">
        <v>17</v>
      </c>
      <c r="M22" s="118">
        <v>8</v>
      </c>
      <c r="N22" s="118">
        <v>11</v>
      </c>
      <c r="O22" s="118">
        <v>7</v>
      </c>
      <c r="P22" s="118">
        <v>6</v>
      </c>
      <c r="Q22" s="118">
        <v>4</v>
      </c>
      <c r="R22" s="118">
        <v>0</v>
      </c>
      <c r="S22" s="118">
        <v>0</v>
      </c>
      <c r="T22" s="118">
        <v>0</v>
      </c>
      <c r="U22" s="118"/>
      <c r="V22" s="118">
        <v>53</v>
      </c>
      <c r="W22" s="313">
        <f>+L22/(M22+L22)</f>
        <v>0.68</v>
      </c>
      <c r="X22" s="314">
        <f>+N22/(O22+N22)</f>
        <v>0.61111111111111116</v>
      </c>
      <c r="Y22" s="314">
        <f>+P22/(Q22+P22)</f>
        <v>0.6</v>
      </c>
      <c r="Z22" s="315" t="e">
        <f>+R22/(S22+R22)</f>
        <v>#DIV/0!</v>
      </c>
      <c r="AA22" s="422"/>
      <c r="AB22" s="95" t="s">
        <v>40</v>
      </c>
      <c r="AC22" s="91" t="s">
        <v>41</v>
      </c>
      <c r="AD22" s="1"/>
      <c r="AE22" s="98" t="s">
        <v>40</v>
      </c>
      <c r="AF22" s="91" t="s">
        <v>41</v>
      </c>
      <c r="AG22" s="118">
        <v>7</v>
      </c>
      <c r="AH22" s="7">
        <v>5.9805555555555552</v>
      </c>
      <c r="AI22" s="67">
        <v>6.875</v>
      </c>
      <c r="AJ22" s="132">
        <v>0.89444444444444482</v>
      </c>
      <c r="AK22" s="106">
        <v>4</v>
      </c>
      <c r="AL22" s="138">
        <v>3.5777777777777793</v>
      </c>
      <c r="AM22" s="118">
        <v>18</v>
      </c>
      <c r="AN22" s="1"/>
      <c r="AO22" s="98" t="s">
        <v>40</v>
      </c>
      <c r="AP22" s="91" t="s">
        <v>41</v>
      </c>
      <c r="AQ22" s="118">
        <v>7</v>
      </c>
      <c r="AR22" s="11">
        <v>5.9805555555555552</v>
      </c>
      <c r="AS22" s="67">
        <v>6.875</v>
      </c>
      <c r="AT22" s="132">
        <v>0.89444444444444482</v>
      </c>
      <c r="AU22" s="106">
        <v>4</v>
      </c>
      <c r="AV22" s="138">
        <v>3.5777777777777793</v>
      </c>
      <c r="AW22" s="89">
        <v>17</v>
      </c>
      <c r="AX22" s="81"/>
      <c r="AY22" s="98" t="s">
        <v>40</v>
      </c>
      <c r="AZ22" s="91" t="s">
        <v>41</v>
      </c>
      <c r="BA22" s="119">
        <v>1</v>
      </c>
      <c r="BB22" s="15">
        <v>6.3139000000000003</v>
      </c>
      <c r="BC22" s="170">
        <v>6.875</v>
      </c>
      <c r="BD22" s="51">
        <f>+BC22-BB22</f>
        <v>0.56109999999999971</v>
      </c>
      <c r="BE22" s="52">
        <v>4</v>
      </c>
      <c r="BF22" s="139">
        <f>+BD22*BE22</f>
        <v>2.2443999999999988</v>
      </c>
      <c r="BG22" s="119">
        <v>36</v>
      </c>
      <c r="BH22" s="81"/>
      <c r="BI22" s="98" t="s">
        <v>40</v>
      </c>
      <c r="BJ22" s="91" t="s">
        <v>41</v>
      </c>
      <c r="BK22" s="118">
        <v>1</v>
      </c>
      <c r="BL22" s="11">
        <v>6.3139000000000003</v>
      </c>
      <c r="BM22" s="67">
        <v>6.875</v>
      </c>
      <c r="BN22" s="132">
        <v>0.56109999999999971</v>
      </c>
      <c r="BO22" s="106">
        <v>4</v>
      </c>
      <c r="BP22" s="138">
        <v>2.2443999999999988</v>
      </c>
      <c r="BQ22" s="81"/>
      <c r="BR22" s="98" t="s">
        <v>40</v>
      </c>
      <c r="BS22" s="91" t="s">
        <v>41</v>
      </c>
      <c r="BT22" s="118">
        <v>1</v>
      </c>
      <c r="BU22" s="11">
        <v>6.3139000000000003</v>
      </c>
      <c r="BV22" s="41">
        <v>6.875</v>
      </c>
      <c r="BW22" s="132">
        <v>0.56109999999999971</v>
      </c>
      <c r="BX22" s="106">
        <v>4</v>
      </c>
      <c r="BY22" s="138">
        <v>2.2443999999999988</v>
      </c>
      <c r="BZ22" s="118">
        <v>36</v>
      </c>
      <c r="CA22" s="81"/>
      <c r="CB22" s="98" t="s">
        <v>40</v>
      </c>
      <c r="CC22" s="91" t="s">
        <v>41</v>
      </c>
      <c r="CD22" s="118">
        <v>1</v>
      </c>
      <c r="CE22" s="11">
        <v>6.3139000000000003</v>
      </c>
      <c r="CF22" s="67">
        <v>6.875</v>
      </c>
      <c r="CG22" s="78">
        <v>0.56109999999999971</v>
      </c>
      <c r="CH22" s="106">
        <v>4</v>
      </c>
      <c r="CI22" s="138">
        <v>2.2443999999999988</v>
      </c>
      <c r="CJ22" s="81"/>
      <c r="CK22" s="98" t="s">
        <v>40</v>
      </c>
      <c r="CL22" s="91" t="s">
        <v>41</v>
      </c>
      <c r="CM22" s="118">
        <v>1</v>
      </c>
      <c r="CN22" s="11">
        <v>6.3139000000000003</v>
      </c>
      <c r="CO22" s="67">
        <v>6.875</v>
      </c>
      <c r="CP22" s="78">
        <v>0.56109999999999971</v>
      </c>
      <c r="CQ22" s="106">
        <v>4</v>
      </c>
      <c r="CR22" s="25">
        <v>2.2443999999999988</v>
      </c>
      <c r="CS22" s="118">
        <v>34</v>
      </c>
      <c r="CT22" s="81"/>
      <c r="CU22" s="95" t="s">
        <v>40</v>
      </c>
      <c r="CV22" s="91" t="s">
        <v>41</v>
      </c>
      <c r="CW22" s="118">
        <v>1</v>
      </c>
      <c r="CX22" s="11">
        <v>6.3139000000000003</v>
      </c>
      <c r="CY22" s="67">
        <v>6.875</v>
      </c>
      <c r="CZ22" s="132">
        <v>0.56109999999999971</v>
      </c>
      <c r="DA22" s="106">
        <v>4</v>
      </c>
      <c r="DB22" s="25">
        <v>2.2443999999999988</v>
      </c>
      <c r="DC22" s="118">
        <v>34</v>
      </c>
      <c r="DD22" s="81"/>
      <c r="DE22" s="95" t="s">
        <v>40</v>
      </c>
      <c r="DF22" s="91" t="s">
        <v>41</v>
      </c>
      <c r="DG22" s="118">
        <v>1</v>
      </c>
      <c r="DH22" s="11">
        <v>6.3139000000000003</v>
      </c>
      <c r="DI22" s="67">
        <v>6.875</v>
      </c>
      <c r="DJ22" s="132">
        <v>0.56109999999999971</v>
      </c>
      <c r="DK22" s="106">
        <v>4</v>
      </c>
      <c r="DL22" s="25">
        <v>2.2443999999999988</v>
      </c>
      <c r="DM22" s="118">
        <v>34</v>
      </c>
      <c r="DN22" s="81"/>
      <c r="DO22" s="95" t="s">
        <v>40</v>
      </c>
      <c r="DP22" s="91" t="s">
        <v>41</v>
      </c>
      <c r="DQ22" s="119">
        <v>2</v>
      </c>
      <c r="DR22" s="13">
        <v>6.3138888888888882</v>
      </c>
      <c r="DS22" s="170">
        <v>6.875</v>
      </c>
      <c r="DT22" s="51">
        <v>0.56111111111111178</v>
      </c>
      <c r="DU22" s="52">
        <v>4</v>
      </c>
      <c r="DV22" s="187">
        <f>+DT22*DU22</f>
        <v>2.2444444444444471</v>
      </c>
      <c r="DW22" s="119">
        <v>34</v>
      </c>
      <c r="DX22" s="81"/>
      <c r="DY22" s="95" t="s">
        <v>40</v>
      </c>
      <c r="DZ22" s="91" t="s">
        <v>41</v>
      </c>
      <c r="EA22" s="118">
        <v>2</v>
      </c>
      <c r="EB22" s="7">
        <v>6.3138888888888882</v>
      </c>
      <c r="EC22" s="67">
        <v>6.875</v>
      </c>
      <c r="ED22" s="132">
        <v>0.56111111111111178</v>
      </c>
      <c r="EE22" s="106">
        <v>4</v>
      </c>
      <c r="EF22" s="25">
        <f>+ED22*EE22</f>
        <v>2.2444444444444471</v>
      </c>
      <c r="EG22" s="118">
        <v>34</v>
      </c>
    </row>
    <row r="23" spans="1:137" s="81" customFormat="1" x14ac:dyDescent="0.25">
      <c r="A23" s="105" t="s">
        <v>394</v>
      </c>
      <c r="B23" s="91" t="s">
        <v>300</v>
      </c>
      <c r="C23" s="166">
        <v>5</v>
      </c>
      <c r="D23" s="13">
        <v>8.2777777777777786</v>
      </c>
      <c r="E23" s="170">
        <v>7.8888999999999996</v>
      </c>
      <c r="F23" s="51">
        <f>+E23-D23</f>
        <v>-0.38887777777777899</v>
      </c>
      <c r="G23" s="52">
        <v>3</v>
      </c>
      <c r="H23" s="187">
        <f>+G23*F23</f>
        <v>-1.166633333333337</v>
      </c>
      <c r="I23" s="62">
        <f t="shared" si="0"/>
        <v>29</v>
      </c>
      <c r="J23" s="119">
        <v>15</v>
      </c>
      <c r="K23" s="27">
        <f>+I23/J23</f>
        <v>1.9333333333333333</v>
      </c>
      <c r="L23" s="119">
        <v>17</v>
      </c>
      <c r="M23" s="119">
        <v>3</v>
      </c>
      <c r="N23" s="119">
        <v>9</v>
      </c>
      <c r="O23" s="119">
        <v>8</v>
      </c>
      <c r="P23" s="119">
        <v>3</v>
      </c>
      <c r="Q23" s="119">
        <v>3</v>
      </c>
      <c r="R23" s="119"/>
      <c r="S23" s="119">
        <v>1</v>
      </c>
      <c r="T23" s="119"/>
      <c r="U23" s="119"/>
      <c r="V23" s="119">
        <v>44</v>
      </c>
      <c r="W23" s="31">
        <f t="shared" ref="W23" si="7">+L23/(M23+L23)</f>
        <v>0.85</v>
      </c>
      <c r="X23" s="32">
        <f t="shared" ref="X23" si="8">+N23/(O23+N23)</f>
        <v>0.52941176470588236</v>
      </c>
      <c r="Y23" s="32">
        <f t="shared" ref="Y23" si="9">+P23/(Q23+P23)</f>
        <v>0.5</v>
      </c>
      <c r="Z23" s="33">
        <f t="shared" ref="Z23" si="10">+R23/(S23+R23)</f>
        <v>0</v>
      </c>
      <c r="AA23" s="422"/>
      <c r="AB23" s="105" t="s">
        <v>394</v>
      </c>
      <c r="AC23" s="91" t="s">
        <v>300</v>
      </c>
      <c r="AD23" s="1"/>
      <c r="AE23" s="97" t="s">
        <v>394</v>
      </c>
      <c r="AF23" s="91" t="s">
        <v>300</v>
      </c>
      <c r="AG23" s="118"/>
      <c r="AH23" s="7"/>
      <c r="AI23" s="67"/>
      <c r="AJ23" s="132"/>
      <c r="AK23" s="106"/>
      <c r="AL23" s="138"/>
      <c r="AM23" s="118"/>
      <c r="AN23" s="1"/>
      <c r="AO23" s="97" t="s">
        <v>394</v>
      </c>
      <c r="AP23" s="91" t="s">
        <v>300</v>
      </c>
      <c r="AQ23" s="118"/>
      <c r="AR23" s="11"/>
      <c r="AS23" s="67"/>
      <c r="AT23" s="132"/>
      <c r="AU23" s="106"/>
      <c r="AV23" s="138"/>
      <c r="AW23" s="89"/>
      <c r="AY23" s="97" t="s">
        <v>394</v>
      </c>
      <c r="AZ23" s="91" t="s">
        <v>300</v>
      </c>
      <c r="BA23" s="119"/>
      <c r="BB23" s="15"/>
      <c r="BC23" s="170"/>
      <c r="BD23" s="51"/>
      <c r="BE23" s="52"/>
      <c r="BF23" s="139"/>
      <c r="BG23" s="119"/>
      <c r="BI23" s="97" t="s">
        <v>394</v>
      </c>
      <c r="BJ23" s="91" t="s">
        <v>300</v>
      </c>
      <c r="BK23" s="118"/>
      <c r="BL23" s="11"/>
      <c r="BM23" s="67"/>
      <c r="BN23" s="132"/>
      <c r="BO23" s="106"/>
      <c r="BP23" s="138"/>
      <c r="BR23" s="97" t="s">
        <v>394</v>
      </c>
      <c r="BS23" s="91" t="s">
        <v>300</v>
      </c>
      <c r="BT23" s="166">
        <v>1</v>
      </c>
      <c r="BU23" s="226">
        <v>7.6666999999999996</v>
      </c>
      <c r="BV23" s="227">
        <v>8</v>
      </c>
      <c r="BW23" s="228">
        <v>0.33330000000000037</v>
      </c>
      <c r="BX23" s="166">
        <v>3</v>
      </c>
      <c r="BY23" s="229">
        <v>0.99990000000000112</v>
      </c>
      <c r="BZ23" s="119">
        <v>60</v>
      </c>
      <c r="CB23" s="97" t="s">
        <v>394</v>
      </c>
      <c r="CC23" s="91" t="s">
        <v>300</v>
      </c>
      <c r="CD23" s="166">
        <v>2</v>
      </c>
      <c r="CE23" s="15">
        <v>7.3333000000000004</v>
      </c>
      <c r="CF23" s="170">
        <v>8</v>
      </c>
      <c r="CG23" s="51">
        <f>+CF23-CE23</f>
        <v>0.66669999999999963</v>
      </c>
      <c r="CH23" s="241">
        <v>3</v>
      </c>
      <c r="CI23" s="15">
        <f>+CG23*CH23</f>
        <v>2.0000999999999989</v>
      </c>
      <c r="CK23" s="97" t="s">
        <v>394</v>
      </c>
      <c r="CL23" s="91" t="s">
        <v>300</v>
      </c>
      <c r="CM23" s="166">
        <v>2</v>
      </c>
      <c r="CN23" s="15">
        <v>7.3333000000000004</v>
      </c>
      <c r="CO23" s="170">
        <v>7.8888999999999996</v>
      </c>
      <c r="CP23" s="240">
        <f>+CO23-CN23</f>
        <v>0.55559999999999921</v>
      </c>
      <c r="CQ23" s="241">
        <v>3</v>
      </c>
      <c r="CR23" s="187">
        <f>+CP23*CQ23</f>
        <v>1.6667999999999976</v>
      </c>
      <c r="CS23" s="119">
        <v>45</v>
      </c>
      <c r="CU23" s="105" t="s">
        <v>394</v>
      </c>
      <c r="CV23" s="91" t="s">
        <v>300</v>
      </c>
      <c r="CW23" s="166">
        <v>3</v>
      </c>
      <c r="CX23" s="15">
        <v>7.8888999999999996</v>
      </c>
      <c r="CY23" s="170">
        <v>7.8888999999999996</v>
      </c>
      <c r="CZ23" s="51">
        <f>+CY23-CX23</f>
        <v>0</v>
      </c>
      <c r="DA23" s="241">
        <v>3</v>
      </c>
      <c r="DB23" s="187">
        <f>+CZ23*DA23</f>
        <v>0</v>
      </c>
      <c r="DC23" s="119">
        <v>86</v>
      </c>
      <c r="DE23" s="105" t="s">
        <v>394</v>
      </c>
      <c r="DF23" s="91" t="s">
        <v>300</v>
      </c>
      <c r="DG23" s="166">
        <v>4</v>
      </c>
      <c r="DH23" s="337">
        <v>7.7777777777777786</v>
      </c>
      <c r="DI23" s="338">
        <v>7.8888999999999996</v>
      </c>
      <c r="DJ23" s="339">
        <v>0.11112222222222101</v>
      </c>
      <c r="DK23" s="52">
        <v>3</v>
      </c>
      <c r="DL23" s="187">
        <v>0.33336666666666304</v>
      </c>
      <c r="DM23" s="119">
        <v>79</v>
      </c>
      <c r="DO23" s="105" t="s">
        <v>394</v>
      </c>
      <c r="DP23" s="91" t="s">
        <v>300</v>
      </c>
      <c r="DQ23" s="376">
        <v>4</v>
      </c>
      <c r="DR23" s="377">
        <v>7.7777777777777786</v>
      </c>
      <c r="DS23" s="378">
        <v>7.8888999999999996</v>
      </c>
      <c r="DT23" s="379">
        <v>0.11112222222222101</v>
      </c>
      <c r="DU23" s="364">
        <v>3</v>
      </c>
      <c r="DV23" s="365">
        <v>0.33336666666666304</v>
      </c>
      <c r="DW23" s="360">
        <v>79</v>
      </c>
      <c r="DY23" s="105" t="s">
        <v>394</v>
      </c>
      <c r="DZ23" s="91" t="s">
        <v>300</v>
      </c>
      <c r="EA23" s="166">
        <v>5</v>
      </c>
      <c r="EB23" s="13">
        <v>8.2777777777777786</v>
      </c>
      <c r="EC23" s="170">
        <v>7.8888999999999996</v>
      </c>
      <c r="ED23" s="51">
        <f>+EC23-EB23</f>
        <v>-0.38887777777777899</v>
      </c>
      <c r="EE23" s="52">
        <v>3</v>
      </c>
      <c r="EF23" s="187">
        <f>+EE23*ED23</f>
        <v>-1.166633333333337</v>
      </c>
      <c r="EG23" s="119">
        <v>163</v>
      </c>
    </row>
    <row r="24" spans="1:137" x14ac:dyDescent="0.25">
      <c r="A24" s="98" t="s">
        <v>42</v>
      </c>
      <c r="B24" s="91" t="s">
        <v>43</v>
      </c>
      <c r="C24" s="118"/>
      <c r="D24" s="7">
        <v>6.5</v>
      </c>
      <c r="E24" s="12">
        <v>7</v>
      </c>
      <c r="F24" s="132">
        <v>0.5</v>
      </c>
      <c r="G24" s="106">
        <v>4</v>
      </c>
      <c r="H24" s="25">
        <v>2</v>
      </c>
      <c r="I24" s="24">
        <f t="shared" si="0"/>
        <v>14</v>
      </c>
      <c r="J24" s="118">
        <v>9</v>
      </c>
      <c r="K24" s="9">
        <f t="shared" si="1"/>
        <v>1.5555555555555556</v>
      </c>
      <c r="L24" s="118">
        <v>9</v>
      </c>
      <c r="M24" s="118">
        <v>4</v>
      </c>
      <c r="N24" s="118">
        <v>3</v>
      </c>
      <c r="O24" s="118">
        <v>5</v>
      </c>
      <c r="P24" s="118">
        <v>2</v>
      </c>
      <c r="Q24" s="118"/>
      <c r="R24" s="118"/>
      <c r="S24" s="118"/>
      <c r="T24" s="118"/>
      <c r="U24" s="118"/>
      <c r="V24" s="118">
        <f t="shared" si="2"/>
        <v>23</v>
      </c>
      <c r="W24" s="23">
        <f t="shared" si="3"/>
        <v>0.69230769230769229</v>
      </c>
      <c r="X24" s="34">
        <f t="shared" si="4"/>
        <v>0.375</v>
      </c>
      <c r="Y24" s="34">
        <f t="shared" si="5"/>
        <v>1</v>
      </c>
      <c r="Z24" s="35" t="e">
        <f t="shared" si="6"/>
        <v>#DIV/0!</v>
      </c>
      <c r="AA24" s="422"/>
      <c r="AB24" s="98" t="s">
        <v>42</v>
      </c>
      <c r="AC24" s="91" t="s">
        <v>43</v>
      </c>
      <c r="AD24" s="1"/>
      <c r="AE24" s="105" t="s">
        <v>42</v>
      </c>
      <c r="AF24" s="91" t="s">
        <v>43</v>
      </c>
      <c r="AG24" s="118">
        <v>3</v>
      </c>
      <c r="AH24" s="7">
        <v>6.5</v>
      </c>
      <c r="AI24" s="12">
        <v>7</v>
      </c>
      <c r="AJ24" s="132">
        <v>0.5</v>
      </c>
      <c r="AK24" s="106">
        <v>4</v>
      </c>
      <c r="AL24" s="138">
        <v>2</v>
      </c>
      <c r="AM24" s="118">
        <v>38</v>
      </c>
      <c r="AN24" s="1"/>
      <c r="AO24" s="105" t="s">
        <v>42</v>
      </c>
      <c r="AP24" s="91" t="s">
        <v>43</v>
      </c>
      <c r="AQ24" s="118">
        <v>3</v>
      </c>
      <c r="AR24" s="7">
        <v>6.5</v>
      </c>
      <c r="AS24" s="12">
        <v>7</v>
      </c>
      <c r="AT24" s="132">
        <v>0.5</v>
      </c>
      <c r="AU24" s="106">
        <v>4</v>
      </c>
      <c r="AV24" s="138">
        <v>2</v>
      </c>
      <c r="AW24" s="89">
        <v>38</v>
      </c>
      <c r="AX24" s="81"/>
      <c r="AY24" s="105" t="s">
        <v>42</v>
      </c>
      <c r="AZ24" s="91" t="s">
        <v>43</v>
      </c>
      <c r="BA24" s="118"/>
      <c r="BB24" s="7">
        <v>6.5</v>
      </c>
      <c r="BC24" s="12">
        <v>7</v>
      </c>
      <c r="BD24" s="132">
        <v>0.5</v>
      </c>
      <c r="BE24" s="106">
        <v>4</v>
      </c>
      <c r="BF24" s="138">
        <v>2</v>
      </c>
      <c r="BG24" s="118">
        <v>38</v>
      </c>
      <c r="BH24" s="81"/>
      <c r="BI24" s="105" t="s">
        <v>42</v>
      </c>
      <c r="BJ24" s="91" t="s">
        <v>43</v>
      </c>
      <c r="BK24" s="118"/>
      <c r="BL24" s="7">
        <v>6.5</v>
      </c>
      <c r="BM24" s="12">
        <v>7</v>
      </c>
      <c r="BN24" s="132">
        <v>0.5</v>
      </c>
      <c r="BO24" s="106">
        <v>4</v>
      </c>
      <c r="BP24" s="138">
        <v>2</v>
      </c>
      <c r="BQ24" s="81"/>
      <c r="BR24" s="105" t="s">
        <v>42</v>
      </c>
      <c r="BS24" s="91" t="s">
        <v>43</v>
      </c>
      <c r="BT24" s="118"/>
      <c r="BU24" s="7">
        <v>6.5</v>
      </c>
      <c r="BV24" s="12">
        <v>7</v>
      </c>
      <c r="BW24" s="132">
        <v>0.5</v>
      </c>
      <c r="BX24" s="106">
        <v>4</v>
      </c>
      <c r="BY24" s="138">
        <v>2</v>
      </c>
      <c r="BZ24" s="118">
        <v>38</v>
      </c>
      <c r="CA24" s="81"/>
      <c r="CB24" s="105" t="s">
        <v>42</v>
      </c>
      <c r="CC24" s="91" t="s">
        <v>43</v>
      </c>
      <c r="CD24" s="118"/>
      <c r="CE24" s="7">
        <v>6.5</v>
      </c>
      <c r="CF24" s="8">
        <v>7</v>
      </c>
      <c r="CG24" s="132">
        <v>0.5</v>
      </c>
      <c r="CH24" s="106">
        <v>4</v>
      </c>
      <c r="CI24" s="138">
        <v>2</v>
      </c>
      <c r="CJ24" s="81"/>
      <c r="CK24" s="105" t="s">
        <v>42</v>
      </c>
      <c r="CL24" s="91" t="s">
        <v>43</v>
      </c>
      <c r="CM24" s="118"/>
      <c r="CN24" s="7">
        <v>6.5</v>
      </c>
      <c r="CO24" s="12">
        <v>7</v>
      </c>
      <c r="CP24" s="78">
        <v>0.5</v>
      </c>
      <c r="CQ24" s="106">
        <v>4</v>
      </c>
      <c r="CR24" s="25">
        <v>2</v>
      </c>
      <c r="CS24" s="118">
        <v>36</v>
      </c>
      <c r="CT24" s="81"/>
      <c r="CU24" s="98" t="s">
        <v>42</v>
      </c>
      <c r="CV24" s="91" t="s">
        <v>43</v>
      </c>
      <c r="CW24" s="118"/>
      <c r="CX24" s="7">
        <v>6.5</v>
      </c>
      <c r="CY24" s="12">
        <v>7</v>
      </c>
      <c r="CZ24" s="132">
        <v>0.5</v>
      </c>
      <c r="DA24" s="106">
        <v>4</v>
      </c>
      <c r="DB24" s="25">
        <v>2</v>
      </c>
      <c r="DC24" s="118">
        <v>36</v>
      </c>
      <c r="DD24" s="81"/>
      <c r="DE24" s="98" t="s">
        <v>42</v>
      </c>
      <c r="DF24" s="91" t="s">
        <v>43</v>
      </c>
      <c r="DG24" s="118"/>
      <c r="DH24" s="7">
        <v>6.5</v>
      </c>
      <c r="DI24" s="12">
        <v>7</v>
      </c>
      <c r="DJ24" s="132">
        <v>0.5</v>
      </c>
      <c r="DK24" s="106">
        <v>4</v>
      </c>
      <c r="DL24" s="25">
        <v>2</v>
      </c>
      <c r="DM24" s="118">
        <v>36</v>
      </c>
      <c r="DN24" s="81"/>
      <c r="DO24" s="98" t="s">
        <v>42</v>
      </c>
      <c r="DP24" s="91" t="s">
        <v>43</v>
      </c>
      <c r="DQ24" s="360"/>
      <c r="DR24" s="366">
        <v>6.5</v>
      </c>
      <c r="DS24" s="372">
        <v>7</v>
      </c>
      <c r="DT24" s="368">
        <v>0.5</v>
      </c>
      <c r="DU24" s="364">
        <v>4</v>
      </c>
      <c r="DV24" s="365">
        <v>2</v>
      </c>
      <c r="DW24" s="360">
        <v>36</v>
      </c>
      <c r="DX24" s="81"/>
      <c r="DY24" s="98" t="s">
        <v>42</v>
      </c>
      <c r="DZ24" s="91" t="s">
        <v>43</v>
      </c>
      <c r="EA24" s="118"/>
      <c r="EB24" s="7">
        <v>6.5</v>
      </c>
      <c r="EC24" s="12">
        <v>7</v>
      </c>
      <c r="ED24" s="132">
        <v>0.5</v>
      </c>
      <c r="EE24" s="106">
        <v>4</v>
      </c>
      <c r="EF24" s="25">
        <v>2</v>
      </c>
      <c r="EG24" s="118">
        <v>36</v>
      </c>
    </row>
    <row r="25" spans="1:137" x14ac:dyDescent="0.25">
      <c r="A25" s="380" t="s">
        <v>407</v>
      </c>
      <c r="B25" s="381" t="s">
        <v>469</v>
      </c>
      <c r="C25" s="382">
        <v>2</v>
      </c>
      <c r="D25" s="15">
        <v>10.199999999999999</v>
      </c>
      <c r="E25" s="18">
        <v>10.199999999999999</v>
      </c>
      <c r="F25" s="51">
        <v>-1.1111111110295724E-5</v>
      </c>
      <c r="G25" s="52">
        <v>1</v>
      </c>
      <c r="H25" s="187">
        <f>+F25*G25</f>
        <v>-1.1111111110295724E-5</v>
      </c>
      <c r="I25" s="119">
        <v>3</v>
      </c>
      <c r="J25" s="119">
        <v>10</v>
      </c>
      <c r="K25" s="27">
        <f t="shared" si="1"/>
        <v>0.3</v>
      </c>
      <c r="L25" s="119"/>
      <c r="M25" s="119">
        <v>3</v>
      </c>
      <c r="N25" s="119">
        <v>3</v>
      </c>
      <c r="O25" s="119">
        <v>7</v>
      </c>
      <c r="P25" s="119"/>
      <c r="Q25" s="119"/>
      <c r="R25" s="119"/>
      <c r="S25" s="119"/>
      <c r="T25" s="119"/>
      <c r="U25" s="119"/>
      <c r="V25" s="119">
        <v>13</v>
      </c>
      <c r="W25" s="369">
        <f>+L25/(M25+L25)</f>
        <v>0</v>
      </c>
      <c r="X25" s="370">
        <f>+N25/(O25+N25)</f>
        <v>0.3</v>
      </c>
      <c r="Y25" s="370" t="e">
        <f>+P25/(Q25+P25)</f>
        <v>#DIV/0!</v>
      </c>
      <c r="Z25" s="371" t="e">
        <f>+R25/(S25+R25)</f>
        <v>#DIV/0!</v>
      </c>
      <c r="AA25" s="422"/>
      <c r="AB25" s="380" t="s">
        <v>407</v>
      </c>
      <c r="AC25" s="381" t="s">
        <v>469</v>
      </c>
      <c r="AD25" s="1"/>
      <c r="AE25" s="380" t="s">
        <v>407</v>
      </c>
      <c r="AF25" s="381" t="s">
        <v>469</v>
      </c>
      <c r="AG25" s="118"/>
      <c r="AH25" s="7"/>
      <c r="AI25" s="12"/>
      <c r="AJ25" s="132"/>
      <c r="AK25" s="106"/>
      <c r="AL25" s="138"/>
      <c r="AM25" s="118"/>
      <c r="AN25" s="1"/>
      <c r="AO25" s="380" t="s">
        <v>407</v>
      </c>
      <c r="AP25" s="381" t="s">
        <v>469</v>
      </c>
      <c r="AQ25" s="118"/>
      <c r="AR25" s="7"/>
      <c r="AS25" s="12"/>
      <c r="AT25" s="132"/>
      <c r="AU25" s="106"/>
      <c r="AV25" s="138"/>
      <c r="AW25" s="89"/>
      <c r="AX25" s="81"/>
      <c r="AY25" s="380" t="s">
        <v>407</v>
      </c>
      <c r="AZ25" s="381" t="s">
        <v>469</v>
      </c>
      <c r="BA25" s="118"/>
      <c r="BB25" s="7"/>
      <c r="BC25" s="12"/>
      <c r="BD25" s="132"/>
      <c r="BE25" s="106"/>
      <c r="BF25" s="138"/>
      <c r="BG25" s="118"/>
      <c r="BH25" s="81"/>
      <c r="BI25" s="380" t="s">
        <v>407</v>
      </c>
      <c r="BJ25" s="381" t="s">
        <v>469</v>
      </c>
      <c r="BK25" s="118"/>
      <c r="BL25" s="7"/>
      <c r="BM25" s="12"/>
      <c r="BN25" s="132"/>
      <c r="BO25" s="106"/>
      <c r="BP25" s="138"/>
      <c r="BQ25" s="81"/>
      <c r="BR25" s="380" t="s">
        <v>407</v>
      </c>
      <c r="BS25" s="381" t="s">
        <v>469</v>
      </c>
      <c r="BT25" s="118"/>
      <c r="BU25" s="7"/>
      <c r="BV25" s="12"/>
      <c r="BW25" s="132"/>
      <c r="BX25" s="106"/>
      <c r="BY25" s="138"/>
      <c r="BZ25" s="118"/>
      <c r="CA25" s="81"/>
      <c r="CB25" s="380" t="s">
        <v>407</v>
      </c>
      <c r="CC25" s="381" t="s">
        <v>469</v>
      </c>
      <c r="CD25" s="118"/>
      <c r="CE25" s="7"/>
      <c r="CF25" s="8"/>
      <c r="CG25" s="78"/>
      <c r="CH25" s="106"/>
      <c r="CI25" s="138"/>
      <c r="CJ25" s="81"/>
      <c r="CK25" s="380" t="s">
        <v>407</v>
      </c>
      <c r="CL25" s="381" t="s">
        <v>469</v>
      </c>
      <c r="CM25" s="118"/>
      <c r="CN25" s="7"/>
      <c r="CO25" s="12"/>
      <c r="CP25" s="78"/>
      <c r="CQ25" s="106"/>
      <c r="CR25" s="25"/>
      <c r="CS25" s="118"/>
      <c r="CT25" s="81"/>
      <c r="CU25" s="380" t="s">
        <v>407</v>
      </c>
      <c r="CV25" s="381" t="s">
        <v>469</v>
      </c>
      <c r="CW25" s="118"/>
      <c r="CX25" s="7"/>
      <c r="CY25" s="12"/>
      <c r="CZ25" s="132"/>
      <c r="DA25" s="106"/>
      <c r="DB25" s="25"/>
      <c r="DC25" s="118"/>
      <c r="DD25" s="81"/>
      <c r="DE25" s="380" t="s">
        <v>407</v>
      </c>
      <c r="DF25" s="381" t="s">
        <v>469</v>
      </c>
      <c r="DG25" s="118"/>
      <c r="DH25" s="7"/>
      <c r="DI25" s="12"/>
      <c r="DJ25" s="132"/>
      <c r="DK25" s="106"/>
      <c r="DL25" s="25"/>
      <c r="DM25" s="118"/>
      <c r="DN25" s="81"/>
      <c r="DO25" s="380" t="s">
        <v>407</v>
      </c>
      <c r="DP25" s="381" t="s">
        <v>469</v>
      </c>
      <c r="DQ25" s="382">
        <v>1</v>
      </c>
      <c r="DR25" s="15">
        <v>10.111111111111111</v>
      </c>
      <c r="DS25" s="18">
        <v>10.1111</v>
      </c>
      <c r="DT25" s="51">
        <v>-1.1111111110295724E-5</v>
      </c>
      <c r="DU25" s="52">
        <v>1</v>
      </c>
      <c r="DV25" s="187">
        <f>+DT25*DU25</f>
        <v>-1.1111111110295724E-5</v>
      </c>
      <c r="DW25" s="119">
        <v>89</v>
      </c>
      <c r="DX25" s="81"/>
      <c r="DY25" s="380" t="s">
        <v>407</v>
      </c>
      <c r="DZ25" s="381" t="s">
        <v>469</v>
      </c>
      <c r="EA25" s="382">
        <v>2</v>
      </c>
      <c r="EB25" s="15">
        <v>10.199999999999999</v>
      </c>
      <c r="EC25" s="18">
        <v>10.199999999999999</v>
      </c>
      <c r="ED25" s="51">
        <v>-1.1111111110295724E-5</v>
      </c>
      <c r="EE25" s="52">
        <v>1</v>
      </c>
      <c r="EF25" s="187">
        <f>+ED25*EE25</f>
        <v>-1.1111111110295724E-5</v>
      </c>
      <c r="EG25" s="119">
        <v>90</v>
      </c>
    </row>
    <row r="26" spans="1:137" x14ac:dyDescent="0.25">
      <c r="A26" s="115" t="s">
        <v>407</v>
      </c>
      <c r="B26" s="91" t="s">
        <v>336</v>
      </c>
      <c r="C26" s="118"/>
      <c r="D26" s="7">
        <v>10.75</v>
      </c>
      <c r="E26" s="12">
        <v>10</v>
      </c>
      <c r="F26" s="132">
        <v>-0.75</v>
      </c>
      <c r="G26" s="106">
        <v>1</v>
      </c>
      <c r="H26" s="25">
        <v>-0.75</v>
      </c>
      <c r="I26" s="24">
        <f t="shared" si="0"/>
        <v>9</v>
      </c>
      <c r="J26" s="118">
        <v>0</v>
      </c>
      <c r="K26" s="9" t="e">
        <f t="shared" si="1"/>
        <v>#DIV/0!</v>
      </c>
      <c r="L26" s="118">
        <v>9</v>
      </c>
      <c r="M26" s="118"/>
      <c r="N26" s="118"/>
      <c r="O26" s="118"/>
      <c r="P26" s="118"/>
      <c r="Q26" s="118"/>
      <c r="R26" s="118"/>
      <c r="S26" s="118"/>
      <c r="T26" s="118"/>
      <c r="U26" s="118"/>
      <c r="V26" s="118">
        <f>+L26+M26+N26+O26+P26+Q26+R26+S26+T26+U26</f>
        <v>9</v>
      </c>
      <c r="W26" s="23">
        <f>+L26/(M26+L26)</f>
        <v>1</v>
      </c>
      <c r="X26" s="34" t="e">
        <f>+N26/(O26+N26)</f>
        <v>#DIV/0!</v>
      </c>
      <c r="Y26" s="34" t="e">
        <f>+P26/(Q26+P26)</f>
        <v>#DIV/0!</v>
      </c>
      <c r="Z26" s="35" t="e">
        <f>+R26/(S26+R26)</f>
        <v>#DIV/0!</v>
      </c>
      <c r="AA26" s="422"/>
      <c r="AB26" s="115" t="s">
        <v>407</v>
      </c>
      <c r="AC26" s="91" t="s">
        <v>336</v>
      </c>
      <c r="AD26" s="1"/>
      <c r="AE26" s="115" t="s">
        <v>407</v>
      </c>
      <c r="AF26" s="91" t="s">
        <v>336</v>
      </c>
      <c r="AG26" s="118"/>
      <c r="AH26" s="7"/>
      <c r="AI26" s="12"/>
      <c r="AJ26" s="132"/>
      <c r="AK26" s="106"/>
      <c r="AL26" s="138"/>
      <c r="AM26" s="118"/>
      <c r="AN26" s="1"/>
      <c r="AO26" s="115" t="s">
        <v>407</v>
      </c>
      <c r="AP26" s="91" t="s">
        <v>336</v>
      </c>
      <c r="AQ26" s="118"/>
      <c r="AR26" s="7"/>
      <c r="AS26" s="12"/>
      <c r="AT26" s="132"/>
      <c r="AU26" s="106"/>
      <c r="AV26" s="138"/>
      <c r="AW26" s="89"/>
      <c r="AX26" s="81"/>
      <c r="AY26" s="115" t="s">
        <v>407</v>
      </c>
      <c r="AZ26" s="91" t="s">
        <v>336</v>
      </c>
      <c r="BA26" s="118"/>
      <c r="BB26" s="7"/>
      <c r="BC26" s="12"/>
      <c r="BD26" s="132"/>
      <c r="BE26" s="106"/>
      <c r="BF26" s="138"/>
      <c r="BG26" s="118"/>
      <c r="BH26" s="81"/>
      <c r="BI26" s="115" t="s">
        <v>407</v>
      </c>
      <c r="BJ26" s="91" t="s">
        <v>336</v>
      </c>
      <c r="BK26" s="118"/>
      <c r="BL26" s="7"/>
      <c r="BM26" s="12"/>
      <c r="BN26" s="132"/>
      <c r="BO26" s="106"/>
      <c r="BP26" s="138"/>
      <c r="BQ26" s="81"/>
      <c r="BR26" s="115" t="s">
        <v>407</v>
      </c>
      <c r="BS26" s="91" t="s">
        <v>336</v>
      </c>
      <c r="BT26" s="118"/>
      <c r="BU26" s="7"/>
      <c r="BV26" s="12"/>
      <c r="BW26" s="132"/>
      <c r="BX26" s="106"/>
      <c r="BY26" s="138"/>
      <c r="BZ26" s="118"/>
      <c r="CA26" s="81"/>
      <c r="CB26" s="115" t="s">
        <v>407</v>
      </c>
      <c r="CC26" s="91" t="s">
        <v>336</v>
      </c>
      <c r="CD26" s="119"/>
      <c r="CE26" s="13">
        <v>10.75</v>
      </c>
      <c r="CF26" s="18">
        <v>10</v>
      </c>
      <c r="CG26" s="240">
        <f>+CF26-CE26</f>
        <v>-0.75</v>
      </c>
      <c r="CH26" s="52">
        <v>1</v>
      </c>
      <c r="CI26" s="239">
        <f>+CG26*CH26</f>
        <v>-0.75</v>
      </c>
      <c r="CJ26" s="81"/>
      <c r="CK26" s="115" t="s">
        <v>407</v>
      </c>
      <c r="CL26" s="91" t="s">
        <v>336</v>
      </c>
      <c r="CM26" s="118"/>
      <c r="CN26" s="7">
        <v>10.75</v>
      </c>
      <c r="CO26" s="12">
        <v>10</v>
      </c>
      <c r="CP26" s="132">
        <f>+CO26-CN26</f>
        <v>-0.75</v>
      </c>
      <c r="CQ26" s="106">
        <v>1</v>
      </c>
      <c r="CR26" s="25">
        <f>+CP26*CQ26</f>
        <v>-0.75</v>
      </c>
      <c r="CS26" s="118">
        <v>139</v>
      </c>
      <c r="CT26" s="81"/>
      <c r="CU26" s="115" t="s">
        <v>407</v>
      </c>
      <c r="CV26" s="91" t="s">
        <v>336</v>
      </c>
      <c r="CW26" s="118"/>
      <c r="CX26" s="7">
        <v>10.75</v>
      </c>
      <c r="CY26" s="12">
        <v>10</v>
      </c>
      <c r="CZ26" s="132">
        <f>+CY26-CX26</f>
        <v>-0.75</v>
      </c>
      <c r="DA26" s="106">
        <v>1</v>
      </c>
      <c r="DB26" s="25">
        <f>+CZ26*DA26</f>
        <v>-0.75</v>
      </c>
      <c r="DC26" s="118">
        <v>141</v>
      </c>
      <c r="DD26" s="81"/>
      <c r="DE26" s="115" t="s">
        <v>407</v>
      </c>
      <c r="DF26" s="91" t="s">
        <v>336</v>
      </c>
      <c r="DG26" s="118"/>
      <c r="DH26" s="7">
        <v>10.75</v>
      </c>
      <c r="DI26" s="12">
        <v>10</v>
      </c>
      <c r="DJ26" s="132">
        <v>-0.75</v>
      </c>
      <c r="DK26" s="106">
        <v>1</v>
      </c>
      <c r="DL26" s="25">
        <v>-0.75</v>
      </c>
      <c r="DM26" s="118">
        <v>148</v>
      </c>
      <c r="DN26" s="81"/>
      <c r="DO26" s="115" t="s">
        <v>407</v>
      </c>
      <c r="DP26" s="91" t="s">
        <v>336</v>
      </c>
      <c r="DQ26" s="360"/>
      <c r="DR26" s="366">
        <v>10.75</v>
      </c>
      <c r="DS26" s="372">
        <v>10</v>
      </c>
      <c r="DT26" s="368">
        <v>-0.75</v>
      </c>
      <c r="DU26" s="364">
        <v>1</v>
      </c>
      <c r="DV26" s="365">
        <v>-0.75</v>
      </c>
      <c r="DW26" s="360">
        <v>151</v>
      </c>
      <c r="DX26" s="81"/>
      <c r="DY26" s="115" t="s">
        <v>407</v>
      </c>
      <c r="DZ26" s="91" t="s">
        <v>336</v>
      </c>
      <c r="EA26" s="118"/>
      <c r="EB26" s="7">
        <v>10.75</v>
      </c>
      <c r="EC26" s="12">
        <v>10</v>
      </c>
      <c r="ED26" s="132">
        <v>-0.75</v>
      </c>
      <c r="EE26" s="106">
        <v>1</v>
      </c>
      <c r="EF26" s="25">
        <v>-0.75</v>
      </c>
      <c r="EG26" s="118">
        <v>150</v>
      </c>
    </row>
    <row r="27" spans="1:137" x14ac:dyDescent="0.25">
      <c r="A27" s="115" t="s">
        <v>407</v>
      </c>
      <c r="B27" s="91" t="s">
        <v>80</v>
      </c>
      <c r="C27" s="118">
        <v>1</v>
      </c>
      <c r="D27" s="426">
        <v>10</v>
      </c>
      <c r="E27" s="427">
        <v>10</v>
      </c>
      <c r="F27" s="428">
        <v>0</v>
      </c>
      <c r="G27" s="106">
        <v>1</v>
      </c>
      <c r="H27" s="25">
        <f>+F27*G27</f>
        <v>0</v>
      </c>
      <c r="I27" s="24">
        <f t="shared" si="0"/>
        <v>5</v>
      </c>
      <c r="J27" s="118">
        <v>11</v>
      </c>
      <c r="K27" s="9">
        <f>+I27/J27</f>
        <v>0.45454545454545453</v>
      </c>
      <c r="L27" s="118"/>
      <c r="M27" s="118">
        <v>4</v>
      </c>
      <c r="N27" s="118">
        <v>5</v>
      </c>
      <c r="O27" s="118">
        <v>7</v>
      </c>
      <c r="P27" s="118"/>
      <c r="Q27" s="118"/>
      <c r="R27" s="118"/>
      <c r="S27" s="118"/>
      <c r="T27" s="118"/>
      <c r="U27" s="118"/>
      <c r="V27" s="118">
        <v>16</v>
      </c>
      <c r="W27" s="313">
        <f>+L27/(M27+L27)</f>
        <v>0</v>
      </c>
      <c r="X27" s="314">
        <f>+N27/(O27+N27)</f>
        <v>0.41666666666666669</v>
      </c>
      <c r="Y27" s="314" t="e">
        <f>+P27/(Q27+P27)</f>
        <v>#DIV/0!</v>
      </c>
      <c r="Z27" s="315" t="e">
        <f>+R27/(S27+R27)</f>
        <v>#DIV/0!</v>
      </c>
      <c r="AA27" s="422"/>
      <c r="AB27" s="115" t="s">
        <v>407</v>
      </c>
      <c r="AC27" s="91" t="s">
        <v>80</v>
      </c>
      <c r="AD27" s="1"/>
      <c r="AE27" s="115" t="s">
        <v>407</v>
      </c>
      <c r="AF27" s="91" t="s">
        <v>80</v>
      </c>
      <c r="AG27" s="118"/>
      <c r="AH27" s="7"/>
      <c r="AI27" s="12"/>
      <c r="AJ27" s="132"/>
      <c r="AK27" s="106"/>
      <c r="AL27" s="138"/>
      <c r="AM27" s="118"/>
      <c r="AN27" s="1"/>
      <c r="AO27" s="115" t="s">
        <v>407</v>
      </c>
      <c r="AP27" s="91" t="s">
        <v>80</v>
      </c>
      <c r="AQ27" s="118"/>
      <c r="AR27" s="7"/>
      <c r="AS27" s="12"/>
      <c r="AT27" s="132"/>
      <c r="AU27" s="106"/>
      <c r="AV27" s="138"/>
      <c r="AW27" s="89"/>
      <c r="AX27" s="81"/>
      <c r="AY27" s="115" t="s">
        <v>407</v>
      </c>
      <c r="AZ27" s="91" t="s">
        <v>80</v>
      </c>
      <c r="BA27" s="118"/>
      <c r="BB27" s="7"/>
      <c r="BC27" s="12"/>
      <c r="BD27" s="132"/>
      <c r="BE27" s="106"/>
      <c r="BF27" s="138"/>
      <c r="BG27" s="118"/>
      <c r="BH27" s="81"/>
      <c r="BI27" s="115" t="s">
        <v>407</v>
      </c>
      <c r="BJ27" s="91" t="s">
        <v>80</v>
      </c>
      <c r="BK27" s="118"/>
      <c r="BL27" s="7"/>
      <c r="BM27" s="12"/>
      <c r="BN27" s="132"/>
      <c r="BO27" s="106"/>
      <c r="BP27" s="138"/>
      <c r="BQ27" s="81"/>
      <c r="BR27" s="115" t="s">
        <v>407</v>
      </c>
      <c r="BS27" s="91" t="s">
        <v>80</v>
      </c>
      <c r="BT27" s="118"/>
      <c r="BU27" s="7"/>
      <c r="BV27" s="12"/>
      <c r="BW27" s="132"/>
      <c r="BX27" s="106"/>
      <c r="BY27" s="138"/>
      <c r="BZ27" s="118"/>
      <c r="CA27" s="81"/>
      <c r="CB27" s="115" t="s">
        <v>407</v>
      </c>
      <c r="CC27" s="91" t="s">
        <v>80</v>
      </c>
      <c r="CD27" s="119"/>
      <c r="CE27" s="13"/>
      <c r="CF27" s="18"/>
      <c r="CG27" s="240"/>
      <c r="CH27" s="52"/>
      <c r="CI27" s="239"/>
      <c r="CJ27" s="81"/>
      <c r="CK27" s="115" t="s">
        <v>407</v>
      </c>
      <c r="CL27" s="91" t="s">
        <v>80</v>
      </c>
      <c r="CM27" s="118"/>
      <c r="CN27" s="7"/>
      <c r="CO27" s="8"/>
      <c r="CP27" s="132"/>
      <c r="CQ27" s="106"/>
      <c r="CR27" s="25"/>
      <c r="CS27" s="118"/>
      <c r="CT27" s="81"/>
      <c r="CU27" s="115" t="s">
        <v>407</v>
      </c>
      <c r="CV27" s="91" t="s">
        <v>80</v>
      </c>
      <c r="CW27" s="118"/>
      <c r="CX27" s="7"/>
      <c r="CY27" s="12"/>
      <c r="CZ27" s="132"/>
      <c r="DA27" s="106"/>
      <c r="DB27" s="25"/>
      <c r="DC27" s="118"/>
      <c r="DD27" s="81"/>
      <c r="DE27" s="115" t="s">
        <v>407</v>
      </c>
      <c r="DF27" s="91" t="s">
        <v>80</v>
      </c>
      <c r="DG27" s="118"/>
      <c r="DH27" s="7"/>
      <c r="DI27" s="12"/>
      <c r="DJ27" s="132"/>
      <c r="DK27" s="106"/>
      <c r="DL27" s="25"/>
      <c r="DM27" s="118"/>
      <c r="DN27" s="81"/>
      <c r="DO27" s="115" t="s">
        <v>407</v>
      </c>
      <c r="DP27" s="91" t="s">
        <v>80</v>
      </c>
      <c r="DQ27" s="119">
        <v>1</v>
      </c>
      <c r="DR27" s="383">
        <v>10</v>
      </c>
      <c r="DS27" s="384">
        <v>10</v>
      </c>
      <c r="DT27" s="385">
        <v>0</v>
      </c>
      <c r="DU27" s="52">
        <v>1</v>
      </c>
      <c r="DV27" s="187">
        <f>+DT27*DU27</f>
        <v>0</v>
      </c>
      <c r="DW27" s="119">
        <v>89</v>
      </c>
      <c r="DX27" s="81"/>
      <c r="DY27" s="115" t="s">
        <v>407</v>
      </c>
      <c r="DZ27" s="91" t="s">
        <v>80</v>
      </c>
      <c r="EA27" s="118">
        <v>1</v>
      </c>
      <c r="EB27" s="426">
        <v>10</v>
      </c>
      <c r="EC27" s="427">
        <v>10</v>
      </c>
      <c r="ED27" s="428">
        <v>0</v>
      </c>
      <c r="EE27" s="106">
        <v>1</v>
      </c>
      <c r="EF27" s="25">
        <f>+ED27*EE27</f>
        <v>0</v>
      </c>
      <c r="EG27" s="118">
        <v>90</v>
      </c>
    </row>
    <row r="28" spans="1:137" x14ac:dyDescent="0.25">
      <c r="A28" s="97" t="s">
        <v>407</v>
      </c>
      <c r="B28" s="91" t="s">
        <v>408</v>
      </c>
      <c r="C28" s="118">
        <v>1</v>
      </c>
      <c r="D28" s="7">
        <v>9.6667000000000005</v>
      </c>
      <c r="E28" s="12">
        <v>10</v>
      </c>
      <c r="F28" s="132">
        <v>0.33329999999999949</v>
      </c>
      <c r="G28" s="106">
        <v>1</v>
      </c>
      <c r="H28" s="25">
        <v>0.33329999999999949</v>
      </c>
      <c r="I28" s="24">
        <f t="shared" si="0"/>
        <v>1</v>
      </c>
      <c r="J28" s="118">
        <v>2</v>
      </c>
      <c r="K28" s="9">
        <f t="shared" si="1"/>
        <v>0.5</v>
      </c>
      <c r="L28" s="118"/>
      <c r="M28" s="118">
        <v>2</v>
      </c>
      <c r="N28" s="118">
        <v>1</v>
      </c>
      <c r="O28" s="118"/>
      <c r="P28" s="118"/>
      <c r="Q28" s="118"/>
      <c r="R28" s="118"/>
      <c r="S28" s="118"/>
      <c r="T28" s="118"/>
      <c r="U28" s="118"/>
      <c r="V28" s="118">
        <f t="shared" ref="V28" si="11">+L28+M28+N28+O28+P28+Q28+R28+S28+T28+U28</f>
        <v>3</v>
      </c>
      <c r="W28" s="23">
        <f t="shared" ref="W28" si="12">+L28/(M28+L28)</f>
        <v>0</v>
      </c>
      <c r="X28" s="34">
        <f t="shared" ref="X28" si="13">+N28/(O28+N28)</f>
        <v>1</v>
      </c>
      <c r="Y28" s="34" t="e">
        <f t="shared" ref="Y28" si="14">+P28/(Q28+P28)</f>
        <v>#DIV/0!</v>
      </c>
      <c r="Z28" s="35" t="e">
        <f t="shared" ref="Z28" si="15">+R28/(S28+R28)</f>
        <v>#DIV/0!</v>
      </c>
      <c r="AA28" s="422"/>
      <c r="AB28" s="97" t="s">
        <v>407</v>
      </c>
      <c r="AC28" s="91" t="s">
        <v>408</v>
      </c>
      <c r="AD28" s="1"/>
      <c r="AE28" s="97" t="s">
        <v>407</v>
      </c>
      <c r="AF28" s="91" t="s">
        <v>408</v>
      </c>
      <c r="AG28" s="118"/>
      <c r="AH28" s="7"/>
      <c r="AI28" s="12"/>
      <c r="AJ28" s="132"/>
      <c r="AK28" s="106"/>
      <c r="AL28" s="138"/>
      <c r="AM28" s="118"/>
      <c r="AN28" s="1"/>
      <c r="AO28" s="97" t="s">
        <v>407</v>
      </c>
      <c r="AP28" s="91" t="s">
        <v>408</v>
      </c>
      <c r="AQ28" s="118"/>
      <c r="AR28" s="7"/>
      <c r="AS28" s="12"/>
      <c r="AT28" s="132"/>
      <c r="AU28" s="106"/>
      <c r="AV28" s="138"/>
      <c r="AW28" s="89"/>
      <c r="AX28" s="81"/>
      <c r="AY28" s="97" t="s">
        <v>407</v>
      </c>
      <c r="AZ28" s="91" t="s">
        <v>408</v>
      </c>
      <c r="BA28" s="118"/>
      <c r="BB28" s="7"/>
      <c r="BC28" s="12"/>
      <c r="BD28" s="132"/>
      <c r="BE28" s="106"/>
      <c r="BF28" s="138"/>
      <c r="BG28" s="118"/>
      <c r="BH28" s="81"/>
      <c r="BI28" s="97" t="s">
        <v>407</v>
      </c>
      <c r="BJ28" s="91" t="s">
        <v>408</v>
      </c>
      <c r="BK28" s="118"/>
      <c r="BL28" s="7"/>
      <c r="BM28" s="12"/>
      <c r="BN28" s="132"/>
      <c r="BO28" s="106"/>
      <c r="BP28" s="138"/>
      <c r="BQ28" s="81"/>
      <c r="BR28" s="97" t="s">
        <v>407</v>
      </c>
      <c r="BS28" s="91" t="s">
        <v>408</v>
      </c>
      <c r="BT28" s="118"/>
      <c r="BU28" s="7"/>
      <c r="BV28" s="12"/>
      <c r="BW28" s="132"/>
      <c r="BX28" s="106"/>
      <c r="BY28" s="138"/>
      <c r="BZ28" s="118"/>
      <c r="CA28" s="81"/>
      <c r="CB28" s="97" t="s">
        <v>407</v>
      </c>
      <c r="CC28" s="91" t="s">
        <v>408</v>
      </c>
      <c r="CD28" s="119"/>
      <c r="CE28" s="13">
        <v>10</v>
      </c>
      <c r="CF28" s="18">
        <v>10</v>
      </c>
      <c r="CG28" s="51">
        <f>+CF28-CE28</f>
        <v>0</v>
      </c>
      <c r="CH28" s="52">
        <v>1</v>
      </c>
      <c r="CI28" s="239">
        <f>+CG28*CH28</f>
        <v>0</v>
      </c>
      <c r="CJ28" s="81"/>
      <c r="CK28" s="97" t="s">
        <v>407</v>
      </c>
      <c r="CL28" s="91" t="s">
        <v>408</v>
      </c>
      <c r="CM28" s="118"/>
      <c r="CN28" s="7">
        <v>10</v>
      </c>
      <c r="CO28" s="8">
        <v>10</v>
      </c>
      <c r="CP28" s="132">
        <f>+CO28-CN28</f>
        <v>0</v>
      </c>
      <c r="CQ28" s="106">
        <v>1</v>
      </c>
      <c r="CR28" s="25">
        <f>+CP28*CQ28</f>
        <v>0</v>
      </c>
      <c r="CS28" s="118">
        <v>84</v>
      </c>
      <c r="CT28" s="81"/>
      <c r="CU28" s="97" t="s">
        <v>407</v>
      </c>
      <c r="CV28" s="91" t="s">
        <v>408</v>
      </c>
      <c r="CW28" s="119">
        <v>1</v>
      </c>
      <c r="CX28" s="13">
        <v>9.6667000000000005</v>
      </c>
      <c r="CY28" s="18">
        <v>10</v>
      </c>
      <c r="CZ28" s="51">
        <f>+CY28-CX28</f>
        <v>0.33329999999999949</v>
      </c>
      <c r="DA28" s="52">
        <v>1</v>
      </c>
      <c r="DB28" s="187">
        <f>+CZ28*DA28</f>
        <v>0.33329999999999949</v>
      </c>
      <c r="DC28" s="119">
        <v>81</v>
      </c>
      <c r="DD28" s="81"/>
      <c r="DE28" s="97" t="s">
        <v>407</v>
      </c>
      <c r="DF28" s="91" t="s">
        <v>408</v>
      </c>
      <c r="DG28" s="118">
        <v>1</v>
      </c>
      <c r="DH28" s="7">
        <v>9.6667000000000005</v>
      </c>
      <c r="DI28" s="12">
        <v>10</v>
      </c>
      <c r="DJ28" s="132">
        <v>0.33329999999999949</v>
      </c>
      <c r="DK28" s="106">
        <v>1</v>
      </c>
      <c r="DL28" s="25">
        <v>0.33329999999999949</v>
      </c>
      <c r="DM28" s="118">
        <v>81</v>
      </c>
      <c r="DN28" s="81"/>
      <c r="DO28" s="97" t="s">
        <v>407</v>
      </c>
      <c r="DP28" s="91" t="s">
        <v>408</v>
      </c>
      <c r="DQ28" s="360">
        <v>1</v>
      </c>
      <c r="DR28" s="366">
        <v>9.6667000000000005</v>
      </c>
      <c r="DS28" s="372">
        <v>10</v>
      </c>
      <c r="DT28" s="368">
        <v>0.33329999999999949</v>
      </c>
      <c r="DU28" s="364">
        <v>1</v>
      </c>
      <c r="DV28" s="365">
        <v>0.33329999999999949</v>
      </c>
      <c r="DW28" s="360">
        <v>80</v>
      </c>
      <c r="DX28" s="81"/>
      <c r="DY28" s="97" t="s">
        <v>407</v>
      </c>
      <c r="DZ28" s="91" t="s">
        <v>408</v>
      </c>
      <c r="EA28" s="118">
        <v>1</v>
      </c>
      <c r="EB28" s="7">
        <v>9.6667000000000005</v>
      </c>
      <c r="EC28" s="12">
        <v>10</v>
      </c>
      <c r="ED28" s="132">
        <v>0.33329999999999949</v>
      </c>
      <c r="EE28" s="106">
        <v>1</v>
      </c>
      <c r="EF28" s="25">
        <v>0.33329999999999949</v>
      </c>
      <c r="EG28" s="118">
        <v>80</v>
      </c>
    </row>
    <row r="29" spans="1:137" x14ac:dyDescent="0.25">
      <c r="A29" s="95" t="s">
        <v>44</v>
      </c>
      <c r="B29" s="96" t="s">
        <v>45</v>
      </c>
      <c r="C29" s="118">
        <v>1</v>
      </c>
      <c r="D29" s="7">
        <v>6.9722</v>
      </c>
      <c r="E29" s="12">
        <v>5.75</v>
      </c>
      <c r="F29" s="132">
        <v>-1.2222</v>
      </c>
      <c r="G29" s="106">
        <v>5</v>
      </c>
      <c r="H29" s="25">
        <v>-6.1109999999999998</v>
      </c>
      <c r="I29" s="24">
        <f t="shared" si="0"/>
        <v>16</v>
      </c>
      <c r="J29" s="118">
        <v>8</v>
      </c>
      <c r="K29" s="9">
        <f t="shared" si="1"/>
        <v>2</v>
      </c>
      <c r="L29" s="118">
        <v>11</v>
      </c>
      <c r="M29" s="118"/>
      <c r="N29" s="118">
        <v>5</v>
      </c>
      <c r="O29" s="118">
        <v>4</v>
      </c>
      <c r="P29" s="118">
        <v>0</v>
      </c>
      <c r="Q29" s="118">
        <v>4</v>
      </c>
      <c r="R29" s="118"/>
      <c r="S29" s="118"/>
      <c r="T29" s="118"/>
      <c r="U29" s="118"/>
      <c r="V29" s="118">
        <f t="shared" si="2"/>
        <v>24</v>
      </c>
      <c r="W29" s="23">
        <f t="shared" si="3"/>
        <v>1</v>
      </c>
      <c r="X29" s="34">
        <f t="shared" si="4"/>
        <v>0.55555555555555558</v>
      </c>
      <c r="Y29" s="34">
        <f t="shared" si="5"/>
        <v>0</v>
      </c>
      <c r="Z29" s="35" t="e">
        <f t="shared" si="6"/>
        <v>#DIV/0!</v>
      </c>
      <c r="AA29" s="422"/>
      <c r="AB29" s="95" t="s">
        <v>44</v>
      </c>
      <c r="AC29" s="96" t="s">
        <v>45</v>
      </c>
      <c r="AD29" s="1"/>
      <c r="AE29" s="95" t="s">
        <v>44</v>
      </c>
      <c r="AF29" s="96" t="s">
        <v>45</v>
      </c>
      <c r="AG29" s="118">
        <v>5</v>
      </c>
      <c r="AH29" s="7">
        <v>6.2222222222222223</v>
      </c>
      <c r="AI29" s="12">
        <v>5.75</v>
      </c>
      <c r="AJ29" s="132">
        <v>-0.47222222222222232</v>
      </c>
      <c r="AK29" s="106">
        <v>5</v>
      </c>
      <c r="AL29" s="138">
        <v>-2.3611111111111116</v>
      </c>
      <c r="AM29" s="118">
        <v>185</v>
      </c>
      <c r="AN29" s="1"/>
      <c r="AO29" s="95" t="s">
        <v>44</v>
      </c>
      <c r="AP29" s="96" t="s">
        <v>45</v>
      </c>
      <c r="AQ29" s="118">
        <v>5</v>
      </c>
      <c r="AR29" s="7">
        <v>6.2222222222222223</v>
      </c>
      <c r="AS29" s="12">
        <v>5.75</v>
      </c>
      <c r="AT29" s="132">
        <v>-0.47222222222222232</v>
      </c>
      <c r="AU29" s="106">
        <v>5</v>
      </c>
      <c r="AV29" s="138">
        <v>-2.3611111111111116</v>
      </c>
      <c r="AW29" s="89">
        <v>192</v>
      </c>
      <c r="AX29" s="81"/>
      <c r="AY29" s="95" t="s">
        <v>44</v>
      </c>
      <c r="AZ29" s="96" t="s">
        <v>45</v>
      </c>
      <c r="BA29" s="119">
        <v>1</v>
      </c>
      <c r="BB29" s="13">
        <v>6.9722</v>
      </c>
      <c r="BC29" s="18">
        <v>5.75</v>
      </c>
      <c r="BD29" s="51">
        <f>+BC29-BB29</f>
        <v>-1.2222</v>
      </c>
      <c r="BE29" s="52">
        <v>5</v>
      </c>
      <c r="BF29" s="139">
        <f>+BD29*BE29</f>
        <v>-6.1109999999999998</v>
      </c>
      <c r="BG29" s="119">
        <v>171</v>
      </c>
      <c r="BH29" s="81"/>
      <c r="BI29" s="95" t="s">
        <v>44</v>
      </c>
      <c r="BJ29" s="96" t="s">
        <v>45</v>
      </c>
      <c r="BK29" s="118">
        <v>1</v>
      </c>
      <c r="BL29" s="7">
        <v>6.9722</v>
      </c>
      <c r="BM29" s="12">
        <v>5.75</v>
      </c>
      <c r="BN29" s="132">
        <v>-1.2222</v>
      </c>
      <c r="BO29" s="106">
        <v>5</v>
      </c>
      <c r="BP29" s="138">
        <v>-6.1109999999999998</v>
      </c>
      <c r="BQ29" s="81"/>
      <c r="BR29" s="95" t="s">
        <v>44</v>
      </c>
      <c r="BS29" s="96" t="s">
        <v>45</v>
      </c>
      <c r="BT29" s="118">
        <v>1</v>
      </c>
      <c r="BU29" s="7">
        <v>6.9722</v>
      </c>
      <c r="BV29" s="12">
        <v>5.75</v>
      </c>
      <c r="BW29" s="132">
        <v>-1.2222</v>
      </c>
      <c r="BX29" s="106">
        <v>5</v>
      </c>
      <c r="BY29" s="138">
        <v>-6.1109999999999998</v>
      </c>
      <c r="BZ29" s="118">
        <v>180</v>
      </c>
      <c r="CA29" s="81"/>
      <c r="CB29" s="95" t="s">
        <v>44</v>
      </c>
      <c r="CC29" s="96" t="s">
        <v>45</v>
      </c>
      <c r="CD29" s="118">
        <v>1</v>
      </c>
      <c r="CE29" s="7">
        <v>6.9722</v>
      </c>
      <c r="CF29" s="12">
        <v>5.75</v>
      </c>
      <c r="CG29" s="78">
        <v>-1.2222</v>
      </c>
      <c r="CH29" s="106">
        <v>5</v>
      </c>
      <c r="CI29" s="138">
        <v>-6.1109999999999998</v>
      </c>
      <c r="CJ29" s="81"/>
      <c r="CK29" s="95" t="s">
        <v>44</v>
      </c>
      <c r="CL29" s="96" t="s">
        <v>45</v>
      </c>
      <c r="CM29" s="118">
        <v>1</v>
      </c>
      <c r="CN29" s="7">
        <v>6.9722</v>
      </c>
      <c r="CO29" s="12">
        <v>5.75</v>
      </c>
      <c r="CP29" s="78">
        <v>-1.2222</v>
      </c>
      <c r="CQ29" s="106">
        <v>5</v>
      </c>
      <c r="CR29" s="25">
        <v>-6.1109999999999998</v>
      </c>
      <c r="CS29" s="118">
        <v>191</v>
      </c>
      <c r="CT29" s="81"/>
      <c r="CU29" s="95" t="s">
        <v>44</v>
      </c>
      <c r="CV29" s="96" t="s">
        <v>45</v>
      </c>
      <c r="CW29" s="118">
        <v>1</v>
      </c>
      <c r="CX29" s="7">
        <v>6.9722</v>
      </c>
      <c r="CY29" s="12">
        <v>5.75</v>
      </c>
      <c r="CZ29" s="132">
        <v>-1.2222</v>
      </c>
      <c r="DA29" s="106">
        <v>5</v>
      </c>
      <c r="DB29" s="25">
        <v>-6.1109999999999998</v>
      </c>
      <c r="DC29" s="118">
        <v>193</v>
      </c>
      <c r="DD29" s="81"/>
      <c r="DE29" s="95" t="s">
        <v>44</v>
      </c>
      <c r="DF29" s="96" t="s">
        <v>45</v>
      </c>
      <c r="DG29" s="118">
        <v>1</v>
      </c>
      <c r="DH29" s="7">
        <v>6.9722</v>
      </c>
      <c r="DI29" s="12">
        <v>5.75</v>
      </c>
      <c r="DJ29" s="132">
        <v>-1.2222</v>
      </c>
      <c r="DK29" s="106">
        <v>5</v>
      </c>
      <c r="DL29" s="25">
        <v>-6.1109999999999998</v>
      </c>
      <c r="DM29" s="118">
        <v>198</v>
      </c>
      <c r="DN29" s="81"/>
      <c r="DO29" s="95" t="s">
        <v>44</v>
      </c>
      <c r="DP29" s="96" t="s">
        <v>45</v>
      </c>
      <c r="DQ29" s="360">
        <v>1</v>
      </c>
      <c r="DR29" s="366">
        <v>6.9722</v>
      </c>
      <c r="DS29" s="372">
        <v>5.75</v>
      </c>
      <c r="DT29" s="368">
        <v>-1.2222</v>
      </c>
      <c r="DU29" s="364">
        <v>5</v>
      </c>
      <c r="DV29" s="365">
        <v>-6.1109999999999998</v>
      </c>
      <c r="DW29" s="360">
        <v>203</v>
      </c>
      <c r="DX29" s="81"/>
      <c r="DY29" s="95" t="s">
        <v>44</v>
      </c>
      <c r="DZ29" s="96" t="s">
        <v>45</v>
      </c>
      <c r="EA29" s="118">
        <v>1</v>
      </c>
      <c r="EB29" s="7">
        <v>6.9722</v>
      </c>
      <c r="EC29" s="12">
        <v>5.75</v>
      </c>
      <c r="ED29" s="132">
        <v>-1.2222</v>
      </c>
      <c r="EE29" s="106">
        <v>5</v>
      </c>
      <c r="EF29" s="25">
        <v>-6.1109999999999998</v>
      </c>
      <c r="EG29" s="118">
        <v>207</v>
      </c>
    </row>
    <row r="30" spans="1:137" x14ac:dyDescent="0.25">
      <c r="A30" s="90" t="s">
        <v>44</v>
      </c>
      <c r="B30" s="96" t="s">
        <v>46</v>
      </c>
      <c r="C30" s="118"/>
      <c r="D30" s="10">
        <v>6</v>
      </c>
      <c r="E30" s="74">
        <v>7</v>
      </c>
      <c r="F30" s="26">
        <v>1</v>
      </c>
      <c r="G30" s="106">
        <v>4</v>
      </c>
      <c r="H30" s="25">
        <v>4</v>
      </c>
      <c r="I30" s="24">
        <f t="shared" si="0"/>
        <v>2</v>
      </c>
      <c r="J30" s="118">
        <v>2</v>
      </c>
      <c r="K30" s="9">
        <f t="shared" si="1"/>
        <v>1</v>
      </c>
      <c r="L30" s="118">
        <v>1</v>
      </c>
      <c r="M30" s="118"/>
      <c r="N30" s="118">
        <v>1</v>
      </c>
      <c r="O30" s="118">
        <v>2</v>
      </c>
      <c r="P30" s="118"/>
      <c r="Q30" s="118"/>
      <c r="R30" s="118"/>
      <c r="S30" s="118"/>
      <c r="T30" s="118"/>
      <c r="U30" s="118"/>
      <c r="V30" s="118">
        <f t="shared" si="2"/>
        <v>4</v>
      </c>
      <c r="W30" s="23">
        <f t="shared" si="3"/>
        <v>1</v>
      </c>
      <c r="X30" s="34">
        <f t="shared" si="4"/>
        <v>0.33333333333333331</v>
      </c>
      <c r="Y30" s="34" t="e">
        <f t="shared" si="5"/>
        <v>#DIV/0!</v>
      </c>
      <c r="Z30" s="35" t="e">
        <f t="shared" si="6"/>
        <v>#DIV/0!</v>
      </c>
      <c r="AA30" s="422"/>
      <c r="AB30" s="90" t="s">
        <v>44</v>
      </c>
      <c r="AC30" s="96" t="s">
        <v>46</v>
      </c>
      <c r="AD30" s="1"/>
      <c r="AE30" s="90" t="s">
        <v>44</v>
      </c>
      <c r="AF30" s="96" t="s">
        <v>46</v>
      </c>
      <c r="AG30" s="118">
        <v>2</v>
      </c>
      <c r="AH30" s="10">
        <v>6</v>
      </c>
      <c r="AI30" s="74">
        <v>7</v>
      </c>
      <c r="AJ30" s="26">
        <v>1</v>
      </c>
      <c r="AK30" s="106">
        <v>4</v>
      </c>
      <c r="AL30" s="138">
        <v>4</v>
      </c>
      <c r="AM30" s="118">
        <v>11</v>
      </c>
      <c r="AN30" s="1"/>
      <c r="AO30" s="90" t="s">
        <v>44</v>
      </c>
      <c r="AP30" s="96" t="s">
        <v>46</v>
      </c>
      <c r="AQ30" s="118">
        <v>2</v>
      </c>
      <c r="AR30" s="10">
        <v>6</v>
      </c>
      <c r="AS30" s="74">
        <v>7</v>
      </c>
      <c r="AT30" s="26">
        <v>1</v>
      </c>
      <c r="AU30" s="106">
        <v>4</v>
      </c>
      <c r="AV30" s="138">
        <v>4</v>
      </c>
      <c r="AW30" s="89">
        <v>10</v>
      </c>
      <c r="AX30" s="81"/>
      <c r="AY30" s="90" t="s">
        <v>44</v>
      </c>
      <c r="AZ30" s="96" t="s">
        <v>46</v>
      </c>
      <c r="BA30" s="118"/>
      <c r="BB30" s="10">
        <v>6</v>
      </c>
      <c r="BC30" s="74">
        <v>7</v>
      </c>
      <c r="BD30" s="26">
        <v>1</v>
      </c>
      <c r="BE30" s="106">
        <v>4</v>
      </c>
      <c r="BF30" s="138">
        <v>4</v>
      </c>
      <c r="BG30" s="118">
        <v>10</v>
      </c>
      <c r="BH30" s="81"/>
      <c r="BI30" s="90" t="s">
        <v>44</v>
      </c>
      <c r="BJ30" s="96" t="s">
        <v>46</v>
      </c>
      <c r="BK30" s="118"/>
      <c r="BL30" s="10">
        <v>6</v>
      </c>
      <c r="BM30" s="74">
        <v>7</v>
      </c>
      <c r="BN30" s="26">
        <v>1</v>
      </c>
      <c r="BO30" s="106">
        <v>4</v>
      </c>
      <c r="BP30" s="138">
        <v>4</v>
      </c>
      <c r="BQ30" s="81"/>
      <c r="BR30" s="90" t="s">
        <v>44</v>
      </c>
      <c r="BS30" s="96" t="s">
        <v>46</v>
      </c>
      <c r="BT30" s="118"/>
      <c r="BU30" s="10">
        <v>6</v>
      </c>
      <c r="BV30" s="74">
        <v>7</v>
      </c>
      <c r="BW30" s="26">
        <v>1</v>
      </c>
      <c r="BX30" s="106">
        <v>4</v>
      </c>
      <c r="BY30" s="138">
        <v>4</v>
      </c>
      <c r="BZ30" s="118">
        <v>10</v>
      </c>
      <c r="CA30" s="81"/>
      <c r="CB30" s="90" t="s">
        <v>44</v>
      </c>
      <c r="CC30" s="96" t="s">
        <v>46</v>
      </c>
      <c r="CD30" s="118"/>
      <c r="CE30" s="10">
        <v>6</v>
      </c>
      <c r="CF30" s="74">
        <v>7</v>
      </c>
      <c r="CG30" s="157">
        <v>1</v>
      </c>
      <c r="CH30" s="106">
        <v>4</v>
      </c>
      <c r="CI30" s="138">
        <v>4</v>
      </c>
      <c r="CJ30" s="81"/>
      <c r="CK30" s="90" t="s">
        <v>44</v>
      </c>
      <c r="CL30" s="96" t="s">
        <v>46</v>
      </c>
      <c r="CM30" s="118"/>
      <c r="CN30" s="10">
        <v>6</v>
      </c>
      <c r="CO30" s="74">
        <v>7</v>
      </c>
      <c r="CP30" s="26">
        <v>1</v>
      </c>
      <c r="CQ30" s="106">
        <v>4</v>
      </c>
      <c r="CR30" s="25">
        <v>4</v>
      </c>
      <c r="CS30" s="118">
        <v>11</v>
      </c>
      <c r="CT30" s="81"/>
      <c r="CU30" s="90" t="s">
        <v>44</v>
      </c>
      <c r="CV30" s="96" t="s">
        <v>46</v>
      </c>
      <c r="CW30" s="118"/>
      <c r="CX30" s="10">
        <v>6</v>
      </c>
      <c r="CY30" s="74">
        <v>7</v>
      </c>
      <c r="CZ30" s="26">
        <v>1</v>
      </c>
      <c r="DA30" s="106">
        <v>4</v>
      </c>
      <c r="DB30" s="25">
        <v>4</v>
      </c>
      <c r="DC30" s="118">
        <v>11</v>
      </c>
      <c r="DD30" s="81"/>
      <c r="DE30" s="90" t="s">
        <v>44</v>
      </c>
      <c r="DF30" s="96" t="s">
        <v>46</v>
      </c>
      <c r="DG30" s="118"/>
      <c r="DH30" s="10">
        <v>6</v>
      </c>
      <c r="DI30" s="74">
        <v>7</v>
      </c>
      <c r="DJ30" s="26">
        <v>1</v>
      </c>
      <c r="DK30" s="106">
        <v>4</v>
      </c>
      <c r="DL30" s="25">
        <v>4</v>
      </c>
      <c r="DM30" s="118">
        <v>13</v>
      </c>
      <c r="DN30" s="81"/>
      <c r="DO30" s="90" t="s">
        <v>44</v>
      </c>
      <c r="DP30" s="96" t="s">
        <v>46</v>
      </c>
      <c r="DQ30" s="360"/>
      <c r="DR30" s="361">
        <v>6</v>
      </c>
      <c r="DS30" s="362">
        <v>7</v>
      </c>
      <c r="DT30" s="363">
        <v>1</v>
      </c>
      <c r="DU30" s="364">
        <v>4</v>
      </c>
      <c r="DV30" s="365">
        <v>4</v>
      </c>
      <c r="DW30" s="360">
        <v>13</v>
      </c>
      <c r="DX30" s="81"/>
      <c r="DY30" s="90" t="s">
        <v>44</v>
      </c>
      <c r="DZ30" s="96" t="s">
        <v>46</v>
      </c>
      <c r="EA30" s="118"/>
      <c r="EB30" s="10">
        <v>6</v>
      </c>
      <c r="EC30" s="74">
        <v>7</v>
      </c>
      <c r="ED30" s="26">
        <v>1</v>
      </c>
      <c r="EE30" s="106">
        <v>4</v>
      </c>
      <c r="EF30" s="25">
        <v>4</v>
      </c>
      <c r="EG30" s="118">
        <v>13</v>
      </c>
    </row>
    <row r="31" spans="1:137" s="81" customFormat="1" x14ac:dyDescent="0.25">
      <c r="A31" s="113" t="s">
        <v>47</v>
      </c>
      <c r="B31" s="96" t="s">
        <v>48</v>
      </c>
      <c r="C31" s="118">
        <v>1</v>
      </c>
      <c r="D31" s="7">
        <v>7.4889000000000001</v>
      </c>
      <c r="E31" s="12">
        <v>5.75</v>
      </c>
      <c r="F31" s="132">
        <v>-1.7389000000000001</v>
      </c>
      <c r="G31" s="106">
        <v>5</v>
      </c>
      <c r="H31" s="25">
        <v>-8.6945000000000014</v>
      </c>
      <c r="I31" s="24">
        <f t="shared" si="0"/>
        <v>29</v>
      </c>
      <c r="J31" s="118">
        <v>29</v>
      </c>
      <c r="K31" s="9">
        <f t="shared" si="1"/>
        <v>1</v>
      </c>
      <c r="L31" s="118">
        <v>16</v>
      </c>
      <c r="M31" s="118">
        <v>9</v>
      </c>
      <c r="N31" s="118">
        <v>13</v>
      </c>
      <c r="O31" s="118">
        <v>14</v>
      </c>
      <c r="P31" s="118"/>
      <c r="Q31" s="118">
        <v>6</v>
      </c>
      <c r="R31" s="118"/>
      <c r="S31" s="118">
        <v>1</v>
      </c>
      <c r="T31" s="118"/>
      <c r="U31" s="118"/>
      <c r="V31" s="118">
        <f t="shared" si="2"/>
        <v>59</v>
      </c>
      <c r="W31" s="23">
        <f t="shared" si="3"/>
        <v>0.64</v>
      </c>
      <c r="X31" s="34">
        <f t="shared" si="4"/>
        <v>0.48148148148148145</v>
      </c>
      <c r="Y31" s="34">
        <f t="shared" si="5"/>
        <v>0</v>
      </c>
      <c r="Z31" s="35">
        <f t="shared" si="6"/>
        <v>0</v>
      </c>
      <c r="AA31" s="422"/>
      <c r="AB31" s="113" t="s">
        <v>47</v>
      </c>
      <c r="AC31" s="96" t="s">
        <v>48</v>
      </c>
      <c r="AD31" s="1"/>
      <c r="AE31" s="113" t="s">
        <v>47</v>
      </c>
      <c r="AF31" s="96" t="s">
        <v>48</v>
      </c>
      <c r="AG31" s="118">
        <v>11</v>
      </c>
      <c r="AH31" s="7">
        <v>7.5252999999999997</v>
      </c>
      <c r="AI31" s="12">
        <v>5.75</v>
      </c>
      <c r="AJ31" s="132">
        <v>-1.7752999999999997</v>
      </c>
      <c r="AK31" s="106">
        <v>5</v>
      </c>
      <c r="AL31" s="138">
        <v>-8.8764999999999983</v>
      </c>
      <c r="AM31" s="118">
        <v>209</v>
      </c>
      <c r="AN31" s="1"/>
      <c r="AO31" s="113" t="s">
        <v>47</v>
      </c>
      <c r="AP31" s="96" t="s">
        <v>48</v>
      </c>
      <c r="AQ31" s="118">
        <v>11</v>
      </c>
      <c r="AR31" s="7">
        <v>7.5252999999999997</v>
      </c>
      <c r="AS31" s="12">
        <v>5.75</v>
      </c>
      <c r="AT31" s="132">
        <v>-1.7752999999999997</v>
      </c>
      <c r="AU31" s="106">
        <v>5</v>
      </c>
      <c r="AV31" s="138">
        <v>-8.8764999999999983</v>
      </c>
      <c r="AW31" s="89">
        <v>216</v>
      </c>
      <c r="AY31" s="113" t="s">
        <v>47</v>
      </c>
      <c r="AZ31" s="96" t="s">
        <v>48</v>
      </c>
      <c r="BA31" s="119">
        <v>1</v>
      </c>
      <c r="BB31" s="13">
        <v>7.4889000000000001</v>
      </c>
      <c r="BC31" s="18">
        <v>5.75</v>
      </c>
      <c r="BD31" s="51">
        <f>+BC31-BB31</f>
        <v>-1.7389000000000001</v>
      </c>
      <c r="BE31" s="52">
        <v>5</v>
      </c>
      <c r="BF31" s="139">
        <f>+BD31*BE31</f>
        <v>-8.6945000000000014</v>
      </c>
      <c r="BG31" s="119">
        <v>176</v>
      </c>
      <c r="BI31" s="113" t="s">
        <v>47</v>
      </c>
      <c r="BJ31" s="96" t="s">
        <v>48</v>
      </c>
      <c r="BK31" s="118">
        <v>1</v>
      </c>
      <c r="BL31" s="7">
        <v>7.4889000000000001</v>
      </c>
      <c r="BM31" s="12">
        <v>5.75</v>
      </c>
      <c r="BN31" s="132">
        <v>-1.7389000000000001</v>
      </c>
      <c r="BO31" s="106">
        <v>5</v>
      </c>
      <c r="BP31" s="138">
        <v>-8.6945000000000014</v>
      </c>
      <c r="BR31" s="113" t="s">
        <v>47</v>
      </c>
      <c r="BS31" s="96" t="s">
        <v>48</v>
      </c>
      <c r="BT31" s="118">
        <v>1</v>
      </c>
      <c r="BU31" s="7">
        <v>7.4889000000000001</v>
      </c>
      <c r="BV31" s="12">
        <v>5.75</v>
      </c>
      <c r="BW31" s="132">
        <v>-1.7389000000000001</v>
      </c>
      <c r="BX31" s="106">
        <v>5</v>
      </c>
      <c r="BY31" s="138">
        <v>-8.6945000000000014</v>
      </c>
      <c r="BZ31" s="118">
        <v>185</v>
      </c>
      <c r="CB31" s="113" t="s">
        <v>47</v>
      </c>
      <c r="CC31" s="96" t="s">
        <v>48</v>
      </c>
      <c r="CD31" s="118">
        <v>1</v>
      </c>
      <c r="CE31" s="7">
        <v>7.4889000000000001</v>
      </c>
      <c r="CF31" s="12">
        <v>5.75</v>
      </c>
      <c r="CG31" s="132">
        <v>-1.7389000000000001</v>
      </c>
      <c r="CH31" s="106">
        <v>5</v>
      </c>
      <c r="CI31" s="138">
        <v>-8.6945000000000014</v>
      </c>
      <c r="CK31" s="113" t="s">
        <v>47</v>
      </c>
      <c r="CL31" s="96" t="s">
        <v>48</v>
      </c>
      <c r="CM31" s="118">
        <v>1</v>
      </c>
      <c r="CN31" s="7">
        <v>7.4889000000000001</v>
      </c>
      <c r="CO31" s="12">
        <v>5.75</v>
      </c>
      <c r="CP31" s="78">
        <v>-1.7389000000000001</v>
      </c>
      <c r="CQ31" s="106">
        <v>5</v>
      </c>
      <c r="CR31" s="25">
        <v>-8.6945000000000014</v>
      </c>
      <c r="CS31" s="118">
        <v>195</v>
      </c>
      <c r="CU31" s="113" t="s">
        <v>47</v>
      </c>
      <c r="CV31" s="96" t="s">
        <v>48</v>
      </c>
      <c r="CW31" s="118">
        <v>1</v>
      </c>
      <c r="CX31" s="7">
        <v>7.4889000000000001</v>
      </c>
      <c r="CY31" s="12">
        <v>5.75</v>
      </c>
      <c r="CZ31" s="132">
        <v>-1.7389000000000001</v>
      </c>
      <c r="DA31" s="106">
        <v>5</v>
      </c>
      <c r="DB31" s="25">
        <v>-8.6945000000000014</v>
      </c>
      <c r="DC31" s="118">
        <v>197</v>
      </c>
      <c r="DE31" s="113" t="s">
        <v>47</v>
      </c>
      <c r="DF31" s="96" t="s">
        <v>48</v>
      </c>
      <c r="DG31" s="118">
        <v>1</v>
      </c>
      <c r="DH31" s="7">
        <v>7.4889000000000001</v>
      </c>
      <c r="DI31" s="12">
        <v>5.75</v>
      </c>
      <c r="DJ31" s="132">
        <v>-1.7389000000000001</v>
      </c>
      <c r="DK31" s="106">
        <v>5</v>
      </c>
      <c r="DL31" s="25">
        <v>-8.6945000000000014</v>
      </c>
      <c r="DM31" s="118">
        <v>202</v>
      </c>
      <c r="DO31" s="113" t="s">
        <v>47</v>
      </c>
      <c r="DP31" s="96" t="s">
        <v>48</v>
      </c>
      <c r="DQ31" s="360">
        <v>1</v>
      </c>
      <c r="DR31" s="366">
        <v>7.4889000000000001</v>
      </c>
      <c r="DS31" s="372">
        <v>5.75</v>
      </c>
      <c r="DT31" s="368">
        <v>-1.7389000000000001</v>
      </c>
      <c r="DU31" s="364">
        <v>5</v>
      </c>
      <c r="DV31" s="365">
        <v>-8.6945000000000014</v>
      </c>
      <c r="DW31" s="360">
        <v>208</v>
      </c>
      <c r="DY31" s="113" t="s">
        <v>47</v>
      </c>
      <c r="DZ31" s="96" t="s">
        <v>48</v>
      </c>
      <c r="EA31" s="118">
        <v>1</v>
      </c>
      <c r="EB31" s="7">
        <v>7.4889000000000001</v>
      </c>
      <c r="EC31" s="12">
        <v>5.75</v>
      </c>
      <c r="ED31" s="132">
        <v>-1.7389000000000001</v>
      </c>
      <c r="EE31" s="106">
        <v>5</v>
      </c>
      <c r="EF31" s="25">
        <v>-8.6945000000000014</v>
      </c>
      <c r="EG31" s="118">
        <v>212</v>
      </c>
    </row>
    <row r="32" spans="1:137" x14ac:dyDescent="0.25">
      <c r="A32" s="16" t="s">
        <v>470</v>
      </c>
      <c r="B32" s="96" t="s">
        <v>471</v>
      </c>
      <c r="C32" s="119">
        <v>2</v>
      </c>
      <c r="D32" s="15">
        <v>9.625</v>
      </c>
      <c r="E32" s="18">
        <v>10.666700000000001</v>
      </c>
      <c r="F32" s="51">
        <f>+E32-D32</f>
        <v>1.0417000000000005</v>
      </c>
      <c r="G32" s="52">
        <v>1</v>
      </c>
      <c r="H32" s="187">
        <f>+F32*G32</f>
        <v>1.0417000000000005</v>
      </c>
      <c r="I32" s="119">
        <v>4</v>
      </c>
      <c r="J32" s="119">
        <v>14</v>
      </c>
      <c r="K32" s="27">
        <f t="shared" si="1"/>
        <v>0.2857142857142857</v>
      </c>
      <c r="L32" s="119"/>
      <c r="M32" s="119">
        <v>5</v>
      </c>
      <c r="N32" s="119">
        <v>3</v>
      </c>
      <c r="O32" s="119">
        <v>9</v>
      </c>
      <c r="P32" s="119">
        <v>1</v>
      </c>
      <c r="Q32" s="119"/>
      <c r="R32" s="119"/>
      <c r="S32" s="119"/>
      <c r="T32" s="119"/>
      <c r="U32" s="119"/>
      <c r="V32" s="119">
        <v>18</v>
      </c>
      <c r="W32" s="369">
        <f>+L32/(M32+L32)</f>
        <v>0</v>
      </c>
      <c r="X32" s="370">
        <f>+N32/(O32+N32)</f>
        <v>0.25</v>
      </c>
      <c r="Y32" s="370">
        <f>+P32/(Q32+P32)</f>
        <v>1</v>
      </c>
      <c r="Z32" s="371" t="e">
        <f>+R32/(S32+R32)</f>
        <v>#DIV/0!</v>
      </c>
      <c r="AA32" s="422"/>
      <c r="AB32" s="16" t="s">
        <v>470</v>
      </c>
      <c r="AC32" s="96" t="s">
        <v>471</v>
      </c>
      <c r="AD32" s="1"/>
      <c r="AE32" s="16" t="s">
        <v>470</v>
      </c>
      <c r="AF32" s="96" t="s">
        <v>471</v>
      </c>
      <c r="AG32" s="118"/>
      <c r="AH32" s="7"/>
      <c r="AI32" s="12"/>
      <c r="AJ32" s="132"/>
      <c r="AK32" s="106"/>
      <c r="AL32" s="138"/>
      <c r="AM32" s="118"/>
      <c r="AN32" s="1"/>
      <c r="AO32" s="16" t="s">
        <v>470</v>
      </c>
      <c r="AP32" s="96" t="s">
        <v>471</v>
      </c>
      <c r="AQ32" s="118"/>
      <c r="AR32" s="7"/>
      <c r="AS32" s="12"/>
      <c r="AT32" s="132"/>
      <c r="AU32" s="106"/>
      <c r="AV32" s="138"/>
      <c r="AW32" s="89"/>
      <c r="AX32" s="81"/>
      <c r="AY32" s="16" t="s">
        <v>470</v>
      </c>
      <c r="AZ32" s="96" t="s">
        <v>471</v>
      </c>
      <c r="BA32" s="119"/>
      <c r="BB32" s="13"/>
      <c r="BC32" s="18"/>
      <c r="BD32" s="51"/>
      <c r="BE32" s="52"/>
      <c r="BF32" s="139"/>
      <c r="BG32" s="119"/>
      <c r="BH32" s="81"/>
      <c r="BI32" s="16" t="s">
        <v>470</v>
      </c>
      <c r="BJ32" s="96" t="s">
        <v>471</v>
      </c>
      <c r="BK32" s="118"/>
      <c r="BL32" s="7"/>
      <c r="BM32" s="12"/>
      <c r="BN32" s="132"/>
      <c r="BO32" s="106"/>
      <c r="BP32" s="138"/>
      <c r="BQ32" s="81"/>
      <c r="BR32" s="16" t="s">
        <v>470</v>
      </c>
      <c r="BS32" s="96" t="s">
        <v>471</v>
      </c>
      <c r="BT32" s="118"/>
      <c r="BU32" s="7"/>
      <c r="BV32" s="12"/>
      <c r="BW32" s="132"/>
      <c r="BX32" s="106"/>
      <c r="BY32" s="138"/>
      <c r="BZ32" s="118"/>
      <c r="CA32" s="81"/>
      <c r="CB32" s="16" t="s">
        <v>470</v>
      </c>
      <c r="CC32" s="96" t="s">
        <v>471</v>
      </c>
      <c r="CD32" s="118"/>
      <c r="CE32" s="7"/>
      <c r="CF32" s="12"/>
      <c r="CG32" s="132"/>
      <c r="CH32" s="106"/>
      <c r="CI32" s="138"/>
      <c r="CJ32" s="81"/>
      <c r="CK32" s="16" t="s">
        <v>470</v>
      </c>
      <c r="CL32" s="96" t="s">
        <v>471</v>
      </c>
      <c r="CM32" s="118"/>
      <c r="CN32" s="7"/>
      <c r="CO32" s="12"/>
      <c r="CP32" s="78"/>
      <c r="CQ32" s="106"/>
      <c r="CR32" s="25"/>
      <c r="CS32" s="118"/>
      <c r="CT32" s="81"/>
      <c r="CU32" s="16" t="s">
        <v>470</v>
      </c>
      <c r="CV32" s="96" t="s">
        <v>471</v>
      </c>
      <c r="CW32" s="118"/>
      <c r="CX32" s="7"/>
      <c r="CY32" s="12"/>
      <c r="CZ32" s="132"/>
      <c r="DA32" s="106"/>
      <c r="DB32" s="25"/>
      <c r="DC32" s="118"/>
      <c r="DD32" s="81"/>
      <c r="DE32" s="16" t="s">
        <v>470</v>
      </c>
      <c r="DF32" s="96" t="s">
        <v>471</v>
      </c>
      <c r="DG32" s="118"/>
      <c r="DH32" s="7"/>
      <c r="DI32" s="12"/>
      <c r="DJ32" s="132"/>
      <c r="DK32" s="106"/>
      <c r="DL32" s="25"/>
      <c r="DM32" s="118"/>
      <c r="DN32" s="81"/>
      <c r="DO32" s="16" t="s">
        <v>470</v>
      </c>
      <c r="DP32" s="96" t="s">
        <v>471</v>
      </c>
      <c r="DQ32" s="119">
        <v>1</v>
      </c>
      <c r="DR32" s="15">
        <v>10.666666666666666</v>
      </c>
      <c r="DS32" s="18">
        <v>10.666700000000001</v>
      </c>
      <c r="DT32" s="51">
        <v>3.3333333334439885E-5</v>
      </c>
      <c r="DU32" s="52">
        <v>1</v>
      </c>
      <c r="DV32" s="187">
        <f>+DT32*DU32</f>
        <v>3.3333333334439885E-5</v>
      </c>
      <c r="DW32" s="119">
        <v>89</v>
      </c>
      <c r="DX32" s="81"/>
      <c r="DY32" s="16" t="s">
        <v>470</v>
      </c>
      <c r="DZ32" s="96" t="s">
        <v>471</v>
      </c>
      <c r="EA32" s="119">
        <v>2</v>
      </c>
      <c r="EB32" s="15">
        <v>9.625</v>
      </c>
      <c r="EC32" s="18">
        <v>10.666700000000001</v>
      </c>
      <c r="ED32" s="51">
        <f>+EC32-EB32</f>
        <v>1.0417000000000005</v>
      </c>
      <c r="EE32" s="52">
        <v>1</v>
      </c>
      <c r="EF32" s="187">
        <f>+ED32*EE32</f>
        <v>1.0417000000000005</v>
      </c>
      <c r="EG32" s="119">
        <v>54</v>
      </c>
    </row>
    <row r="33" spans="1:137" x14ac:dyDescent="0.25">
      <c r="A33" s="98" t="s">
        <v>49</v>
      </c>
      <c r="B33" s="91" t="s">
        <v>50</v>
      </c>
      <c r="C33" s="118"/>
      <c r="D33" s="11">
        <v>7.9555555555555557</v>
      </c>
      <c r="E33" s="12">
        <v>8.5556000000000001</v>
      </c>
      <c r="F33" s="132">
        <v>0.60004444444444438</v>
      </c>
      <c r="G33" s="106">
        <v>2</v>
      </c>
      <c r="H33" s="25">
        <v>1.2000888888888888</v>
      </c>
      <c r="I33" s="24">
        <f t="shared" si="0"/>
        <v>6</v>
      </c>
      <c r="J33" s="118">
        <v>8</v>
      </c>
      <c r="K33" s="9">
        <f t="shared" si="1"/>
        <v>0.75</v>
      </c>
      <c r="L33" s="118">
        <v>2</v>
      </c>
      <c r="M33" s="118">
        <v>7</v>
      </c>
      <c r="N33" s="118">
        <v>1</v>
      </c>
      <c r="O33" s="118">
        <v>1</v>
      </c>
      <c r="P33" s="118">
        <v>2</v>
      </c>
      <c r="Q33" s="118">
        <v>0</v>
      </c>
      <c r="R33" s="118">
        <v>1</v>
      </c>
      <c r="S33" s="118">
        <v>0</v>
      </c>
      <c r="T33" s="118"/>
      <c r="U33" s="118"/>
      <c r="V33" s="118">
        <f t="shared" si="2"/>
        <v>14</v>
      </c>
      <c r="W33" s="23">
        <f t="shared" si="3"/>
        <v>0.22222222222222221</v>
      </c>
      <c r="X33" s="34">
        <f t="shared" si="4"/>
        <v>0.5</v>
      </c>
      <c r="Y33" s="34">
        <f t="shared" si="5"/>
        <v>1</v>
      </c>
      <c r="Z33" s="35">
        <f t="shared" si="6"/>
        <v>1</v>
      </c>
      <c r="AA33" s="422"/>
      <c r="AB33" s="98" t="s">
        <v>49</v>
      </c>
      <c r="AC33" s="91" t="s">
        <v>50</v>
      </c>
      <c r="AD33" s="1"/>
      <c r="AE33" s="105" t="s">
        <v>49</v>
      </c>
      <c r="AF33" s="91" t="s">
        <v>50</v>
      </c>
      <c r="AG33" s="118">
        <v>2</v>
      </c>
      <c r="AH33" s="11">
        <v>7.9555555555555557</v>
      </c>
      <c r="AI33" s="12">
        <v>8.5556000000000001</v>
      </c>
      <c r="AJ33" s="132">
        <v>0.60004444444444438</v>
      </c>
      <c r="AK33" s="106">
        <v>2</v>
      </c>
      <c r="AL33" s="138">
        <v>1.2000888888888888</v>
      </c>
      <c r="AM33" s="118">
        <v>58</v>
      </c>
      <c r="AN33" s="1"/>
      <c r="AO33" s="105" t="s">
        <v>49</v>
      </c>
      <c r="AP33" s="91" t="s">
        <v>50</v>
      </c>
      <c r="AQ33" s="118">
        <v>2</v>
      </c>
      <c r="AR33" s="11">
        <v>7.9555555555555557</v>
      </c>
      <c r="AS33" s="12">
        <v>8.5556000000000001</v>
      </c>
      <c r="AT33" s="132">
        <v>0.60004444444444438</v>
      </c>
      <c r="AU33" s="106">
        <v>2</v>
      </c>
      <c r="AV33" s="138">
        <v>1.2000888888888888</v>
      </c>
      <c r="AW33" s="89">
        <v>59</v>
      </c>
      <c r="AX33" s="81"/>
      <c r="AY33" s="105" t="s">
        <v>49</v>
      </c>
      <c r="AZ33" s="91" t="s">
        <v>50</v>
      </c>
      <c r="BA33" s="118"/>
      <c r="BB33" s="11">
        <v>7.9555555555555557</v>
      </c>
      <c r="BC33" s="12">
        <v>8.5556000000000001</v>
      </c>
      <c r="BD33" s="132">
        <v>0.60004444444444438</v>
      </c>
      <c r="BE33" s="106">
        <v>2</v>
      </c>
      <c r="BF33" s="138">
        <v>1.2000888888888888</v>
      </c>
      <c r="BG33" s="118">
        <v>53</v>
      </c>
      <c r="BH33" s="81"/>
      <c r="BI33" s="105" t="s">
        <v>49</v>
      </c>
      <c r="BJ33" s="91" t="s">
        <v>50</v>
      </c>
      <c r="BK33" s="118"/>
      <c r="BL33" s="11">
        <v>7.9555555555555557</v>
      </c>
      <c r="BM33" s="12">
        <v>8.5556000000000001</v>
      </c>
      <c r="BN33" s="132">
        <v>0.60004444444444438</v>
      </c>
      <c r="BO33" s="106">
        <v>2</v>
      </c>
      <c r="BP33" s="138">
        <v>1.2000888888888888</v>
      </c>
      <c r="BQ33" s="81"/>
      <c r="BR33" s="105" t="s">
        <v>49</v>
      </c>
      <c r="BS33" s="91" t="s">
        <v>50</v>
      </c>
      <c r="BT33" s="118"/>
      <c r="BU33" s="11">
        <v>7.9555555555555557</v>
      </c>
      <c r="BV33" s="12">
        <v>8.5556000000000001</v>
      </c>
      <c r="BW33" s="132">
        <v>0.60004444444444438</v>
      </c>
      <c r="BX33" s="106">
        <v>2</v>
      </c>
      <c r="BY33" s="138">
        <v>1.2000888888888888</v>
      </c>
      <c r="BZ33" s="118">
        <v>53</v>
      </c>
      <c r="CA33" s="81"/>
      <c r="CB33" s="105" t="s">
        <v>49</v>
      </c>
      <c r="CC33" s="91" t="s">
        <v>50</v>
      </c>
      <c r="CD33" s="118"/>
      <c r="CE33" s="11">
        <v>7.9555555555555557</v>
      </c>
      <c r="CF33" s="12">
        <v>8.5556000000000001</v>
      </c>
      <c r="CG33" s="132">
        <v>0.60004444444444438</v>
      </c>
      <c r="CH33" s="106">
        <v>2</v>
      </c>
      <c r="CI33" s="138">
        <v>1.2000888888888888</v>
      </c>
      <c r="CJ33" s="81"/>
      <c r="CK33" s="105" t="s">
        <v>49</v>
      </c>
      <c r="CL33" s="91" t="s">
        <v>50</v>
      </c>
      <c r="CM33" s="118"/>
      <c r="CN33" s="11">
        <v>7.9555555555555557</v>
      </c>
      <c r="CO33" s="12">
        <v>8.5556000000000001</v>
      </c>
      <c r="CP33" s="78">
        <v>0.60004444444444438</v>
      </c>
      <c r="CQ33" s="106">
        <v>2</v>
      </c>
      <c r="CR33" s="25">
        <v>1.2000888888888888</v>
      </c>
      <c r="CS33" s="118">
        <v>51</v>
      </c>
      <c r="CT33" s="81"/>
      <c r="CU33" s="98" t="s">
        <v>49</v>
      </c>
      <c r="CV33" s="91" t="s">
        <v>50</v>
      </c>
      <c r="CW33" s="118"/>
      <c r="CX33" s="11">
        <v>7.9555555555555557</v>
      </c>
      <c r="CY33" s="12">
        <v>8.5556000000000001</v>
      </c>
      <c r="CZ33" s="132">
        <v>0.60004444444444438</v>
      </c>
      <c r="DA33" s="106">
        <v>2</v>
      </c>
      <c r="DB33" s="25">
        <v>1.2000888888888888</v>
      </c>
      <c r="DC33" s="118">
        <v>51</v>
      </c>
      <c r="DD33" s="81"/>
      <c r="DE33" s="98" t="s">
        <v>49</v>
      </c>
      <c r="DF33" s="91" t="s">
        <v>50</v>
      </c>
      <c r="DG33" s="118"/>
      <c r="DH33" s="11">
        <v>7.9555555555555557</v>
      </c>
      <c r="DI33" s="12">
        <v>8.5556000000000001</v>
      </c>
      <c r="DJ33" s="132">
        <v>0.60004444444444438</v>
      </c>
      <c r="DK33" s="106">
        <v>2</v>
      </c>
      <c r="DL33" s="25">
        <v>1.2000888888888888</v>
      </c>
      <c r="DM33" s="118">
        <v>50</v>
      </c>
      <c r="DN33" s="81"/>
      <c r="DO33" s="98" t="s">
        <v>49</v>
      </c>
      <c r="DP33" s="91" t="s">
        <v>50</v>
      </c>
      <c r="DQ33" s="360"/>
      <c r="DR33" s="373">
        <v>7.9555555555555557</v>
      </c>
      <c r="DS33" s="372">
        <v>8.5556000000000001</v>
      </c>
      <c r="DT33" s="368">
        <v>0.60004444444444438</v>
      </c>
      <c r="DU33" s="364">
        <v>2</v>
      </c>
      <c r="DV33" s="365">
        <v>1.2000888888888888</v>
      </c>
      <c r="DW33" s="360">
        <v>50</v>
      </c>
      <c r="DX33" s="81"/>
      <c r="DY33" s="98" t="s">
        <v>49</v>
      </c>
      <c r="DZ33" s="91" t="s">
        <v>50</v>
      </c>
      <c r="EA33" s="118"/>
      <c r="EB33" s="11">
        <v>7.9555555555555557</v>
      </c>
      <c r="EC33" s="12">
        <v>8.5556000000000001</v>
      </c>
      <c r="ED33" s="132">
        <v>0.60004444444444438</v>
      </c>
      <c r="EE33" s="106">
        <v>2</v>
      </c>
      <c r="EF33" s="25">
        <v>1.2000888888888888</v>
      </c>
      <c r="EG33" s="118">
        <v>49</v>
      </c>
    </row>
    <row r="34" spans="1:137" x14ac:dyDescent="0.25">
      <c r="A34" s="43" t="s">
        <v>51</v>
      </c>
      <c r="B34" s="171" t="s">
        <v>52</v>
      </c>
      <c r="C34" s="118">
        <v>1</v>
      </c>
      <c r="D34" s="11">
        <v>8.1036000000000001</v>
      </c>
      <c r="E34" s="12">
        <v>6.4285714285714288</v>
      </c>
      <c r="F34" s="132">
        <v>-1.6750285714285713</v>
      </c>
      <c r="G34" s="106">
        <v>5</v>
      </c>
      <c r="H34" s="25">
        <v>-8.3751428571428566</v>
      </c>
      <c r="I34" s="24">
        <f t="shared" si="0"/>
        <v>7</v>
      </c>
      <c r="J34" s="118">
        <v>12</v>
      </c>
      <c r="K34" s="9">
        <f t="shared" si="1"/>
        <v>0.58333333333333337</v>
      </c>
      <c r="L34" s="118">
        <v>6</v>
      </c>
      <c r="M34" s="118"/>
      <c r="N34" s="118">
        <v>1</v>
      </c>
      <c r="O34" s="118">
        <v>10</v>
      </c>
      <c r="P34" s="118"/>
      <c r="Q34" s="118">
        <v>1</v>
      </c>
      <c r="R34" s="118"/>
      <c r="S34" s="118">
        <v>1</v>
      </c>
      <c r="T34" s="118"/>
      <c r="U34" s="118"/>
      <c r="V34" s="118">
        <f t="shared" si="2"/>
        <v>19</v>
      </c>
      <c r="W34" s="23">
        <f t="shared" si="3"/>
        <v>1</v>
      </c>
      <c r="X34" s="34">
        <f t="shared" si="4"/>
        <v>9.0909090909090912E-2</v>
      </c>
      <c r="Y34" s="34">
        <f t="shared" si="5"/>
        <v>0</v>
      </c>
      <c r="Z34" s="35">
        <f t="shared" si="6"/>
        <v>0</v>
      </c>
      <c r="AA34" s="422"/>
      <c r="AB34" s="43" t="s">
        <v>51</v>
      </c>
      <c r="AC34" s="171" t="s">
        <v>52</v>
      </c>
      <c r="AD34" s="1"/>
      <c r="AE34" s="109" t="s">
        <v>51</v>
      </c>
      <c r="AF34" s="171" t="s">
        <v>52</v>
      </c>
      <c r="AG34" s="118">
        <v>4</v>
      </c>
      <c r="AH34" s="9">
        <v>7.5952380952380958</v>
      </c>
      <c r="AI34" s="12">
        <v>6.4285714285714288</v>
      </c>
      <c r="AJ34" s="132">
        <v>-1.166666666666667</v>
      </c>
      <c r="AK34" s="106">
        <v>5</v>
      </c>
      <c r="AL34" s="138">
        <v>-5.8333333333333348</v>
      </c>
      <c r="AM34" s="118">
        <v>205</v>
      </c>
      <c r="AN34" s="1"/>
      <c r="AO34" s="109" t="s">
        <v>51</v>
      </c>
      <c r="AP34" s="171" t="s">
        <v>52</v>
      </c>
      <c r="AQ34" s="118">
        <v>4</v>
      </c>
      <c r="AR34" s="9">
        <v>7.5952380952380958</v>
      </c>
      <c r="AS34" s="12">
        <v>6.4285714285714288</v>
      </c>
      <c r="AT34" s="132">
        <v>-1.166666666666667</v>
      </c>
      <c r="AU34" s="106">
        <v>5</v>
      </c>
      <c r="AV34" s="138">
        <v>-5.8333333333333348</v>
      </c>
      <c r="AW34" s="89">
        <v>212</v>
      </c>
      <c r="AX34" s="81"/>
      <c r="AY34" s="109" t="s">
        <v>51</v>
      </c>
      <c r="AZ34" s="171" t="s">
        <v>52</v>
      </c>
      <c r="BA34" s="119">
        <v>1</v>
      </c>
      <c r="BB34" s="15">
        <v>8.1036000000000001</v>
      </c>
      <c r="BC34" s="18">
        <v>6.4285714285714288</v>
      </c>
      <c r="BD34" s="51">
        <f>+BC34-BB34</f>
        <v>-1.6750285714285713</v>
      </c>
      <c r="BE34" s="52">
        <v>5</v>
      </c>
      <c r="BF34" s="139">
        <f>+BD34*BE34</f>
        <v>-8.3751428571428566</v>
      </c>
      <c r="BG34" s="119">
        <v>174</v>
      </c>
      <c r="BH34" s="81"/>
      <c r="BI34" s="109" t="s">
        <v>51</v>
      </c>
      <c r="BJ34" s="171" t="s">
        <v>52</v>
      </c>
      <c r="BK34" s="118">
        <v>1</v>
      </c>
      <c r="BL34" s="11">
        <v>8.1036000000000001</v>
      </c>
      <c r="BM34" s="12">
        <v>6.4285714285714288</v>
      </c>
      <c r="BN34" s="132">
        <v>-1.6750285714285713</v>
      </c>
      <c r="BO34" s="106">
        <v>5</v>
      </c>
      <c r="BP34" s="138">
        <v>-8.3751428571428566</v>
      </c>
      <c r="BQ34" s="81"/>
      <c r="BR34" s="109" t="s">
        <v>51</v>
      </c>
      <c r="BS34" s="171" t="s">
        <v>52</v>
      </c>
      <c r="BT34" s="118">
        <v>1</v>
      </c>
      <c r="BU34" s="11">
        <v>8.1036000000000001</v>
      </c>
      <c r="BV34" s="12">
        <v>6.4285714285714288</v>
      </c>
      <c r="BW34" s="132">
        <v>-1.6750285714285713</v>
      </c>
      <c r="BX34" s="106">
        <v>5</v>
      </c>
      <c r="BY34" s="138">
        <v>-8.3751428571428566</v>
      </c>
      <c r="BZ34" s="118">
        <v>184</v>
      </c>
      <c r="CA34" s="81"/>
      <c r="CB34" s="109" t="s">
        <v>51</v>
      </c>
      <c r="CC34" s="171" t="s">
        <v>52</v>
      </c>
      <c r="CD34" s="118">
        <v>1</v>
      </c>
      <c r="CE34" s="11">
        <v>8.1036000000000001</v>
      </c>
      <c r="CF34" s="12">
        <v>6.4285714285714288</v>
      </c>
      <c r="CG34" s="132">
        <v>-1.6750285714285713</v>
      </c>
      <c r="CH34" s="106">
        <v>5</v>
      </c>
      <c r="CI34" s="138">
        <v>-8.3751428571428566</v>
      </c>
      <c r="CJ34" s="81"/>
      <c r="CK34" s="109" t="s">
        <v>51</v>
      </c>
      <c r="CL34" s="171" t="s">
        <v>52</v>
      </c>
      <c r="CM34" s="118">
        <v>1</v>
      </c>
      <c r="CN34" s="11">
        <v>8.1036000000000001</v>
      </c>
      <c r="CO34" s="12">
        <v>6.4285714285714288</v>
      </c>
      <c r="CP34" s="132">
        <v>-1.6750285714285713</v>
      </c>
      <c r="CQ34" s="106">
        <v>5</v>
      </c>
      <c r="CR34" s="25">
        <v>-8.3751428571428566</v>
      </c>
      <c r="CS34" s="118">
        <v>194</v>
      </c>
      <c r="CT34" s="81"/>
      <c r="CU34" s="43" t="s">
        <v>51</v>
      </c>
      <c r="CV34" s="171" t="s">
        <v>52</v>
      </c>
      <c r="CW34" s="118">
        <v>1</v>
      </c>
      <c r="CX34" s="11">
        <v>8.1036000000000001</v>
      </c>
      <c r="CY34" s="12">
        <v>6.4285714285714288</v>
      </c>
      <c r="CZ34" s="132">
        <v>-1.6750285714285713</v>
      </c>
      <c r="DA34" s="106">
        <v>5</v>
      </c>
      <c r="DB34" s="25">
        <v>-8.3751428571428566</v>
      </c>
      <c r="DC34" s="118">
        <v>196</v>
      </c>
      <c r="DD34" s="81"/>
      <c r="DE34" s="43" t="s">
        <v>51</v>
      </c>
      <c r="DF34" s="171" t="s">
        <v>52</v>
      </c>
      <c r="DG34" s="118">
        <v>1</v>
      </c>
      <c r="DH34" s="11">
        <v>8.1036000000000001</v>
      </c>
      <c r="DI34" s="12">
        <v>6.4285714285714288</v>
      </c>
      <c r="DJ34" s="132">
        <v>-1.6750285714285713</v>
      </c>
      <c r="DK34" s="106">
        <v>5</v>
      </c>
      <c r="DL34" s="25">
        <v>-8.3751428571428566</v>
      </c>
      <c r="DM34" s="118">
        <v>201</v>
      </c>
      <c r="DN34" s="81"/>
      <c r="DO34" s="43" t="s">
        <v>51</v>
      </c>
      <c r="DP34" s="171" t="s">
        <v>52</v>
      </c>
      <c r="DQ34" s="360">
        <v>1</v>
      </c>
      <c r="DR34" s="373">
        <v>8.1036000000000001</v>
      </c>
      <c r="DS34" s="372">
        <v>6.4285714285714288</v>
      </c>
      <c r="DT34" s="368">
        <v>-1.6750285714285713</v>
      </c>
      <c r="DU34" s="364">
        <v>5</v>
      </c>
      <c r="DV34" s="365">
        <v>-8.3751428571428566</v>
      </c>
      <c r="DW34" s="360">
        <v>207</v>
      </c>
      <c r="DX34" s="81"/>
      <c r="DY34" s="43" t="s">
        <v>51</v>
      </c>
      <c r="DZ34" s="171" t="s">
        <v>52</v>
      </c>
      <c r="EA34" s="118">
        <v>1</v>
      </c>
      <c r="EB34" s="11">
        <v>8.1036000000000001</v>
      </c>
      <c r="EC34" s="12">
        <v>6.4285714285714288</v>
      </c>
      <c r="ED34" s="132">
        <v>-1.6750285714285713</v>
      </c>
      <c r="EE34" s="106">
        <v>5</v>
      </c>
      <c r="EF34" s="25">
        <v>-8.3751428571428566</v>
      </c>
      <c r="EG34" s="118">
        <v>211</v>
      </c>
    </row>
    <row r="35" spans="1:137" x14ac:dyDescent="0.25">
      <c r="A35" s="105" t="s">
        <v>53</v>
      </c>
      <c r="B35" s="91" t="s">
        <v>54</v>
      </c>
      <c r="C35" s="118"/>
      <c r="D35" s="11">
        <v>7</v>
      </c>
      <c r="E35" s="12">
        <v>7</v>
      </c>
      <c r="F35" s="132">
        <v>0</v>
      </c>
      <c r="G35" s="106">
        <v>4</v>
      </c>
      <c r="H35" s="25">
        <v>0</v>
      </c>
      <c r="I35" s="24">
        <f t="shared" si="0"/>
        <v>10</v>
      </c>
      <c r="J35" s="118">
        <v>0</v>
      </c>
      <c r="K35" s="118" t="e">
        <f t="shared" si="1"/>
        <v>#DIV/0!</v>
      </c>
      <c r="L35" s="118">
        <v>10</v>
      </c>
      <c r="M35" s="118">
        <v>0</v>
      </c>
      <c r="N35" s="118"/>
      <c r="O35" s="118"/>
      <c r="P35" s="118"/>
      <c r="Q35" s="118"/>
      <c r="R35" s="118"/>
      <c r="S35" s="118"/>
      <c r="T35" s="118"/>
      <c r="U35" s="118"/>
      <c r="V35" s="118">
        <f t="shared" si="2"/>
        <v>10</v>
      </c>
      <c r="W35" s="23">
        <f t="shared" si="3"/>
        <v>1</v>
      </c>
      <c r="X35" s="34" t="e">
        <f t="shared" si="4"/>
        <v>#DIV/0!</v>
      </c>
      <c r="Y35" s="34" t="e">
        <f t="shared" si="5"/>
        <v>#DIV/0!</v>
      </c>
      <c r="Z35" s="35" t="e">
        <f t="shared" si="6"/>
        <v>#DIV/0!</v>
      </c>
      <c r="AA35" s="422"/>
      <c r="AB35" s="105" t="s">
        <v>53</v>
      </c>
      <c r="AC35" s="91" t="s">
        <v>54</v>
      </c>
      <c r="AD35" s="1"/>
      <c r="AE35" s="99" t="s">
        <v>53</v>
      </c>
      <c r="AF35" s="91" t="s">
        <v>54</v>
      </c>
      <c r="AG35" s="118">
        <v>1</v>
      </c>
      <c r="AH35" s="11">
        <v>7</v>
      </c>
      <c r="AI35" s="12">
        <v>7</v>
      </c>
      <c r="AJ35" s="132">
        <v>0</v>
      </c>
      <c r="AK35" s="106">
        <v>4</v>
      </c>
      <c r="AL35" s="138">
        <v>0</v>
      </c>
      <c r="AM35" s="118">
        <v>89</v>
      </c>
      <c r="AN35" s="1"/>
      <c r="AO35" s="99" t="s">
        <v>53</v>
      </c>
      <c r="AP35" s="91" t="s">
        <v>54</v>
      </c>
      <c r="AQ35" s="118">
        <v>1</v>
      </c>
      <c r="AR35" s="11">
        <v>7</v>
      </c>
      <c r="AS35" s="12">
        <v>7</v>
      </c>
      <c r="AT35" s="132">
        <v>0</v>
      </c>
      <c r="AU35" s="106">
        <v>4</v>
      </c>
      <c r="AV35" s="138">
        <v>0</v>
      </c>
      <c r="AW35" s="89">
        <v>92</v>
      </c>
      <c r="AX35" s="81"/>
      <c r="AY35" s="99" t="s">
        <v>53</v>
      </c>
      <c r="AZ35" s="91" t="s">
        <v>54</v>
      </c>
      <c r="BA35" s="118"/>
      <c r="BB35" s="11">
        <v>7</v>
      </c>
      <c r="BC35" s="12">
        <v>7</v>
      </c>
      <c r="BD35" s="132">
        <v>0</v>
      </c>
      <c r="BE35" s="106">
        <v>4</v>
      </c>
      <c r="BF35" s="138">
        <v>0</v>
      </c>
      <c r="BG35" s="118">
        <v>81</v>
      </c>
      <c r="BH35" s="81"/>
      <c r="BI35" s="99" t="s">
        <v>53</v>
      </c>
      <c r="BJ35" s="91" t="s">
        <v>54</v>
      </c>
      <c r="BK35" s="118"/>
      <c r="BL35" s="11">
        <v>7</v>
      </c>
      <c r="BM35" s="12">
        <v>7</v>
      </c>
      <c r="BN35" s="132">
        <v>0</v>
      </c>
      <c r="BO35" s="106">
        <v>4</v>
      </c>
      <c r="BP35" s="138">
        <v>0</v>
      </c>
      <c r="BQ35" s="81"/>
      <c r="BR35" s="99" t="s">
        <v>53</v>
      </c>
      <c r="BS35" s="91" t="s">
        <v>54</v>
      </c>
      <c r="BT35" s="118"/>
      <c r="BU35" s="11">
        <v>7</v>
      </c>
      <c r="BV35" s="12">
        <v>7</v>
      </c>
      <c r="BW35" s="132">
        <v>0</v>
      </c>
      <c r="BX35" s="106">
        <v>4</v>
      </c>
      <c r="BY35" s="138">
        <v>0</v>
      </c>
      <c r="BZ35" s="118">
        <v>85</v>
      </c>
      <c r="CA35" s="81"/>
      <c r="CB35" s="99" t="s">
        <v>53</v>
      </c>
      <c r="CC35" s="91" t="s">
        <v>54</v>
      </c>
      <c r="CD35" s="118"/>
      <c r="CE35" s="11">
        <v>7</v>
      </c>
      <c r="CF35" s="12">
        <v>7</v>
      </c>
      <c r="CG35" s="132">
        <v>0</v>
      </c>
      <c r="CH35" s="106">
        <v>4</v>
      </c>
      <c r="CI35" s="138">
        <v>0</v>
      </c>
      <c r="CJ35" s="81"/>
      <c r="CK35" s="99" t="s">
        <v>53</v>
      </c>
      <c r="CL35" s="91" t="s">
        <v>54</v>
      </c>
      <c r="CM35" s="118"/>
      <c r="CN35" s="11">
        <v>7</v>
      </c>
      <c r="CO35" s="12">
        <v>7</v>
      </c>
      <c r="CP35" s="132">
        <v>0</v>
      </c>
      <c r="CQ35" s="106">
        <v>4</v>
      </c>
      <c r="CR35" s="25">
        <v>0</v>
      </c>
      <c r="CS35" s="118">
        <v>84</v>
      </c>
      <c r="CT35" s="81"/>
      <c r="CU35" s="105" t="s">
        <v>53</v>
      </c>
      <c r="CV35" s="91" t="s">
        <v>54</v>
      </c>
      <c r="CW35" s="118"/>
      <c r="CX35" s="11">
        <v>7</v>
      </c>
      <c r="CY35" s="12">
        <v>7</v>
      </c>
      <c r="CZ35" s="132">
        <v>0</v>
      </c>
      <c r="DA35" s="106">
        <v>4</v>
      </c>
      <c r="DB35" s="25">
        <v>0</v>
      </c>
      <c r="DC35" s="118">
        <v>86</v>
      </c>
      <c r="DD35" s="81"/>
      <c r="DE35" s="105" t="s">
        <v>53</v>
      </c>
      <c r="DF35" s="91" t="s">
        <v>54</v>
      </c>
      <c r="DG35" s="118"/>
      <c r="DH35" s="11">
        <v>7</v>
      </c>
      <c r="DI35" s="12">
        <v>7</v>
      </c>
      <c r="DJ35" s="132">
        <v>0</v>
      </c>
      <c r="DK35" s="106">
        <v>4</v>
      </c>
      <c r="DL35" s="25">
        <v>0</v>
      </c>
      <c r="DM35" s="118">
        <v>91</v>
      </c>
      <c r="DN35" s="81"/>
      <c r="DO35" s="105" t="s">
        <v>53</v>
      </c>
      <c r="DP35" s="91" t="s">
        <v>54</v>
      </c>
      <c r="DQ35" s="360"/>
      <c r="DR35" s="373">
        <v>7</v>
      </c>
      <c r="DS35" s="372">
        <v>7</v>
      </c>
      <c r="DT35" s="368">
        <v>0</v>
      </c>
      <c r="DU35" s="364">
        <v>4</v>
      </c>
      <c r="DV35" s="365">
        <v>0</v>
      </c>
      <c r="DW35" s="360">
        <v>89</v>
      </c>
      <c r="DX35" s="81"/>
      <c r="DY35" s="105" t="s">
        <v>53</v>
      </c>
      <c r="DZ35" s="91" t="s">
        <v>54</v>
      </c>
      <c r="EA35" s="118"/>
      <c r="EB35" s="11">
        <v>7</v>
      </c>
      <c r="EC35" s="12">
        <v>7</v>
      </c>
      <c r="ED35" s="132">
        <v>0</v>
      </c>
      <c r="EE35" s="106">
        <v>4</v>
      </c>
      <c r="EF35" s="25">
        <v>0</v>
      </c>
      <c r="EG35" s="118">
        <v>90</v>
      </c>
    </row>
    <row r="36" spans="1:137" x14ac:dyDescent="0.25">
      <c r="A36" s="105" t="s">
        <v>395</v>
      </c>
      <c r="B36" s="91" t="s">
        <v>387</v>
      </c>
      <c r="C36" s="118">
        <v>1</v>
      </c>
      <c r="D36" s="10">
        <v>9.875</v>
      </c>
      <c r="E36" s="74">
        <v>10</v>
      </c>
      <c r="F36" s="26">
        <v>0.125</v>
      </c>
      <c r="G36" s="106">
        <v>1</v>
      </c>
      <c r="H36" s="25">
        <v>0.125</v>
      </c>
      <c r="I36" s="24">
        <f t="shared" si="0"/>
        <v>3</v>
      </c>
      <c r="J36" s="118">
        <v>5</v>
      </c>
      <c r="K36" s="118">
        <f t="shared" si="1"/>
        <v>0.6</v>
      </c>
      <c r="L36" s="118"/>
      <c r="M36" s="118">
        <v>3</v>
      </c>
      <c r="N36" s="118">
        <v>3</v>
      </c>
      <c r="O36" s="118">
        <v>2</v>
      </c>
      <c r="P36" s="118"/>
      <c r="Q36" s="118"/>
      <c r="R36" s="118"/>
      <c r="S36" s="118"/>
      <c r="T36" s="118"/>
      <c r="U36" s="118"/>
      <c r="V36" s="118">
        <f t="shared" si="2"/>
        <v>8</v>
      </c>
      <c r="W36" s="23">
        <f t="shared" si="3"/>
        <v>0</v>
      </c>
      <c r="X36" s="34">
        <f t="shared" si="4"/>
        <v>0.6</v>
      </c>
      <c r="Y36" s="34" t="e">
        <f t="shared" si="5"/>
        <v>#DIV/0!</v>
      </c>
      <c r="Z36" s="35" t="e">
        <f t="shared" si="6"/>
        <v>#DIV/0!</v>
      </c>
      <c r="AA36" s="422"/>
      <c r="AB36" s="105" t="s">
        <v>395</v>
      </c>
      <c r="AC36" s="91" t="s">
        <v>387</v>
      </c>
      <c r="AD36" s="1"/>
      <c r="AE36" s="16" t="s">
        <v>395</v>
      </c>
      <c r="AF36" s="91" t="s">
        <v>387</v>
      </c>
      <c r="AG36" s="118"/>
      <c r="AH36" s="11"/>
      <c r="AI36" s="12"/>
      <c r="AJ36" s="132"/>
      <c r="AK36" s="106"/>
      <c r="AL36" s="138"/>
      <c r="AM36" s="118"/>
      <c r="AN36" s="1"/>
      <c r="AO36" s="16" t="s">
        <v>395</v>
      </c>
      <c r="AP36" s="91" t="s">
        <v>387</v>
      </c>
      <c r="AQ36" s="118"/>
      <c r="AR36" s="11"/>
      <c r="AS36" s="12"/>
      <c r="AT36" s="132"/>
      <c r="AU36" s="106"/>
      <c r="AV36" s="138"/>
      <c r="AW36" s="89"/>
      <c r="AX36" s="81"/>
      <c r="AY36" s="16" t="s">
        <v>395</v>
      </c>
      <c r="AZ36" s="91" t="s">
        <v>387</v>
      </c>
      <c r="BA36" s="118"/>
      <c r="BB36" s="11"/>
      <c r="BC36" s="12"/>
      <c r="BD36" s="132"/>
      <c r="BE36" s="106"/>
      <c r="BF36" s="138"/>
      <c r="BG36" s="118"/>
      <c r="BH36" s="81"/>
      <c r="BI36" s="16" t="s">
        <v>395</v>
      </c>
      <c r="BJ36" s="91" t="s">
        <v>387</v>
      </c>
      <c r="BK36" s="118"/>
      <c r="BL36" s="11"/>
      <c r="BM36" s="12"/>
      <c r="BN36" s="132"/>
      <c r="BO36" s="106"/>
      <c r="BP36" s="138"/>
      <c r="BQ36" s="81"/>
      <c r="BR36" s="16" t="s">
        <v>395</v>
      </c>
      <c r="BS36" s="91" t="s">
        <v>387</v>
      </c>
      <c r="BT36" s="119"/>
      <c r="BU36" s="165">
        <v>9.6667000000000005</v>
      </c>
      <c r="BV36" s="163">
        <v>10</v>
      </c>
      <c r="BW36" s="53">
        <v>0.33329999999999949</v>
      </c>
      <c r="BX36" s="52">
        <v>1</v>
      </c>
      <c r="BY36" s="139">
        <v>0.33329999999999949</v>
      </c>
      <c r="BZ36" s="119">
        <v>79</v>
      </c>
      <c r="CA36" s="81"/>
      <c r="CB36" s="16" t="s">
        <v>395</v>
      </c>
      <c r="CC36" s="91" t="s">
        <v>387</v>
      </c>
      <c r="CD36" s="119"/>
      <c r="CE36" s="165">
        <v>9.7142999999999997</v>
      </c>
      <c r="CF36" s="163">
        <v>10</v>
      </c>
      <c r="CG36" s="53">
        <v>0.33329999999999949</v>
      </c>
      <c r="CH36" s="52">
        <v>1</v>
      </c>
      <c r="CI36" s="239">
        <f>+CG36*CH36</f>
        <v>0.33329999999999949</v>
      </c>
      <c r="CJ36" s="81"/>
      <c r="CK36" s="16" t="s">
        <v>395</v>
      </c>
      <c r="CL36" s="91" t="s">
        <v>387</v>
      </c>
      <c r="CM36" s="118"/>
      <c r="CN36" s="10">
        <v>9.7142999999999997</v>
      </c>
      <c r="CO36" s="74">
        <v>10</v>
      </c>
      <c r="CP36" s="26">
        <v>0.33329999999999949</v>
      </c>
      <c r="CQ36" s="106">
        <v>1</v>
      </c>
      <c r="CR36" s="25">
        <f>+CP36*CQ36</f>
        <v>0.33329999999999949</v>
      </c>
      <c r="CS36" s="118">
        <v>78</v>
      </c>
      <c r="CT36" s="81"/>
      <c r="CU36" s="105" t="s">
        <v>395</v>
      </c>
      <c r="CV36" s="91" t="s">
        <v>387</v>
      </c>
      <c r="CW36" s="119">
        <v>1</v>
      </c>
      <c r="CX36" s="165">
        <v>9.875</v>
      </c>
      <c r="CY36" s="163">
        <v>10</v>
      </c>
      <c r="CZ36" s="53">
        <f>+CY36-CX36</f>
        <v>0.125</v>
      </c>
      <c r="DA36" s="52">
        <v>1</v>
      </c>
      <c r="DB36" s="187">
        <f>+CZ36*DA36</f>
        <v>0.125</v>
      </c>
      <c r="DC36" s="119">
        <v>84</v>
      </c>
      <c r="DD36" s="81"/>
      <c r="DE36" s="105" t="s">
        <v>395</v>
      </c>
      <c r="DF36" s="91" t="s">
        <v>387</v>
      </c>
      <c r="DG36" s="118">
        <v>1</v>
      </c>
      <c r="DH36" s="10">
        <v>9.875</v>
      </c>
      <c r="DI36" s="74">
        <v>10</v>
      </c>
      <c r="DJ36" s="26">
        <v>0.125</v>
      </c>
      <c r="DK36" s="106">
        <v>1</v>
      </c>
      <c r="DL36" s="25">
        <v>0.125</v>
      </c>
      <c r="DM36" s="118">
        <v>88</v>
      </c>
      <c r="DN36" s="81"/>
      <c r="DO36" s="105" t="s">
        <v>395</v>
      </c>
      <c r="DP36" s="91" t="s">
        <v>387</v>
      </c>
      <c r="DQ36" s="360">
        <v>1</v>
      </c>
      <c r="DR36" s="361">
        <v>9.875</v>
      </c>
      <c r="DS36" s="362">
        <v>10</v>
      </c>
      <c r="DT36" s="363">
        <v>0.125</v>
      </c>
      <c r="DU36" s="364">
        <v>1</v>
      </c>
      <c r="DV36" s="365">
        <v>0.125</v>
      </c>
      <c r="DW36" s="360">
        <v>86</v>
      </c>
      <c r="DX36" s="81"/>
      <c r="DY36" s="105" t="s">
        <v>395</v>
      </c>
      <c r="DZ36" s="91" t="s">
        <v>387</v>
      </c>
      <c r="EA36" s="118">
        <v>1</v>
      </c>
      <c r="EB36" s="10">
        <v>9.875</v>
      </c>
      <c r="EC36" s="74">
        <v>10</v>
      </c>
      <c r="ED36" s="26">
        <v>0.125</v>
      </c>
      <c r="EE36" s="106">
        <v>1</v>
      </c>
      <c r="EF36" s="25">
        <v>0.125</v>
      </c>
      <c r="EG36" s="118">
        <v>86</v>
      </c>
    </row>
    <row r="37" spans="1:137" x14ac:dyDescent="0.25">
      <c r="A37" s="105" t="s">
        <v>328</v>
      </c>
      <c r="B37" s="91" t="s">
        <v>329</v>
      </c>
      <c r="C37" s="118"/>
      <c r="D37" s="10">
        <v>6.833333333333333</v>
      </c>
      <c r="E37" s="74">
        <v>7</v>
      </c>
      <c r="F37" s="26">
        <v>0.16666666666666696</v>
      </c>
      <c r="G37" s="106">
        <v>4</v>
      </c>
      <c r="H37" s="25">
        <v>0.66666666666666785</v>
      </c>
      <c r="I37" s="24">
        <f t="shared" si="0"/>
        <v>3</v>
      </c>
      <c r="J37" s="118">
        <v>3</v>
      </c>
      <c r="K37" s="9">
        <f t="shared" si="1"/>
        <v>1</v>
      </c>
      <c r="L37" s="118">
        <v>2</v>
      </c>
      <c r="M37" s="118">
        <v>3</v>
      </c>
      <c r="N37" s="118">
        <v>1</v>
      </c>
      <c r="O37" s="118"/>
      <c r="P37" s="118"/>
      <c r="Q37" s="118"/>
      <c r="R37" s="118"/>
      <c r="S37" s="118"/>
      <c r="T37" s="118"/>
      <c r="U37" s="118"/>
      <c r="V37" s="118">
        <f t="shared" si="2"/>
        <v>6</v>
      </c>
      <c r="W37" s="23">
        <f t="shared" si="3"/>
        <v>0.4</v>
      </c>
      <c r="X37" s="34">
        <f t="shared" si="4"/>
        <v>1</v>
      </c>
      <c r="Y37" s="34" t="e">
        <f t="shared" si="5"/>
        <v>#DIV/0!</v>
      </c>
      <c r="Z37" s="35" t="e">
        <f t="shared" si="6"/>
        <v>#DIV/0!</v>
      </c>
      <c r="AA37" s="422"/>
      <c r="AB37" s="105" t="s">
        <v>328</v>
      </c>
      <c r="AC37" s="91" t="s">
        <v>329</v>
      </c>
      <c r="AD37" s="1"/>
      <c r="AE37" s="16" t="s">
        <v>328</v>
      </c>
      <c r="AF37" s="91" t="s">
        <v>329</v>
      </c>
      <c r="AG37" s="118">
        <v>2</v>
      </c>
      <c r="AH37" s="10">
        <v>6.833333333333333</v>
      </c>
      <c r="AI37" s="74">
        <v>7</v>
      </c>
      <c r="AJ37" s="26">
        <v>0.16666666666666696</v>
      </c>
      <c r="AK37" s="106">
        <v>4</v>
      </c>
      <c r="AL37" s="138">
        <v>0.66666666666666785</v>
      </c>
      <c r="AM37" s="118">
        <v>73</v>
      </c>
      <c r="AN37" s="1"/>
      <c r="AO37" s="16" t="s">
        <v>328</v>
      </c>
      <c r="AP37" s="91" t="s">
        <v>329</v>
      </c>
      <c r="AQ37" s="118">
        <v>2</v>
      </c>
      <c r="AR37" s="10">
        <v>6.833333333333333</v>
      </c>
      <c r="AS37" s="74">
        <v>7</v>
      </c>
      <c r="AT37" s="26">
        <v>0.16666666666666696</v>
      </c>
      <c r="AU37" s="106">
        <v>4</v>
      </c>
      <c r="AV37" s="138">
        <v>0.66666666666666785</v>
      </c>
      <c r="AW37" s="89">
        <v>74</v>
      </c>
      <c r="AX37" s="81"/>
      <c r="AY37" s="16" t="s">
        <v>328</v>
      </c>
      <c r="AZ37" s="91" t="s">
        <v>329</v>
      </c>
      <c r="BA37" s="118"/>
      <c r="BB37" s="10">
        <v>6.833333333333333</v>
      </c>
      <c r="BC37" s="74">
        <v>7</v>
      </c>
      <c r="BD37" s="26">
        <v>0.16666666666666696</v>
      </c>
      <c r="BE37" s="106">
        <v>4</v>
      </c>
      <c r="BF37" s="138">
        <v>0.66666666666666785</v>
      </c>
      <c r="BG37" s="118">
        <v>65</v>
      </c>
      <c r="BH37" s="81"/>
      <c r="BI37" s="16" t="s">
        <v>328</v>
      </c>
      <c r="BJ37" s="91" t="s">
        <v>329</v>
      </c>
      <c r="BK37" s="118"/>
      <c r="BL37" s="10">
        <v>6.833333333333333</v>
      </c>
      <c r="BM37" s="74">
        <v>7</v>
      </c>
      <c r="BN37" s="26">
        <v>0.16666666666666696</v>
      </c>
      <c r="BO37" s="106">
        <v>4</v>
      </c>
      <c r="BP37" s="138">
        <v>0.66666666666666785</v>
      </c>
      <c r="BQ37" s="81"/>
      <c r="BR37" s="16" t="s">
        <v>328</v>
      </c>
      <c r="BS37" s="91" t="s">
        <v>329</v>
      </c>
      <c r="BT37" s="118"/>
      <c r="BU37" s="10">
        <v>6.833333333333333</v>
      </c>
      <c r="BV37" s="74">
        <v>7</v>
      </c>
      <c r="BW37" s="26">
        <v>0.16666666666666696</v>
      </c>
      <c r="BX37" s="106">
        <v>4</v>
      </c>
      <c r="BY37" s="138">
        <v>0.66666666666666785</v>
      </c>
      <c r="BZ37" s="118">
        <v>68</v>
      </c>
      <c r="CA37" s="81"/>
      <c r="CB37" s="16" t="s">
        <v>328</v>
      </c>
      <c r="CC37" s="91" t="s">
        <v>329</v>
      </c>
      <c r="CD37" s="118"/>
      <c r="CE37" s="10">
        <v>6.833333333333333</v>
      </c>
      <c r="CF37" s="74">
        <v>7</v>
      </c>
      <c r="CG37" s="26">
        <v>0.16666666666666696</v>
      </c>
      <c r="CH37" s="106">
        <v>4</v>
      </c>
      <c r="CI37" s="138">
        <v>0.66666666666666785</v>
      </c>
      <c r="CJ37" s="81"/>
      <c r="CK37" s="16" t="s">
        <v>328</v>
      </c>
      <c r="CL37" s="91" t="s">
        <v>329</v>
      </c>
      <c r="CM37" s="118"/>
      <c r="CN37" s="10">
        <v>6.833333333333333</v>
      </c>
      <c r="CO37" s="74">
        <v>7</v>
      </c>
      <c r="CP37" s="26">
        <v>0.16666666666666696</v>
      </c>
      <c r="CQ37" s="106">
        <v>4</v>
      </c>
      <c r="CR37" s="25">
        <v>0.66666666666666785</v>
      </c>
      <c r="CS37" s="118">
        <v>67</v>
      </c>
      <c r="CT37" s="81"/>
      <c r="CU37" s="105" t="s">
        <v>328</v>
      </c>
      <c r="CV37" s="91" t="s">
        <v>329</v>
      </c>
      <c r="CW37" s="118"/>
      <c r="CX37" s="10">
        <v>6.833333333333333</v>
      </c>
      <c r="CY37" s="74">
        <v>7</v>
      </c>
      <c r="CZ37" s="26">
        <v>0.16666666666666696</v>
      </c>
      <c r="DA37" s="106">
        <v>4</v>
      </c>
      <c r="DB37" s="25">
        <v>0.66666666666666785</v>
      </c>
      <c r="DC37" s="118">
        <v>68</v>
      </c>
      <c r="DD37" s="81"/>
      <c r="DE37" s="105" t="s">
        <v>328</v>
      </c>
      <c r="DF37" s="91" t="s">
        <v>329</v>
      </c>
      <c r="DG37" s="118"/>
      <c r="DH37" s="10">
        <v>6.833333333333333</v>
      </c>
      <c r="DI37" s="74">
        <v>7</v>
      </c>
      <c r="DJ37" s="26">
        <v>0.16666666666666696</v>
      </c>
      <c r="DK37" s="106">
        <v>4</v>
      </c>
      <c r="DL37" s="25">
        <v>0.66666666666666785</v>
      </c>
      <c r="DM37" s="118">
        <v>67</v>
      </c>
      <c r="DN37" s="81"/>
      <c r="DO37" s="105" t="s">
        <v>328</v>
      </c>
      <c r="DP37" s="91" t="s">
        <v>329</v>
      </c>
      <c r="DQ37" s="360"/>
      <c r="DR37" s="361">
        <v>6.833333333333333</v>
      </c>
      <c r="DS37" s="362">
        <v>7</v>
      </c>
      <c r="DT37" s="363">
        <v>0.16666666666666696</v>
      </c>
      <c r="DU37" s="364">
        <v>4</v>
      </c>
      <c r="DV37" s="365">
        <v>0.66666666666666785</v>
      </c>
      <c r="DW37" s="360">
        <v>64</v>
      </c>
      <c r="DX37" s="81"/>
      <c r="DY37" s="105" t="s">
        <v>328</v>
      </c>
      <c r="DZ37" s="91" t="s">
        <v>329</v>
      </c>
      <c r="EA37" s="118"/>
      <c r="EB37" s="10">
        <v>6.833333333333333</v>
      </c>
      <c r="EC37" s="74">
        <v>7</v>
      </c>
      <c r="ED37" s="26">
        <v>0.16666666666666696</v>
      </c>
      <c r="EE37" s="106">
        <v>4</v>
      </c>
      <c r="EF37" s="25">
        <v>0.66666666666666785</v>
      </c>
      <c r="EG37" s="118">
        <v>64</v>
      </c>
    </row>
    <row r="38" spans="1:137" x14ac:dyDescent="0.25">
      <c r="A38" s="95" t="s">
        <v>55</v>
      </c>
      <c r="B38" s="96" t="s">
        <v>56</v>
      </c>
      <c r="C38" s="118"/>
      <c r="D38" s="10">
        <v>5.5</v>
      </c>
      <c r="E38" s="74">
        <v>6</v>
      </c>
      <c r="F38" s="26">
        <v>0.5</v>
      </c>
      <c r="G38" s="106">
        <v>5</v>
      </c>
      <c r="H38" s="25">
        <v>2.5</v>
      </c>
      <c r="I38" s="24">
        <f t="shared" si="0"/>
        <v>2</v>
      </c>
      <c r="J38" s="118">
        <v>0</v>
      </c>
      <c r="K38" s="118" t="e">
        <f t="shared" si="1"/>
        <v>#DIV/0!</v>
      </c>
      <c r="L38" s="118">
        <v>1</v>
      </c>
      <c r="M38" s="118"/>
      <c r="N38" s="118">
        <v>1</v>
      </c>
      <c r="O38" s="118"/>
      <c r="P38" s="118"/>
      <c r="Q38" s="118"/>
      <c r="R38" s="118"/>
      <c r="S38" s="118"/>
      <c r="T38" s="118"/>
      <c r="U38" s="118"/>
      <c r="V38" s="118">
        <f t="shared" si="2"/>
        <v>2</v>
      </c>
      <c r="W38" s="23">
        <f t="shared" si="3"/>
        <v>1</v>
      </c>
      <c r="X38" s="34">
        <f t="shared" si="4"/>
        <v>1</v>
      </c>
      <c r="Y38" s="34" t="e">
        <f t="shared" si="5"/>
        <v>#DIV/0!</v>
      </c>
      <c r="Z38" s="35" t="e">
        <f t="shared" si="6"/>
        <v>#DIV/0!</v>
      </c>
      <c r="AA38" s="422"/>
      <c r="AB38" s="95" t="s">
        <v>55</v>
      </c>
      <c r="AC38" s="96" t="s">
        <v>56</v>
      </c>
      <c r="AD38" s="1"/>
      <c r="AE38" s="95" t="s">
        <v>55</v>
      </c>
      <c r="AF38" s="96" t="s">
        <v>56</v>
      </c>
      <c r="AG38" s="118">
        <v>1</v>
      </c>
      <c r="AH38" s="10">
        <v>5.5</v>
      </c>
      <c r="AI38" s="74">
        <v>6</v>
      </c>
      <c r="AJ38" s="26">
        <v>0.5</v>
      </c>
      <c r="AK38" s="106">
        <v>5</v>
      </c>
      <c r="AL38" s="138">
        <v>2.5</v>
      </c>
      <c r="AM38" s="118">
        <v>31</v>
      </c>
      <c r="AN38" s="1"/>
      <c r="AO38" s="95" t="s">
        <v>55</v>
      </c>
      <c r="AP38" s="96" t="s">
        <v>56</v>
      </c>
      <c r="AQ38" s="118">
        <v>1</v>
      </c>
      <c r="AR38" s="10">
        <v>5.5</v>
      </c>
      <c r="AS38" s="74">
        <v>6</v>
      </c>
      <c r="AT38" s="26">
        <v>0.5</v>
      </c>
      <c r="AU38" s="106">
        <v>5</v>
      </c>
      <c r="AV38" s="138">
        <v>2.5</v>
      </c>
      <c r="AW38" s="89">
        <v>31</v>
      </c>
      <c r="AX38" s="81"/>
      <c r="AY38" s="95" t="s">
        <v>55</v>
      </c>
      <c r="AZ38" s="96" t="s">
        <v>56</v>
      </c>
      <c r="BA38" s="118"/>
      <c r="BB38" s="10">
        <v>5.5</v>
      </c>
      <c r="BC38" s="74">
        <v>6</v>
      </c>
      <c r="BD38" s="26">
        <v>0.5</v>
      </c>
      <c r="BE38" s="106">
        <v>5</v>
      </c>
      <c r="BF38" s="138">
        <v>2.5</v>
      </c>
      <c r="BG38" s="118">
        <v>31</v>
      </c>
      <c r="BH38" s="81"/>
      <c r="BI38" s="95" t="s">
        <v>55</v>
      </c>
      <c r="BJ38" s="96" t="s">
        <v>56</v>
      </c>
      <c r="BK38" s="118"/>
      <c r="BL38" s="10">
        <v>5.5</v>
      </c>
      <c r="BM38" s="74">
        <v>6</v>
      </c>
      <c r="BN38" s="26">
        <v>0.5</v>
      </c>
      <c r="BO38" s="106">
        <v>5</v>
      </c>
      <c r="BP38" s="138">
        <v>2.5</v>
      </c>
      <c r="BQ38" s="81"/>
      <c r="BR38" s="95" t="s">
        <v>55</v>
      </c>
      <c r="BS38" s="96" t="s">
        <v>56</v>
      </c>
      <c r="BT38" s="118"/>
      <c r="BU38" s="10">
        <v>5.5</v>
      </c>
      <c r="BV38" s="74">
        <v>6</v>
      </c>
      <c r="BW38" s="26">
        <v>0.5</v>
      </c>
      <c r="BX38" s="106">
        <v>5</v>
      </c>
      <c r="BY38" s="138">
        <v>2.5</v>
      </c>
      <c r="BZ38" s="118">
        <v>30</v>
      </c>
      <c r="CA38" s="81"/>
      <c r="CB38" s="95" t="s">
        <v>55</v>
      </c>
      <c r="CC38" s="96" t="s">
        <v>56</v>
      </c>
      <c r="CD38" s="118"/>
      <c r="CE38" s="10">
        <v>5.5</v>
      </c>
      <c r="CF38" s="74">
        <v>6</v>
      </c>
      <c r="CG38" s="26">
        <v>0.5</v>
      </c>
      <c r="CH38" s="106">
        <v>5</v>
      </c>
      <c r="CI38" s="138">
        <v>2.5</v>
      </c>
      <c r="CJ38" s="81"/>
      <c r="CK38" s="95" t="s">
        <v>55</v>
      </c>
      <c r="CL38" s="96" t="s">
        <v>56</v>
      </c>
      <c r="CM38" s="118"/>
      <c r="CN38" s="10">
        <v>5.5</v>
      </c>
      <c r="CO38" s="74">
        <v>6</v>
      </c>
      <c r="CP38" s="26">
        <v>0.5</v>
      </c>
      <c r="CQ38" s="106">
        <v>5</v>
      </c>
      <c r="CR38" s="25">
        <v>2.5</v>
      </c>
      <c r="CS38" s="118">
        <v>30</v>
      </c>
      <c r="CT38" s="81"/>
      <c r="CU38" s="95" t="s">
        <v>55</v>
      </c>
      <c r="CV38" s="96" t="s">
        <v>56</v>
      </c>
      <c r="CW38" s="118"/>
      <c r="CX38" s="10">
        <v>5.5</v>
      </c>
      <c r="CY38" s="74">
        <v>6</v>
      </c>
      <c r="CZ38" s="26">
        <v>0.5</v>
      </c>
      <c r="DA38" s="106">
        <v>5</v>
      </c>
      <c r="DB38" s="25">
        <v>2.5</v>
      </c>
      <c r="DC38" s="118">
        <v>30</v>
      </c>
      <c r="DD38" s="81"/>
      <c r="DE38" s="95" t="s">
        <v>55</v>
      </c>
      <c r="DF38" s="96" t="s">
        <v>56</v>
      </c>
      <c r="DG38" s="118"/>
      <c r="DH38" s="10">
        <v>5.5</v>
      </c>
      <c r="DI38" s="74">
        <v>6</v>
      </c>
      <c r="DJ38" s="26">
        <v>0.5</v>
      </c>
      <c r="DK38" s="106">
        <v>5</v>
      </c>
      <c r="DL38" s="25">
        <v>2.5</v>
      </c>
      <c r="DM38" s="118">
        <v>30</v>
      </c>
      <c r="DN38" s="81"/>
      <c r="DO38" s="95" t="s">
        <v>55</v>
      </c>
      <c r="DP38" s="96" t="s">
        <v>56</v>
      </c>
      <c r="DQ38" s="360"/>
      <c r="DR38" s="361">
        <v>5.5</v>
      </c>
      <c r="DS38" s="362">
        <v>6</v>
      </c>
      <c r="DT38" s="363">
        <v>0.5</v>
      </c>
      <c r="DU38" s="364">
        <v>5</v>
      </c>
      <c r="DV38" s="365">
        <v>2.5</v>
      </c>
      <c r="DW38" s="360">
        <v>30</v>
      </c>
      <c r="DX38" s="81"/>
      <c r="DY38" s="95" t="s">
        <v>55</v>
      </c>
      <c r="DZ38" s="96" t="s">
        <v>56</v>
      </c>
      <c r="EA38" s="118"/>
      <c r="EB38" s="10">
        <v>5.5</v>
      </c>
      <c r="EC38" s="74">
        <v>6</v>
      </c>
      <c r="ED38" s="26">
        <v>0.5</v>
      </c>
      <c r="EE38" s="106">
        <v>5</v>
      </c>
      <c r="EF38" s="25">
        <v>2.5</v>
      </c>
      <c r="EG38" s="118">
        <v>30</v>
      </c>
    </row>
    <row r="39" spans="1:137" x14ac:dyDescent="0.25">
      <c r="A39" s="101" t="s">
        <v>57</v>
      </c>
      <c r="B39" s="91" t="s">
        <v>59</v>
      </c>
      <c r="C39" s="118"/>
      <c r="D39" s="10">
        <v>6</v>
      </c>
      <c r="E39" s="74">
        <v>6</v>
      </c>
      <c r="F39" s="26">
        <v>0</v>
      </c>
      <c r="G39" s="106">
        <v>5</v>
      </c>
      <c r="H39" s="25">
        <v>0</v>
      </c>
      <c r="I39" s="24">
        <f t="shared" si="0"/>
        <v>1</v>
      </c>
      <c r="J39" s="118">
        <v>2</v>
      </c>
      <c r="K39" s="9">
        <f t="shared" si="1"/>
        <v>0.5</v>
      </c>
      <c r="L39" s="118"/>
      <c r="M39" s="118">
        <v>1</v>
      </c>
      <c r="N39" s="118">
        <v>1</v>
      </c>
      <c r="O39" s="118">
        <v>1</v>
      </c>
      <c r="P39" s="118"/>
      <c r="Q39" s="118"/>
      <c r="R39" s="118"/>
      <c r="S39" s="118"/>
      <c r="T39" s="118"/>
      <c r="U39" s="118"/>
      <c r="V39" s="118">
        <f t="shared" si="2"/>
        <v>3</v>
      </c>
      <c r="W39" s="23">
        <f t="shared" si="3"/>
        <v>0</v>
      </c>
      <c r="X39" s="34">
        <f t="shared" si="4"/>
        <v>0.5</v>
      </c>
      <c r="Y39" s="34" t="e">
        <f t="shared" si="5"/>
        <v>#DIV/0!</v>
      </c>
      <c r="Z39" s="35" t="e">
        <f t="shared" si="6"/>
        <v>#DIV/0!</v>
      </c>
      <c r="AA39" s="422"/>
      <c r="AB39" s="101" t="s">
        <v>57</v>
      </c>
      <c r="AC39" s="91" t="s">
        <v>59</v>
      </c>
      <c r="AD39" s="1"/>
      <c r="AE39" s="94" t="s">
        <v>57</v>
      </c>
      <c r="AF39" s="91" t="s">
        <v>59</v>
      </c>
      <c r="AG39" s="118">
        <v>1</v>
      </c>
      <c r="AH39" s="10">
        <v>6</v>
      </c>
      <c r="AI39" s="74">
        <v>6</v>
      </c>
      <c r="AJ39" s="26">
        <v>0</v>
      </c>
      <c r="AK39" s="106">
        <v>5</v>
      </c>
      <c r="AL39" s="138">
        <v>0</v>
      </c>
      <c r="AM39" s="118">
        <v>89</v>
      </c>
      <c r="AN39" s="1"/>
      <c r="AO39" s="94" t="s">
        <v>57</v>
      </c>
      <c r="AP39" s="91" t="s">
        <v>59</v>
      </c>
      <c r="AQ39" s="118">
        <v>1</v>
      </c>
      <c r="AR39" s="10">
        <v>6</v>
      </c>
      <c r="AS39" s="74">
        <v>6</v>
      </c>
      <c r="AT39" s="26">
        <v>0</v>
      </c>
      <c r="AU39" s="106">
        <v>5</v>
      </c>
      <c r="AV39" s="138">
        <v>0</v>
      </c>
      <c r="AW39" s="89">
        <v>92</v>
      </c>
      <c r="AX39" s="81"/>
      <c r="AY39" s="94" t="s">
        <v>57</v>
      </c>
      <c r="AZ39" s="91" t="s">
        <v>59</v>
      </c>
      <c r="BA39" s="118"/>
      <c r="BB39" s="10">
        <v>6</v>
      </c>
      <c r="BC39" s="74">
        <v>6</v>
      </c>
      <c r="BD39" s="26">
        <v>0</v>
      </c>
      <c r="BE39" s="106">
        <v>5</v>
      </c>
      <c r="BF39" s="138">
        <v>0</v>
      </c>
      <c r="BG39" s="118">
        <v>81</v>
      </c>
      <c r="BH39" s="81"/>
      <c r="BI39" s="94" t="s">
        <v>57</v>
      </c>
      <c r="BJ39" s="91" t="s">
        <v>59</v>
      </c>
      <c r="BK39" s="118"/>
      <c r="BL39" s="10">
        <v>6</v>
      </c>
      <c r="BM39" s="74">
        <v>6</v>
      </c>
      <c r="BN39" s="26">
        <v>0</v>
      </c>
      <c r="BO39" s="106">
        <v>5</v>
      </c>
      <c r="BP39" s="138">
        <v>0</v>
      </c>
      <c r="BQ39" s="81"/>
      <c r="BR39" s="94" t="s">
        <v>57</v>
      </c>
      <c r="BS39" s="91" t="s">
        <v>59</v>
      </c>
      <c r="BT39" s="118"/>
      <c r="BU39" s="10">
        <v>6</v>
      </c>
      <c r="BV39" s="74">
        <v>6</v>
      </c>
      <c r="BW39" s="26">
        <v>0</v>
      </c>
      <c r="BX39" s="106">
        <v>5</v>
      </c>
      <c r="BY39" s="138">
        <v>0</v>
      </c>
      <c r="BZ39" s="118">
        <v>85</v>
      </c>
      <c r="CA39" s="81"/>
      <c r="CB39" s="94" t="s">
        <v>57</v>
      </c>
      <c r="CC39" s="91" t="s">
        <v>59</v>
      </c>
      <c r="CD39" s="118"/>
      <c r="CE39" s="10">
        <v>6</v>
      </c>
      <c r="CF39" s="74">
        <v>6</v>
      </c>
      <c r="CG39" s="26">
        <v>0</v>
      </c>
      <c r="CH39" s="106">
        <v>5</v>
      </c>
      <c r="CI39" s="138">
        <v>0</v>
      </c>
      <c r="CJ39" s="81"/>
      <c r="CK39" s="94" t="s">
        <v>57</v>
      </c>
      <c r="CL39" s="91" t="s">
        <v>59</v>
      </c>
      <c r="CM39" s="118"/>
      <c r="CN39" s="10">
        <v>6</v>
      </c>
      <c r="CO39" s="74">
        <v>6</v>
      </c>
      <c r="CP39" s="26">
        <v>0</v>
      </c>
      <c r="CQ39" s="106">
        <v>5</v>
      </c>
      <c r="CR39" s="25">
        <v>0</v>
      </c>
      <c r="CS39" s="118">
        <v>84</v>
      </c>
      <c r="CT39" s="81"/>
      <c r="CU39" s="101" t="s">
        <v>57</v>
      </c>
      <c r="CV39" s="91" t="s">
        <v>59</v>
      </c>
      <c r="CW39" s="118"/>
      <c r="CX39" s="10">
        <v>6</v>
      </c>
      <c r="CY39" s="74">
        <v>6</v>
      </c>
      <c r="CZ39" s="26">
        <v>0</v>
      </c>
      <c r="DA39" s="106">
        <v>5</v>
      </c>
      <c r="DB39" s="25">
        <v>0</v>
      </c>
      <c r="DC39" s="118">
        <v>86</v>
      </c>
      <c r="DD39" s="81"/>
      <c r="DE39" s="101" t="s">
        <v>57</v>
      </c>
      <c r="DF39" s="91" t="s">
        <v>59</v>
      </c>
      <c r="DG39" s="118"/>
      <c r="DH39" s="10">
        <v>6</v>
      </c>
      <c r="DI39" s="74">
        <v>6</v>
      </c>
      <c r="DJ39" s="26">
        <v>0</v>
      </c>
      <c r="DK39" s="106">
        <v>5</v>
      </c>
      <c r="DL39" s="25">
        <v>0</v>
      </c>
      <c r="DM39" s="118">
        <v>91</v>
      </c>
      <c r="DN39" s="81"/>
      <c r="DO39" s="101" t="s">
        <v>57</v>
      </c>
      <c r="DP39" s="91" t="s">
        <v>59</v>
      </c>
      <c r="DQ39" s="360"/>
      <c r="DR39" s="361">
        <v>6</v>
      </c>
      <c r="DS39" s="362">
        <v>6</v>
      </c>
      <c r="DT39" s="363">
        <v>0</v>
      </c>
      <c r="DU39" s="364">
        <v>5</v>
      </c>
      <c r="DV39" s="365">
        <v>0</v>
      </c>
      <c r="DW39" s="360">
        <v>89</v>
      </c>
      <c r="DX39" s="81"/>
      <c r="DY39" s="101" t="s">
        <v>57</v>
      </c>
      <c r="DZ39" s="91" t="s">
        <v>59</v>
      </c>
      <c r="EA39" s="118"/>
      <c r="EB39" s="10">
        <v>6</v>
      </c>
      <c r="EC39" s="74">
        <v>6</v>
      </c>
      <c r="ED39" s="26">
        <v>0</v>
      </c>
      <c r="EE39" s="106">
        <v>5</v>
      </c>
      <c r="EF39" s="25">
        <v>0</v>
      </c>
      <c r="EG39" s="118">
        <v>90</v>
      </c>
    </row>
    <row r="40" spans="1:137" x14ac:dyDescent="0.25">
      <c r="A40" s="101" t="s">
        <v>60</v>
      </c>
      <c r="B40" s="96" t="s">
        <v>61</v>
      </c>
      <c r="C40" s="118">
        <v>1</v>
      </c>
      <c r="D40" s="11">
        <v>6</v>
      </c>
      <c r="E40" s="12">
        <v>6</v>
      </c>
      <c r="F40" s="132">
        <v>0</v>
      </c>
      <c r="G40" s="106">
        <v>5</v>
      </c>
      <c r="H40" s="25">
        <v>0</v>
      </c>
      <c r="I40" s="24">
        <f t="shared" si="0"/>
        <v>6</v>
      </c>
      <c r="J40" s="118">
        <v>3</v>
      </c>
      <c r="K40" s="9">
        <f t="shared" si="1"/>
        <v>2</v>
      </c>
      <c r="L40" s="118">
        <v>3</v>
      </c>
      <c r="M40" s="118">
        <v>1</v>
      </c>
      <c r="N40" s="118">
        <v>3</v>
      </c>
      <c r="O40" s="118">
        <v>2</v>
      </c>
      <c r="P40" s="118"/>
      <c r="Q40" s="118"/>
      <c r="R40" s="118"/>
      <c r="S40" s="118"/>
      <c r="T40" s="118"/>
      <c r="U40" s="118"/>
      <c r="V40" s="118">
        <f t="shared" si="2"/>
        <v>9</v>
      </c>
      <c r="W40" s="23">
        <f t="shared" si="3"/>
        <v>0.75</v>
      </c>
      <c r="X40" s="34">
        <f t="shared" si="4"/>
        <v>0.6</v>
      </c>
      <c r="Y40" s="34" t="e">
        <f t="shared" si="5"/>
        <v>#DIV/0!</v>
      </c>
      <c r="Z40" s="35" t="e">
        <f t="shared" si="6"/>
        <v>#DIV/0!</v>
      </c>
      <c r="AA40" s="422"/>
      <c r="AB40" s="101" t="s">
        <v>60</v>
      </c>
      <c r="AC40" s="96" t="s">
        <v>61</v>
      </c>
      <c r="AD40" s="1"/>
      <c r="AE40" s="94" t="s">
        <v>60</v>
      </c>
      <c r="AF40" s="96" t="s">
        <v>61</v>
      </c>
      <c r="AG40" s="118">
        <v>1</v>
      </c>
      <c r="AH40" s="10">
        <v>6.2</v>
      </c>
      <c r="AI40" s="74">
        <v>6</v>
      </c>
      <c r="AJ40" s="26">
        <v>-0.20000000000000018</v>
      </c>
      <c r="AK40" s="106">
        <v>5</v>
      </c>
      <c r="AL40" s="138">
        <v>-1.0000000000000009</v>
      </c>
      <c r="AM40" s="118">
        <v>156</v>
      </c>
      <c r="AN40" s="1"/>
      <c r="AO40" s="94" t="s">
        <v>60</v>
      </c>
      <c r="AP40" s="96" t="s">
        <v>61</v>
      </c>
      <c r="AQ40" s="118">
        <v>1</v>
      </c>
      <c r="AR40" s="10">
        <v>6.2</v>
      </c>
      <c r="AS40" s="74">
        <v>6</v>
      </c>
      <c r="AT40" s="26">
        <v>-0.20000000000000018</v>
      </c>
      <c r="AU40" s="106">
        <v>5</v>
      </c>
      <c r="AV40" s="138">
        <v>-1.0000000000000009</v>
      </c>
      <c r="AW40" s="89">
        <v>164</v>
      </c>
      <c r="AX40" s="81"/>
      <c r="AY40" s="94" t="s">
        <v>60</v>
      </c>
      <c r="AZ40" s="96" t="s">
        <v>61</v>
      </c>
      <c r="BA40" s="119">
        <v>1</v>
      </c>
      <c r="BB40" s="15">
        <v>6</v>
      </c>
      <c r="BC40" s="18">
        <v>6</v>
      </c>
      <c r="BD40" s="51">
        <f>+BC40-BB40</f>
        <v>0</v>
      </c>
      <c r="BE40" s="52">
        <v>5</v>
      </c>
      <c r="BF40" s="139">
        <f>+BD40*BE40</f>
        <v>0</v>
      </c>
      <c r="BG40" s="119">
        <v>81</v>
      </c>
      <c r="BH40" s="81"/>
      <c r="BI40" s="94" t="s">
        <v>60</v>
      </c>
      <c r="BJ40" s="96" t="s">
        <v>61</v>
      </c>
      <c r="BK40" s="118">
        <v>1</v>
      </c>
      <c r="BL40" s="11">
        <v>6</v>
      </c>
      <c r="BM40" s="12">
        <v>6</v>
      </c>
      <c r="BN40" s="132">
        <v>0</v>
      </c>
      <c r="BO40" s="106">
        <v>5</v>
      </c>
      <c r="BP40" s="138">
        <v>0</v>
      </c>
      <c r="BQ40" s="81"/>
      <c r="BR40" s="94" t="s">
        <v>60</v>
      </c>
      <c r="BS40" s="96" t="s">
        <v>61</v>
      </c>
      <c r="BT40" s="118">
        <v>1</v>
      </c>
      <c r="BU40" s="11">
        <v>6</v>
      </c>
      <c r="BV40" s="12">
        <v>6</v>
      </c>
      <c r="BW40" s="132">
        <v>0</v>
      </c>
      <c r="BX40" s="106">
        <v>5</v>
      </c>
      <c r="BY40" s="138">
        <v>0</v>
      </c>
      <c r="BZ40" s="118">
        <v>85</v>
      </c>
      <c r="CA40" s="81"/>
      <c r="CB40" s="94" t="s">
        <v>60</v>
      </c>
      <c r="CC40" s="96" t="s">
        <v>61</v>
      </c>
      <c r="CD40" s="118">
        <v>1</v>
      </c>
      <c r="CE40" s="11">
        <v>6</v>
      </c>
      <c r="CF40" s="12">
        <v>6</v>
      </c>
      <c r="CG40" s="132">
        <v>0</v>
      </c>
      <c r="CH40" s="106">
        <v>5</v>
      </c>
      <c r="CI40" s="138">
        <v>0</v>
      </c>
      <c r="CJ40" s="81"/>
      <c r="CK40" s="94" t="s">
        <v>60</v>
      </c>
      <c r="CL40" s="96" t="s">
        <v>61</v>
      </c>
      <c r="CM40" s="118">
        <v>1</v>
      </c>
      <c r="CN40" s="11">
        <v>6</v>
      </c>
      <c r="CO40" s="12">
        <v>6</v>
      </c>
      <c r="CP40" s="132">
        <v>0</v>
      </c>
      <c r="CQ40" s="106">
        <v>5</v>
      </c>
      <c r="CR40" s="25">
        <v>0</v>
      </c>
      <c r="CS40" s="118">
        <v>84</v>
      </c>
      <c r="CT40" s="81"/>
      <c r="CU40" s="101" t="s">
        <v>60</v>
      </c>
      <c r="CV40" s="96" t="s">
        <v>61</v>
      </c>
      <c r="CW40" s="118">
        <v>1</v>
      </c>
      <c r="CX40" s="11">
        <v>6</v>
      </c>
      <c r="CY40" s="12">
        <v>6</v>
      </c>
      <c r="CZ40" s="132">
        <v>0</v>
      </c>
      <c r="DA40" s="106">
        <v>5</v>
      </c>
      <c r="DB40" s="25">
        <v>0</v>
      </c>
      <c r="DC40" s="118">
        <v>86</v>
      </c>
      <c r="DD40" s="81"/>
      <c r="DE40" s="101" t="s">
        <v>60</v>
      </c>
      <c r="DF40" s="96" t="s">
        <v>61</v>
      </c>
      <c r="DG40" s="118">
        <v>1</v>
      </c>
      <c r="DH40" s="11">
        <v>6</v>
      </c>
      <c r="DI40" s="12">
        <v>6</v>
      </c>
      <c r="DJ40" s="132">
        <v>0</v>
      </c>
      <c r="DK40" s="106">
        <v>5</v>
      </c>
      <c r="DL40" s="25">
        <v>0</v>
      </c>
      <c r="DM40" s="118">
        <v>91</v>
      </c>
      <c r="DN40" s="81"/>
      <c r="DO40" s="101" t="s">
        <v>60</v>
      </c>
      <c r="DP40" s="96" t="s">
        <v>61</v>
      </c>
      <c r="DQ40" s="360">
        <v>1</v>
      </c>
      <c r="DR40" s="373">
        <v>6</v>
      </c>
      <c r="DS40" s="372">
        <v>6</v>
      </c>
      <c r="DT40" s="368">
        <v>0</v>
      </c>
      <c r="DU40" s="364">
        <v>5</v>
      </c>
      <c r="DV40" s="365">
        <v>0</v>
      </c>
      <c r="DW40" s="360">
        <v>89</v>
      </c>
      <c r="DX40" s="81"/>
      <c r="DY40" s="101" t="s">
        <v>60</v>
      </c>
      <c r="DZ40" s="96" t="s">
        <v>61</v>
      </c>
      <c r="EA40" s="118">
        <v>1</v>
      </c>
      <c r="EB40" s="11">
        <v>6</v>
      </c>
      <c r="EC40" s="12">
        <v>6</v>
      </c>
      <c r="ED40" s="132">
        <v>0</v>
      </c>
      <c r="EE40" s="106">
        <v>5</v>
      </c>
      <c r="EF40" s="25">
        <v>0</v>
      </c>
      <c r="EG40" s="118">
        <v>90</v>
      </c>
    </row>
    <row r="41" spans="1:137" x14ac:dyDescent="0.25">
      <c r="A41" s="95" t="s">
        <v>60</v>
      </c>
      <c r="B41" s="96" t="s">
        <v>62</v>
      </c>
      <c r="C41" s="118">
        <v>1</v>
      </c>
      <c r="D41" s="11">
        <v>6.6666999999999996</v>
      </c>
      <c r="E41" s="12">
        <v>6.1111000000000004</v>
      </c>
      <c r="F41" s="132">
        <v>-0.55559999999999921</v>
      </c>
      <c r="G41" s="106">
        <v>5</v>
      </c>
      <c r="H41" s="25">
        <v>-2.777999999999996</v>
      </c>
      <c r="I41" s="24">
        <f t="shared" si="0"/>
        <v>15</v>
      </c>
      <c r="J41" s="118">
        <v>5</v>
      </c>
      <c r="K41" s="9">
        <f t="shared" si="1"/>
        <v>3</v>
      </c>
      <c r="L41" s="118">
        <v>8</v>
      </c>
      <c r="M41" s="118"/>
      <c r="N41" s="118">
        <v>7</v>
      </c>
      <c r="O41" s="118">
        <v>4</v>
      </c>
      <c r="P41" s="118"/>
      <c r="Q41" s="118">
        <v>1</v>
      </c>
      <c r="R41" s="118"/>
      <c r="S41" s="118"/>
      <c r="T41" s="118"/>
      <c r="U41" s="118"/>
      <c r="V41" s="118">
        <f t="shared" si="2"/>
        <v>20</v>
      </c>
      <c r="W41" s="23">
        <f t="shared" si="3"/>
        <v>1</v>
      </c>
      <c r="X41" s="34">
        <f t="shared" si="4"/>
        <v>0.63636363636363635</v>
      </c>
      <c r="Y41" s="34">
        <f t="shared" si="5"/>
        <v>0</v>
      </c>
      <c r="Z41" s="35" t="e">
        <f t="shared" si="6"/>
        <v>#DIV/0!</v>
      </c>
      <c r="AA41" s="422"/>
      <c r="AB41" s="95" t="s">
        <v>60</v>
      </c>
      <c r="AC41" s="96" t="s">
        <v>62</v>
      </c>
      <c r="AD41" s="1"/>
      <c r="AE41" s="98" t="s">
        <v>60</v>
      </c>
      <c r="AF41" s="96" t="s">
        <v>62</v>
      </c>
      <c r="AG41" s="118">
        <v>2</v>
      </c>
      <c r="AH41" s="7">
        <v>5.3611111111111107</v>
      </c>
      <c r="AI41" s="12">
        <v>6.1111000000000004</v>
      </c>
      <c r="AJ41" s="132">
        <v>0.7499888888888897</v>
      </c>
      <c r="AK41" s="106">
        <v>5</v>
      </c>
      <c r="AL41" s="138">
        <v>3.7499444444444485</v>
      </c>
      <c r="AM41" s="118">
        <v>17</v>
      </c>
      <c r="AN41" s="1"/>
      <c r="AO41" s="98" t="s">
        <v>60</v>
      </c>
      <c r="AP41" s="96" t="s">
        <v>62</v>
      </c>
      <c r="AQ41" s="118">
        <v>2</v>
      </c>
      <c r="AR41" s="11">
        <v>5.3611111111111107</v>
      </c>
      <c r="AS41" s="12">
        <v>6.1111000000000004</v>
      </c>
      <c r="AT41" s="132">
        <v>0.7499888888888897</v>
      </c>
      <c r="AU41" s="106">
        <v>5</v>
      </c>
      <c r="AV41" s="138">
        <v>3.7499444444444485</v>
      </c>
      <c r="AW41" s="89">
        <v>16</v>
      </c>
      <c r="AX41" s="81"/>
      <c r="AY41" s="98" t="s">
        <v>60</v>
      </c>
      <c r="AZ41" s="96" t="s">
        <v>62</v>
      </c>
      <c r="BA41" s="119">
        <v>1</v>
      </c>
      <c r="BB41" s="15">
        <v>6.6666999999999996</v>
      </c>
      <c r="BC41" s="18">
        <v>6.1111000000000004</v>
      </c>
      <c r="BD41" s="51">
        <f>+BC41-BB41</f>
        <v>-0.55559999999999921</v>
      </c>
      <c r="BE41" s="52">
        <v>5</v>
      </c>
      <c r="BF41" s="139">
        <f>+BD41*BE41</f>
        <v>-2.777999999999996</v>
      </c>
      <c r="BG41" s="119">
        <v>158</v>
      </c>
      <c r="BH41" s="81"/>
      <c r="BI41" s="98" t="s">
        <v>60</v>
      </c>
      <c r="BJ41" s="96" t="s">
        <v>62</v>
      </c>
      <c r="BK41" s="118">
        <v>1</v>
      </c>
      <c r="BL41" s="11">
        <v>6.6666999999999996</v>
      </c>
      <c r="BM41" s="12">
        <v>6.1111000000000004</v>
      </c>
      <c r="BN41" s="132">
        <v>-0.55559999999999921</v>
      </c>
      <c r="BO41" s="106">
        <v>5</v>
      </c>
      <c r="BP41" s="138">
        <v>-2.777999999999996</v>
      </c>
      <c r="BQ41" s="81"/>
      <c r="BR41" s="98" t="s">
        <v>60</v>
      </c>
      <c r="BS41" s="96" t="s">
        <v>62</v>
      </c>
      <c r="BT41" s="118">
        <v>1</v>
      </c>
      <c r="BU41" s="11">
        <v>6.6666999999999996</v>
      </c>
      <c r="BV41" s="12">
        <v>6.1111000000000004</v>
      </c>
      <c r="BW41" s="132">
        <v>-0.55559999999999921</v>
      </c>
      <c r="BX41" s="106">
        <v>5</v>
      </c>
      <c r="BY41" s="138">
        <v>-2.777999999999996</v>
      </c>
      <c r="BZ41" s="118">
        <v>165</v>
      </c>
      <c r="CA41" s="81"/>
      <c r="CB41" s="98" t="s">
        <v>60</v>
      </c>
      <c r="CC41" s="96" t="s">
        <v>62</v>
      </c>
      <c r="CD41" s="118">
        <v>1</v>
      </c>
      <c r="CE41" s="11">
        <v>6.6666999999999996</v>
      </c>
      <c r="CF41" s="12">
        <v>6.1111000000000004</v>
      </c>
      <c r="CG41" s="132">
        <v>-0.55559999999999921</v>
      </c>
      <c r="CH41" s="106">
        <v>5</v>
      </c>
      <c r="CI41" s="138">
        <v>-2.777999999999996</v>
      </c>
      <c r="CJ41" s="81"/>
      <c r="CK41" s="98" t="s">
        <v>60</v>
      </c>
      <c r="CL41" s="96" t="s">
        <v>62</v>
      </c>
      <c r="CM41" s="118">
        <v>1</v>
      </c>
      <c r="CN41" s="11">
        <v>6.6666999999999996</v>
      </c>
      <c r="CO41" s="12">
        <v>6.1111000000000004</v>
      </c>
      <c r="CP41" s="132">
        <v>-0.55559999999999921</v>
      </c>
      <c r="CQ41" s="106">
        <v>5</v>
      </c>
      <c r="CR41" s="25">
        <v>-2.777999999999996</v>
      </c>
      <c r="CS41" s="118">
        <v>177</v>
      </c>
      <c r="CT41" s="81"/>
      <c r="CU41" s="95" t="s">
        <v>60</v>
      </c>
      <c r="CV41" s="96" t="s">
        <v>62</v>
      </c>
      <c r="CW41" s="118">
        <v>1</v>
      </c>
      <c r="CX41" s="11">
        <v>6.6666999999999996</v>
      </c>
      <c r="CY41" s="12">
        <v>6.1111000000000004</v>
      </c>
      <c r="CZ41" s="132">
        <v>-0.55559999999999921</v>
      </c>
      <c r="DA41" s="106">
        <v>5</v>
      </c>
      <c r="DB41" s="25">
        <v>-2.777999999999996</v>
      </c>
      <c r="DC41" s="118">
        <v>177</v>
      </c>
      <c r="DD41" s="81"/>
      <c r="DE41" s="95" t="s">
        <v>60</v>
      </c>
      <c r="DF41" s="96" t="s">
        <v>62</v>
      </c>
      <c r="DG41" s="118">
        <v>1</v>
      </c>
      <c r="DH41" s="11">
        <v>6.6666999999999996</v>
      </c>
      <c r="DI41" s="12">
        <v>6.1111000000000004</v>
      </c>
      <c r="DJ41" s="132">
        <v>-0.55559999999999921</v>
      </c>
      <c r="DK41" s="106">
        <v>5</v>
      </c>
      <c r="DL41" s="25">
        <v>-2.777999999999996</v>
      </c>
      <c r="DM41" s="118">
        <v>181</v>
      </c>
      <c r="DN41" s="81"/>
      <c r="DO41" s="95" t="s">
        <v>60</v>
      </c>
      <c r="DP41" s="96" t="s">
        <v>62</v>
      </c>
      <c r="DQ41" s="360">
        <v>1</v>
      </c>
      <c r="DR41" s="373">
        <v>6.6666999999999996</v>
      </c>
      <c r="DS41" s="372">
        <v>6.1111000000000004</v>
      </c>
      <c r="DT41" s="368">
        <v>-0.55559999999999921</v>
      </c>
      <c r="DU41" s="364">
        <v>5</v>
      </c>
      <c r="DV41" s="365">
        <v>-2.777999999999996</v>
      </c>
      <c r="DW41" s="360">
        <v>186</v>
      </c>
      <c r="DX41" s="81"/>
      <c r="DY41" s="95" t="s">
        <v>60</v>
      </c>
      <c r="DZ41" s="96" t="s">
        <v>62</v>
      </c>
      <c r="EA41" s="118">
        <v>1</v>
      </c>
      <c r="EB41" s="11">
        <v>6.6666999999999996</v>
      </c>
      <c r="EC41" s="12">
        <v>6.1111000000000004</v>
      </c>
      <c r="ED41" s="132">
        <v>-0.55559999999999921</v>
      </c>
      <c r="EE41" s="106">
        <v>5</v>
      </c>
      <c r="EF41" s="25">
        <v>-2.777999999999996</v>
      </c>
      <c r="EG41" s="118">
        <v>191</v>
      </c>
    </row>
    <row r="42" spans="1:137" x14ac:dyDescent="0.25">
      <c r="A42" s="98" t="s">
        <v>60</v>
      </c>
      <c r="B42" s="91" t="s">
        <v>438</v>
      </c>
      <c r="C42" s="118">
        <v>1</v>
      </c>
      <c r="D42" s="11">
        <v>8.5</v>
      </c>
      <c r="E42" s="12">
        <v>8</v>
      </c>
      <c r="F42" s="26">
        <v>-0.5</v>
      </c>
      <c r="G42" s="106">
        <v>3</v>
      </c>
      <c r="H42" s="25">
        <v>-1.5</v>
      </c>
      <c r="I42" s="24">
        <f t="shared" si="0"/>
        <v>0</v>
      </c>
      <c r="J42" s="118">
        <v>4</v>
      </c>
      <c r="K42" s="9">
        <f t="shared" si="1"/>
        <v>0</v>
      </c>
      <c r="L42" s="118"/>
      <c r="M42" s="118">
        <v>2</v>
      </c>
      <c r="N42" s="118"/>
      <c r="O42" s="118">
        <v>2</v>
      </c>
      <c r="P42" s="118"/>
      <c r="Q42" s="118"/>
      <c r="R42" s="118"/>
      <c r="S42" s="118"/>
      <c r="T42" s="118"/>
      <c r="U42" s="118"/>
      <c r="V42" s="118">
        <f t="shared" si="2"/>
        <v>4</v>
      </c>
      <c r="W42" s="23">
        <f t="shared" si="3"/>
        <v>0</v>
      </c>
      <c r="X42" s="34">
        <f t="shared" si="4"/>
        <v>0</v>
      </c>
      <c r="Y42" s="34" t="e">
        <f t="shared" si="5"/>
        <v>#DIV/0!</v>
      </c>
      <c r="Z42" s="35" t="e">
        <f t="shared" si="6"/>
        <v>#DIV/0!</v>
      </c>
      <c r="AA42" s="422"/>
      <c r="AB42" s="98" t="s">
        <v>60</v>
      </c>
      <c r="AC42" s="91" t="s">
        <v>438</v>
      </c>
      <c r="AD42" s="1"/>
      <c r="AE42" s="98" t="s">
        <v>60</v>
      </c>
      <c r="AF42" s="91" t="s">
        <v>438</v>
      </c>
      <c r="AG42" s="118"/>
      <c r="AH42" s="7"/>
      <c r="AI42" s="12"/>
      <c r="AJ42" s="132"/>
      <c r="AK42" s="106"/>
      <c r="AL42" s="138"/>
      <c r="AM42" s="118"/>
      <c r="AN42" s="1"/>
      <c r="AO42" s="98" t="s">
        <v>60</v>
      </c>
      <c r="AP42" s="91" t="s">
        <v>438</v>
      </c>
      <c r="AQ42" s="118"/>
      <c r="AR42" s="11"/>
      <c r="AS42" s="12"/>
      <c r="AT42" s="132"/>
      <c r="AU42" s="106"/>
      <c r="AV42" s="138"/>
      <c r="AW42" s="89"/>
      <c r="AX42" s="81"/>
      <c r="AY42" s="98" t="s">
        <v>60</v>
      </c>
      <c r="AZ42" s="91" t="s">
        <v>438</v>
      </c>
      <c r="BA42" s="119"/>
      <c r="BB42" s="15"/>
      <c r="BC42" s="18"/>
      <c r="BD42" s="51"/>
      <c r="BE42" s="52"/>
      <c r="BF42" s="139"/>
      <c r="BG42" s="119"/>
      <c r="BH42" s="81"/>
      <c r="BI42" s="98" t="s">
        <v>60</v>
      </c>
      <c r="BJ42" s="91" t="s">
        <v>438</v>
      </c>
      <c r="BK42" s="118"/>
      <c r="BL42" s="11"/>
      <c r="BM42" s="12"/>
      <c r="BN42" s="132"/>
      <c r="BO42" s="106"/>
      <c r="BP42" s="138"/>
      <c r="BQ42" s="81"/>
      <c r="BR42" s="98" t="s">
        <v>60</v>
      </c>
      <c r="BS42" s="91" t="s">
        <v>438</v>
      </c>
      <c r="BT42" s="118"/>
      <c r="BU42" s="11"/>
      <c r="BV42" s="12"/>
      <c r="BW42" s="132"/>
      <c r="BX42" s="106"/>
      <c r="BY42" s="138"/>
      <c r="BZ42" s="118"/>
      <c r="CA42" s="81"/>
      <c r="CB42" s="98" t="s">
        <v>60</v>
      </c>
      <c r="CC42" s="91" t="s">
        <v>438</v>
      </c>
      <c r="CD42" s="118"/>
      <c r="CE42" s="11"/>
      <c r="CF42" s="12"/>
      <c r="CG42" s="132"/>
      <c r="CH42" s="106"/>
      <c r="CI42" s="138"/>
      <c r="CJ42" s="81"/>
      <c r="CK42" s="98" t="s">
        <v>60</v>
      </c>
      <c r="CL42" s="91" t="s">
        <v>438</v>
      </c>
      <c r="CM42" s="118"/>
      <c r="CN42" s="11"/>
      <c r="CO42" s="12"/>
      <c r="CP42" s="132"/>
      <c r="CQ42" s="106"/>
      <c r="CR42" s="25"/>
      <c r="CS42" s="118"/>
      <c r="CT42" s="81"/>
      <c r="CU42" s="98" t="s">
        <v>60</v>
      </c>
      <c r="CV42" s="91" t="s">
        <v>438</v>
      </c>
      <c r="CW42" s="119">
        <v>1</v>
      </c>
      <c r="CX42" s="15">
        <v>8.5</v>
      </c>
      <c r="CY42" s="18">
        <v>8</v>
      </c>
      <c r="CZ42" s="53">
        <f>+CY42-CX42</f>
        <v>-0.5</v>
      </c>
      <c r="DA42" s="52">
        <v>3</v>
      </c>
      <c r="DB42" s="187">
        <f>+CZ42*DA42</f>
        <v>-1.5</v>
      </c>
      <c r="DC42" s="119">
        <v>152</v>
      </c>
      <c r="DD42" s="81"/>
      <c r="DE42" s="98" t="s">
        <v>60</v>
      </c>
      <c r="DF42" s="91" t="s">
        <v>438</v>
      </c>
      <c r="DG42" s="118">
        <v>1</v>
      </c>
      <c r="DH42" s="11">
        <v>8.5</v>
      </c>
      <c r="DI42" s="12">
        <v>8</v>
      </c>
      <c r="DJ42" s="26">
        <v>-0.5</v>
      </c>
      <c r="DK42" s="106">
        <v>3</v>
      </c>
      <c r="DL42" s="25">
        <v>-1.5</v>
      </c>
      <c r="DM42" s="118">
        <v>159</v>
      </c>
      <c r="DN42" s="81"/>
      <c r="DO42" s="98" t="s">
        <v>60</v>
      </c>
      <c r="DP42" s="91" t="s">
        <v>438</v>
      </c>
      <c r="DQ42" s="360">
        <v>1</v>
      </c>
      <c r="DR42" s="373">
        <v>8.5</v>
      </c>
      <c r="DS42" s="372">
        <v>8</v>
      </c>
      <c r="DT42" s="363">
        <v>-0.5</v>
      </c>
      <c r="DU42" s="364">
        <v>3</v>
      </c>
      <c r="DV42" s="365">
        <v>-1.5</v>
      </c>
      <c r="DW42" s="360">
        <v>165</v>
      </c>
      <c r="DX42" s="81"/>
      <c r="DY42" s="98" t="s">
        <v>60</v>
      </c>
      <c r="DZ42" s="91" t="s">
        <v>438</v>
      </c>
      <c r="EA42" s="118">
        <v>1</v>
      </c>
      <c r="EB42" s="11">
        <v>8.5</v>
      </c>
      <c r="EC42" s="12">
        <v>8</v>
      </c>
      <c r="ED42" s="26">
        <v>-0.5</v>
      </c>
      <c r="EE42" s="106">
        <v>3</v>
      </c>
      <c r="EF42" s="25">
        <v>-1.5</v>
      </c>
      <c r="EG42" s="118">
        <v>168</v>
      </c>
    </row>
    <row r="43" spans="1:137" x14ac:dyDescent="0.25">
      <c r="A43" s="94" t="s">
        <v>63</v>
      </c>
      <c r="B43" s="91" t="s">
        <v>64</v>
      </c>
      <c r="C43" s="118">
        <v>1</v>
      </c>
      <c r="D43" s="7">
        <v>6.8888888888888893</v>
      </c>
      <c r="E43" s="12">
        <v>6.8888999999999996</v>
      </c>
      <c r="F43" s="132">
        <v>1.1111111110295724E-5</v>
      </c>
      <c r="G43" s="106">
        <v>4</v>
      </c>
      <c r="H43" s="25">
        <v>4.4444444441182895E-5</v>
      </c>
      <c r="I43" s="24">
        <f t="shared" si="0"/>
        <v>1</v>
      </c>
      <c r="J43" s="118">
        <v>15</v>
      </c>
      <c r="K43" s="9">
        <f t="shared" si="1"/>
        <v>6.6666666666666666E-2</v>
      </c>
      <c r="L43" s="118">
        <v>1</v>
      </c>
      <c r="M43" s="118">
        <v>10</v>
      </c>
      <c r="N43" s="118"/>
      <c r="O43" s="118">
        <v>4</v>
      </c>
      <c r="P43" s="118"/>
      <c r="Q43" s="118">
        <v>1</v>
      </c>
      <c r="R43" s="118"/>
      <c r="S43" s="118"/>
      <c r="T43" s="118"/>
      <c r="U43" s="118"/>
      <c r="V43" s="118">
        <f t="shared" si="2"/>
        <v>16</v>
      </c>
      <c r="W43" s="23">
        <f t="shared" si="3"/>
        <v>9.0909090909090912E-2</v>
      </c>
      <c r="X43" s="34">
        <f t="shared" si="4"/>
        <v>0</v>
      </c>
      <c r="Y43" s="34">
        <f t="shared" si="5"/>
        <v>0</v>
      </c>
      <c r="Z43" s="35" t="e">
        <f t="shared" si="6"/>
        <v>#DIV/0!</v>
      </c>
      <c r="AA43" s="422"/>
      <c r="AB43" s="94" t="s">
        <v>63</v>
      </c>
      <c r="AC43" s="91" t="s">
        <v>64</v>
      </c>
      <c r="AD43" s="1"/>
      <c r="AE43" s="95" t="s">
        <v>63</v>
      </c>
      <c r="AF43" s="91" t="s">
        <v>64</v>
      </c>
      <c r="AG43" s="118">
        <v>2</v>
      </c>
      <c r="AH43" s="7">
        <v>7.2222222222222223</v>
      </c>
      <c r="AI43" s="12">
        <v>6.8888999999999996</v>
      </c>
      <c r="AJ43" s="132">
        <v>-0.33332222222222274</v>
      </c>
      <c r="AK43" s="106">
        <v>4</v>
      </c>
      <c r="AL43" s="138">
        <v>-1.333288888888891</v>
      </c>
      <c r="AM43" s="118">
        <v>164</v>
      </c>
      <c r="AN43" s="1"/>
      <c r="AO43" s="95" t="s">
        <v>63</v>
      </c>
      <c r="AP43" s="91" t="s">
        <v>64</v>
      </c>
      <c r="AQ43" s="118">
        <v>2</v>
      </c>
      <c r="AR43" s="7">
        <v>7.2222222222222223</v>
      </c>
      <c r="AS43" s="12">
        <v>6.8888999999999996</v>
      </c>
      <c r="AT43" s="132">
        <v>-0.33332222222222274</v>
      </c>
      <c r="AU43" s="106">
        <v>4</v>
      </c>
      <c r="AV43" s="138">
        <v>-1.333288888888891</v>
      </c>
      <c r="AW43" s="89">
        <v>173</v>
      </c>
      <c r="AX43" s="81"/>
      <c r="AY43" s="95" t="s">
        <v>63</v>
      </c>
      <c r="AZ43" s="91" t="s">
        <v>64</v>
      </c>
      <c r="BA43" s="118"/>
      <c r="BB43" s="7">
        <v>7.2222222222222223</v>
      </c>
      <c r="BC43" s="12">
        <v>6.8888999999999996</v>
      </c>
      <c r="BD43" s="132">
        <v>-0.33332222222222274</v>
      </c>
      <c r="BE43" s="106">
        <v>4</v>
      </c>
      <c r="BF43" s="138">
        <v>-1.333288888888891</v>
      </c>
      <c r="BG43" s="118">
        <v>140</v>
      </c>
      <c r="BH43" s="81"/>
      <c r="BI43" s="95" t="s">
        <v>63</v>
      </c>
      <c r="BJ43" s="91" t="s">
        <v>64</v>
      </c>
      <c r="BK43" s="118"/>
      <c r="BL43" s="7">
        <v>7.2222222222222223</v>
      </c>
      <c r="BM43" s="12">
        <v>6.8888999999999996</v>
      </c>
      <c r="BN43" s="132">
        <v>-0.33332222222222274</v>
      </c>
      <c r="BO43" s="106">
        <v>4</v>
      </c>
      <c r="BP43" s="138">
        <v>-1.333288888888891</v>
      </c>
      <c r="BQ43" s="81"/>
      <c r="BR43" s="95" t="s">
        <v>63</v>
      </c>
      <c r="BS43" s="91" t="s">
        <v>64</v>
      </c>
      <c r="BT43" s="118"/>
      <c r="BU43" s="7">
        <v>7.2222222222222223</v>
      </c>
      <c r="BV43" s="12">
        <v>6.8888999999999996</v>
      </c>
      <c r="BW43" s="132">
        <v>-0.33332222222222274</v>
      </c>
      <c r="BX43" s="106">
        <v>4</v>
      </c>
      <c r="BY43" s="138">
        <v>-1.333288888888891</v>
      </c>
      <c r="BZ43" s="118">
        <v>145</v>
      </c>
      <c r="CA43" s="81"/>
      <c r="CB43" s="95" t="s">
        <v>63</v>
      </c>
      <c r="CC43" s="91" t="s">
        <v>64</v>
      </c>
      <c r="CD43" s="118"/>
      <c r="CE43" s="7">
        <v>7.2222222222222223</v>
      </c>
      <c r="CF43" s="12">
        <v>6.8888999999999996</v>
      </c>
      <c r="CG43" s="132">
        <v>-0.33332222222222274</v>
      </c>
      <c r="CH43" s="106">
        <v>4</v>
      </c>
      <c r="CI43" s="138">
        <v>-1.333288888888891</v>
      </c>
      <c r="CJ43" s="81"/>
      <c r="CK43" s="95" t="s">
        <v>63</v>
      </c>
      <c r="CL43" s="91" t="s">
        <v>64</v>
      </c>
      <c r="CM43" s="118"/>
      <c r="CN43" s="7">
        <v>7.2222222222222223</v>
      </c>
      <c r="CO43" s="12">
        <v>6.8888999999999996</v>
      </c>
      <c r="CP43" s="132">
        <v>-0.33332222222222274</v>
      </c>
      <c r="CQ43" s="106">
        <v>4</v>
      </c>
      <c r="CR43" s="25">
        <v>-1.333288888888891</v>
      </c>
      <c r="CS43" s="118"/>
      <c r="CT43" s="81"/>
      <c r="CU43" s="94" t="s">
        <v>63</v>
      </c>
      <c r="CV43" s="91" t="s">
        <v>64</v>
      </c>
      <c r="CW43" s="118"/>
      <c r="CX43" s="7">
        <v>7.2222222222222223</v>
      </c>
      <c r="CY43" s="12">
        <v>6.8888999999999996</v>
      </c>
      <c r="CZ43" s="132">
        <v>-0.33332222222222274</v>
      </c>
      <c r="DA43" s="106">
        <v>4</v>
      </c>
      <c r="DB43" s="25">
        <v>-1.333288888888891</v>
      </c>
      <c r="DC43" s="118">
        <v>151</v>
      </c>
      <c r="DD43" s="81"/>
      <c r="DE43" s="94" t="s">
        <v>63</v>
      </c>
      <c r="DF43" s="91" t="s">
        <v>64</v>
      </c>
      <c r="DG43" s="119">
        <v>1</v>
      </c>
      <c r="DH43" s="337">
        <v>6.8888888888888893</v>
      </c>
      <c r="DI43" s="340">
        <v>6.8888999999999996</v>
      </c>
      <c r="DJ43" s="339">
        <v>1.1111111110295724E-5</v>
      </c>
      <c r="DK43" s="52">
        <v>4</v>
      </c>
      <c r="DL43" s="187">
        <v>4.4444444441182895E-5</v>
      </c>
      <c r="DM43" s="119">
        <v>91</v>
      </c>
      <c r="DN43" s="81"/>
      <c r="DO43" s="94" t="s">
        <v>63</v>
      </c>
      <c r="DP43" s="91" t="s">
        <v>64</v>
      </c>
      <c r="DQ43" s="360">
        <v>1</v>
      </c>
      <c r="DR43" s="366">
        <v>6.8888888888888893</v>
      </c>
      <c r="DS43" s="372">
        <v>6.8888999999999996</v>
      </c>
      <c r="DT43" s="379">
        <v>1.1111111110295724E-5</v>
      </c>
      <c r="DU43" s="364">
        <v>4</v>
      </c>
      <c r="DV43" s="365">
        <v>4.4444444441182895E-5</v>
      </c>
      <c r="DW43" s="360">
        <v>89</v>
      </c>
      <c r="DX43" s="81"/>
      <c r="DY43" s="94" t="s">
        <v>63</v>
      </c>
      <c r="DZ43" s="91" t="s">
        <v>64</v>
      </c>
      <c r="EA43" s="118">
        <v>1</v>
      </c>
      <c r="EB43" s="7">
        <v>6.8888888888888893</v>
      </c>
      <c r="EC43" s="12">
        <v>6.8888999999999996</v>
      </c>
      <c r="ED43" s="132">
        <v>1.1111111110295724E-5</v>
      </c>
      <c r="EE43" s="106">
        <v>4</v>
      </c>
      <c r="EF43" s="25">
        <v>4.4444444441182895E-5</v>
      </c>
      <c r="EG43" s="118">
        <v>90</v>
      </c>
    </row>
    <row r="44" spans="1:137" x14ac:dyDescent="0.25">
      <c r="A44" s="102" t="s">
        <v>63</v>
      </c>
      <c r="B44" s="96" t="s">
        <v>375</v>
      </c>
      <c r="C44" s="119">
        <v>4</v>
      </c>
      <c r="D44" s="15">
        <v>10.666666666666668</v>
      </c>
      <c r="E44" s="18">
        <v>10.777799999999999</v>
      </c>
      <c r="F44" s="51">
        <f>+E44-D44</f>
        <v>0.11113333333333131</v>
      </c>
      <c r="G44" s="52">
        <v>1</v>
      </c>
      <c r="H44" s="187">
        <f>+G44*F44</f>
        <v>0.11113333333333131</v>
      </c>
      <c r="I44" s="119">
        <v>6</v>
      </c>
      <c r="J44" s="119">
        <v>15</v>
      </c>
      <c r="K44" s="27">
        <f t="shared" si="1"/>
        <v>0.4</v>
      </c>
      <c r="L44" s="119"/>
      <c r="M44" s="119">
        <v>5</v>
      </c>
      <c r="N44" s="119">
        <v>6</v>
      </c>
      <c r="O44" s="119">
        <v>10</v>
      </c>
      <c r="P44" s="119"/>
      <c r="Q44" s="119"/>
      <c r="R44" s="119"/>
      <c r="S44" s="119"/>
      <c r="T44" s="119"/>
      <c r="U44" s="119"/>
      <c r="V44" s="119">
        <v>21</v>
      </c>
      <c r="W44" s="31">
        <f t="shared" si="3"/>
        <v>0</v>
      </c>
      <c r="X44" s="32">
        <f t="shared" si="4"/>
        <v>0.375</v>
      </c>
      <c r="Y44" s="32" t="e">
        <f t="shared" si="5"/>
        <v>#DIV/0!</v>
      </c>
      <c r="Z44" s="33" t="e">
        <f t="shared" si="6"/>
        <v>#DIV/0!</v>
      </c>
      <c r="AA44" s="422"/>
      <c r="AB44" s="102" t="s">
        <v>63</v>
      </c>
      <c r="AC44" s="96" t="s">
        <v>375</v>
      </c>
      <c r="AD44" s="1"/>
      <c r="AE44" s="115" t="s">
        <v>63</v>
      </c>
      <c r="AF44" s="96" t="s">
        <v>375</v>
      </c>
      <c r="AG44" s="118"/>
      <c r="AH44" s="7"/>
      <c r="AI44" s="12"/>
      <c r="AJ44" s="132"/>
      <c r="AK44" s="106"/>
      <c r="AL44" s="138"/>
      <c r="AM44" s="118"/>
      <c r="AN44" s="1"/>
      <c r="AO44" s="115" t="s">
        <v>63</v>
      </c>
      <c r="AP44" s="96" t="s">
        <v>375</v>
      </c>
      <c r="AQ44" s="118"/>
      <c r="AR44" s="7"/>
      <c r="AS44" s="12"/>
      <c r="AT44" s="132"/>
      <c r="AU44" s="106"/>
      <c r="AV44" s="138"/>
      <c r="AW44" s="89"/>
      <c r="AX44" s="81"/>
      <c r="AY44" s="115" t="s">
        <v>63</v>
      </c>
      <c r="AZ44" s="96" t="s">
        <v>375</v>
      </c>
      <c r="BA44" s="118"/>
      <c r="BB44" s="7"/>
      <c r="BC44" s="12"/>
      <c r="BD44" s="132"/>
      <c r="BE44" s="106"/>
      <c r="BF44" s="138"/>
      <c r="BG44" s="118"/>
      <c r="BH44" s="81"/>
      <c r="BI44" s="115" t="s">
        <v>63</v>
      </c>
      <c r="BJ44" s="96" t="s">
        <v>375</v>
      </c>
      <c r="BK44" s="89">
        <v>1</v>
      </c>
      <c r="BL44" s="165">
        <v>10.5</v>
      </c>
      <c r="BM44" s="163">
        <v>10</v>
      </c>
      <c r="BN44" s="53">
        <v>-0.5</v>
      </c>
      <c r="BO44" s="52">
        <v>1</v>
      </c>
      <c r="BP44" s="187">
        <v>-0.5</v>
      </c>
      <c r="BQ44" s="81"/>
      <c r="BR44" s="115" t="s">
        <v>63</v>
      </c>
      <c r="BS44" s="96" t="s">
        <v>375</v>
      </c>
      <c r="BT44" s="119">
        <v>2</v>
      </c>
      <c r="BU44" s="165">
        <v>10.777799999999999</v>
      </c>
      <c r="BV44" s="163">
        <v>10</v>
      </c>
      <c r="BW44" s="228">
        <v>-0.77779999999999916</v>
      </c>
      <c r="BX44" s="52">
        <v>1</v>
      </c>
      <c r="BY44" s="187">
        <v>-0.77779999999999916</v>
      </c>
      <c r="BZ44" s="119">
        <v>134</v>
      </c>
      <c r="CA44" s="81"/>
      <c r="CB44" s="115" t="s">
        <v>63</v>
      </c>
      <c r="CC44" s="96" t="s">
        <v>375</v>
      </c>
      <c r="CD44" s="118">
        <v>2</v>
      </c>
      <c r="CE44" s="10">
        <v>10.777799999999999</v>
      </c>
      <c r="CF44" s="74">
        <v>10</v>
      </c>
      <c r="CG44" s="243">
        <v>-0.77779999999999916</v>
      </c>
      <c r="CH44" s="106">
        <v>1</v>
      </c>
      <c r="CI44" s="25">
        <v>-0.77779999999999916</v>
      </c>
      <c r="CJ44" s="81"/>
      <c r="CK44" s="115" t="s">
        <v>63</v>
      </c>
      <c r="CL44" s="96" t="s">
        <v>375</v>
      </c>
      <c r="CM44" s="118">
        <v>2</v>
      </c>
      <c r="CN44" s="10">
        <v>10.777799999999999</v>
      </c>
      <c r="CO44" s="74">
        <v>10</v>
      </c>
      <c r="CP44" s="243">
        <v>-0.77779999999999916</v>
      </c>
      <c r="CQ44" s="106">
        <v>1</v>
      </c>
      <c r="CR44" s="25">
        <v>-0.77779999999999916</v>
      </c>
      <c r="CS44" s="118">
        <v>140</v>
      </c>
      <c r="CT44" s="81"/>
      <c r="CU44" s="102" t="s">
        <v>63</v>
      </c>
      <c r="CV44" s="96" t="s">
        <v>375</v>
      </c>
      <c r="CW44" s="118">
        <v>2</v>
      </c>
      <c r="CX44" s="10">
        <v>10.777799999999999</v>
      </c>
      <c r="CY44" s="74">
        <v>10</v>
      </c>
      <c r="CZ44" s="243">
        <v>-0.77779999999999916</v>
      </c>
      <c r="DA44" s="106">
        <v>1</v>
      </c>
      <c r="DB44" s="25">
        <v>-0.77779999999999916</v>
      </c>
      <c r="DC44" s="118">
        <v>142</v>
      </c>
      <c r="DD44" s="81"/>
      <c r="DE44" s="102" t="s">
        <v>63</v>
      </c>
      <c r="DF44" s="96" t="s">
        <v>375</v>
      </c>
      <c r="DG44" s="119">
        <v>3</v>
      </c>
      <c r="DH44" s="341">
        <v>10.777777777777779</v>
      </c>
      <c r="DI44" s="340">
        <v>10.777799999999999</v>
      </c>
      <c r="DJ44" s="339">
        <v>2.2222222220591448E-5</v>
      </c>
      <c r="DK44" s="52">
        <v>1</v>
      </c>
      <c r="DL44" s="187">
        <v>2.2222222220591448E-5</v>
      </c>
      <c r="DM44" s="119">
        <v>91</v>
      </c>
      <c r="DN44" s="81"/>
      <c r="DO44" s="102" t="s">
        <v>63</v>
      </c>
      <c r="DP44" s="96" t="s">
        <v>375</v>
      </c>
      <c r="DQ44" s="360">
        <v>3</v>
      </c>
      <c r="DR44" s="386">
        <v>10.777777777777779</v>
      </c>
      <c r="DS44" s="387">
        <v>10.777799999999999</v>
      </c>
      <c r="DT44" s="379">
        <v>2.2222222220591448E-5</v>
      </c>
      <c r="DU44" s="364">
        <v>1</v>
      </c>
      <c r="DV44" s="365">
        <v>2.2222222220591448E-5</v>
      </c>
      <c r="DW44" s="360">
        <v>89</v>
      </c>
      <c r="DX44" s="81"/>
      <c r="DY44" s="102" t="s">
        <v>63</v>
      </c>
      <c r="DZ44" s="96" t="s">
        <v>375</v>
      </c>
      <c r="EA44" s="119">
        <v>4</v>
      </c>
      <c r="EB44" s="15">
        <v>10.666666666666668</v>
      </c>
      <c r="EC44" s="18">
        <v>10.777799999999999</v>
      </c>
      <c r="ED44" s="51">
        <f>+EC44-EB44</f>
        <v>0.11113333333333131</v>
      </c>
      <c r="EE44" s="52">
        <v>1</v>
      </c>
      <c r="EF44" s="187">
        <f>+EE44*ED44</f>
        <v>0.11113333333333131</v>
      </c>
      <c r="EG44" s="119">
        <v>87</v>
      </c>
    </row>
    <row r="45" spans="1:137" x14ac:dyDescent="0.25">
      <c r="A45" s="95" t="s">
        <v>366</v>
      </c>
      <c r="B45" s="91" t="s">
        <v>66</v>
      </c>
      <c r="C45" s="118">
        <v>1</v>
      </c>
      <c r="D45" s="11">
        <v>6.5</v>
      </c>
      <c r="E45" s="12">
        <v>6</v>
      </c>
      <c r="F45" s="132">
        <v>-0.5</v>
      </c>
      <c r="G45" s="106">
        <v>5</v>
      </c>
      <c r="H45" s="25">
        <v>-2.5</v>
      </c>
      <c r="I45" s="24">
        <f t="shared" si="0"/>
        <v>4</v>
      </c>
      <c r="J45" s="118">
        <v>5</v>
      </c>
      <c r="K45" s="9">
        <f t="shared" si="1"/>
        <v>0.8</v>
      </c>
      <c r="L45" s="118">
        <v>3</v>
      </c>
      <c r="M45" s="118">
        <v>2</v>
      </c>
      <c r="N45" s="118">
        <v>1</v>
      </c>
      <c r="O45" s="118">
        <v>2</v>
      </c>
      <c r="P45" s="118"/>
      <c r="Q45" s="118">
        <v>1</v>
      </c>
      <c r="R45" s="118"/>
      <c r="S45" s="118"/>
      <c r="T45" s="118"/>
      <c r="U45" s="118"/>
      <c r="V45" s="118">
        <f t="shared" si="2"/>
        <v>9</v>
      </c>
      <c r="W45" s="23">
        <f t="shared" si="3"/>
        <v>0.6</v>
      </c>
      <c r="X45" s="34">
        <f t="shared" si="4"/>
        <v>0.33333333333333331</v>
      </c>
      <c r="Y45" s="34">
        <f t="shared" si="5"/>
        <v>0</v>
      </c>
      <c r="Z45" s="35" t="e">
        <f t="shared" si="6"/>
        <v>#DIV/0!</v>
      </c>
      <c r="AA45" s="422"/>
      <c r="AB45" s="95" t="s">
        <v>366</v>
      </c>
      <c r="AC45" s="91" t="s">
        <v>66</v>
      </c>
      <c r="AD45" s="1"/>
      <c r="AE45" s="98" t="s">
        <v>362</v>
      </c>
      <c r="AF45" s="91" t="s">
        <v>66</v>
      </c>
      <c r="AG45" s="118">
        <v>2</v>
      </c>
      <c r="AH45" s="10">
        <v>6.333333333333333</v>
      </c>
      <c r="AI45" s="74">
        <v>6</v>
      </c>
      <c r="AJ45" s="26">
        <v>-0.33333333333333304</v>
      </c>
      <c r="AK45" s="106">
        <v>5</v>
      </c>
      <c r="AL45" s="138">
        <v>-1.6666666666666652</v>
      </c>
      <c r="AM45" s="118">
        <v>172</v>
      </c>
      <c r="AN45" s="1"/>
      <c r="AO45" s="98" t="s">
        <v>362</v>
      </c>
      <c r="AP45" s="91" t="s">
        <v>66</v>
      </c>
      <c r="AQ45" s="118">
        <v>2</v>
      </c>
      <c r="AR45" s="10">
        <v>6.333333333333333</v>
      </c>
      <c r="AS45" s="74">
        <v>6</v>
      </c>
      <c r="AT45" s="26">
        <v>-0.33333333333333304</v>
      </c>
      <c r="AU45" s="106">
        <v>5</v>
      </c>
      <c r="AV45" s="138">
        <v>-1.6666666666666652</v>
      </c>
      <c r="AW45" s="89">
        <v>180</v>
      </c>
      <c r="AX45" s="81"/>
      <c r="AY45" s="98" t="s">
        <v>362</v>
      </c>
      <c r="AZ45" s="91" t="s">
        <v>66</v>
      </c>
      <c r="BA45" s="119">
        <v>1</v>
      </c>
      <c r="BB45" s="15">
        <v>6.5</v>
      </c>
      <c r="BC45" s="18">
        <v>6</v>
      </c>
      <c r="BD45" s="51">
        <f>+BC45-BB45</f>
        <v>-0.5</v>
      </c>
      <c r="BE45" s="52">
        <v>5</v>
      </c>
      <c r="BF45" s="139">
        <f>+BD45*BE45</f>
        <v>-2.5</v>
      </c>
      <c r="BG45" s="119">
        <v>153</v>
      </c>
      <c r="BH45" s="81"/>
      <c r="BI45" s="98" t="s">
        <v>366</v>
      </c>
      <c r="BJ45" s="91" t="s">
        <v>66</v>
      </c>
      <c r="BK45" s="118">
        <v>1</v>
      </c>
      <c r="BL45" s="11">
        <v>6.5</v>
      </c>
      <c r="BM45" s="12">
        <v>6</v>
      </c>
      <c r="BN45" s="132">
        <v>-0.5</v>
      </c>
      <c r="BO45" s="106">
        <v>5</v>
      </c>
      <c r="BP45" s="138">
        <v>-2.5</v>
      </c>
      <c r="BQ45" s="81"/>
      <c r="BR45" s="98" t="s">
        <v>366</v>
      </c>
      <c r="BS45" s="91" t="s">
        <v>66</v>
      </c>
      <c r="BT45" s="118">
        <v>1</v>
      </c>
      <c r="BU45" s="11">
        <v>6.5</v>
      </c>
      <c r="BV45" s="12">
        <v>6</v>
      </c>
      <c r="BW45" s="132">
        <v>-0.5</v>
      </c>
      <c r="BX45" s="106">
        <v>5</v>
      </c>
      <c r="BY45" s="138">
        <v>-2.5</v>
      </c>
      <c r="BZ45" s="118">
        <v>160</v>
      </c>
      <c r="CA45" s="81"/>
      <c r="CB45" s="98" t="s">
        <v>366</v>
      </c>
      <c r="CC45" s="91" t="s">
        <v>66</v>
      </c>
      <c r="CD45" s="118">
        <v>1</v>
      </c>
      <c r="CE45" s="11">
        <v>6.5</v>
      </c>
      <c r="CF45" s="12">
        <v>6</v>
      </c>
      <c r="CG45" s="132">
        <v>-0.5</v>
      </c>
      <c r="CH45" s="106">
        <v>5</v>
      </c>
      <c r="CI45" s="138">
        <v>-2.5</v>
      </c>
      <c r="CJ45" s="81"/>
      <c r="CK45" s="98" t="s">
        <v>366</v>
      </c>
      <c r="CL45" s="91" t="s">
        <v>66</v>
      </c>
      <c r="CM45" s="118">
        <v>1</v>
      </c>
      <c r="CN45" s="11">
        <v>6.5</v>
      </c>
      <c r="CO45" s="12">
        <v>6</v>
      </c>
      <c r="CP45" s="132">
        <v>-0.5</v>
      </c>
      <c r="CQ45" s="106">
        <v>5</v>
      </c>
      <c r="CR45" s="25">
        <v>-2.5</v>
      </c>
      <c r="CS45" s="118">
        <v>169</v>
      </c>
      <c r="CT45" s="81"/>
      <c r="CU45" s="95" t="s">
        <v>366</v>
      </c>
      <c r="CV45" s="91" t="s">
        <v>66</v>
      </c>
      <c r="CW45" s="118">
        <v>1</v>
      </c>
      <c r="CX45" s="11">
        <v>6.5</v>
      </c>
      <c r="CY45" s="12">
        <v>6</v>
      </c>
      <c r="CZ45" s="132">
        <v>-0.5</v>
      </c>
      <c r="DA45" s="106">
        <v>5</v>
      </c>
      <c r="DB45" s="25">
        <v>-2.5</v>
      </c>
      <c r="DC45" s="118">
        <v>170</v>
      </c>
      <c r="DD45" s="81"/>
      <c r="DE45" s="95" t="s">
        <v>366</v>
      </c>
      <c r="DF45" s="91" t="s">
        <v>66</v>
      </c>
      <c r="DG45" s="118">
        <v>1</v>
      </c>
      <c r="DH45" s="11">
        <v>6.5</v>
      </c>
      <c r="DI45" s="12">
        <v>6</v>
      </c>
      <c r="DJ45" s="132">
        <v>-0.5</v>
      </c>
      <c r="DK45" s="106">
        <v>5</v>
      </c>
      <c r="DL45" s="25">
        <v>-2.5</v>
      </c>
      <c r="DM45" s="118">
        <v>175</v>
      </c>
      <c r="DN45" s="81"/>
      <c r="DO45" s="95" t="s">
        <v>366</v>
      </c>
      <c r="DP45" s="91" t="s">
        <v>66</v>
      </c>
      <c r="DQ45" s="360">
        <v>1</v>
      </c>
      <c r="DR45" s="373">
        <v>6.5</v>
      </c>
      <c r="DS45" s="372">
        <v>6</v>
      </c>
      <c r="DT45" s="368">
        <v>-0.5</v>
      </c>
      <c r="DU45" s="364">
        <v>5</v>
      </c>
      <c r="DV45" s="365">
        <v>-2.5</v>
      </c>
      <c r="DW45" s="360">
        <v>180</v>
      </c>
      <c r="DX45" s="81"/>
      <c r="DY45" s="95" t="s">
        <v>366</v>
      </c>
      <c r="DZ45" s="91" t="s">
        <v>66</v>
      </c>
      <c r="EA45" s="118">
        <v>1</v>
      </c>
      <c r="EB45" s="11">
        <v>6.5</v>
      </c>
      <c r="EC45" s="12">
        <v>6</v>
      </c>
      <c r="ED45" s="132">
        <v>-0.5</v>
      </c>
      <c r="EE45" s="106">
        <v>5</v>
      </c>
      <c r="EF45" s="25">
        <v>-2.5</v>
      </c>
      <c r="EG45" s="118">
        <v>185</v>
      </c>
    </row>
    <row r="46" spans="1:137" x14ac:dyDescent="0.25">
      <c r="A46" s="107" t="s">
        <v>314</v>
      </c>
      <c r="B46" s="100" t="s">
        <v>315</v>
      </c>
      <c r="C46" s="119">
        <v>4</v>
      </c>
      <c r="D46" s="13">
        <v>9.0500000000000007</v>
      </c>
      <c r="E46" s="18">
        <v>8.3000000000000007</v>
      </c>
      <c r="F46" s="51">
        <f>+E46-D46</f>
        <v>-0.75</v>
      </c>
      <c r="G46" s="52">
        <v>3</v>
      </c>
      <c r="H46" s="187">
        <f>+G46*F46</f>
        <v>-2.25</v>
      </c>
      <c r="I46" s="119">
        <v>15</v>
      </c>
      <c r="J46" s="119">
        <v>30</v>
      </c>
      <c r="K46" s="27">
        <f t="shared" si="1"/>
        <v>0.5</v>
      </c>
      <c r="L46" s="119">
        <v>7</v>
      </c>
      <c r="M46" s="119">
        <v>15</v>
      </c>
      <c r="N46" s="119">
        <v>6</v>
      </c>
      <c r="O46" s="119">
        <v>11</v>
      </c>
      <c r="P46" s="119">
        <v>2</v>
      </c>
      <c r="Q46" s="119">
        <v>4</v>
      </c>
      <c r="R46" s="119"/>
      <c r="S46" s="119"/>
      <c r="T46" s="119"/>
      <c r="U46" s="119"/>
      <c r="V46" s="119">
        <v>45</v>
      </c>
      <c r="W46" s="369">
        <f>+L46/(M46+L46)</f>
        <v>0.31818181818181818</v>
      </c>
      <c r="X46" s="370">
        <f>+N46/(O46+N46)</f>
        <v>0.35294117647058826</v>
      </c>
      <c r="Y46" s="370">
        <f>+P46/(Q46+P46)</f>
        <v>0.33333333333333331</v>
      </c>
      <c r="Z46" s="371" t="e">
        <f>+R46/(S46+R46)</f>
        <v>#DIV/0!</v>
      </c>
      <c r="AA46" s="422"/>
      <c r="AB46" s="107" t="s">
        <v>314</v>
      </c>
      <c r="AC46" s="100" t="s">
        <v>315</v>
      </c>
      <c r="AD46" s="1"/>
      <c r="AE46" s="141" t="s">
        <v>314</v>
      </c>
      <c r="AF46" s="100" t="s">
        <v>315</v>
      </c>
      <c r="AG46" s="118">
        <v>3</v>
      </c>
      <c r="AH46" s="7">
        <v>9.3000000000000007</v>
      </c>
      <c r="AI46" s="12">
        <v>8.3000000000000007</v>
      </c>
      <c r="AJ46" s="132">
        <v>-1</v>
      </c>
      <c r="AK46" s="106">
        <v>3</v>
      </c>
      <c r="AL46" s="138">
        <v>-3</v>
      </c>
      <c r="AM46" s="118">
        <v>194</v>
      </c>
      <c r="AN46" s="1"/>
      <c r="AO46" s="141" t="s">
        <v>314</v>
      </c>
      <c r="AP46" s="100" t="s">
        <v>315</v>
      </c>
      <c r="AQ46" s="118">
        <v>3</v>
      </c>
      <c r="AR46" s="7">
        <v>9.3000000000000007</v>
      </c>
      <c r="AS46" s="12">
        <v>8.3000000000000007</v>
      </c>
      <c r="AT46" s="132">
        <v>-1</v>
      </c>
      <c r="AU46" s="106">
        <v>3</v>
      </c>
      <c r="AV46" s="138">
        <v>-3</v>
      </c>
      <c r="AW46" s="89">
        <v>201</v>
      </c>
      <c r="AX46" s="81"/>
      <c r="AY46" s="141" t="s">
        <v>314</v>
      </c>
      <c r="AZ46" s="100" t="s">
        <v>315</v>
      </c>
      <c r="BA46" s="118"/>
      <c r="BB46" s="7">
        <v>9.3000000000000007</v>
      </c>
      <c r="BC46" s="12">
        <v>8.3000000000000007</v>
      </c>
      <c r="BD46" s="132">
        <v>-1</v>
      </c>
      <c r="BE46" s="106">
        <v>3</v>
      </c>
      <c r="BF46" s="138">
        <v>-3</v>
      </c>
      <c r="BG46" s="118">
        <v>160</v>
      </c>
      <c r="BH46" s="81"/>
      <c r="BI46" s="141" t="s">
        <v>314</v>
      </c>
      <c r="BJ46" s="100" t="s">
        <v>315</v>
      </c>
      <c r="BK46" s="118"/>
      <c r="BL46" s="7">
        <v>9.3000000000000007</v>
      </c>
      <c r="BM46" s="12">
        <v>8.3000000000000007</v>
      </c>
      <c r="BN46" s="132">
        <v>-1</v>
      </c>
      <c r="BO46" s="106">
        <v>3</v>
      </c>
      <c r="BP46" s="138">
        <v>-3</v>
      </c>
      <c r="BQ46" s="81"/>
      <c r="BR46" s="141" t="s">
        <v>314</v>
      </c>
      <c r="BS46" s="100" t="s">
        <v>315</v>
      </c>
      <c r="BT46" s="118"/>
      <c r="BU46" s="7">
        <v>9.3000000000000007</v>
      </c>
      <c r="BV46" s="12">
        <v>8.3000000000000007</v>
      </c>
      <c r="BW46" s="132">
        <v>-1</v>
      </c>
      <c r="BX46" s="106">
        <v>3</v>
      </c>
      <c r="BY46" s="138">
        <v>-3</v>
      </c>
      <c r="BZ46" s="118">
        <v>166</v>
      </c>
      <c r="CA46" s="81"/>
      <c r="CB46" s="141" t="s">
        <v>314</v>
      </c>
      <c r="CC46" s="100" t="s">
        <v>315</v>
      </c>
      <c r="CD46" s="119"/>
      <c r="CE46" s="13">
        <v>9.1750000000000007</v>
      </c>
      <c r="CF46" s="18">
        <v>8.3000000000000007</v>
      </c>
      <c r="CG46" s="51">
        <f>+CF46-CE46</f>
        <v>-0.875</v>
      </c>
      <c r="CH46" s="52">
        <v>3</v>
      </c>
      <c r="CI46" s="239">
        <f>+CG46*CH46</f>
        <v>-2.625</v>
      </c>
      <c r="CJ46" s="81"/>
      <c r="CK46" s="141" t="s">
        <v>314</v>
      </c>
      <c r="CL46" s="100" t="s">
        <v>315</v>
      </c>
      <c r="CM46" s="118"/>
      <c r="CN46" s="7">
        <v>9.1750000000000007</v>
      </c>
      <c r="CO46" s="12">
        <v>8.3000000000000007</v>
      </c>
      <c r="CP46" s="132">
        <f>+CO46-CN46</f>
        <v>-0.875</v>
      </c>
      <c r="CQ46" s="106">
        <v>3</v>
      </c>
      <c r="CR46" s="25">
        <f>+CP46*CQ46</f>
        <v>-2.625</v>
      </c>
      <c r="CS46" s="118">
        <v>174</v>
      </c>
      <c r="CT46" s="81"/>
      <c r="CU46" s="107" t="s">
        <v>314</v>
      </c>
      <c r="CV46" s="100" t="s">
        <v>315</v>
      </c>
      <c r="CW46" s="119">
        <v>1</v>
      </c>
      <c r="CX46" s="13">
        <v>9.1750000000000007</v>
      </c>
      <c r="CY46" s="18">
        <v>8.3000000000000007</v>
      </c>
      <c r="CZ46" s="51">
        <f>+CY46-CX46</f>
        <v>-0.875</v>
      </c>
      <c r="DA46" s="52">
        <v>3</v>
      </c>
      <c r="DB46" s="187">
        <f>+CZ46*DA46</f>
        <v>-2.625</v>
      </c>
      <c r="DC46" s="119">
        <v>174</v>
      </c>
      <c r="DD46" s="81"/>
      <c r="DE46" s="107" t="s">
        <v>314</v>
      </c>
      <c r="DF46" s="100" t="s">
        <v>315</v>
      </c>
      <c r="DG46" s="119">
        <v>2</v>
      </c>
      <c r="DH46" s="337">
        <v>10.050000000000001</v>
      </c>
      <c r="DI46" s="340">
        <v>8.3000000000000007</v>
      </c>
      <c r="DJ46" s="339">
        <v>-1.75</v>
      </c>
      <c r="DK46" s="52">
        <v>2</v>
      </c>
      <c r="DL46" s="187">
        <v>-3.5</v>
      </c>
      <c r="DM46" s="119">
        <v>191</v>
      </c>
      <c r="DN46" s="81"/>
      <c r="DO46" s="107" t="s">
        <v>314</v>
      </c>
      <c r="DP46" s="100" t="s">
        <v>315</v>
      </c>
      <c r="DQ46" s="119">
        <v>3</v>
      </c>
      <c r="DR46" s="13">
        <v>9.5500000000000007</v>
      </c>
      <c r="DS46" s="18">
        <v>8.3000000000000007</v>
      </c>
      <c r="DT46" s="51">
        <v>-1.25</v>
      </c>
      <c r="DU46" s="52">
        <v>3</v>
      </c>
      <c r="DV46" s="187">
        <f>+DT46*DU46</f>
        <v>-3.75</v>
      </c>
      <c r="DW46" s="119">
        <v>198</v>
      </c>
      <c r="DX46" s="81"/>
      <c r="DY46" s="107" t="s">
        <v>314</v>
      </c>
      <c r="DZ46" s="100" t="s">
        <v>315</v>
      </c>
      <c r="EA46" s="119">
        <v>4</v>
      </c>
      <c r="EB46" s="13">
        <v>9.0500000000000007</v>
      </c>
      <c r="EC46" s="18">
        <v>8.3000000000000007</v>
      </c>
      <c r="ED46" s="51">
        <f>+EC46-EB46</f>
        <v>-0.75</v>
      </c>
      <c r="EE46" s="52">
        <v>3</v>
      </c>
      <c r="EF46" s="187">
        <f>+EE46*ED46</f>
        <v>-2.25</v>
      </c>
      <c r="EG46" s="119">
        <v>178</v>
      </c>
    </row>
    <row r="47" spans="1:137" ht="15.75" thickBot="1" x14ac:dyDescent="0.3">
      <c r="A47" s="94" t="s">
        <v>316</v>
      </c>
      <c r="B47" s="91" t="s">
        <v>68</v>
      </c>
      <c r="C47" s="118">
        <v>1</v>
      </c>
      <c r="D47" s="11">
        <v>5.7111000000000001</v>
      </c>
      <c r="E47" s="12">
        <v>6.0833000000000004</v>
      </c>
      <c r="F47" s="132">
        <v>0.37220000000000031</v>
      </c>
      <c r="G47" s="106">
        <v>5</v>
      </c>
      <c r="H47" s="25">
        <v>1.8610000000000015</v>
      </c>
      <c r="I47" s="24">
        <f t="shared" si="0"/>
        <v>32</v>
      </c>
      <c r="J47" s="118">
        <v>17</v>
      </c>
      <c r="K47" s="9">
        <f t="shared" si="1"/>
        <v>1.8823529411764706</v>
      </c>
      <c r="L47" s="118">
        <v>18</v>
      </c>
      <c r="M47" s="118">
        <v>6</v>
      </c>
      <c r="N47" s="118">
        <v>14</v>
      </c>
      <c r="O47" s="118">
        <v>8</v>
      </c>
      <c r="P47" s="118"/>
      <c r="Q47" s="118">
        <v>3</v>
      </c>
      <c r="R47" s="118"/>
      <c r="S47" s="118"/>
      <c r="T47" s="118"/>
      <c r="U47" s="118"/>
      <c r="V47" s="118">
        <f t="shared" si="2"/>
        <v>49</v>
      </c>
      <c r="W47" s="23">
        <f t="shared" si="3"/>
        <v>0.75</v>
      </c>
      <c r="X47" s="34">
        <f t="shared" si="4"/>
        <v>0.63636363636363635</v>
      </c>
      <c r="Y47" s="34">
        <f t="shared" si="5"/>
        <v>0</v>
      </c>
      <c r="Z47" s="35" t="e">
        <f t="shared" si="6"/>
        <v>#DIV/0!</v>
      </c>
      <c r="AA47" s="422"/>
      <c r="AB47" s="94" t="s">
        <v>316</v>
      </c>
      <c r="AC47" s="91" t="s">
        <v>68</v>
      </c>
      <c r="AD47" s="1"/>
      <c r="AE47" s="95" t="s">
        <v>67</v>
      </c>
      <c r="AF47" s="91" t="s">
        <v>68</v>
      </c>
      <c r="AG47" s="118">
        <v>6</v>
      </c>
      <c r="AH47" s="11">
        <v>6.2539682539682548</v>
      </c>
      <c r="AI47" s="12">
        <v>6.0833000000000004</v>
      </c>
      <c r="AJ47" s="132">
        <v>-0.17066825396825447</v>
      </c>
      <c r="AK47" s="106">
        <v>5</v>
      </c>
      <c r="AL47" s="138">
        <v>-0.85334126984127234</v>
      </c>
      <c r="AM47" s="118">
        <v>153</v>
      </c>
      <c r="AN47" s="1"/>
      <c r="AO47" s="95" t="s">
        <v>67</v>
      </c>
      <c r="AP47" s="91" t="s">
        <v>68</v>
      </c>
      <c r="AQ47" s="118">
        <v>6</v>
      </c>
      <c r="AR47" s="11">
        <v>6.2539682539682548</v>
      </c>
      <c r="AS47" s="12">
        <v>6.0833000000000004</v>
      </c>
      <c r="AT47" s="132">
        <v>-0.17066825396825447</v>
      </c>
      <c r="AU47" s="106">
        <v>5</v>
      </c>
      <c r="AV47" s="138">
        <v>-0.85334126984127234</v>
      </c>
      <c r="AW47" s="89">
        <v>161</v>
      </c>
      <c r="AX47" s="81"/>
      <c r="AY47" s="95" t="s">
        <v>67</v>
      </c>
      <c r="AZ47" s="91" t="s">
        <v>68</v>
      </c>
      <c r="BA47" s="119">
        <v>1</v>
      </c>
      <c r="BB47" s="15">
        <v>5.7111000000000001</v>
      </c>
      <c r="BC47" s="18">
        <v>6.0833000000000004</v>
      </c>
      <c r="BD47" s="51">
        <f>+BC47-BB47</f>
        <v>0.37220000000000031</v>
      </c>
      <c r="BE47" s="52">
        <v>5</v>
      </c>
      <c r="BF47" s="139">
        <f>+BD47*BE47</f>
        <v>1.8610000000000015</v>
      </c>
      <c r="BG47" s="119">
        <v>40</v>
      </c>
      <c r="BH47" s="81"/>
      <c r="BI47" s="95" t="s">
        <v>316</v>
      </c>
      <c r="BJ47" s="91" t="s">
        <v>68</v>
      </c>
      <c r="BK47" s="118">
        <v>1</v>
      </c>
      <c r="BL47" s="11">
        <v>5.7111000000000001</v>
      </c>
      <c r="BM47" s="12">
        <v>6.0833000000000004</v>
      </c>
      <c r="BN47" s="132">
        <v>0.37220000000000031</v>
      </c>
      <c r="BO47" s="106">
        <v>5</v>
      </c>
      <c r="BP47" s="138">
        <v>1.8610000000000015</v>
      </c>
      <c r="BQ47" s="81"/>
      <c r="BR47" s="95" t="s">
        <v>316</v>
      </c>
      <c r="BS47" s="91" t="s">
        <v>68</v>
      </c>
      <c r="BT47" s="118">
        <v>1</v>
      </c>
      <c r="BU47" s="11">
        <v>5.7111000000000001</v>
      </c>
      <c r="BV47" s="12">
        <v>6.0833000000000004</v>
      </c>
      <c r="BW47" s="132">
        <v>0.37220000000000031</v>
      </c>
      <c r="BX47" s="106">
        <v>5</v>
      </c>
      <c r="BY47" s="138">
        <v>1.8610000000000015</v>
      </c>
      <c r="BZ47" s="118">
        <v>40</v>
      </c>
      <c r="CA47" s="81"/>
      <c r="CB47" s="95" t="s">
        <v>316</v>
      </c>
      <c r="CC47" s="91" t="s">
        <v>68</v>
      </c>
      <c r="CD47" s="118">
        <v>1</v>
      </c>
      <c r="CE47" s="11">
        <v>5.7111000000000001</v>
      </c>
      <c r="CF47" s="12">
        <v>6.0833000000000004</v>
      </c>
      <c r="CG47" s="132">
        <v>0.37220000000000031</v>
      </c>
      <c r="CH47" s="106">
        <v>5</v>
      </c>
      <c r="CI47" s="138">
        <v>1.8610000000000015</v>
      </c>
      <c r="CJ47" s="81"/>
      <c r="CK47" s="95" t="s">
        <v>316</v>
      </c>
      <c r="CL47" s="91" t="s">
        <v>68</v>
      </c>
      <c r="CM47" s="118">
        <v>1</v>
      </c>
      <c r="CN47" s="11">
        <v>5.7111000000000001</v>
      </c>
      <c r="CO47" s="12">
        <v>6.0833000000000004</v>
      </c>
      <c r="CP47" s="132">
        <v>0.37220000000000031</v>
      </c>
      <c r="CQ47" s="106">
        <v>5</v>
      </c>
      <c r="CR47" s="25">
        <v>1.8610000000000015</v>
      </c>
      <c r="CS47" s="118">
        <v>40</v>
      </c>
      <c r="CT47" s="81"/>
      <c r="CU47" s="94" t="s">
        <v>316</v>
      </c>
      <c r="CV47" s="91" t="s">
        <v>68</v>
      </c>
      <c r="CW47" s="118">
        <v>1</v>
      </c>
      <c r="CX47" s="11">
        <v>5.7111000000000001</v>
      </c>
      <c r="CY47" s="12">
        <v>6.0833000000000004</v>
      </c>
      <c r="CZ47" s="132">
        <v>0.37220000000000031</v>
      </c>
      <c r="DA47" s="106">
        <v>5</v>
      </c>
      <c r="DB47" s="25">
        <v>1.8610000000000015</v>
      </c>
      <c r="DC47" s="118">
        <v>40</v>
      </c>
      <c r="DD47" s="81"/>
      <c r="DE47" s="94" t="s">
        <v>316</v>
      </c>
      <c r="DF47" s="91" t="s">
        <v>68</v>
      </c>
      <c r="DG47" s="118">
        <v>1</v>
      </c>
      <c r="DH47" s="11">
        <v>5.7111000000000001</v>
      </c>
      <c r="DI47" s="12">
        <v>6.0833000000000004</v>
      </c>
      <c r="DJ47" s="132">
        <v>0.37220000000000031</v>
      </c>
      <c r="DK47" s="106">
        <v>5</v>
      </c>
      <c r="DL47" s="25">
        <v>1.8610000000000015</v>
      </c>
      <c r="DM47" s="118">
        <v>40</v>
      </c>
      <c r="DN47" s="81"/>
      <c r="DO47" s="94" t="s">
        <v>316</v>
      </c>
      <c r="DP47" s="91" t="s">
        <v>68</v>
      </c>
      <c r="DQ47" s="360">
        <v>1</v>
      </c>
      <c r="DR47" s="373">
        <v>5.7111000000000001</v>
      </c>
      <c r="DS47" s="372">
        <v>6.0833000000000004</v>
      </c>
      <c r="DT47" s="368">
        <v>0.37220000000000031</v>
      </c>
      <c r="DU47" s="364">
        <v>5</v>
      </c>
      <c r="DV47" s="365">
        <v>1.8610000000000015</v>
      </c>
      <c r="DW47" s="360">
        <v>40</v>
      </c>
      <c r="DX47" s="81"/>
      <c r="DY47" s="94" t="s">
        <v>316</v>
      </c>
      <c r="DZ47" s="91" t="s">
        <v>68</v>
      </c>
      <c r="EA47" s="118">
        <v>1</v>
      </c>
      <c r="EB47" s="11">
        <v>5.7111000000000001</v>
      </c>
      <c r="EC47" s="12">
        <v>6.0833000000000004</v>
      </c>
      <c r="ED47" s="132">
        <v>0.37220000000000031</v>
      </c>
      <c r="EE47" s="106">
        <v>5</v>
      </c>
      <c r="EF47" s="25">
        <v>1.8610000000000015</v>
      </c>
      <c r="EG47" s="118">
        <v>40</v>
      </c>
    </row>
    <row r="48" spans="1:137" x14ac:dyDescent="0.25">
      <c r="A48" s="276" t="s">
        <v>490</v>
      </c>
      <c r="B48" s="276"/>
      <c r="C48" s="277" t="s">
        <v>425</v>
      </c>
      <c r="D48" s="153" t="s">
        <v>0</v>
      </c>
      <c r="E48" s="278" t="s">
        <v>1</v>
      </c>
      <c r="F48" s="279" t="s">
        <v>421</v>
      </c>
      <c r="G48" s="280" t="s">
        <v>1</v>
      </c>
      <c r="H48" s="281" t="s">
        <v>2</v>
      </c>
      <c r="I48" s="328"/>
      <c r="J48" s="2"/>
      <c r="K48" s="2"/>
      <c r="L48" s="282" t="s">
        <v>265</v>
      </c>
      <c r="M48" s="283" t="s">
        <v>265</v>
      </c>
      <c r="N48" s="282" t="s">
        <v>268</v>
      </c>
      <c r="O48" s="283" t="s">
        <v>270</v>
      </c>
      <c r="P48" s="282" t="s">
        <v>273</v>
      </c>
      <c r="Q48" s="283" t="s">
        <v>426</v>
      </c>
      <c r="R48" s="284" t="s">
        <v>275</v>
      </c>
      <c r="S48" s="285" t="s">
        <v>277</v>
      </c>
      <c r="T48" s="286" t="s">
        <v>303</v>
      </c>
      <c r="U48" s="287" t="s">
        <v>304</v>
      </c>
      <c r="V48" s="71" t="s">
        <v>427</v>
      </c>
      <c r="W48" s="152"/>
      <c r="X48" s="152"/>
      <c r="Y48" s="152"/>
      <c r="Z48" s="152"/>
      <c r="AA48" s="231"/>
      <c r="AB48" s="81" t="s">
        <v>424</v>
      </c>
      <c r="AC48" s="81"/>
      <c r="AD48" s="1"/>
      <c r="AE48" s="332" t="s">
        <v>444</v>
      </c>
      <c r="AF48" s="332"/>
      <c r="AG48" s="279" t="s">
        <v>425</v>
      </c>
      <c r="AH48" s="153" t="s">
        <v>0</v>
      </c>
      <c r="AI48" s="278" t="s">
        <v>1</v>
      </c>
      <c r="AJ48" s="279" t="s">
        <v>421</v>
      </c>
      <c r="AK48" s="412" t="s">
        <v>1</v>
      </c>
      <c r="AL48" s="413" t="s">
        <v>2</v>
      </c>
      <c r="AM48" s="328" t="s">
        <v>421</v>
      </c>
      <c r="AN48" s="1"/>
      <c r="AO48" s="332" t="s">
        <v>445</v>
      </c>
      <c r="AP48" s="1"/>
      <c r="AQ48" s="279" t="s">
        <v>425</v>
      </c>
      <c r="AR48" s="153" t="s">
        <v>0</v>
      </c>
      <c r="AS48" s="278" t="s">
        <v>1</v>
      </c>
      <c r="AT48" s="279" t="s">
        <v>421</v>
      </c>
      <c r="AU48" s="412" t="s">
        <v>1</v>
      </c>
      <c r="AV48" s="413" t="s">
        <v>2</v>
      </c>
      <c r="AW48" s="328" t="s">
        <v>421</v>
      </c>
      <c r="AX48" s="81"/>
      <c r="AY48" s="276" t="s">
        <v>446</v>
      </c>
      <c r="AZ48" s="81"/>
      <c r="BA48" s="279" t="s">
        <v>425</v>
      </c>
      <c r="BB48" s="153" t="s">
        <v>0</v>
      </c>
      <c r="BC48" s="278" t="s">
        <v>1</v>
      </c>
      <c r="BD48" s="279" t="s">
        <v>421</v>
      </c>
      <c r="BE48" s="412" t="s">
        <v>1</v>
      </c>
      <c r="BF48" s="413" t="s">
        <v>2</v>
      </c>
      <c r="BG48" s="328" t="s">
        <v>421</v>
      </c>
      <c r="BH48" s="81"/>
      <c r="BI48" s="276" t="s">
        <v>447</v>
      </c>
      <c r="BJ48" s="81"/>
      <c r="BK48" s="277" t="s">
        <v>425</v>
      </c>
      <c r="BL48" s="153" t="s">
        <v>0</v>
      </c>
      <c r="BM48" s="278" t="s">
        <v>1</v>
      </c>
      <c r="BN48" s="279" t="s">
        <v>421</v>
      </c>
      <c r="BO48" s="412" t="s">
        <v>1</v>
      </c>
      <c r="BP48" s="413" t="s">
        <v>2</v>
      </c>
      <c r="BQ48" s="81"/>
      <c r="BR48" s="276" t="s">
        <v>448</v>
      </c>
      <c r="BS48" s="81"/>
      <c r="BT48" s="279" t="s">
        <v>425</v>
      </c>
      <c r="BU48" s="153" t="s">
        <v>0</v>
      </c>
      <c r="BV48" s="278" t="s">
        <v>1</v>
      </c>
      <c r="BW48" s="279" t="s">
        <v>421</v>
      </c>
      <c r="BX48" s="280" t="s">
        <v>1</v>
      </c>
      <c r="BY48" s="413" t="s">
        <v>2</v>
      </c>
      <c r="BZ48" s="328" t="s">
        <v>421</v>
      </c>
      <c r="CA48" s="81"/>
      <c r="CB48" s="276" t="s">
        <v>449</v>
      </c>
      <c r="CC48" s="81"/>
      <c r="CD48" s="277" t="s">
        <v>425</v>
      </c>
      <c r="CE48" s="153" t="s">
        <v>0</v>
      </c>
      <c r="CF48" s="278" t="s">
        <v>1</v>
      </c>
      <c r="CG48" s="279" t="s">
        <v>421</v>
      </c>
      <c r="CH48" s="280" t="s">
        <v>1</v>
      </c>
      <c r="CI48" s="413" t="s">
        <v>2</v>
      </c>
      <c r="CJ48" s="335"/>
      <c r="CK48" s="276" t="s">
        <v>450</v>
      </c>
      <c r="CL48" s="81"/>
      <c r="CM48" s="277" t="s">
        <v>425</v>
      </c>
      <c r="CN48" s="153" t="s">
        <v>0</v>
      </c>
      <c r="CO48" s="278" t="s">
        <v>1</v>
      </c>
      <c r="CP48" s="279" t="s">
        <v>421</v>
      </c>
      <c r="CQ48" s="280" t="s">
        <v>1</v>
      </c>
      <c r="CR48" s="281" t="s">
        <v>2</v>
      </c>
      <c r="CS48" s="328" t="s">
        <v>421</v>
      </c>
      <c r="CT48" s="81"/>
      <c r="CU48" s="276" t="s">
        <v>491</v>
      </c>
      <c r="CV48" s="276"/>
      <c r="CW48" s="277" t="s">
        <v>425</v>
      </c>
      <c r="CX48" s="153" t="s">
        <v>0</v>
      </c>
      <c r="CY48" s="278" t="s">
        <v>1</v>
      </c>
      <c r="CZ48" s="279" t="s">
        <v>421</v>
      </c>
      <c r="DA48" s="280" t="s">
        <v>1</v>
      </c>
      <c r="DB48" s="281" t="s">
        <v>2</v>
      </c>
      <c r="DC48" s="328" t="s">
        <v>421</v>
      </c>
      <c r="DD48" s="81"/>
      <c r="DE48" s="276" t="s">
        <v>453</v>
      </c>
      <c r="DF48" s="276"/>
      <c r="DG48" s="277" t="s">
        <v>425</v>
      </c>
      <c r="DH48" s="153" t="s">
        <v>0</v>
      </c>
      <c r="DI48" s="278" t="s">
        <v>1</v>
      </c>
      <c r="DJ48" s="279" t="s">
        <v>421</v>
      </c>
      <c r="DK48" s="280" t="s">
        <v>1</v>
      </c>
      <c r="DL48" s="281" t="s">
        <v>2</v>
      </c>
      <c r="DM48" s="328" t="s">
        <v>421</v>
      </c>
      <c r="DN48" s="81"/>
      <c r="DO48" s="276" t="s">
        <v>466</v>
      </c>
      <c r="DP48" s="276"/>
      <c r="DQ48" s="277" t="s">
        <v>425</v>
      </c>
      <c r="DR48" s="153" t="s">
        <v>0</v>
      </c>
      <c r="DS48" s="278" t="s">
        <v>1</v>
      </c>
      <c r="DT48" s="279" t="s">
        <v>421</v>
      </c>
      <c r="DU48" s="280" t="s">
        <v>1</v>
      </c>
      <c r="DV48" s="281" t="s">
        <v>2</v>
      </c>
      <c r="DW48" s="328" t="s">
        <v>421</v>
      </c>
      <c r="DX48" s="81"/>
      <c r="DY48" s="276" t="s">
        <v>490</v>
      </c>
      <c r="DZ48" s="276"/>
      <c r="EA48" s="277" t="s">
        <v>425</v>
      </c>
      <c r="EB48" s="153" t="s">
        <v>0</v>
      </c>
      <c r="EC48" s="278" t="s">
        <v>1</v>
      </c>
      <c r="ED48" s="279" t="s">
        <v>421</v>
      </c>
      <c r="EE48" s="280" t="s">
        <v>1</v>
      </c>
      <c r="EF48" s="281" t="s">
        <v>2</v>
      </c>
      <c r="EG48" s="328" t="s">
        <v>421</v>
      </c>
    </row>
    <row r="49" spans="1:137" x14ac:dyDescent="0.25">
      <c r="A49" s="295" t="s">
        <v>361</v>
      </c>
      <c r="B49" s="276"/>
      <c r="C49" s="85" t="s">
        <v>429</v>
      </c>
      <c r="D49" s="4" t="s">
        <v>4</v>
      </c>
      <c r="E49" s="85" t="s">
        <v>5</v>
      </c>
      <c r="F49" s="86" t="s">
        <v>422</v>
      </c>
      <c r="G49" s="130" t="s">
        <v>5</v>
      </c>
      <c r="H49" s="288" t="s">
        <v>421</v>
      </c>
      <c r="I49" s="137"/>
      <c r="J49" s="3"/>
      <c r="K49" s="3"/>
      <c r="L49" s="289" t="s">
        <v>266</v>
      </c>
      <c r="M49" s="290" t="s">
        <v>266</v>
      </c>
      <c r="N49" s="289" t="s">
        <v>269</v>
      </c>
      <c r="O49" s="290" t="s">
        <v>271</v>
      </c>
      <c r="P49" s="289" t="s">
        <v>274</v>
      </c>
      <c r="Q49" s="290" t="s">
        <v>278</v>
      </c>
      <c r="R49" s="291" t="s">
        <v>276</v>
      </c>
      <c r="S49" s="292" t="s">
        <v>278</v>
      </c>
      <c r="T49" s="293" t="s">
        <v>276</v>
      </c>
      <c r="U49" s="294" t="s">
        <v>278</v>
      </c>
      <c r="V49" s="147" t="s">
        <v>430</v>
      </c>
      <c r="W49" s="64"/>
      <c r="X49" s="64"/>
      <c r="Y49" s="64"/>
      <c r="Z49" s="64"/>
      <c r="AA49" s="231"/>
      <c r="AB49" s="81" t="s">
        <v>428</v>
      </c>
      <c r="AC49" s="81"/>
      <c r="AD49" s="1"/>
      <c r="AE49" s="332" t="s">
        <v>492</v>
      </c>
      <c r="AF49" s="332"/>
      <c r="AG49" s="86" t="s">
        <v>429</v>
      </c>
      <c r="AH49" s="4" t="s">
        <v>4</v>
      </c>
      <c r="AI49" s="85" t="s">
        <v>5</v>
      </c>
      <c r="AJ49" s="86" t="s">
        <v>422</v>
      </c>
      <c r="AK49" s="84" t="s">
        <v>5</v>
      </c>
      <c r="AL49" s="288" t="s">
        <v>421</v>
      </c>
      <c r="AM49" s="137" t="s">
        <v>422</v>
      </c>
      <c r="AN49" s="1"/>
      <c r="AO49" s="332" t="s">
        <v>492</v>
      </c>
      <c r="AP49" s="332"/>
      <c r="AQ49" s="86" t="s">
        <v>429</v>
      </c>
      <c r="AR49" s="4" t="s">
        <v>4</v>
      </c>
      <c r="AS49" s="85" t="s">
        <v>5</v>
      </c>
      <c r="AT49" s="86" t="s">
        <v>422</v>
      </c>
      <c r="AU49" s="84" t="s">
        <v>5</v>
      </c>
      <c r="AV49" s="288" t="s">
        <v>421</v>
      </c>
      <c r="AW49" s="137" t="s">
        <v>422</v>
      </c>
      <c r="AX49" s="81"/>
      <c r="AY49" s="332" t="s">
        <v>492</v>
      </c>
      <c r="AZ49" s="332"/>
      <c r="BA49" s="86" t="s">
        <v>429</v>
      </c>
      <c r="BB49" s="4" t="s">
        <v>4</v>
      </c>
      <c r="BC49" s="85" t="s">
        <v>5</v>
      </c>
      <c r="BD49" s="86" t="s">
        <v>422</v>
      </c>
      <c r="BE49" s="84" t="s">
        <v>5</v>
      </c>
      <c r="BF49" s="288" t="s">
        <v>421</v>
      </c>
      <c r="BG49" s="137" t="s">
        <v>422</v>
      </c>
      <c r="BH49" s="81"/>
      <c r="BI49" s="332" t="s">
        <v>492</v>
      </c>
      <c r="BJ49" s="332"/>
      <c r="BK49" s="85" t="s">
        <v>429</v>
      </c>
      <c r="BL49" s="4" t="s">
        <v>4</v>
      </c>
      <c r="BM49" s="85" t="s">
        <v>5</v>
      </c>
      <c r="BN49" s="86" t="s">
        <v>422</v>
      </c>
      <c r="BO49" s="130" t="s">
        <v>5</v>
      </c>
      <c r="BP49" s="288" t="s">
        <v>421</v>
      </c>
      <c r="BQ49" s="81"/>
      <c r="BR49" s="332" t="s">
        <v>492</v>
      </c>
      <c r="BS49" s="332"/>
      <c r="BT49" s="86" t="s">
        <v>429</v>
      </c>
      <c r="BU49" s="4" t="s">
        <v>4</v>
      </c>
      <c r="BV49" s="85" t="s">
        <v>5</v>
      </c>
      <c r="BW49" s="86" t="s">
        <v>422</v>
      </c>
      <c r="BX49" s="130" t="s">
        <v>5</v>
      </c>
      <c r="BY49" s="288" t="s">
        <v>421</v>
      </c>
      <c r="BZ49" s="137" t="s">
        <v>422</v>
      </c>
      <c r="CA49" s="81"/>
      <c r="CB49" s="332" t="s">
        <v>492</v>
      </c>
      <c r="CC49" s="332"/>
      <c r="CD49" s="85" t="s">
        <v>429</v>
      </c>
      <c r="CE49" s="4" t="s">
        <v>4</v>
      </c>
      <c r="CF49" s="85" t="s">
        <v>5</v>
      </c>
      <c r="CG49" s="86" t="s">
        <v>422</v>
      </c>
      <c r="CH49" s="130" t="s">
        <v>5</v>
      </c>
      <c r="CI49" s="288" t="s">
        <v>421</v>
      </c>
      <c r="CJ49" s="414"/>
      <c r="CK49" s="332" t="s">
        <v>492</v>
      </c>
      <c r="CL49" s="332"/>
      <c r="CM49" s="85" t="s">
        <v>429</v>
      </c>
      <c r="CN49" s="4" t="s">
        <v>4</v>
      </c>
      <c r="CO49" s="85" t="s">
        <v>5</v>
      </c>
      <c r="CP49" s="86" t="s">
        <v>422</v>
      </c>
      <c r="CQ49" s="130" t="s">
        <v>5</v>
      </c>
      <c r="CR49" s="288" t="s">
        <v>421</v>
      </c>
      <c r="CS49" s="137" t="s">
        <v>422</v>
      </c>
      <c r="CT49" s="81"/>
      <c r="CU49" s="276" t="s">
        <v>493</v>
      </c>
      <c r="CV49" s="276"/>
      <c r="CW49" s="85" t="s">
        <v>429</v>
      </c>
      <c r="CX49" s="4" t="s">
        <v>4</v>
      </c>
      <c r="CY49" s="85" t="s">
        <v>5</v>
      </c>
      <c r="CZ49" s="86" t="s">
        <v>422</v>
      </c>
      <c r="DA49" s="130" t="s">
        <v>5</v>
      </c>
      <c r="DB49" s="288" t="s">
        <v>421</v>
      </c>
      <c r="DC49" s="137" t="s">
        <v>422</v>
      </c>
      <c r="DD49" s="81"/>
      <c r="DE49" s="295" t="s">
        <v>361</v>
      </c>
      <c r="DF49" s="276"/>
      <c r="DG49" s="85" t="s">
        <v>429</v>
      </c>
      <c r="DH49" s="4" t="s">
        <v>4</v>
      </c>
      <c r="DI49" s="85" t="s">
        <v>5</v>
      </c>
      <c r="DJ49" s="86" t="s">
        <v>422</v>
      </c>
      <c r="DK49" s="130" t="s">
        <v>5</v>
      </c>
      <c r="DL49" s="288" t="s">
        <v>421</v>
      </c>
      <c r="DM49" s="137" t="s">
        <v>422</v>
      </c>
      <c r="DN49" s="81"/>
      <c r="DO49" s="295" t="s">
        <v>361</v>
      </c>
      <c r="DP49" s="276"/>
      <c r="DQ49" s="85" t="s">
        <v>429</v>
      </c>
      <c r="DR49" s="4" t="s">
        <v>4</v>
      </c>
      <c r="DS49" s="85" t="s">
        <v>5</v>
      </c>
      <c r="DT49" s="86" t="s">
        <v>422</v>
      </c>
      <c r="DU49" s="130" t="s">
        <v>5</v>
      </c>
      <c r="DV49" s="288" t="s">
        <v>421</v>
      </c>
      <c r="DW49" s="137" t="s">
        <v>422</v>
      </c>
      <c r="DX49" s="81"/>
      <c r="DY49" s="295" t="s">
        <v>361</v>
      </c>
      <c r="DZ49" s="276"/>
      <c r="EA49" s="85" t="s">
        <v>429</v>
      </c>
      <c r="EB49" s="4" t="s">
        <v>4</v>
      </c>
      <c r="EC49" s="85" t="s">
        <v>5</v>
      </c>
      <c r="ED49" s="86" t="s">
        <v>422</v>
      </c>
      <c r="EE49" s="130" t="s">
        <v>5</v>
      </c>
      <c r="EF49" s="288" t="s">
        <v>421</v>
      </c>
      <c r="EG49" s="137" t="s">
        <v>422</v>
      </c>
    </row>
    <row r="50" spans="1:137" x14ac:dyDescent="0.25">
      <c r="A50" s="415" t="s">
        <v>481</v>
      </c>
      <c r="B50" s="276"/>
      <c r="C50" s="85" t="s">
        <v>3</v>
      </c>
      <c r="D50" s="3"/>
      <c r="E50" s="83"/>
      <c r="F50" s="86" t="s">
        <v>431</v>
      </c>
      <c r="G50" s="130" t="s">
        <v>6</v>
      </c>
      <c r="H50" s="288" t="s">
        <v>422</v>
      </c>
      <c r="I50" s="86"/>
      <c r="J50" s="3"/>
      <c r="K50" s="3"/>
      <c r="L50" s="289" t="s">
        <v>257</v>
      </c>
      <c r="M50" s="290" t="s">
        <v>267</v>
      </c>
      <c r="N50" s="289" t="s">
        <v>4</v>
      </c>
      <c r="O50" s="290" t="s">
        <v>272</v>
      </c>
      <c r="P50" s="289" t="s">
        <v>272</v>
      </c>
      <c r="Q50" s="290" t="s">
        <v>4</v>
      </c>
      <c r="R50" s="291" t="s">
        <v>4</v>
      </c>
      <c r="S50" s="292" t="s">
        <v>4</v>
      </c>
      <c r="T50" s="293" t="s">
        <v>4</v>
      </c>
      <c r="U50" s="294" t="s">
        <v>4</v>
      </c>
      <c r="V50" s="147" t="s">
        <v>432</v>
      </c>
      <c r="W50" s="296" t="s">
        <v>264</v>
      </c>
      <c r="X50" s="296" t="s">
        <v>261</v>
      </c>
      <c r="Y50" s="296" t="s">
        <v>262</v>
      </c>
      <c r="Z50" s="296" t="s">
        <v>263</v>
      </c>
      <c r="AA50" s="416"/>
      <c r="AB50" s="415" t="s">
        <v>361</v>
      </c>
      <c r="AC50" s="81"/>
      <c r="AD50" s="1"/>
      <c r="AE50" s="332"/>
      <c r="AF50" s="332"/>
      <c r="AG50" s="86" t="s">
        <v>3</v>
      </c>
      <c r="AH50" s="3"/>
      <c r="AI50" s="83"/>
      <c r="AJ50" s="86" t="s">
        <v>431</v>
      </c>
      <c r="AK50" s="84" t="s">
        <v>6</v>
      </c>
      <c r="AL50" s="288" t="s">
        <v>422</v>
      </c>
      <c r="AM50" s="86" t="s">
        <v>307</v>
      </c>
      <c r="AN50" s="1"/>
      <c r="AO50" s="332"/>
      <c r="AP50" s="332"/>
      <c r="AQ50" s="86" t="s">
        <v>3</v>
      </c>
      <c r="AR50" s="3"/>
      <c r="AS50" s="83"/>
      <c r="AT50" s="86" t="s">
        <v>431</v>
      </c>
      <c r="AU50" s="84" t="s">
        <v>6</v>
      </c>
      <c r="AV50" s="288" t="s">
        <v>422</v>
      </c>
      <c r="AW50" s="86" t="s">
        <v>307</v>
      </c>
      <c r="AX50" s="81"/>
      <c r="AY50" s="332"/>
      <c r="AZ50" s="332"/>
      <c r="BA50" s="86" t="s">
        <v>3</v>
      </c>
      <c r="BB50" s="3"/>
      <c r="BC50" s="83"/>
      <c r="BD50" s="86" t="s">
        <v>431</v>
      </c>
      <c r="BE50" s="84" t="s">
        <v>6</v>
      </c>
      <c r="BF50" s="288" t="s">
        <v>422</v>
      </c>
      <c r="BG50" s="86" t="s">
        <v>307</v>
      </c>
      <c r="BH50" s="81"/>
      <c r="BI50" s="332"/>
      <c r="BJ50" s="332"/>
      <c r="BK50" s="85" t="s">
        <v>3</v>
      </c>
      <c r="BL50" s="3"/>
      <c r="BM50" s="83"/>
      <c r="BN50" s="86" t="s">
        <v>431</v>
      </c>
      <c r="BO50" s="130" t="s">
        <v>6</v>
      </c>
      <c r="BP50" s="288" t="s">
        <v>422</v>
      </c>
      <c r="BQ50" s="81"/>
      <c r="BR50" s="332"/>
      <c r="BS50" s="332"/>
      <c r="BT50" s="86" t="s">
        <v>3</v>
      </c>
      <c r="BU50" s="3"/>
      <c r="BV50" s="83"/>
      <c r="BW50" s="86" t="s">
        <v>431</v>
      </c>
      <c r="BX50" s="130" t="s">
        <v>6</v>
      </c>
      <c r="BY50" s="288" t="s">
        <v>422</v>
      </c>
      <c r="BZ50" s="86" t="s">
        <v>307</v>
      </c>
      <c r="CA50" s="81"/>
      <c r="CB50" s="332"/>
      <c r="CC50" s="332"/>
      <c r="CD50" s="85" t="s">
        <v>3</v>
      </c>
      <c r="CE50" s="3"/>
      <c r="CF50" s="83"/>
      <c r="CG50" s="86" t="s">
        <v>431</v>
      </c>
      <c r="CH50" s="130" t="s">
        <v>6</v>
      </c>
      <c r="CI50" s="288" t="s">
        <v>422</v>
      </c>
      <c r="CJ50" s="414"/>
      <c r="CK50" s="332"/>
      <c r="CL50" s="332"/>
      <c r="CM50" s="85" t="s">
        <v>3</v>
      </c>
      <c r="CN50" s="3"/>
      <c r="CO50" s="83"/>
      <c r="CP50" s="86" t="s">
        <v>431</v>
      </c>
      <c r="CQ50" s="130" t="s">
        <v>6</v>
      </c>
      <c r="CR50" s="288" t="s">
        <v>422</v>
      </c>
      <c r="CS50" s="86" t="s">
        <v>307</v>
      </c>
      <c r="CT50" s="81"/>
      <c r="CU50" s="295" t="s">
        <v>361</v>
      </c>
      <c r="CV50" s="276"/>
      <c r="CW50" s="85" t="s">
        <v>3</v>
      </c>
      <c r="CX50" s="3"/>
      <c r="CY50" s="83"/>
      <c r="CZ50" s="86" t="s">
        <v>431</v>
      </c>
      <c r="DA50" s="130" t="s">
        <v>6</v>
      </c>
      <c r="DB50" s="288" t="s">
        <v>422</v>
      </c>
      <c r="DC50" s="86" t="s">
        <v>307</v>
      </c>
      <c r="DD50" s="81"/>
      <c r="DE50" s="81"/>
      <c r="DF50" s="276"/>
      <c r="DG50" s="85" t="s">
        <v>3</v>
      </c>
      <c r="DH50" s="3"/>
      <c r="DI50" s="83"/>
      <c r="DJ50" s="86" t="s">
        <v>431</v>
      </c>
      <c r="DK50" s="130" t="s">
        <v>6</v>
      </c>
      <c r="DL50" s="288" t="s">
        <v>422</v>
      </c>
      <c r="DM50" s="86" t="s">
        <v>307</v>
      </c>
      <c r="DN50" s="81"/>
      <c r="DO50" s="403" t="s">
        <v>481</v>
      </c>
      <c r="DP50" s="276"/>
      <c r="DQ50" s="85" t="s">
        <v>3</v>
      </c>
      <c r="DR50" s="3"/>
      <c r="DS50" s="83"/>
      <c r="DT50" s="86" t="s">
        <v>431</v>
      </c>
      <c r="DU50" s="130" t="s">
        <v>6</v>
      </c>
      <c r="DV50" s="288" t="s">
        <v>422</v>
      </c>
      <c r="DW50" s="86" t="s">
        <v>307</v>
      </c>
      <c r="DX50" s="81"/>
      <c r="DY50" s="415" t="s">
        <v>481</v>
      </c>
      <c r="DZ50" s="276"/>
      <c r="EA50" s="85" t="s">
        <v>3</v>
      </c>
      <c r="EB50" s="3"/>
      <c r="EC50" s="83"/>
      <c r="ED50" s="86" t="s">
        <v>431</v>
      </c>
      <c r="EE50" s="130" t="s">
        <v>6</v>
      </c>
      <c r="EF50" s="288" t="s">
        <v>422</v>
      </c>
      <c r="EG50" s="86" t="s">
        <v>307</v>
      </c>
    </row>
    <row r="51" spans="1:137" x14ac:dyDescent="0.25">
      <c r="A51" s="404" t="s">
        <v>434</v>
      </c>
      <c r="B51" s="276"/>
      <c r="C51" s="85" t="s">
        <v>433</v>
      </c>
      <c r="D51" s="4"/>
      <c r="E51" s="85"/>
      <c r="F51" s="86" t="s">
        <v>434</v>
      </c>
      <c r="G51" s="84"/>
      <c r="H51" s="87" t="s">
        <v>7</v>
      </c>
      <c r="I51" s="86" t="s">
        <v>252</v>
      </c>
      <c r="J51" s="4" t="s">
        <v>252</v>
      </c>
      <c r="K51" s="4" t="s">
        <v>255</v>
      </c>
      <c r="L51" s="289">
        <v>0</v>
      </c>
      <c r="M51" s="290">
        <v>0</v>
      </c>
      <c r="N51" s="289">
        <v>1</v>
      </c>
      <c r="O51" s="290">
        <v>-1</v>
      </c>
      <c r="P51" s="289">
        <v>2</v>
      </c>
      <c r="Q51" s="290">
        <v>-2</v>
      </c>
      <c r="R51" s="291">
        <v>3</v>
      </c>
      <c r="S51" s="292">
        <v>-3</v>
      </c>
      <c r="T51" s="293">
        <v>4</v>
      </c>
      <c r="U51" s="294">
        <v>-4</v>
      </c>
      <c r="V51" s="147" t="s">
        <v>435</v>
      </c>
      <c r="W51" s="56" t="s">
        <v>259</v>
      </c>
      <c r="X51" s="56" t="s">
        <v>259</v>
      </c>
      <c r="Y51" s="56" t="s">
        <v>259</v>
      </c>
      <c r="Z51" s="56" t="s">
        <v>259</v>
      </c>
      <c r="AA51" s="29"/>
      <c r="AB51" s="81"/>
      <c r="AC51" s="81"/>
      <c r="AD51" s="1"/>
      <c r="AE51" s="332"/>
      <c r="AF51" s="332"/>
      <c r="AG51" s="86" t="s">
        <v>433</v>
      </c>
      <c r="AH51" s="4"/>
      <c r="AI51" s="85"/>
      <c r="AJ51" s="86" t="s">
        <v>434</v>
      </c>
      <c r="AK51" s="84"/>
      <c r="AL51" s="417" t="s">
        <v>7</v>
      </c>
      <c r="AM51" s="86" t="s">
        <v>441</v>
      </c>
      <c r="AN51" s="1"/>
      <c r="AO51" s="332"/>
      <c r="AP51" s="332"/>
      <c r="AQ51" s="86" t="s">
        <v>433</v>
      </c>
      <c r="AR51" s="4"/>
      <c r="AS51" s="85"/>
      <c r="AT51" s="86" t="s">
        <v>434</v>
      </c>
      <c r="AU51" s="84"/>
      <c r="AV51" s="417" t="s">
        <v>7</v>
      </c>
      <c r="AW51" s="86" t="s">
        <v>441</v>
      </c>
      <c r="AX51" s="81"/>
      <c r="AY51" s="332"/>
      <c r="AZ51" s="332"/>
      <c r="BA51" s="86" t="s">
        <v>433</v>
      </c>
      <c r="BB51" s="4"/>
      <c r="BC51" s="85"/>
      <c r="BD51" s="86" t="s">
        <v>434</v>
      </c>
      <c r="BE51" s="84"/>
      <c r="BF51" s="417" t="s">
        <v>7</v>
      </c>
      <c r="BG51" s="86" t="s">
        <v>441</v>
      </c>
      <c r="BH51" s="81"/>
      <c r="BI51" s="332"/>
      <c r="BJ51" s="332"/>
      <c r="BK51" s="85" t="s">
        <v>433</v>
      </c>
      <c r="BL51" s="4"/>
      <c r="BM51" s="85"/>
      <c r="BN51" s="86" t="s">
        <v>434</v>
      </c>
      <c r="BO51" s="84"/>
      <c r="BP51" s="87" t="s">
        <v>7</v>
      </c>
      <c r="BQ51" s="81"/>
      <c r="BR51" s="332"/>
      <c r="BS51" s="332"/>
      <c r="BT51" s="86" t="s">
        <v>433</v>
      </c>
      <c r="BU51" s="4"/>
      <c r="BV51" s="85"/>
      <c r="BW51" s="86" t="s">
        <v>434</v>
      </c>
      <c r="BX51" s="84"/>
      <c r="BY51" s="417" t="s">
        <v>7</v>
      </c>
      <c r="BZ51" s="86" t="s">
        <v>441</v>
      </c>
      <c r="CA51" s="81"/>
      <c r="CB51" s="332"/>
      <c r="CC51" s="332"/>
      <c r="CD51" s="85" t="s">
        <v>433</v>
      </c>
      <c r="CE51" s="4"/>
      <c r="CF51" s="85"/>
      <c r="CG51" s="86" t="s">
        <v>434</v>
      </c>
      <c r="CH51" s="84"/>
      <c r="CI51" s="87" t="s">
        <v>7</v>
      </c>
      <c r="CJ51" s="418"/>
      <c r="CK51" s="332"/>
      <c r="CL51" s="332"/>
      <c r="CM51" s="85" t="s">
        <v>433</v>
      </c>
      <c r="CN51" s="4"/>
      <c r="CO51" s="85"/>
      <c r="CP51" s="86" t="s">
        <v>434</v>
      </c>
      <c r="CQ51" s="84"/>
      <c r="CR51" s="87" t="s">
        <v>7</v>
      </c>
      <c r="CS51" s="86" t="s">
        <v>441</v>
      </c>
      <c r="CT51" s="81"/>
      <c r="CU51" s="276"/>
      <c r="CV51" s="276"/>
      <c r="CW51" s="85" t="s">
        <v>433</v>
      </c>
      <c r="CX51" s="4"/>
      <c r="CY51" s="85"/>
      <c r="CZ51" s="86" t="s">
        <v>434</v>
      </c>
      <c r="DA51" s="84"/>
      <c r="DB51" s="87" t="s">
        <v>7</v>
      </c>
      <c r="DC51" s="86" t="s">
        <v>441</v>
      </c>
      <c r="DD51" s="81"/>
      <c r="DE51" s="276"/>
      <c r="DF51" s="276"/>
      <c r="DG51" s="85" t="s">
        <v>433</v>
      </c>
      <c r="DH51" s="4"/>
      <c r="DI51" s="85"/>
      <c r="DJ51" s="86" t="s">
        <v>434</v>
      </c>
      <c r="DK51" s="84"/>
      <c r="DL51" s="87" t="s">
        <v>7</v>
      </c>
      <c r="DM51" s="86" t="s">
        <v>441</v>
      </c>
      <c r="DN51" s="81"/>
      <c r="DO51" s="404" t="s">
        <v>434</v>
      </c>
      <c r="DP51" s="276"/>
      <c r="DQ51" s="85" t="s">
        <v>433</v>
      </c>
      <c r="DR51" s="4"/>
      <c r="DS51" s="85"/>
      <c r="DT51" s="86" t="s">
        <v>434</v>
      </c>
      <c r="DU51" s="84"/>
      <c r="DV51" s="87" t="s">
        <v>7</v>
      </c>
      <c r="DW51" s="86" t="s">
        <v>441</v>
      </c>
      <c r="DX51" s="81"/>
      <c r="DY51" s="404" t="s">
        <v>434</v>
      </c>
      <c r="DZ51" s="276"/>
      <c r="EA51" s="85" t="s">
        <v>433</v>
      </c>
      <c r="EB51" s="4"/>
      <c r="EC51" s="85"/>
      <c r="ED51" s="86" t="s">
        <v>434</v>
      </c>
      <c r="EE51" s="84"/>
      <c r="EF51" s="87" t="s">
        <v>7</v>
      </c>
      <c r="EG51" s="86" t="s">
        <v>441</v>
      </c>
    </row>
    <row r="52" spans="1:137" ht="15.75" thickBot="1" x14ac:dyDescent="0.3">
      <c r="A52" s="263" t="s">
        <v>11</v>
      </c>
      <c r="B52" s="267" t="s">
        <v>12</v>
      </c>
      <c r="C52" s="297">
        <v>42562</v>
      </c>
      <c r="D52" s="177" t="s">
        <v>8</v>
      </c>
      <c r="E52" s="298" t="s">
        <v>9</v>
      </c>
      <c r="F52" s="178" t="s">
        <v>442</v>
      </c>
      <c r="G52" s="299" t="s">
        <v>10</v>
      </c>
      <c r="H52" s="329" t="s">
        <v>443</v>
      </c>
      <c r="I52" s="419" t="s">
        <v>494</v>
      </c>
      <c r="J52" s="177" t="s">
        <v>254</v>
      </c>
      <c r="K52" s="177" t="s">
        <v>256</v>
      </c>
      <c r="L52" s="300" t="s">
        <v>257</v>
      </c>
      <c r="M52" s="301" t="s">
        <v>258</v>
      </c>
      <c r="N52" s="300" t="s">
        <v>257</v>
      </c>
      <c r="O52" s="301" t="s">
        <v>258</v>
      </c>
      <c r="P52" s="300" t="s">
        <v>257</v>
      </c>
      <c r="Q52" s="301" t="s">
        <v>258</v>
      </c>
      <c r="R52" s="302" t="s">
        <v>257</v>
      </c>
      <c r="S52" s="303" t="s">
        <v>258</v>
      </c>
      <c r="T52" s="304" t="s">
        <v>257</v>
      </c>
      <c r="U52" s="305" t="s">
        <v>258</v>
      </c>
      <c r="V52" s="306">
        <v>42014</v>
      </c>
      <c r="W52" s="307" t="s">
        <v>260</v>
      </c>
      <c r="X52" s="307" t="s">
        <v>260</v>
      </c>
      <c r="Y52" s="307" t="s">
        <v>260</v>
      </c>
      <c r="Z52" s="307" t="s">
        <v>260</v>
      </c>
      <c r="AA52" s="420"/>
      <c r="AB52" s="263" t="s">
        <v>11</v>
      </c>
      <c r="AC52" s="267" t="s">
        <v>12</v>
      </c>
      <c r="AD52" s="1"/>
      <c r="AE52" s="331" t="s">
        <v>11</v>
      </c>
      <c r="AF52" s="331" t="s">
        <v>12</v>
      </c>
      <c r="AG52" s="421">
        <v>42014</v>
      </c>
      <c r="AH52" s="177" t="s">
        <v>8</v>
      </c>
      <c r="AI52" s="298" t="s">
        <v>9</v>
      </c>
      <c r="AJ52" s="178" t="s">
        <v>436</v>
      </c>
      <c r="AK52" s="299" t="s">
        <v>10</v>
      </c>
      <c r="AL52" s="329" t="s">
        <v>437</v>
      </c>
      <c r="AM52" s="330">
        <v>42679</v>
      </c>
      <c r="AN52" s="1"/>
      <c r="AO52" s="331" t="s">
        <v>11</v>
      </c>
      <c r="AP52" s="331" t="s">
        <v>12</v>
      </c>
      <c r="AQ52" s="421">
        <v>42014</v>
      </c>
      <c r="AR52" s="177" t="s">
        <v>8</v>
      </c>
      <c r="AS52" s="298" t="s">
        <v>9</v>
      </c>
      <c r="AT52" s="178" t="s">
        <v>436</v>
      </c>
      <c r="AU52" s="299" t="s">
        <v>10</v>
      </c>
      <c r="AV52" s="329" t="s">
        <v>437</v>
      </c>
      <c r="AW52" s="330">
        <v>42679</v>
      </c>
      <c r="AX52" s="81"/>
      <c r="AY52" s="331" t="s">
        <v>11</v>
      </c>
      <c r="AZ52" s="331" t="s">
        <v>12</v>
      </c>
      <c r="BA52" s="421">
        <v>42562</v>
      </c>
      <c r="BB52" s="177" t="s">
        <v>8</v>
      </c>
      <c r="BC52" s="298" t="s">
        <v>9</v>
      </c>
      <c r="BD52" s="178" t="s">
        <v>436</v>
      </c>
      <c r="BE52" s="299" t="s">
        <v>10</v>
      </c>
      <c r="BF52" s="329" t="s">
        <v>437</v>
      </c>
      <c r="BG52" s="330">
        <v>42679</v>
      </c>
      <c r="BH52" s="81"/>
      <c r="BI52" s="331" t="s">
        <v>11</v>
      </c>
      <c r="BJ52" s="331" t="s">
        <v>12</v>
      </c>
      <c r="BK52" s="297">
        <v>42562</v>
      </c>
      <c r="BL52" s="177" t="s">
        <v>8</v>
      </c>
      <c r="BM52" s="298" t="s">
        <v>9</v>
      </c>
      <c r="BN52" s="178" t="s">
        <v>436</v>
      </c>
      <c r="BO52" s="299" t="s">
        <v>10</v>
      </c>
      <c r="BP52" s="329" t="s">
        <v>437</v>
      </c>
      <c r="BQ52" s="81"/>
      <c r="BR52" s="331" t="s">
        <v>11</v>
      </c>
      <c r="BS52" s="331" t="s">
        <v>12</v>
      </c>
      <c r="BT52" s="421">
        <v>42562</v>
      </c>
      <c r="BU52" s="177" t="s">
        <v>8</v>
      </c>
      <c r="BV52" s="298" t="s">
        <v>9</v>
      </c>
      <c r="BW52" s="178" t="s">
        <v>436</v>
      </c>
      <c r="BX52" s="299" t="s">
        <v>10</v>
      </c>
      <c r="BY52" s="329" t="s">
        <v>437</v>
      </c>
      <c r="BZ52" s="330">
        <v>42679</v>
      </c>
      <c r="CA52" s="81"/>
      <c r="CB52" s="331" t="s">
        <v>11</v>
      </c>
      <c r="CC52" s="331" t="s">
        <v>12</v>
      </c>
      <c r="CD52" s="297">
        <v>42562</v>
      </c>
      <c r="CE52" s="177" t="s">
        <v>8</v>
      </c>
      <c r="CF52" s="298" t="s">
        <v>9</v>
      </c>
      <c r="CG52" s="178" t="s">
        <v>436</v>
      </c>
      <c r="CH52" s="299" t="s">
        <v>10</v>
      </c>
      <c r="CI52" s="329" t="s">
        <v>437</v>
      </c>
      <c r="CJ52" s="29"/>
      <c r="CK52" s="331" t="s">
        <v>11</v>
      </c>
      <c r="CL52" s="331" t="s">
        <v>12</v>
      </c>
      <c r="CM52" s="297">
        <v>42562</v>
      </c>
      <c r="CN52" s="177" t="s">
        <v>8</v>
      </c>
      <c r="CO52" s="298" t="s">
        <v>9</v>
      </c>
      <c r="CP52" s="178" t="s">
        <v>436</v>
      </c>
      <c r="CQ52" s="299" t="s">
        <v>10</v>
      </c>
      <c r="CR52" s="329" t="s">
        <v>437</v>
      </c>
      <c r="CS52" s="330">
        <v>42741</v>
      </c>
      <c r="CT52" s="81"/>
      <c r="CU52" s="263" t="s">
        <v>11</v>
      </c>
      <c r="CV52" s="267" t="s">
        <v>12</v>
      </c>
      <c r="CW52" s="297">
        <v>42562</v>
      </c>
      <c r="CX52" s="177" t="s">
        <v>8</v>
      </c>
      <c r="CY52" s="298" t="s">
        <v>9</v>
      </c>
      <c r="CZ52" s="178" t="s">
        <v>436</v>
      </c>
      <c r="DA52" s="299" t="s">
        <v>10</v>
      </c>
      <c r="DB52" s="329" t="s">
        <v>437</v>
      </c>
      <c r="DC52" s="330">
        <v>42763</v>
      </c>
      <c r="DD52" s="81"/>
      <c r="DE52" s="263" t="s">
        <v>11</v>
      </c>
      <c r="DF52" s="267" t="s">
        <v>12</v>
      </c>
      <c r="DG52" s="297">
        <v>42562</v>
      </c>
      <c r="DH52" s="177" t="s">
        <v>8</v>
      </c>
      <c r="DI52" s="298" t="s">
        <v>9</v>
      </c>
      <c r="DJ52" s="178" t="s">
        <v>436</v>
      </c>
      <c r="DK52" s="299" t="s">
        <v>10</v>
      </c>
      <c r="DL52" s="329" t="s">
        <v>437</v>
      </c>
      <c r="DM52" s="330">
        <v>42798</v>
      </c>
      <c r="DN52" s="81"/>
      <c r="DO52" s="263" t="s">
        <v>11</v>
      </c>
      <c r="DP52" s="267" t="s">
        <v>12</v>
      </c>
      <c r="DQ52" s="297">
        <v>42562</v>
      </c>
      <c r="DR52" s="177" t="s">
        <v>8</v>
      </c>
      <c r="DS52" s="298" t="s">
        <v>9</v>
      </c>
      <c r="DT52" s="178" t="s">
        <v>442</v>
      </c>
      <c r="DU52" s="299" t="s">
        <v>10</v>
      </c>
      <c r="DV52" s="329" t="s">
        <v>443</v>
      </c>
      <c r="DW52" s="330">
        <v>42815</v>
      </c>
      <c r="DX52" s="81"/>
      <c r="DY52" s="263" t="s">
        <v>11</v>
      </c>
      <c r="DZ52" s="267" t="s">
        <v>12</v>
      </c>
      <c r="EA52" s="297">
        <v>42562</v>
      </c>
      <c r="EB52" s="177" t="s">
        <v>8</v>
      </c>
      <c r="EC52" s="298" t="s">
        <v>9</v>
      </c>
      <c r="ED52" s="178" t="s">
        <v>442</v>
      </c>
      <c r="EE52" s="299" t="s">
        <v>10</v>
      </c>
      <c r="EF52" s="329" t="s">
        <v>443</v>
      </c>
      <c r="EG52" s="330">
        <v>42833</v>
      </c>
    </row>
    <row r="53" spans="1:137" x14ac:dyDescent="0.25">
      <c r="A53" s="90" t="s">
        <v>316</v>
      </c>
      <c r="B53" s="91" t="s">
        <v>69</v>
      </c>
      <c r="C53" s="118"/>
      <c r="D53" s="12">
        <v>6.9856999999999996</v>
      </c>
      <c r="E53" s="12">
        <v>7.4443999999999999</v>
      </c>
      <c r="F53" s="132">
        <v>0.45870000000000033</v>
      </c>
      <c r="G53" s="106">
        <v>4</v>
      </c>
      <c r="H53" s="25">
        <v>1.8348000000000013</v>
      </c>
      <c r="I53" s="24">
        <f t="shared" si="0"/>
        <v>1</v>
      </c>
      <c r="J53" s="118">
        <v>16</v>
      </c>
      <c r="K53" s="9">
        <f t="shared" si="1"/>
        <v>6.25E-2</v>
      </c>
      <c r="L53" s="118">
        <v>0</v>
      </c>
      <c r="M53" s="118">
        <v>10</v>
      </c>
      <c r="N53" s="118">
        <v>0</v>
      </c>
      <c r="O53" s="118">
        <v>5</v>
      </c>
      <c r="P53" s="118">
        <v>1</v>
      </c>
      <c r="Q53" s="118"/>
      <c r="R53" s="118"/>
      <c r="S53" s="118"/>
      <c r="T53" s="118"/>
      <c r="U53" s="118"/>
      <c r="V53" s="118">
        <f t="shared" ref="V53:V74" si="16">+L53+M53+N53+O53+P53+Q53+R53+S53+T53+U53</f>
        <v>16</v>
      </c>
      <c r="W53" s="23">
        <f t="shared" ref="W53:W84" si="17">+L53/(M53+L53)</f>
        <v>0</v>
      </c>
      <c r="X53" s="34">
        <f t="shared" ref="X53:X74" si="18">+N53/(O53+N53)</f>
        <v>0</v>
      </c>
      <c r="Y53" s="34">
        <f t="shared" ref="Y53:Y74" si="19">+P53/(Q53+P53)</f>
        <v>1</v>
      </c>
      <c r="Z53" s="35" t="e">
        <f t="shared" ref="Z53:Z74" si="20">+R53/(S53+R53)</f>
        <v>#DIV/0!</v>
      </c>
      <c r="AA53" s="422"/>
      <c r="AB53" s="90" t="s">
        <v>316</v>
      </c>
      <c r="AC53" s="91" t="s">
        <v>69</v>
      </c>
      <c r="AD53" s="1"/>
      <c r="AE53" s="90" t="s">
        <v>316</v>
      </c>
      <c r="AF53" s="91" t="s">
        <v>69</v>
      </c>
      <c r="AG53" s="118" t="s">
        <v>70</v>
      </c>
      <c r="AH53" s="12">
        <v>7.461904761904762</v>
      </c>
      <c r="AI53" s="74">
        <v>7</v>
      </c>
      <c r="AJ53" s="26">
        <v>-0.46190476190476204</v>
      </c>
      <c r="AK53" s="106">
        <v>4</v>
      </c>
      <c r="AL53" s="138">
        <v>-1.8476190476190482</v>
      </c>
      <c r="AM53" s="118">
        <v>175</v>
      </c>
      <c r="AN53" s="1"/>
      <c r="AO53" s="90" t="s">
        <v>316</v>
      </c>
      <c r="AP53" s="91" t="s">
        <v>69</v>
      </c>
      <c r="AQ53" s="118">
        <v>5</v>
      </c>
      <c r="AR53" s="18">
        <v>6.9856999999999996</v>
      </c>
      <c r="AS53" s="18">
        <v>7.4443999999999999</v>
      </c>
      <c r="AT53" s="51">
        <v>0.45870000000000033</v>
      </c>
      <c r="AU53" s="52">
        <v>4</v>
      </c>
      <c r="AV53" s="139">
        <v>1.8348000000000013</v>
      </c>
      <c r="AW53" s="119">
        <v>44</v>
      </c>
      <c r="AX53" s="81"/>
      <c r="AY53" s="90" t="s">
        <v>316</v>
      </c>
      <c r="AZ53" s="91" t="s">
        <v>69</v>
      </c>
      <c r="BA53" s="118"/>
      <c r="BB53" s="12">
        <v>6.9856999999999996</v>
      </c>
      <c r="BC53" s="12">
        <v>7.4443999999999999</v>
      </c>
      <c r="BD53" s="132">
        <v>0.45870000000000033</v>
      </c>
      <c r="BE53" s="106">
        <v>4</v>
      </c>
      <c r="BF53" s="138">
        <v>1.8348000000000013</v>
      </c>
      <c r="BG53" s="118">
        <v>42</v>
      </c>
      <c r="BH53" s="81"/>
      <c r="BI53" s="90" t="s">
        <v>316</v>
      </c>
      <c r="BJ53" s="91" t="s">
        <v>69</v>
      </c>
      <c r="BK53" s="118"/>
      <c r="BL53" s="12">
        <v>6.9856999999999996</v>
      </c>
      <c r="BM53" s="12">
        <v>7.4443999999999999</v>
      </c>
      <c r="BN53" s="132">
        <v>0.45870000000000033</v>
      </c>
      <c r="BO53" s="106">
        <v>4</v>
      </c>
      <c r="BP53" s="138">
        <v>1.8348000000000013</v>
      </c>
      <c r="BQ53" s="81"/>
      <c r="BR53" s="90" t="s">
        <v>316</v>
      </c>
      <c r="BS53" s="91" t="s">
        <v>69</v>
      </c>
      <c r="BT53" s="118"/>
      <c r="BU53" s="12">
        <v>6.9856999999999996</v>
      </c>
      <c r="BV53" s="12">
        <v>7.4443999999999999</v>
      </c>
      <c r="BW53" s="132">
        <v>0.45870000000000033</v>
      </c>
      <c r="BX53" s="106">
        <v>4</v>
      </c>
      <c r="BY53" s="138">
        <v>1.8348000000000013</v>
      </c>
      <c r="BZ53" s="118">
        <v>42</v>
      </c>
      <c r="CA53" s="81"/>
      <c r="CB53" s="90" t="s">
        <v>316</v>
      </c>
      <c r="CC53" s="91" t="s">
        <v>69</v>
      </c>
      <c r="CD53" s="118"/>
      <c r="CE53" s="12">
        <v>6.9856999999999996</v>
      </c>
      <c r="CF53" s="12">
        <v>7.4443999999999999</v>
      </c>
      <c r="CG53" s="78">
        <v>0.45870000000000033</v>
      </c>
      <c r="CH53" s="106">
        <v>4</v>
      </c>
      <c r="CI53" s="138">
        <v>1.8348000000000013</v>
      </c>
      <c r="CJ53" s="81"/>
      <c r="CK53" s="90" t="s">
        <v>316</v>
      </c>
      <c r="CL53" s="91" t="s">
        <v>69</v>
      </c>
      <c r="CM53" s="118"/>
      <c r="CN53" s="12">
        <v>6.9856999999999996</v>
      </c>
      <c r="CO53" s="12">
        <v>7.4443999999999999</v>
      </c>
      <c r="CP53" s="132">
        <v>0.45870000000000033</v>
      </c>
      <c r="CQ53" s="106">
        <v>4</v>
      </c>
      <c r="CR53" s="25">
        <v>1.8348000000000013</v>
      </c>
      <c r="CS53" s="118">
        <v>42</v>
      </c>
      <c r="CT53" s="81"/>
      <c r="CU53" s="90" t="s">
        <v>316</v>
      </c>
      <c r="CV53" s="91" t="s">
        <v>69</v>
      </c>
      <c r="CW53" s="118"/>
      <c r="CX53" s="12">
        <v>6.9856999999999996</v>
      </c>
      <c r="CY53" s="12">
        <v>7.4443999999999999</v>
      </c>
      <c r="CZ53" s="132">
        <v>0.45870000000000033</v>
      </c>
      <c r="DA53" s="106">
        <v>4</v>
      </c>
      <c r="DB53" s="25">
        <v>1.8348000000000013</v>
      </c>
      <c r="DC53" s="118">
        <v>42</v>
      </c>
      <c r="DD53" s="81"/>
      <c r="DE53" s="90" t="s">
        <v>316</v>
      </c>
      <c r="DF53" s="91" t="s">
        <v>69</v>
      </c>
      <c r="DG53" s="118"/>
      <c r="DH53" s="12">
        <v>6.9856999999999996</v>
      </c>
      <c r="DI53" s="12">
        <v>7.4443999999999999</v>
      </c>
      <c r="DJ53" s="132">
        <v>0.45870000000000033</v>
      </c>
      <c r="DK53" s="106">
        <v>4</v>
      </c>
      <c r="DL53" s="25">
        <v>1.8348000000000013</v>
      </c>
      <c r="DM53" s="118">
        <v>42</v>
      </c>
      <c r="DN53" s="81"/>
      <c r="DO53" s="90" t="s">
        <v>316</v>
      </c>
      <c r="DP53" s="91" t="s">
        <v>69</v>
      </c>
      <c r="DQ53" s="360"/>
      <c r="DR53" s="372">
        <v>6.9856999999999996</v>
      </c>
      <c r="DS53" s="372">
        <v>7.4443999999999999</v>
      </c>
      <c r="DT53" s="368">
        <v>0.45870000000000033</v>
      </c>
      <c r="DU53" s="364">
        <v>4</v>
      </c>
      <c r="DV53" s="365">
        <v>1.8348000000000013</v>
      </c>
      <c r="DW53" s="360">
        <v>41</v>
      </c>
      <c r="DX53" s="81"/>
      <c r="DY53" s="90" t="s">
        <v>316</v>
      </c>
      <c r="DZ53" s="91" t="s">
        <v>69</v>
      </c>
      <c r="EA53" s="118"/>
      <c r="EB53" s="12">
        <v>6.9856999999999996</v>
      </c>
      <c r="EC53" s="12">
        <v>7.4443999999999999</v>
      </c>
      <c r="ED53" s="132">
        <v>0.45870000000000033</v>
      </c>
      <c r="EE53" s="106">
        <v>4</v>
      </c>
      <c r="EF53" s="25">
        <v>1.8348000000000013</v>
      </c>
      <c r="EG53" s="118">
        <v>41</v>
      </c>
    </row>
    <row r="54" spans="1:137" x14ac:dyDescent="0.25">
      <c r="A54" s="107" t="s">
        <v>71</v>
      </c>
      <c r="B54" s="93" t="s">
        <v>72</v>
      </c>
      <c r="C54" s="118"/>
      <c r="D54" s="7">
        <v>7.95</v>
      </c>
      <c r="E54" s="12">
        <v>7.75</v>
      </c>
      <c r="F54" s="132">
        <v>-0.20000000000000018</v>
      </c>
      <c r="G54" s="106">
        <v>3</v>
      </c>
      <c r="H54" s="25">
        <v>-0.60000000000000053</v>
      </c>
      <c r="I54" s="24">
        <f t="shared" si="0"/>
        <v>7</v>
      </c>
      <c r="J54" s="118">
        <v>9</v>
      </c>
      <c r="K54" s="9">
        <f t="shared" si="1"/>
        <v>0.77777777777777779</v>
      </c>
      <c r="L54" s="118">
        <v>1</v>
      </c>
      <c r="M54" s="118">
        <v>7</v>
      </c>
      <c r="N54" s="118">
        <v>2</v>
      </c>
      <c r="O54" s="118">
        <v>2</v>
      </c>
      <c r="P54" s="118">
        <v>4</v>
      </c>
      <c r="Q54" s="118">
        <v>0</v>
      </c>
      <c r="R54" s="118"/>
      <c r="S54" s="118"/>
      <c r="T54" s="118"/>
      <c r="U54" s="118"/>
      <c r="V54" s="118">
        <f t="shared" si="16"/>
        <v>16</v>
      </c>
      <c r="W54" s="23">
        <f t="shared" si="17"/>
        <v>0.125</v>
      </c>
      <c r="X54" s="34">
        <f t="shared" si="18"/>
        <v>0.5</v>
      </c>
      <c r="Y54" s="34">
        <f t="shared" si="19"/>
        <v>1</v>
      </c>
      <c r="Z54" s="35" t="e">
        <f t="shared" si="20"/>
        <v>#DIV/0!</v>
      </c>
      <c r="AA54" s="422"/>
      <c r="AB54" s="107" t="s">
        <v>71</v>
      </c>
      <c r="AC54" s="93" t="s">
        <v>72</v>
      </c>
      <c r="AD54" s="1"/>
      <c r="AE54" s="92" t="s">
        <v>71</v>
      </c>
      <c r="AF54" s="93" t="s">
        <v>72</v>
      </c>
      <c r="AG54" s="118">
        <v>3</v>
      </c>
      <c r="AH54" s="7">
        <v>7.128571428571429</v>
      </c>
      <c r="AI54" s="12">
        <v>7.7</v>
      </c>
      <c r="AJ54" s="132">
        <v>0.57142857142857117</v>
      </c>
      <c r="AK54" s="106">
        <v>3</v>
      </c>
      <c r="AL54" s="138">
        <v>1.7142857142857135</v>
      </c>
      <c r="AM54" s="118">
        <v>47</v>
      </c>
      <c r="AN54" s="1"/>
      <c r="AO54" s="92" t="s">
        <v>71</v>
      </c>
      <c r="AP54" s="93" t="s">
        <v>72</v>
      </c>
      <c r="AQ54" s="118">
        <v>3</v>
      </c>
      <c r="AR54" s="7">
        <v>7.128571428571429</v>
      </c>
      <c r="AS54" s="12">
        <v>7.7</v>
      </c>
      <c r="AT54" s="132">
        <v>0.57142857142857117</v>
      </c>
      <c r="AU54" s="106">
        <v>3</v>
      </c>
      <c r="AV54" s="138">
        <v>1.7142857142857135</v>
      </c>
      <c r="AW54" s="89">
        <v>48</v>
      </c>
      <c r="AX54" s="81"/>
      <c r="AY54" s="92" t="s">
        <v>71</v>
      </c>
      <c r="AZ54" s="93" t="s">
        <v>72</v>
      </c>
      <c r="BA54" s="118"/>
      <c r="BB54" s="7">
        <v>7.128571428571429</v>
      </c>
      <c r="BC54" s="12">
        <v>7.7</v>
      </c>
      <c r="BD54" s="132">
        <v>0.57142857142857117</v>
      </c>
      <c r="BE54" s="106">
        <v>3</v>
      </c>
      <c r="BF54" s="138">
        <v>1.7142857142857135</v>
      </c>
      <c r="BG54" s="118">
        <v>47</v>
      </c>
      <c r="BH54" s="81"/>
      <c r="BI54" s="92" t="s">
        <v>71</v>
      </c>
      <c r="BJ54" s="93" t="s">
        <v>72</v>
      </c>
      <c r="BK54" s="118"/>
      <c r="BL54" s="7">
        <v>7.95</v>
      </c>
      <c r="BM54" s="12">
        <v>7.75</v>
      </c>
      <c r="BN54" s="132">
        <v>-0.20000000000000018</v>
      </c>
      <c r="BO54" s="106">
        <v>3</v>
      </c>
      <c r="BP54" s="138">
        <v>-0.60000000000000053</v>
      </c>
      <c r="BQ54" s="81"/>
      <c r="BR54" s="92" t="s">
        <v>71</v>
      </c>
      <c r="BS54" s="93" t="s">
        <v>72</v>
      </c>
      <c r="BT54" s="118"/>
      <c r="BU54" s="7">
        <v>7.95</v>
      </c>
      <c r="BV54" s="12">
        <v>7.75</v>
      </c>
      <c r="BW54" s="132">
        <v>-0.20000000000000018</v>
      </c>
      <c r="BX54" s="106">
        <v>3</v>
      </c>
      <c r="BY54" s="138">
        <v>-0.60000000000000053</v>
      </c>
      <c r="BZ54" s="118">
        <v>131</v>
      </c>
      <c r="CA54" s="81"/>
      <c r="CB54" s="92" t="s">
        <v>71</v>
      </c>
      <c r="CC54" s="93" t="s">
        <v>72</v>
      </c>
      <c r="CD54" s="118"/>
      <c r="CE54" s="7">
        <v>7.95</v>
      </c>
      <c r="CF54" s="12">
        <v>7.75</v>
      </c>
      <c r="CG54" s="132">
        <v>-0.20000000000000018</v>
      </c>
      <c r="CH54" s="106">
        <v>3</v>
      </c>
      <c r="CI54" s="138">
        <v>-0.60000000000000053</v>
      </c>
      <c r="CJ54" s="81"/>
      <c r="CK54" s="92" t="s">
        <v>71</v>
      </c>
      <c r="CL54" s="93" t="s">
        <v>72</v>
      </c>
      <c r="CM54" s="118"/>
      <c r="CN54" s="7">
        <v>7.95</v>
      </c>
      <c r="CO54" s="12">
        <v>7.75</v>
      </c>
      <c r="CP54" s="132">
        <v>-0.20000000000000018</v>
      </c>
      <c r="CQ54" s="106">
        <v>3</v>
      </c>
      <c r="CR54" s="25">
        <v>-0.60000000000000053</v>
      </c>
      <c r="CS54" s="118">
        <v>136</v>
      </c>
      <c r="CT54" s="81"/>
      <c r="CU54" s="107" t="s">
        <v>71</v>
      </c>
      <c r="CV54" s="93" t="s">
        <v>72</v>
      </c>
      <c r="CW54" s="118"/>
      <c r="CX54" s="7">
        <v>7.95</v>
      </c>
      <c r="CY54" s="12">
        <v>7.75</v>
      </c>
      <c r="CZ54" s="132">
        <v>-0.20000000000000018</v>
      </c>
      <c r="DA54" s="106">
        <v>3</v>
      </c>
      <c r="DB54" s="25">
        <v>-0.60000000000000053</v>
      </c>
      <c r="DC54" s="118">
        <v>138</v>
      </c>
      <c r="DD54" s="81"/>
      <c r="DE54" s="107" t="s">
        <v>71</v>
      </c>
      <c r="DF54" s="93" t="s">
        <v>72</v>
      </c>
      <c r="DG54" s="118"/>
      <c r="DH54" s="7">
        <v>7.95</v>
      </c>
      <c r="DI54" s="12">
        <v>7.75</v>
      </c>
      <c r="DJ54" s="132">
        <v>-0.20000000000000018</v>
      </c>
      <c r="DK54" s="106">
        <v>3</v>
      </c>
      <c r="DL54" s="25">
        <v>-0.60000000000000053</v>
      </c>
      <c r="DM54" s="118">
        <v>144</v>
      </c>
      <c r="DN54" s="81"/>
      <c r="DO54" s="107" t="s">
        <v>71</v>
      </c>
      <c r="DP54" s="93" t="s">
        <v>72</v>
      </c>
      <c r="DQ54" s="360"/>
      <c r="DR54" s="366">
        <v>7.95</v>
      </c>
      <c r="DS54" s="372">
        <v>7.75</v>
      </c>
      <c r="DT54" s="368">
        <v>-0.20000000000000018</v>
      </c>
      <c r="DU54" s="364">
        <v>3</v>
      </c>
      <c r="DV54" s="365">
        <v>-0.60000000000000053</v>
      </c>
      <c r="DW54" s="360">
        <v>148</v>
      </c>
      <c r="DX54" s="81"/>
      <c r="DY54" s="107" t="s">
        <v>71</v>
      </c>
      <c r="DZ54" s="93" t="s">
        <v>72</v>
      </c>
      <c r="EA54" s="118"/>
      <c r="EB54" s="7">
        <v>7.95</v>
      </c>
      <c r="EC54" s="12">
        <v>7.75</v>
      </c>
      <c r="ED54" s="132">
        <v>-0.20000000000000018</v>
      </c>
      <c r="EE54" s="106">
        <v>3</v>
      </c>
      <c r="EF54" s="25">
        <v>-0.60000000000000053</v>
      </c>
      <c r="EG54" s="118">
        <v>147</v>
      </c>
    </row>
    <row r="55" spans="1:137" x14ac:dyDescent="0.25">
      <c r="A55" s="140" t="s">
        <v>71</v>
      </c>
      <c r="B55" s="100" t="s">
        <v>73</v>
      </c>
      <c r="C55" s="118"/>
      <c r="D55" s="7">
        <v>7.128571428571429</v>
      </c>
      <c r="E55" s="12">
        <v>7.7</v>
      </c>
      <c r="F55" s="132">
        <v>0.57142857142857117</v>
      </c>
      <c r="G55" s="106">
        <v>3</v>
      </c>
      <c r="H55" s="25">
        <v>1.7142857142857135</v>
      </c>
      <c r="I55" s="24">
        <f t="shared" si="0"/>
        <v>4</v>
      </c>
      <c r="J55" s="118">
        <v>9</v>
      </c>
      <c r="K55" s="9">
        <f t="shared" si="1"/>
        <v>0.44444444444444442</v>
      </c>
      <c r="L55" s="118">
        <v>2</v>
      </c>
      <c r="M55" s="118">
        <v>1</v>
      </c>
      <c r="N55" s="118">
        <v>2</v>
      </c>
      <c r="O55" s="118">
        <v>7</v>
      </c>
      <c r="P55" s="118"/>
      <c r="Q55" s="118">
        <v>1</v>
      </c>
      <c r="R55" s="118"/>
      <c r="S55" s="118"/>
      <c r="T55" s="118"/>
      <c r="U55" s="118"/>
      <c r="V55" s="118">
        <f t="shared" si="16"/>
        <v>13</v>
      </c>
      <c r="W55" s="23">
        <f t="shared" si="17"/>
        <v>0.66666666666666663</v>
      </c>
      <c r="X55" s="34">
        <f t="shared" si="18"/>
        <v>0.22222222222222221</v>
      </c>
      <c r="Y55" s="34">
        <f t="shared" si="19"/>
        <v>0</v>
      </c>
      <c r="Z55" s="35" t="e">
        <f t="shared" si="20"/>
        <v>#DIV/0!</v>
      </c>
      <c r="AA55" s="422"/>
      <c r="AB55" s="140" t="s">
        <v>71</v>
      </c>
      <c r="AC55" s="100" t="s">
        <v>73</v>
      </c>
      <c r="AD55" s="1"/>
      <c r="AE55" s="107" t="s">
        <v>71</v>
      </c>
      <c r="AF55" s="100" t="s">
        <v>73</v>
      </c>
      <c r="AG55" s="118">
        <v>3</v>
      </c>
      <c r="AH55" s="7">
        <v>7.95</v>
      </c>
      <c r="AI55" s="12">
        <v>7.75</v>
      </c>
      <c r="AJ55" s="132">
        <v>-0.20000000000000018</v>
      </c>
      <c r="AK55" s="106">
        <v>3</v>
      </c>
      <c r="AL55" s="138">
        <v>-0.60000000000000053</v>
      </c>
      <c r="AM55" s="118">
        <v>147</v>
      </c>
      <c r="AN55" s="1"/>
      <c r="AO55" s="107" t="s">
        <v>71</v>
      </c>
      <c r="AP55" s="100" t="s">
        <v>73</v>
      </c>
      <c r="AQ55" s="118">
        <v>3</v>
      </c>
      <c r="AR55" s="7">
        <v>7.95</v>
      </c>
      <c r="AS55" s="12">
        <v>7.75</v>
      </c>
      <c r="AT55" s="132">
        <v>-0.20000000000000018</v>
      </c>
      <c r="AU55" s="106">
        <v>3</v>
      </c>
      <c r="AV55" s="138">
        <v>-0.60000000000000053</v>
      </c>
      <c r="AW55" s="89">
        <v>155</v>
      </c>
      <c r="AX55" s="81"/>
      <c r="AY55" s="107" t="s">
        <v>71</v>
      </c>
      <c r="AZ55" s="100" t="s">
        <v>73</v>
      </c>
      <c r="BA55" s="118"/>
      <c r="BB55" s="7">
        <v>7.95</v>
      </c>
      <c r="BC55" s="12">
        <v>7.75</v>
      </c>
      <c r="BD55" s="132">
        <v>-0.20000000000000018</v>
      </c>
      <c r="BE55" s="106">
        <v>3</v>
      </c>
      <c r="BF55" s="138">
        <v>-0.60000000000000053</v>
      </c>
      <c r="BG55" s="118">
        <v>128</v>
      </c>
      <c r="BH55" s="81"/>
      <c r="BI55" s="107" t="s">
        <v>71</v>
      </c>
      <c r="BJ55" s="100" t="s">
        <v>73</v>
      </c>
      <c r="BK55" s="118"/>
      <c r="BL55" s="7">
        <v>7.128571428571429</v>
      </c>
      <c r="BM55" s="12">
        <v>7.7</v>
      </c>
      <c r="BN55" s="132">
        <v>0.57142857142857117</v>
      </c>
      <c r="BO55" s="106">
        <v>3</v>
      </c>
      <c r="BP55" s="138">
        <v>1.7142857142857135</v>
      </c>
      <c r="BQ55" s="81"/>
      <c r="BR55" s="107" t="s">
        <v>71</v>
      </c>
      <c r="BS55" s="100" t="s">
        <v>73</v>
      </c>
      <c r="BT55" s="118"/>
      <c r="BU55" s="7">
        <v>7.128571428571429</v>
      </c>
      <c r="BV55" s="12">
        <v>7.7</v>
      </c>
      <c r="BW55" s="132">
        <v>0.57142857142857117</v>
      </c>
      <c r="BX55" s="106">
        <v>3</v>
      </c>
      <c r="BY55" s="138">
        <v>1.7142857142857135</v>
      </c>
      <c r="BZ55" s="118">
        <v>45</v>
      </c>
      <c r="CA55" s="81"/>
      <c r="CB55" s="107" t="s">
        <v>71</v>
      </c>
      <c r="CC55" s="100" t="s">
        <v>73</v>
      </c>
      <c r="CD55" s="118"/>
      <c r="CE55" s="7">
        <v>7.128571428571429</v>
      </c>
      <c r="CF55" s="12">
        <v>7.7</v>
      </c>
      <c r="CG55" s="132">
        <v>0.57142857142857117</v>
      </c>
      <c r="CH55" s="106">
        <v>3</v>
      </c>
      <c r="CI55" s="138">
        <v>1.7142857142857135</v>
      </c>
      <c r="CJ55" s="81"/>
      <c r="CK55" s="107" t="s">
        <v>71</v>
      </c>
      <c r="CL55" s="100" t="s">
        <v>73</v>
      </c>
      <c r="CM55" s="118"/>
      <c r="CN55" s="7">
        <v>7.128571428571429</v>
      </c>
      <c r="CO55" s="12">
        <v>7.7</v>
      </c>
      <c r="CP55" s="78">
        <v>0.57142857142857117</v>
      </c>
      <c r="CQ55" s="106">
        <v>3</v>
      </c>
      <c r="CR55" s="25">
        <v>1.7142857142857135</v>
      </c>
      <c r="CS55" s="118">
        <v>44</v>
      </c>
      <c r="CT55" s="81"/>
      <c r="CU55" s="140" t="s">
        <v>71</v>
      </c>
      <c r="CV55" s="100" t="s">
        <v>73</v>
      </c>
      <c r="CW55" s="118"/>
      <c r="CX55" s="7">
        <v>7.128571428571429</v>
      </c>
      <c r="CY55" s="12">
        <v>7.7</v>
      </c>
      <c r="CZ55" s="132">
        <v>0.57142857142857117</v>
      </c>
      <c r="DA55" s="106">
        <v>3</v>
      </c>
      <c r="DB55" s="25">
        <v>1.7142857142857135</v>
      </c>
      <c r="DC55" s="118">
        <v>44</v>
      </c>
      <c r="DD55" s="81"/>
      <c r="DE55" s="140" t="s">
        <v>71</v>
      </c>
      <c r="DF55" s="100" t="s">
        <v>73</v>
      </c>
      <c r="DG55" s="118"/>
      <c r="DH55" s="7">
        <v>7.128571428571429</v>
      </c>
      <c r="DI55" s="12">
        <v>7.7</v>
      </c>
      <c r="DJ55" s="132">
        <v>0.57142857142857117</v>
      </c>
      <c r="DK55" s="106">
        <v>3</v>
      </c>
      <c r="DL55" s="25">
        <v>1.7142857142857135</v>
      </c>
      <c r="DM55" s="118">
        <v>44</v>
      </c>
      <c r="DN55" s="81"/>
      <c r="DO55" s="140" t="s">
        <v>71</v>
      </c>
      <c r="DP55" s="100" t="s">
        <v>73</v>
      </c>
      <c r="DQ55" s="360"/>
      <c r="DR55" s="366">
        <v>7.128571428571429</v>
      </c>
      <c r="DS55" s="372">
        <v>7.7</v>
      </c>
      <c r="DT55" s="368">
        <v>0.57142857142857117</v>
      </c>
      <c r="DU55" s="364">
        <v>3</v>
      </c>
      <c r="DV55" s="365">
        <v>1.7142857142857135</v>
      </c>
      <c r="DW55" s="360">
        <v>43</v>
      </c>
      <c r="DX55" s="81"/>
      <c r="DY55" s="140" t="s">
        <v>71</v>
      </c>
      <c r="DZ55" s="100" t="s">
        <v>73</v>
      </c>
      <c r="EA55" s="118"/>
      <c r="EB55" s="7">
        <v>7.128571428571429</v>
      </c>
      <c r="EC55" s="12">
        <v>7.7</v>
      </c>
      <c r="ED55" s="132">
        <v>0.57142857142857117</v>
      </c>
      <c r="EE55" s="106">
        <v>3</v>
      </c>
      <c r="EF55" s="25">
        <v>1.7142857142857135</v>
      </c>
      <c r="EG55" s="118">
        <v>43</v>
      </c>
    </row>
    <row r="56" spans="1:137" x14ac:dyDescent="0.25">
      <c r="A56" s="105" t="s">
        <v>74</v>
      </c>
      <c r="B56" s="91" t="s">
        <v>75</v>
      </c>
      <c r="C56" s="118"/>
      <c r="D56" s="7">
        <v>7.333333333333333</v>
      </c>
      <c r="E56" s="12">
        <v>6.7777000000000003</v>
      </c>
      <c r="F56" s="132">
        <v>-0.55563333333333276</v>
      </c>
      <c r="G56" s="106">
        <v>4</v>
      </c>
      <c r="H56" s="25">
        <v>-2.222533333333331</v>
      </c>
      <c r="I56" s="24">
        <f t="shared" si="0"/>
        <v>18</v>
      </c>
      <c r="J56" s="118">
        <v>6</v>
      </c>
      <c r="K56" s="9">
        <f t="shared" si="1"/>
        <v>3</v>
      </c>
      <c r="L56" s="118">
        <v>15</v>
      </c>
      <c r="M56" s="118">
        <v>1</v>
      </c>
      <c r="N56" s="118">
        <v>3</v>
      </c>
      <c r="O56" s="118">
        <v>5</v>
      </c>
      <c r="P56" s="118"/>
      <c r="Q56" s="118"/>
      <c r="R56" s="118"/>
      <c r="S56" s="118"/>
      <c r="T56" s="118"/>
      <c r="U56" s="118"/>
      <c r="V56" s="118">
        <f t="shared" si="16"/>
        <v>24</v>
      </c>
      <c r="W56" s="23">
        <f t="shared" si="17"/>
        <v>0.9375</v>
      </c>
      <c r="X56" s="34">
        <f t="shared" si="18"/>
        <v>0.375</v>
      </c>
      <c r="Y56" s="34" t="e">
        <f t="shared" si="19"/>
        <v>#DIV/0!</v>
      </c>
      <c r="Z56" s="35" t="e">
        <f t="shared" si="20"/>
        <v>#DIV/0!</v>
      </c>
      <c r="AA56" s="422"/>
      <c r="AB56" s="105" t="s">
        <v>74</v>
      </c>
      <c r="AC56" s="91" t="s">
        <v>75</v>
      </c>
      <c r="AD56" s="1"/>
      <c r="AE56" s="97" t="s">
        <v>74</v>
      </c>
      <c r="AF56" s="91" t="s">
        <v>75</v>
      </c>
      <c r="AG56" s="118">
        <v>3</v>
      </c>
      <c r="AH56" s="7">
        <v>7.333333333333333</v>
      </c>
      <c r="AI56" s="12">
        <v>6.7777000000000003</v>
      </c>
      <c r="AJ56" s="132">
        <v>-0.55563333333333276</v>
      </c>
      <c r="AK56" s="106">
        <v>4</v>
      </c>
      <c r="AL56" s="138">
        <v>-2.222533333333331</v>
      </c>
      <c r="AM56" s="118">
        <v>180</v>
      </c>
      <c r="AN56" s="1"/>
      <c r="AO56" s="97" t="s">
        <v>74</v>
      </c>
      <c r="AP56" s="91" t="s">
        <v>75</v>
      </c>
      <c r="AQ56" s="118">
        <v>3</v>
      </c>
      <c r="AR56" s="7">
        <v>7.333333333333333</v>
      </c>
      <c r="AS56" s="12">
        <v>6.7777000000000003</v>
      </c>
      <c r="AT56" s="132">
        <v>-0.55563333333333276</v>
      </c>
      <c r="AU56" s="106">
        <v>4</v>
      </c>
      <c r="AV56" s="138">
        <v>-2.222533333333331</v>
      </c>
      <c r="AW56" s="89">
        <v>187</v>
      </c>
      <c r="AX56" s="81"/>
      <c r="AY56" s="97" t="s">
        <v>74</v>
      </c>
      <c r="AZ56" s="91" t="s">
        <v>75</v>
      </c>
      <c r="BA56" s="118"/>
      <c r="BB56" s="7">
        <v>7.333333333333333</v>
      </c>
      <c r="BC56" s="12">
        <v>6.7777000000000003</v>
      </c>
      <c r="BD56" s="132">
        <v>-0.55563333333333276</v>
      </c>
      <c r="BE56" s="106">
        <v>4</v>
      </c>
      <c r="BF56" s="138">
        <v>-2.222533333333331</v>
      </c>
      <c r="BG56" s="118">
        <v>147</v>
      </c>
      <c r="BH56" s="81"/>
      <c r="BI56" s="97" t="s">
        <v>74</v>
      </c>
      <c r="BJ56" s="91" t="s">
        <v>75</v>
      </c>
      <c r="BK56" s="118"/>
      <c r="BL56" s="7">
        <v>7.333333333333333</v>
      </c>
      <c r="BM56" s="12">
        <v>6.7777000000000003</v>
      </c>
      <c r="BN56" s="132">
        <v>-0.55563333333333276</v>
      </c>
      <c r="BO56" s="106">
        <v>4</v>
      </c>
      <c r="BP56" s="138">
        <v>-2.222533333333331</v>
      </c>
      <c r="BQ56" s="81"/>
      <c r="BR56" s="97" t="s">
        <v>74</v>
      </c>
      <c r="BS56" s="91" t="s">
        <v>75</v>
      </c>
      <c r="BT56" s="118"/>
      <c r="BU56" s="7">
        <v>7.333333333333333</v>
      </c>
      <c r="BV56" s="12">
        <v>6.7777000000000003</v>
      </c>
      <c r="BW56" s="132">
        <v>-0.55563333333333276</v>
      </c>
      <c r="BX56" s="106">
        <v>4</v>
      </c>
      <c r="BY56" s="138">
        <v>-2.222533333333331</v>
      </c>
      <c r="BZ56" s="118">
        <v>153</v>
      </c>
      <c r="CA56" s="81"/>
      <c r="CB56" s="97" t="s">
        <v>74</v>
      </c>
      <c r="CC56" s="91" t="s">
        <v>75</v>
      </c>
      <c r="CD56" s="118"/>
      <c r="CE56" s="7">
        <v>7.333333333333333</v>
      </c>
      <c r="CF56" s="12">
        <v>6.7777000000000003</v>
      </c>
      <c r="CG56" s="132">
        <v>-0.55563333333333276</v>
      </c>
      <c r="CH56" s="106">
        <v>4</v>
      </c>
      <c r="CI56" s="138">
        <v>-2.222533333333331</v>
      </c>
      <c r="CJ56" s="81"/>
      <c r="CK56" s="97" t="s">
        <v>74</v>
      </c>
      <c r="CL56" s="91" t="s">
        <v>75</v>
      </c>
      <c r="CM56" s="118"/>
      <c r="CN56" s="7">
        <v>7.333333333333333</v>
      </c>
      <c r="CO56" s="12">
        <v>6.7777000000000003</v>
      </c>
      <c r="CP56" s="132">
        <v>-0.55563333333333276</v>
      </c>
      <c r="CQ56" s="106">
        <v>4</v>
      </c>
      <c r="CR56" s="25">
        <v>-2.222533333333331</v>
      </c>
      <c r="CS56" s="118">
        <v>161</v>
      </c>
      <c r="CT56" s="81"/>
      <c r="CU56" s="105" t="s">
        <v>74</v>
      </c>
      <c r="CV56" s="91" t="s">
        <v>75</v>
      </c>
      <c r="CW56" s="118"/>
      <c r="CX56" s="7">
        <v>7.333333333333333</v>
      </c>
      <c r="CY56" s="12">
        <v>6.7777000000000003</v>
      </c>
      <c r="CZ56" s="132">
        <v>-0.55563333333333276</v>
      </c>
      <c r="DA56" s="106">
        <v>4</v>
      </c>
      <c r="DB56" s="25">
        <v>-2.222533333333331</v>
      </c>
      <c r="DC56" s="118">
        <v>162</v>
      </c>
      <c r="DD56" s="81"/>
      <c r="DE56" s="105" t="s">
        <v>74</v>
      </c>
      <c r="DF56" s="91" t="s">
        <v>75</v>
      </c>
      <c r="DG56" s="118"/>
      <c r="DH56" s="7">
        <v>7.333333333333333</v>
      </c>
      <c r="DI56" s="12">
        <v>6.7777000000000003</v>
      </c>
      <c r="DJ56" s="132">
        <v>-0.55563333333333276</v>
      </c>
      <c r="DK56" s="106">
        <v>4</v>
      </c>
      <c r="DL56" s="25">
        <v>-2.222533333333331</v>
      </c>
      <c r="DM56" s="118">
        <v>167</v>
      </c>
      <c r="DN56" s="81"/>
      <c r="DO56" s="105" t="s">
        <v>74</v>
      </c>
      <c r="DP56" s="91" t="s">
        <v>75</v>
      </c>
      <c r="DQ56" s="360"/>
      <c r="DR56" s="366">
        <v>7.333333333333333</v>
      </c>
      <c r="DS56" s="372">
        <v>6.7777000000000003</v>
      </c>
      <c r="DT56" s="368">
        <v>-0.55563333333333276</v>
      </c>
      <c r="DU56" s="364">
        <v>4</v>
      </c>
      <c r="DV56" s="365">
        <v>-2.222533333333331</v>
      </c>
      <c r="DW56" s="360">
        <v>173</v>
      </c>
      <c r="DX56" s="81"/>
      <c r="DY56" s="105" t="s">
        <v>74</v>
      </c>
      <c r="DZ56" s="91" t="s">
        <v>75</v>
      </c>
      <c r="EA56" s="118"/>
      <c r="EB56" s="7">
        <v>7.333333333333333</v>
      </c>
      <c r="EC56" s="12">
        <v>6.7777000000000003</v>
      </c>
      <c r="ED56" s="132">
        <v>-0.55563333333333276</v>
      </c>
      <c r="EE56" s="106">
        <v>4</v>
      </c>
      <c r="EF56" s="25">
        <v>-2.222533333333331</v>
      </c>
      <c r="EG56" s="118">
        <v>177</v>
      </c>
    </row>
    <row r="57" spans="1:137" ht="15.75" x14ac:dyDescent="0.25">
      <c r="A57" s="321" t="s">
        <v>76</v>
      </c>
      <c r="B57" s="172" t="s">
        <v>77</v>
      </c>
      <c r="C57" s="118">
        <v>4</v>
      </c>
      <c r="D57" s="7">
        <v>5.916666666666667</v>
      </c>
      <c r="E57" s="46">
        <v>5.6665999999999999</v>
      </c>
      <c r="F57" s="132">
        <v>-0.2500666666666671</v>
      </c>
      <c r="G57" s="106">
        <v>5</v>
      </c>
      <c r="H57" s="25">
        <v>-1.2503333333333355</v>
      </c>
      <c r="I57" s="24">
        <f t="shared" si="0"/>
        <v>61</v>
      </c>
      <c r="J57" s="118">
        <v>45</v>
      </c>
      <c r="K57" s="389">
        <f>+I57/J57</f>
        <v>1.3555555555555556</v>
      </c>
      <c r="L57" s="118">
        <v>31</v>
      </c>
      <c r="M57" s="118">
        <v>19</v>
      </c>
      <c r="N57" s="118">
        <v>21</v>
      </c>
      <c r="O57" s="118">
        <v>15</v>
      </c>
      <c r="P57" s="118">
        <v>9</v>
      </c>
      <c r="Q57" s="118">
        <v>10</v>
      </c>
      <c r="R57" s="118"/>
      <c r="S57" s="118">
        <v>1</v>
      </c>
      <c r="T57" s="118"/>
      <c r="U57" s="118"/>
      <c r="V57" s="118">
        <v>106</v>
      </c>
      <c r="W57" s="23">
        <f t="shared" si="17"/>
        <v>0.62</v>
      </c>
      <c r="X57" s="34">
        <f t="shared" si="18"/>
        <v>0.58333333333333337</v>
      </c>
      <c r="Y57" s="34">
        <f t="shared" si="19"/>
        <v>0.47368421052631576</v>
      </c>
      <c r="Z57" s="35">
        <f t="shared" si="20"/>
        <v>0</v>
      </c>
      <c r="AA57" s="422"/>
      <c r="AB57" s="321" t="s">
        <v>76</v>
      </c>
      <c r="AC57" s="172" t="s">
        <v>77</v>
      </c>
      <c r="AD57" s="1"/>
      <c r="AE57" s="105" t="s">
        <v>76</v>
      </c>
      <c r="AF57" s="96" t="s">
        <v>77</v>
      </c>
      <c r="AG57" s="118">
        <v>14</v>
      </c>
      <c r="AH57" s="7">
        <v>5.2381000000000002</v>
      </c>
      <c r="AI57" s="46">
        <v>5.6665999999999999</v>
      </c>
      <c r="AJ57" s="132">
        <v>0.42849999999999966</v>
      </c>
      <c r="AK57" s="106">
        <v>5</v>
      </c>
      <c r="AL57" s="138">
        <v>2.1424999999999983</v>
      </c>
      <c r="AM57" s="118">
        <v>37</v>
      </c>
      <c r="AN57" s="1"/>
      <c r="AO57" s="105" t="s">
        <v>76</v>
      </c>
      <c r="AP57" s="96" t="s">
        <v>77</v>
      </c>
      <c r="AQ57" s="118">
        <v>14</v>
      </c>
      <c r="AR57" s="7">
        <v>5.2381000000000002</v>
      </c>
      <c r="AS57" s="46">
        <v>5.6665999999999999</v>
      </c>
      <c r="AT57" s="132">
        <v>0.42849999999999966</v>
      </c>
      <c r="AU57" s="106">
        <v>5</v>
      </c>
      <c r="AV57" s="138">
        <v>2.1424999999999983</v>
      </c>
      <c r="AW57" s="89">
        <v>37</v>
      </c>
      <c r="AX57" s="81"/>
      <c r="AY57" s="105" t="s">
        <v>76</v>
      </c>
      <c r="AZ57" s="96" t="s">
        <v>77</v>
      </c>
      <c r="BA57" s="119">
        <v>1</v>
      </c>
      <c r="BB57" s="13">
        <v>6.0416999999999996</v>
      </c>
      <c r="BC57" s="151">
        <v>5.6665999999999999</v>
      </c>
      <c r="BD57" s="51">
        <f>+BC57-BB57</f>
        <v>-0.37509999999999977</v>
      </c>
      <c r="BE57" s="52">
        <v>5</v>
      </c>
      <c r="BF57" s="139">
        <f>+BD57*BE57</f>
        <v>-1.8754999999999988</v>
      </c>
      <c r="BG57" s="119">
        <v>143</v>
      </c>
      <c r="BH57" s="81"/>
      <c r="BI57" s="159" t="s">
        <v>76</v>
      </c>
      <c r="BJ57" s="172" t="s">
        <v>77</v>
      </c>
      <c r="BK57" s="118">
        <v>1</v>
      </c>
      <c r="BL57" s="7">
        <v>6.0416999999999996</v>
      </c>
      <c r="BM57" s="46">
        <v>5.6665999999999999</v>
      </c>
      <c r="BN57" s="132">
        <v>-0.37509999999999977</v>
      </c>
      <c r="BO57" s="106">
        <v>5</v>
      </c>
      <c r="BP57" s="138">
        <v>-1.8754999999999988</v>
      </c>
      <c r="BQ57" s="81"/>
      <c r="BR57" s="159" t="s">
        <v>76</v>
      </c>
      <c r="BS57" s="172" t="s">
        <v>77</v>
      </c>
      <c r="BT57" s="119">
        <v>2</v>
      </c>
      <c r="BU57" s="13">
        <v>6.3273999999999999</v>
      </c>
      <c r="BV57" s="151">
        <v>5.6665999999999999</v>
      </c>
      <c r="BW57" s="51">
        <v>-0.66080000000000005</v>
      </c>
      <c r="BX57" s="52">
        <v>5</v>
      </c>
      <c r="BY57" s="139">
        <v>-3.3040000000000003</v>
      </c>
      <c r="BZ57" s="119">
        <v>173</v>
      </c>
      <c r="CA57" s="81"/>
      <c r="CB57" s="159" t="s">
        <v>76</v>
      </c>
      <c r="CC57" s="172" t="s">
        <v>77</v>
      </c>
      <c r="CD57" s="119">
        <v>2</v>
      </c>
      <c r="CE57" s="13">
        <v>6.0416999999999996</v>
      </c>
      <c r="CF57" s="151">
        <v>5.6665999999999999</v>
      </c>
      <c r="CG57" s="51">
        <f>+CF57-CE57</f>
        <v>-0.37509999999999977</v>
      </c>
      <c r="CH57" s="52">
        <v>5</v>
      </c>
      <c r="CI57" s="239">
        <f>+CG57*CH57</f>
        <v>-1.8754999999999988</v>
      </c>
      <c r="CJ57" s="81"/>
      <c r="CK57" s="159" t="s">
        <v>76</v>
      </c>
      <c r="CL57" s="172" t="s">
        <v>77</v>
      </c>
      <c r="CM57" s="118">
        <v>2</v>
      </c>
      <c r="CN57" s="7">
        <v>6.0416999999999996</v>
      </c>
      <c r="CO57" s="46">
        <v>5.6665999999999999</v>
      </c>
      <c r="CP57" s="132">
        <f>+CO57-CN57</f>
        <v>-0.37509999999999977</v>
      </c>
      <c r="CQ57" s="106">
        <v>5</v>
      </c>
      <c r="CR57" s="25">
        <f>+CP57*CQ57</f>
        <v>-1.8754999999999988</v>
      </c>
      <c r="CS57" s="118">
        <v>157</v>
      </c>
      <c r="CT57" s="81"/>
      <c r="CU57" s="321" t="s">
        <v>76</v>
      </c>
      <c r="CV57" s="172" t="s">
        <v>77</v>
      </c>
      <c r="CW57" s="119">
        <v>3</v>
      </c>
      <c r="CX57" s="13">
        <v>6.0416999999999996</v>
      </c>
      <c r="CY57" s="151">
        <v>5.6665999999999999</v>
      </c>
      <c r="CZ57" s="51">
        <f>+CY57-CX57</f>
        <v>-0.37509999999999977</v>
      </c>
      <c r="DA57" s="52">
        <v>5</v>
      </c>
      <c r="DB57" s="187">
        <f>+CZ57*DA57</f>
        <v>-1.8754999999999988</v>
      </c>
      <c r="DC57" s="119">
        <v>158</v>
      </c>
      <c r="DD57" s="81"/>
      <c r="DE57" s="321" t="s">
        <v>76</v>
      </c>
      <c r="DF57" s="172" t="s">
        <v>77</v>
      </c>
      <c r="DG57" s="118">
        <v>4</v>
      </c>
      <c r="DH57" s="337">
        <v>5.916666666666667</v>
      </c>
      <c r="DI57" s="343">
        <v>5.6665999999999999</v>
      </c>
      <c r="DJ57" s="339">
        <v>-0.2500666666666671</v>
      </c>
      <c r="DK57" s="52">
        <v>5</v>
      </c>
      <c r="DL57" s="187">
        <v>-1.2503333333333355</v>
      </c>
      <c r="DM57" s="119">
        <v>158</v>
      </c>
      <c r="DN57" s="81"/>
      <c r="DO57" s="321" t="s">
        <v>76</v>
      </c>
      <c r="DP57" s="172" t="s">
        <v>77</v>
      </c>
      <c r="DQ57" s="360">
        <v>4</v>
      </c>
      <c r="DR57" s="377">
        <v>5.916666666666667</v>
      </c>
      <c r="DS57" s="388">
        <v>5.6665999999999999</v>
      </c>
      <c r="DT57" s="379">
        <v>-0.2500666666666671</v>
      </c>
      <c r="DU57" s="364">
        <v>5</v>
      </c>
      <c r="DV57" s="365">
        <v>-1.2503333333333355</v>
      </c>
      <c r="DW57" s="360">
        <v>164</v>
      </c>
      <c r="DX57" s="81"/>
      <c r="DY57" s="321" t="s">
        <v>76</v>
      </c>
      <c r="DZ57" s="172" t="s">
        <v>77</v>
      </c>
      <c r="EA57" s="118">
        <v>4</v>
      </c>
      <c r="EB57" s="7">
        <v>5.916666666666667</v>
      </c>
      <c r="EC57" s="46">
        <v>5.6665999999999999</v>
      </c>
      <c r="ED57" s="132">
        <v>-0.2500666666666671</v>
      </c>
      <c r="EE57" s="106">
        <v>5</v>
      </c>
      <c r="EF57" s="25">
        <v>-1.2503333333333355</v>
      </c>
      <c r="EG57" s="118">
        <v>166</v>
      </c>
    </row>
    <row r="58" spans="1:137" x14ac:dyDescent="0.25">
      <c r="A58" s="16" t="s">
        <v>287</v>
      </c>
      <c r="B58" s="91" t="s">
        <v>78</v>
      </c>
      <c r="C58" s="118"/>
      <c r="D58" s="7">
        <v>6.8151999999999999</v>
      </c>
      <c r="E58" s="12">
        <v>7.1111000000000004</v>
      </c>
      <c r="F58" s="132">
        <v>0.2959000000000005</v>
      </c>
      <c r="G58" s="106">
        <v>4</v>
      </c>
      <c r="H58" s="25">
        <v>1.183600000000002</v>
      </c>
      <c r="I58" s="24">
        <f t="shared" si="0"/>
        <v>33</v>
      </c>
      <c r="J58" s="169">
        <v>23</v>
      </c>
      <c r="K58" s="9">
        <f t="shared" si="1"/>
        <v>1.4347826086956521</v>
      </c>
      <c r="L58" s="118">
        <v>19</v>
      </c>
      <c r="M58" s="118">
        <v>12</v>
      </c>
      <c r="N58" s="118">
        <v>11</v>
      </c>
      <c r="O58" s="118">
        <v>6</v>
      </c>
      <c r="P58" s="118">
        <v>3</v>
      </c>
      <c r="Q58" s="118">
        <v>4</v>
      </c>
      <c r="R58" s="118"/>
      <c r="S58" s="118">
        <v>1</v>
      </c>
      <c r="T58" s="118"/>
      <c r="U58" s="118"/>
      <c r="V58" s="118">
        <f t="shared" si="16"/>
        <v>56</v>
      </c>
      <c r="W58" s="23">
        <f t="shared" si="17"/>
        <v>0.61290322580645162</v>
      </c>
      <c r="X58" s="34">
        <f t="shared" si="18"/>
        <v>0.6470588235294118</v>
      </c>
      <c r="Y58" s="34">
        <f t="shared" si="19"/>
        <v>0.42857142857142855</v>
      </c>
      <c r="Z58" s="35">
        <f t="shared" si="20"/>
        <v>0</v>
      </c>
      <c r="AA58" s="422"/>
      <c r="AB58" s="16" t="s">
        <v>287</v>
      </c>
      <c r="AC58" s="91" t="s">
        <v>78</v>
      </c>
      <c r="AD58" s="1"/>
      <c r="AE58" s="102" t="s">
        <v>287</v>
      </c>
      <c r="AF58" s="91" t="s">
        <v>78</v>
      </c>
      <c r="AG58" s="118">
        <v>8</v>
      </c>
      <c r="AH58" s="7">
        <v>6.8151999999999999</v>
      </c>
      <c r="AI58" s="12">
        <v>7.1111000000000004</v>
      </c>
      <c r="AJ58" s="132">
        <v>0.2959000000000005</v>
      </c>
      <c r="AK58" s="106">
        <v>4</v>
      </c>
      <c r="AL58" s="138">
        <v>1.183600000000002</v>
      </c>
      <c r="AM58" s="118">
        <v>59</v>
      </c>
      <c r="AN58" s="1"/>
      <c r="AO58" s="102" t="s">
        <v>287</v>
      </c>
      <c r="AP58" s="91" t="s">
        <v>78</v>
      </c>
      <c r="AQ58" s="118">
        <v>8</v>
      </c>
      <c r="AR58" s="7">
        <v>6.8151999999999999</v>
      </c>
      <c r="AS58" s="12">
        <v>7.1111000000000004</v>
      </c>
      <c r="AT58" s="132">
        <v>0.2959000000000005</v>
      </c>
      <c r="AU58" s="106">
        <v>4</v>
      </c>
      <c r="AV58" s="138">
        <v>1.183600000000002</v>
      </c>
      <c r="AW58" s="89">
        <v>60</v>
      </c>
      <c r="AX58" s="81"/>
      <c r="AY58" s="102" t="s">
        <v>287</v>
      </c>
      <c r="AZ58" s="91" t="s">
        <v>78</v>
      </c>
      <c r="BA58" s="118"/>
      <c r="BB58" s="7">
        <v>6.8151999999999999</v>
      </c>
      <c r="BC58" s="12">
        <v>7.1111000000000004</v>
      </c>
      <c r="BD58" s="132">
        <v>0.2959000000000005</v>
      </c>
      <c r="BE58" s="106">
        <v>4</v>
      </c>
      <c r="BF58" s="138">
        <v>1.183600000000002</v>
      </c>
      <c r="BG58" s="118">
        <v>54</v>
      </c>
      <c r="BH58" s="81"/>
      <c r="BI58" s="102" t="s">
        <v>287</v>
      </c>
      <c r="BJ58" s="91" t="s">
        <v>78</v>
      </c>
      <c r="BK58" s="118"/>
      <c r="BL58" s="7">
        <v>6.8151999999999999</v>
      </c>
      <c r="BM58" s="12">
        <v>7.1111000000000004</v>
      </c>
      <c r="BN58" s="132">
        <v>0.2959000000000005</v>
      </c>
      <c r="BO58" s="106">
        <v>4</v>
      </c>
      <c r="BP58" s="138">
        <v>1.183600000000002</v>
      </c>
      <c r="BQ58" s="81"/>
      <c r="BR58" s="102" t="s">
        <v>287</v>
      </c>
      <c r="BS58" s="91" t="s">
        <v>78</v>
      </c>
      <c r="BT58" s="118"/>
      <c r="BU58" s="7">
        <v>6.8151999999999999</v>
      </c>
      <c r="BV58" s="12">
        <v>7.1111000000000004</v>
      </c>
      <c r="BW58" s="132">
        <v>0.2959000000000005</v>
      </c>
      <c r="BX58" s="106">
        <v>4</v>
      </c>
      <c r="BY58" s="138">
        <v>1.183600000000002</v>
      </c>
      <c r="BZ58" s="118">
        <v>54</v>
      </c>
      <c r="CA58" s="81"/>
      <c r="CB58" s="102" t="s">
        <v>287</v>
      </c>
      <c r="CC58" s="91" t="s">
        <v>78</v>
      </c>
      <c r="CD58" s="118"/>
      <c r="CE58" s="7">
        <v>6.8151999999999999</v>
      </c>
      <c r="CF58" s="12">
        <v>7.1111000000000004</v>
      </c>
      <c r="CG58" s="132">
        <v>0.2959000000000005</v>
      </c>
      <c r="CH58" s="106">
        <v>4</v>
      </c>
      <c r="CI58" s="138">
        <v>1.183600000000002</v>
      </c>
      <c r="CJ58" s="81"/>
      <c r="CK58" s="102" t="s">
        <v>287</v>
      </c>
      <c r="CL58" s="91" t="s">
        <v>78</v>
      </c>
      <c r="CM58" s="118"/>
      <c r="CN58" s="7">
        <v>6.8151999999999999</v>
      </c>
      <c r="CO58" s="12">
        <v>7.1111000000000004</v>
      </c>
      <c r="CP58" s="132">
        <v>0.2959000000000005</v>
      </c>
      <c r="CQ58" s="106">
        <v>4</v>
      </c>
      <c r="CR58" s="25">
        <v>1.183600000000002</v>
      </c>
      <c r="CS58" s="118">
        <v>52</v>
      </c>
      <c r="CT58" s="81"/>
      <c r="CU58" s="16" t="s">
        <v>287</v>
      </c>
      <c r="CV58" s="91" t="s">
        <v>78</v>
      </c>
      <c r="CW58" s="118"/>
      <c r="CX58" s="7">
        <v>6.8151999999999999</v>
      </c>
      <c r="CY58" s="12">
        <v>7.1111000000000004</v>
      </c>
      <c r="CZ58" s="132">
        <v>0.2959000000000005</v>
      </c>
      <c r="DA58" s="106">
        <v>4</v>
      </c>
      <c r="DB58" s="25">
        <v>1.183600000000002</v>
      </c>
      <c r="DC58" s="118">
        <v>52</v>
      </c>
      <c r="DD58" s="81"/>
      <c r="DE58" s="16" t="s">
        <v>287</v>
      </c>
      <c r="DF58" s="91" t="s">
        <v>78</v>
      </c>
      <c r="DG58" s="118"/>
      <c r="DH58" s="7">
        <v>6.8151999999999999</v>
      </c>
      <c r="DI58" s="12">
        <v>7.1111000000000004</v>
      </c>
      <c r="DJ58" s="132">
        <v>0.2959000000000005</v>
      </c>
      <c r="DK58" s="106">
        <v>4</v>
      </c>
      <c r="DL58" s="25">
        <v>1.183600000000002</v>
      </c>
      <c r="DM58" s="118">
        <v>51</v>
      </c>
      <c r="DN58" s="81"/>
      <c r="DO58" s="16" t="s">
        <v>287</v>
      </c>
      <c r="DP58" s="91" t="s">
        <v>78</v>
      </c>
      <c r="DQ58" s="360"/>
      <c r="DR58" s="366">
        <v>6.8151999999999999</v>
      </c>
      <c r="DS58" s="372">
        <v>7.1111000000000004</v>
      </c>
      <c r="DT58" s="368">
        <v>0.2959000000000005</v>
      </c>
      <c r="DU58" s="364">
        <v>4</v>
      </c>
      <c r="DV58" s="365">
        <v>1.183600000000002</v>
      </c>
      <c r="DW58" s="360">
        <v>51</v>
      </c>
      <c r="DX58" s="81"/>
      <c r="DY58" s="16" t="s">
        <v>287</v>
      </c>
      <c r="DZ58" s="91" t="s">
        <v>78</v>
      </c>
      <c r="EA58" s="118"/>
      <c r="EB58" s="7">
        <v>6.8151999999999999</v>
      </c>
      <c r="EC58" s="12">
        <v>7.1111000000000004</v>
      </c>
      <c r="ED58" s="132">
        <v>0.2959000000000005</v>
      </c>
      <c r="EE58" s="106">
        <v>4</v>
      </c>
      <c r="EF58" s="25">
        <v>1.183600000000002</v>
      </c>
      <c r="EG58" s="118">
        <v>50</v>
      </c>
    </row>
    <row r="59" spans="1:137" x14ac:dyDescent="0.25">
      <c r="A59" s="102" t="s">
        <v>79</v>
      </c>
      <c r="B59" s="91" t="s">
        <v>80</v>
      </c>
      <c r="C59" s="118"/>
      <c r="D59" s="14">
        <v>6.75</v>
      </c>
      <c r="E59" s="74">
        <v>7</v>
      </c>
      <c r="F59" s="26">
        <v>0.25</v>
      </c>
      <c r="G59" s="106">
        <v>4</v>
      </c>
      <c r="H59" s="25">
        <v>1</v>
      </c>
      <c r="I59" s="24">
        <f t="shared" si="0"/>
        <v>2</v>
      </c>
      <c r="J59" s="118">
        <v>2</v>
      </c>
      <c r="K59" s="9">
        <f t="shared" si="1"/>
        <v>1</v>
      </c>
      <c r="L59" s="118">
        <v>1</v>
      </c>
      <c r="M59" s="118">
        <v>1</v>
      </c>
      <c r="N59" s="118"/>
      <c r="O59" s="118">
        <v>1</v>
      </c>
      <c r="P59" s="118">
        <v>1</v>
      </c>
      <c r="Q59" s="118"/>
      <c r="R59" s="118"/>
      <c r="S59" s="118"/>
      <c r="T59" s="118"/>
      <c r="U59" s="118"/>
      <c r="V59" s="118">
        <f t="shared" si="16"/>
        <v>4</v>
      </c>
      <c r="W59" s="23">
        <f t="shared" si="17"/>
        <v>0.5</v>
      </c>
      <c r="X59" s="34">
        <f t="shared" si="18"/>
        <v>0</v>
      </c>
      <c r="Y59" s="34">
        <f t="shared" si="19"/>
        <v>1</v>
      </c>
      <c r="Z59" s="35" t="e">
        <f t="shared" si="20"/>
        <v>#DIV/0!</v>
      </c>
      <c r="AA59" s="422"/>
      <c r="AB59" s="102" t="s">
        <v>79</v>
      </c>
      <c r="AC59" s="91" t="s">
        <v>80</v>
      </c>
      <c r="AD59" s="1"/>
      <c r="AE59" s="102" t="s">
        <v>79</v>
      </c>
      <c r="AF59" s="91" t="s">
        <v>80</v>
      </c>
      <c r="AG59" s="118">
        <v>1</v>
      </c>
      <c r="AH59" s="14">
        <v>6.75</v>
      </c>
      <c r="AI59" s="75">
        <v>7</v>
      </c>
      <c r="AJ59" s="38">
        <v>0.25</v>
      </c>
      <c r="AK59" s="106">
        <v>4</v>
      </c>
      <c r="AL59" s="138">
        <v>1</v>
      </c>
      <c r="AM59" s="118">
        <v>63</v>
      </c>
      <c r="AN59" s="1"/>
      <c r="AO59" s="102" t="s">
        <v>79</v>
      </c>
      <c r="AP59" s="91" t="s">
        <v>80</v>
      </c>
      <c r="AQ59" s="118">
        <v>1</v>
      </c>
      <c r="AR59" s="14">
        <v>6.75</v>
      </c>
      <c r="AS59" s="74">
        <v>7</v>
      </c>
      <c r="AT59" s="26">
        <v>0.25</v>
      </c>
      <c r="AU59" s="106">
        <v>4</v>
      </c>
      <c r="AV59" s="138">
        <v>1</v>
      </c>
      <c r="AW59" s="89">
        <v>64</v>
      </c>
      <c r="AX59" s="81"/>
      <c r="AY59" s="102" t="s">
        <v>79</v>
      </c>
      <c r="AZ59" s="91" t="s">
        <v>80</v>
      </c>
      <c r="BA59" s="118"/>
      <c r="BB59" s="14">
        <v>6.75</v>
      </c>
      <c r="BC59" s="74">
        <v>7</v>
      </c>
      <c r="BD59" s="26">
        <v>0.25</v>
      </c>
      <c r="BE59" s="106">
        <v>4</v>
      </c>
      <c r="BF59" s="138">
        <v>1</v>
      </c>
      <c r="BG59" s="118">
        <v>57</v>
      </c>
      <c r="BH59" s="81"/>
      <c r="BI59" s="102" t="s">
        <v>79</v>
      </c>
      <c r="BJ59" s="91" t="s">
        <v>80</v>
      </c>
      <c r="BK59" s="118"/>
      <c r="BL59" s="14">
        <v>6.75</v>
      </c>
      <c r="BM59" s="74">
        <v>7</v>
      </c>
      <c r="BN59" s="26">
        <v>0.25</v>
      </c>
      <c r="BO59" s="106">
        <v>4</v>
      </c>
      <c r="BP59" s="138">
        <v>1</v>
      </c>
      <c r="BQ59" s="81"/>
      <c r="BR59" s="102" t="s">
        <v>79</v>
      </c>
      <c r="BS59" s="91" t="s">
        <v>80</v>
      </c>
      <c r="BT59" s="118"/>
      <c r="BU59" s="14">
        <v>6.75</v>
      </c>
      <c r="BV59" s="74">
        <v>7</v>
      </c>
      <c r="BW59" s="26">
        <v>0.25</v>
      </c>
      <c r="BX59" s="106">
        <v>4</v>
      </c>
      <c r="BY59" s="138">
        <v>1</v>
      </c>
      <c r="BZ59" s="118">
        <v>57</v>
      </c>
      <c r="CA59" s="81"/>
      <c r="CB59" s="102" t="s">
        <v>79</v>
      </c>
      <c r="CC59" s="91" t="s">
        <v>80</v>
      </c>
      <c r="CD59" s="118"/>
      <c r="CE59" s="14">
        <v>6.75</v>
      </c>
      <c r="CF59" s="74">
        <v>7</v>
      </c>
      <c r="CG59" s="157">
        <v>0.25</v>
      </c>
      <c r="CH59" s="106">
        <v>4</v>
      </c>
      <c r="CI59" s="138">
        <v>1</v>
      </c>
      <c r="CJ59" s="81"/>
      <c r="CK59" s="102" t="s">
        <v>79</v>
      </c>
      <c r="CL59" s="91" t="s">
        <v>80</v>
      </c>
      <c r="CM59" s="118"/>
      <c r="CN59" s="14">
        <v>6.75</v>
      </c>
      <c r="CO59" s="74">
        <v>7</v>
      </c>
      <c r="CP59" s="26">
        <v>0.25</v>
      </c>
      <c r="CQ59" s="106">
        <v>4</v>
      </c>
      <c r="CR59" s="25">
        <v>1</v>
      </c>
      <c r="CS59" s="118">
        <v>55</v>
      </c>
      <c r="CT59" s="81"/>
      <c r="CU59" s="102" t="s">
        <v>79</v>
      </c>
      <c r="CV59" s="91" t="s">
        <v>80</v>
      </c>
      <c r="CW59" s="118"/>
      <c r="CX59" s="14">
        <v>6.75</v>
      </c>
      <c r="CY59" s="74">
        <v>7</v>
      </c>
      <c r="CZ59" s="26">
        <v>0.25</v>
      </c>
      <c r="DA59" s="106">
        <v>4</v>
      </c>
      <c r="DB59" s="25">
        <v>1</v>
      </c>
      <c r="DC59" s="118">
        <v>55</v>
      </c>
      <c r="DD59" s="81"/>
      <c r="DE59" s="102" t="s">
        <v>79</v>
      </c>
      <c r="DF59" s="91" t="s">
        <v>80</v>
      </c>
      <c r="DG59" s="118"/>
      <c r="DH59" s="14">
        <v>6.75</v>
      </c>
      <c r="DI59" s="74">
        <v>7</v>
      </c>
      <c r="DJ59" s="26">
        <v>0.25</v>
      </c>
      <c r="DK59" s="106">
        <v>4</v>
      </c>
      <c r="DL59" s="25">
        <v>1</v>
      </c>
      <c r="DM59" s="118">
        <v>54</v>
      </c>
      <c r="DN59" s="81"/>
      <c r="DO59" s="102" t="s">
        <v>79</v>
      </c>
      <c r="DP59" s="91" t="s">
        <v>80</v>
      </c>
      <c r="DQ59" s="360"/>
      <c r="DR59" s="390">
        <v>6.75</v>
      </c>
      <c r="DS59" s="362">
        <v>7</v>
      </c>
      <c r="DT59" s="363">
        <v>0.25</v>
      </c>
      <c r="DU59" s="364">
        <v>4</v>
      </c>
      <c r="DV59" s="365">
        <v>1</v>
      </c>
      <c r="DW59" s="360">
        <v>54</v>
      </c>
      <c r="DX59" s="81"/>
      <c r="DY59" s="102" t="s">
        <v>79</v>
      </c>
      <c r="DZ59" s="91" t="s">
        <v>80</v>
      </c>
      <c r="EA59" s="118"/>
      <c r="EB59" s="14">
        <v>6.75</v>
      </c>
      <c r="EC59" s="74">
        <v>7</v>
      </c>
      <c r="ED59" s="26">
        <v>0.25</v>
      </c>
      <c r="EE59" s="106">
        <v>4</v>
      </c>
      <c r="EF59" s="25">
        <v>1</v>
      </c>
      <c r="EG59" s="118">
        <v>55</v>
      </c>
    </row>
    <row r="60" spans="1:137" x14ac:dyDescent="0.25">
      <c r="A60" s="101" t="s">
        <v>367</v>
      </c>
      <c r="B60" s="91" t="s">
        <v>82</v>
      </c>
      <c r="C60" s="118">
        <v>2</v>
      </c>
      <c r="D60" s="11">
        <v>6.125</v>
      </c>
      <c r="E60" s="12">
        <v>5</v>
      </c>
      <c r="F60" s="132">
        <v>-1.125</v>
      </c>
      <c r="G60" s="106">
        <v>6</v>
      </c>
      <c r="H60" s="25">
        <v>-6.75</v>
      </c>
      <c r="I60" s="24">
        <f t="shared" si="0"/>
        <v>5</v>
      </c>
      <c r="J60" s="118">
        <v>9</v>
      </c>
      <c r="K60" s="9">
        <f t="shared" si="1"/>
        <v>0.55555555555555558</v>
      </c>
      <c r="L60" s="118">
        <v>5</v>
      </c>
      <c r="M60" s="118">
        <v>1</v>
      </c>
      <c r="N60" s="118"/>
      <c r="O60" s="118">
        <v>2</v>
      </c>
      <c r="P60" s="118"/>
      <c r="Q60" s="118">
        <v>3</v>
      </c>
      <c r="R60" s="118"/>
      <c r="S60" s="118">
        <v>3</v>
      </c>
      <c r="T60" s="118"/>
      <c r="U60" s="118"/>
      <c r="V60" s="118">
        <f t="shared" si="16"/>
        <v>14</v>
      </c>
      <c r="W60" s="23">
        <f t="shared" si="17"/>
        <v>0.83333333333333337</v>
      </c>
      <c r="X60" s="34">
        <f t="shared" si="18"/>
        <v>0</v>
      </c>
      <c r="Y60" s="34">
        <f t="shared" si="19"/>
        <v>0</v>
      </c>
      <c r="Z60" s="35">
        <f t="shared" si="20"/>
        <v>0</v>
      </c>
      <c r="AA60" s="422"/>
      <c r="AB60" s="101" t="s">
        <v>367</v>
      </c>
      <c r="AC60" s="91" t="s">
        <v>82</v>
      </c>
      <c r="AD60" s="1"/>
      <c r="AE60" s="94" t="s">
        <v>81</v>
      </c>
      <c r="AF60" s="91" t="s">
        <v>82</v>
      </c>
      <c r="AG60" s="118">
        <v>2</v>
      </c>
      <c r="AH60" s="10">
        <v>6.5</v>
      </c>
      <c r="AI60" s="74">
        <v>5</v>
      </c>
      <c r="AJ60" s="26">
        <v>-1.5</v>
      </c>
      <c r="AK60" s="106">
        <v>6</v>
      </c>
      <c r="AL60" s="138">
        <v>-9</v>
      </c>
      <c r="AM60" s="118">
        <v>210</v>
      </c>
      <c r="AN60" s="1"/>
      <c r="AO60" s="94" t="s">
        <v>81</v>
      </c>
      <c r="AP60" s="91" t="s">
        <v>82</v>
      </c>
      <c r="AQ60" s="118">
        <v>2</v>
      </c>
      <c r="AR60" s="10">
        <v>6.5</v>
      </c>
      <c r="AS60" s="74">
        <v>5</v>
      </c>
      <c r="AT60" s="26">
        <v>-1.5</v>
      </c>
      <c r="AU60" s="106">
        <v>6</v>
      </c>
      <c r="AV60" s="138">
        <v>-9</v>
      </c>
      <c r="AW60" s="89">
        <v>217</v>
      </c>
      <c r="AX60" s="81"/>
      <c r="AY60" s="94" t="s">
        <v>81</v>
      </c>
      <c r="AZ60" s="91" t="s">
        <v>82</v>
      </c>
      <c r="BA60" s="119">
        <v>1</v>
      </c>
      <c r="BB60" s="15">
        <v>6.125</v>
      </c>
      <c r="BC60" s="18">
        <v>5</v>
      </c>
      <c r="BD60" s="51">
        <f>+BC60-BB60</f>
        <v>-1.125</v>
      </c>
      <c r="BE60" s="52">
        <v>6</v>
      </c>
      <c r="BF60" s="139">
        <f>+BD60*BE60</f>
        <v>-6.75</v>
      </c>
      <c r="BG60" s="119">
        <v>173</v>
      </c>
      <c r="BH60" s="81"/>
      <c r="BI60" s="94" t="s">
        <v>367</v>
      </c>
      <c r="BJ60" s="91" t="s">
        <v>82</v>
      </c>
      <c r="BK60" s="118">
        <v>1</v>
      </c>
      <c r="BL60" s="11">
        <v>6.125</v>
      </c>
      <c r="BM60" s="12">
        <v>5</v>
      </c>
      <c r="BN60" s="132">
        <v>-1.125</v>
      </c>
      <c r="BO60" s="106">
        <v>6</v>
      </c>
      <c r="BP60" s="138">
        <v>-6.75</v>
      </c>
      <c r="BQ60" s="81"/>
      <c r="BR60" s="94" t="s">
        <v>367</v>
      </c>
      <c r="BS60" s="91" t="s">
        <v>82</v>
      </c>
      <c r="BT60" s="118">
        <v>1</v>
      </c>
      <c r="BU60" s="11">
        <v>6.125</v>
      </c>
      <c r="BV60" s="12">
        <v>5</v>
      </c>
      <c r="BW60" s="132">
        <v>-1.125</v>
      </c>
      <c r="BX60" s="106">
        <v>6</v>
      </c>
      <c r="BY60" s="138">
        <v>-6.75</v>
      </c>
      <c r="BZ60" s="118">
        <v>182</v>
      </c>
      <c r="CA60" s="81"/>
      <c r="CB60" s="94" t="s">
        <v>367</v>
      </c>
      <c r="CC60" s="91" t="s">
        <v>82</v>
      </c>
      <c r="CD60" s="118">
        <v>1</v>
      </c>
      <c r="CE60" s="11">
        <v>6.125</v>
      </c>
      <c r="CF60" s="12">
        <v>5</v>
      </c>
      <c r="CG60" s="132">
        <v>-1.125</v>
      </c>
      <c r="CH60" s="106">
        <v>6</v>
      </c>
      <c r="CI60" s="138">
        <v>-6.75</v>
      </c>
      <c r="CJ60" s="81"/>
      <c r="CK60" s="94" t="s">
        <v>367</v>
      </c>
      <c r="CL60" s="91" t="s">
        <v>82</v>
      </c>
      <c r="CM60" s="119">
        <v>2</v>
      </c>
      <c r="CN60" s="15">
        <v>6.125</v>
      </c>
      <c r="CO60" s="18">
        <v>5</v>
      </c>
      <c r="CP60" s="51">
        <v>-1.125</v>
      </c>
      <c r="CQ60" s="52">
        <v>6</v>
      </c>
      <c r="CR60" s="187">
        <v>-6.75</v>
      </c>
      <c r="CS60" s="119">
        <v>193</v>
      </c>
      <c r="CT60" s="81"/>
      <c r="CU60" s="101" t="s">
        <v>367</v>
      </c>
      <c r="CV60" s="91" t="s">
        <v>82</v>
      </c>
      <c r="CW60" s="118">
        <v>2</v>
      </c>
      <c r="CX60" s="11">
        <v>6.125</v>
      </c>
      <c r="CY60" s="12">
        <v>5</v>
      </c>
      <c r="CZ60" s="132">
        <v>-1.125</v>
      </c>
      <c r="DA60" s="106">
        <v>6</v>
      </c>
      <c r="DB60" s="25">
        <v>-6.75</v>
      </c>
      <c r="DC60" s="118">
        <v>195</v>
      </c>
      <c r="DD60" s="81"/>
      <c r="DE60" s="101" t="s">
        <v>367</v>
      </c>
      <c r="DF60" s="91" t="s">
        <v>82</v>
      </c>
      <c r="DG60" s="118">
        <v>2</v>
      </c>
      <c r="DH60" s="11">
        <v>6.125</v>
      </c>
      <c r="DI60" s="12">
        <v>5</v>
      </c>
      <c r="DJ60" s="132">
        <v>-1.125</v>
      </c>
      <c r="DK60" s="106">
        <v>6</v>
      </c>
      <c r="DL60" s="25">
        <v>-6.75</v>
      </c>
      <c r="DM60" s="118">
        <v>200</v>
      </c>
      <c r="DN60" s="81"/>
      <c r="DO60" s="101" t="s">
        <v>367</v>
      </c>
      <c r="DP60" s="91" t="s">
        <v>82</v>
      </c>
      <c r="DQ60" s="360">
        <v>2</v>
      </c>
      <c r="DR60" s="373">
        <v>6.125</v>
      </c>
      <c r="DS60" s="372">
        <v>5</v>
      </c>
      <c r="DT60" s="368">
        <v>-1.125</v>
      </c>
      <c r="DU60" s="364">
        <v>6</v>
      </c>
      <c r="DV60" s="365">
        <v>-6.75</v>
      </c>
      <c r="DW60" s="360">
        <v>206</v>
      </c>
      <c r="DX60" s="81"/>
      <c r="DY60" s="101" t="s">
        <v>367</v>
      </c>
      <c r="DZ60" s="91" t="s">
        <v>82</v>
      </c>
      <c r="EA60" s="118">
        <v>2</v>
      </c>
      <c r="EB60" s="11">
        <v>6.125</v>
      </c>
      <c r="EC60" s="12">
        <v>5</v>
      </c>
      <c r="ED60" s="132">
        <v>-1.125</v>
      </c>
      <c r="EE60" s="106">
        <v>6</v>
      </c>
      <c r="EF60" s="25">
        <v>-6.75</v>
      </c>
      <c r="EG60" s="118">
        <v>210</v>
      </c>
    </row>
    <row r="61" spans="1:137" x14ac:dyDescent="0.25">
      <c r="A61" s="105" t="s">
        <v>81</v>
      </c>
      <c r="B61" s="91" t="s">
        <v>83</v>
      </c>
      <c r="C61" s="118"/>
      <c r="D61" s="7">
        <v>8.5</v>
      </c>
      <c r="E61" s="12">
        <v>9</v>
      </c>
      <c r="F61" s="132">
        <v>0.5</v>
      </c>
      <c r="G61" s="106">
        <v>2</v>
      </c>
      <c r="H61" s="25">
        <v>1</v>
      </c>
      <c r="I61" s="24">
        <f t="shared" si="0"/>
        <v>3</v>
      </c>
      <c r="J61" s="118">
        <v>8</v>
      </c>
      <c r="K61" s="9">
        <f t="shared" si="1"/>
        <v>0.375</v>
      </c>
      <c r="L61" s="118"/>
      <c r="M61" s="118">
        <v>6</v>
      </c>
      <c r="N61" s="118">
        <v>3</v>
      </c>
      <c r="O61" s="118">
        <v>2</v>
      </c>
      <c r="P61" s="118"/>
      <c r="Q61" s="118"/>
      <c r="R61" s="118"/>
      <c r="S61" s="118"/>
      <c r="T61" s="118"/>
      <c r="U61" s="118"/>
      <c r="V61" s="118">
        <f t="shared" si="16"/>
        <v>11</v>
      </c>
      <c r="W61" s="23">
        <f t="shared" si="17"/>
        <v>0</v>
      </c>
      <c r="X61" s="34">
        <f t="shared" si="18"/>
        <v>0.6</v>
      </c>
      <c r="Y61" s="34" t="e">
        <f t="shared" si="19"/>
        <v>#DIV/0!</v>
      </c>
      <c r="Z61" s="35" t="e">
        <f t="shared" si="20"/>
        <v>#DIV/0!</v>
      </c>
      <c r="AA61" s="422"/>
      <c r="AB61" s="105" t="s">
        <v>81</v>
      </c>
      <c r="AC61" s="91" t="s">
        <v>83</v>
      </c>
      <c r="AD61" s="1"/>
      <c r="AE61" s="97" t="s">
        <v>81</v>
      </c>
      <c r="AF61" s="91" t="s">
        <v>83</v>
      </c>
      <c r="AG61" s="118">
        <v>2</v>
      </c>
      <c r="AH61" s="7">
        <v>8.5</v>
      </c>
      <c r="AI61" s="12">
        <v>9</v>
      </c>
      <c r="AJ61" s="132">
        <v>0.5</v>
      </c>
      <c r="AK61" s="106">
        <v>2</v>
      </c>
      <c r="AL61" s="138">
        <v>1</v>
      </c>
      <c r="AM61" s="118">
        <v>63</v>
      </c>
      <c r="AN61" s="1"/>
      <c r="AO61" s="97" t="s">
        <v>81</v>
      </c>
      <c r="AP61" s="91" t="s">
        <v>83</v>
      </c>
      <c r="AQ61" s="118">
        <v>2</v>
      </c>
      <c r="AR61" s="7">
        <v>8.5</v>
      </c>
      <c r="AS61" s="12">
        <v>9</v>
      </c>
      <c r="AT61" s="132">
        <v>0.5</v>
      </c>
      <c r="AU61" s="106">
        <v>2</v>
      </c>
      <c r="AV61" s="138">
        <v>1</v>
      </c>
      <c r="AW61" s="89">
        <v>64</v>
      </c>
      <c r="AX61" s="81"/>
      <c r="AY61" s="97" t="s">
        <v>81</v>
      </c>
      <c r="AZ61" s="91" t="s">
        <v>83</v>
      </c>
      <c r="BA61" s="118"/>
      <c r="BB61" s="7">
        <v>8.5</v>
      </c>
      <c r="BC61" s="12">
        <v>9</v>
      </c>
      <c r="BD61" s="132">
        <v>0.5</v>
      </c>
      <c r="BE61" s="106">
        <v>2</v>
      </c>
      <c r="BF61" s="138">
        <v>1</v>
      </c>
      <c r="BG61" s="118">
        <v>58</v>
      </c>
      <c r="BH61" s="81"/>
      <c r="BI61" s="97" t="s">
        <v>81</v>
      </c>
      <c r="BJ61" s="91" t="s">
        <v>83</v>
      </c>
      <c r="BK61" s="118"/>
      <c r="BL61" s="7">
        <v>8.5</v>
      </c>
      <c r="BM61" s="12">
        <v>9</v>
      </c>
      <c r="BN61" s="132">
        <v>0.5</v>
      </c>
      <c r="BO61" s="106">
        <v>2</v>
      </c>
      <c r="BP61" s="138">
        <v>1</v>
      </c>
      <c r="BQ61" s="81"/>
      <c r="BR61" s="97" t="s">
        <v>81</v>
      </c>
      <c r="BS61" s="91" t="s">
        <v>83</v>
      </c>
      <c r="BT61" s="118"/>
      <c r="BU61" s="7">
        <v>8.5</v>
      </c>
      <c r="BV61" s="12">
        <v>9</v>
      </c>
      <c r="BW61" s="132">
        <v>0.5</v>
      </c>
      <c r="BX61" s="106">
        <v>2</v>
      </c>
      <c r="BY61" s="138">
        <v>1</v>
      </c>
      <c r="BZ61" s="118">
        <v>57</v>
      </c>
      <c r="CA61" s="81"/>
      <c r="CB61" s="97" t="s">
        <v>81</v>
      </c>
      <c r="CC61" s="91" t="s">
        <v>83</v>
      </c>
      <c r="CD61" s="118"/>
      <c r="CE61" s="7">
        <v>8.5</v>
      </c>
      <c r="CF61" s="12">
        <v>9</v>
      </c>
      <c r="CG61" s="132">
        <v>0.5</v>
      </c>
      <c r="CH61" s="106">
        <v>2</v>
      </c>
      <c r="CI61" s="138">
        <v>1</v>
      </c>
      <c r="CJ61" s="81"/>
      <c r="CK61" s="97" t="s">
        <v>81</v>
      </c>
      <c r="CL61" s="91" t="s">
        <v>83</v>
      </c>
      <c r="CM61" s="118"/>
      <c r="CN61" s="7">
        <v>8.5</v>
      </c>
      <c r="CO61" s="12">
        <v>9</v>
      </c>
      <c r="CP61" s="78">
        <v>0.5</v>
      </c>
      <c r="CQ61" s="106">
        <v>2</v>
      </c>
      <c r="CR61" s="25">
        <v>1</v>
      </c>
      <c r="CS61" s="118">
        <v>55</v>
      </c>
      <c r="CT61" s="81"/>
      <c r="CU61" s="105" t="s">
        <v>81</v>
      </c>
      <c r="CV61" s="91" t="s">
        <v>83</v>
      </c>
      <c r="CW61" s="118"/>
      <c r="CX61" s="7">
        <v>8.5</v>
      </c>
      <c r="CY61" s="12">
        <v>9</v>
      </c>
      <c r="CZ61" s="132">
        <v>0.5</v>
      </c>
      <c r="DA61" s="106">
        <v>2</v>
      </c>
      <c r="DB61" s="25">
        <v>1</v>
      </c>
      <c r="DC61" s="118">
        <v>55</v>
      </c>
      <c r="DD61" s="81"/>
      <c r="DE61" s="105" t="s">
        <v>81</v>
      </c>
      <c r="DF61" s="91" t="s">
        <v>83</v>
      </c>
      <c r="DG61" s="118"/>
      <c r="DH61" s="7">
        <v>8.5</v>
      </c>
      <c r="DI61" s="12">
        <v>9</v>
      </c>
      <c r="DJ61" s="132">
        <v>0.5</v>
      </c>
      <c r="DK61" s="106">
        <v>2</v>
      </c>
      <c r="DL61" s="25">
        <v>1</v>
      </c>
      <c r="DM61" s="118">
        <v>55</v>
      </c>
      <c r="DN61" s="81"/>
      <c r="DO61" s="105" t="s">
        <v>81</v>
      </c>
      <c r="DP61" s="91" t="s">
        <v>83</v>
      </c>
      <c r="DQ61" s="360"/>
      <c r="DR61" s="366">
        <v>8.5</v>
      </c>
      <c r="DS61" s="372">
        <v>9</v>
      </c>
      <c r="DT61" s="368">
        <v>0.5</v>
      </c>
      <c r="DU61" s="364">
        <v>2</v>
      </c>
      <c r="DV61" s="365">
        <v>1</v>
      </c>
      <c r="DW61" s="360">
        <v>54</v>
      </c>
      <c r="DX61" s="81"/>
      <c r="DY61" s="105" t="s">
        <v>81</v>
      </c>
      <c r="DZ61" s="91" t="s">
        <v>83</v>
      </c>
      <c r="EA61" s="118"/>
      <c r="EB61" s="7">
        <v>8.5</v>
      </c>
      <c r="EC61" s="12">
        <v>9</v>
      </c>
      <c r="ED61" s="132">
        <v>0.5</v>
      </c>
      <c r="EE61" s="106">
        <v>2</v>
      </c>
      <c r="EF61" s="25">
        <v>1</v>
      </c>
      <c r="EG61" s="118">
        <v>55</v>
      </c>
    </row>
    <row r="62" spans="1:137" x14ac:dyDescent="0.25">
      <c r="A62" s="115" t="s">
        <v>84</v>
      </c>
      <c r="B62" s="91" t="s">
        <v>469</v>
      </c>
      <c r="C62" s="118">
        <v>1</v>
      </c>
      <c r="D62" s="7">
        <v>9.4</v>
      </c>
      <c r="E62" s="12">
        <v>9.4</v>
      </c>
      <c r="F62" s="132">
        <v>0</v>
      </c>
      <c r="G62" s="106">
        <v>2</v>
      </c>
      <c r="H62" s="25">
        <f>+F62*G62</f>
        <v>0</v>
      </c>
      <c r="I62" s="24">
        <f t="shared" si="0"/>
        <v>9</v>
      </c>
      <c r="J62" s="118">
        <v>6</v>
      </c>
      <c r="K62" s="9">
        <f>+I62/J62</f>
        <v>1.5</v>
      </c>
      <c r="L62" s="118"/>
      <c r="M62" s="118">
        <v>4</v>
      </c>
      <c r="N62" s="118">
        <v>9</v>
      </c>
      <c r="O62" s="118">
        <v>2</v>
      </c>
      <c r="P62" s="118"/>
      <c r="Q62" s="118"/>
      <c r="R62" s="118"/>
      <c r="S62" s="118"/>
      <c r="T62" s="118"/>
      <c r="U62" s="118"/>
      <c r="V62" s="118">
        <v>17</v>
      </c>
      <c r="W62" s="313">
        <f>+L62/(M62+L62)</f>
        <v>0</v>
      </c>
      <c r="X62" s="314">
        <f>+N62/(O62+N62)</f>
        <v>0.81818181818181823</v>
      </c>
      <c r="Y62" s="314" t="e">
        <f>+P62/(Q62+P62)</f>
        <v>#DIV/0!</v>
      </c>
      <c r="Z62" s="315" t="e">
        <f>+R62/(S62+R62)</f>
        <v>#DIV/0!</v>
      </c>
      <c r="AA62" s="422"/>
      <c r="AB62" s="115" t="s">
        <v>84</v>
      </c>
      <c r="AC62" s="91" t="s">
        <v>469</v>
      </c>
      <c r="AD62" s="1"/>
      <c r="AE62" s="115" t="s">
        <v>84</v>
      </c>
      <c r="AF62" s="91" t="s">
        <v>469</v>
      </c>
      <c r="AG62" s="118"/>
      <c r="AH62" s="7"/>
      <c r="AI62" s="12"/>
      <c r="AJ62" s="132"/>
      <c r="AK62" s="106"/>
      <c r="AL62" s="138"/>
      <c r="AM62" s="118"/>
      <c r="AN62" s="1"/>
      <c r="AO62" s="115" t="s">
        <v>84</v>
      </c>
      <c r="AP62" s="91" t="s">
        <v>469</v>
      </c>
      <c r="AQ62" s="118"/>
      <c r="AR62" s="7"/>
      <c r="AS62" s="12"/>
      <c r="AT62" s="132"/>
      <c r="AU62" s="106"/>
      <c r="AV62" s="138"/>
      <c r="AW62" s="89"/>
      <c r="AX62" s="81"/>
      <c r="AY62" s="115" t="s">
        <v>84</v>
      </c>
      <c r="AZ62" s="91" t="s">
        <v>469</v>
      </c>
      <c r="BA62" s="118"/>
      <c r="BB62" s="7"/>
      <c r="BC62" s="12"/>
      <c r="BD62" s="132"/>
      <c r="BE62" s="106"/>
      <c r="BF62" s="138"/>
      <c r="BG62" s="118"/>
      <c r="BH62" s="81"/>
      <c r="BI62" s="115" t="s">
        <v>84</v>
      </c>
      <c r="BJ62" s="91" t="s">
        <v>469</v>
      </c>
      <c r="BK62" s="118"/>
      <c r="BL62" s="7"/>
      <c r="BM62" s="12"/>
      <c r="BN62" s="132"/>
      <c r="BO62" s="106"/>
      <c r="BP62" s="138"/>
      <c r="BQ62" s="81"/>
      <c r="BR62" s="115" t="s">
        <v>84</v>
      </c>
      <c r="BS62" s="91" t="s">
        <v>469</v>
      </c>
      <c r="BT62" s="118"/>
      <c r="BU62" s="7"/>
      <c r="BV62" s="12"/>
      <c r="BW62" s="132"/>
      <c r="BX62" s="106"/>
      <c r="BY62" s="138"/>
      <c r="BZ62" s="118"/>
      <c r="CA62" s="81"/>
      <c r="CB62" s="115" t="s">
        <v>84</v>
      </c>
      <c r="CC62" s="91" t="s">
        <v>469</v>
      </c>
      <c r="CD62" s="118"/>
      <c r="CE62" s="7"/>
      <c r="CF62" s="12"/>
      <c r="CG62" s="132"/>
      <c r="CH62" s="106"/>
      <c r="CI62" s="138"/>
      <c r="CJ62" s="81"/>
      <c r="CK62" s="115" t="s">
        <v>84</v>
      </c>
      <c r="CL62" s="91" t="s">
        <v>469</v>
      </c>
      <c r="CM62" s="118"/>
      <c r="CN62" s="7"/>
      <c r="CO62" s="12"/>
      <c r="CP62" s="78"/>
      <c r="CQ62" s="106"/>
      <c r="CR62" s="25"/>
      <c r="CS62" s="118"/>
      <c r="CT62" s="81"/>
      <c r="CU62" s="115" t="s">
        <v>84</v>
      </c>
      <c r="CV62" s="91" t="s">
        <v>469</v>
      </c>
      <c r="CW62" s="118"/>
      <c r="CX62" s="7"/>
      <c r="CY62" s="12"/>
      <c r="CZ62" s="132"/>
      <c r="DA62" s="106"/>
      <c r="DB62" s="25"/>
      <c r="DC62" s="118"/>
      <c r="DD62" s="81"/>
      <c r="DE62" s="115" t="s">
        <v>84</v>
      </c>
      <c r="DF62" s="91" t="s">
        <v>469</v>
      </c>
      <c r="DG62" s="118"/>
      <c r="DH62" s="7"/>
      <c r="DI62" s="12"/>
      <c r="DJ62" s="132"/>
      <c r="DK62" s="106"/>
      <c r="DL62" s="25"/>
      <c r="DM62" s="118"/>
      <c r="DN62" s="81"/>
      <c r="DO62" s="115" t="s">
        <v>84</v>
      </c>
      <c r="DP62" s="91" t="s">
        <v>469</v>
      </c>
      <c r="DQ62" s="119">
        <v>1</v>
      </c>
      <c r="DR62" s="13">
        <v>9.4</v>
      </c>
      <c r="DS62" s="18">
        <v>9.4</v>
      </c>
      <c r="DT62" s="51">
        <v>0</v>
      </c>
      <c r="DU62" s="52">
        <v>2</v>
      </c>
      <c r="DV62" s="187">
        <f>+DT62*DU62</f>
        <v>0</v>
      </c>
      <c r="DW62" s="119">
        <v>89</v>
      </c>
      <c r="DX62" s="81"/>
      <c r="DY62" s="115" t="s">
        <v>84</v>
      </c>
      <c r="DZ62" s="91" t="s">
        <v>469</v>
      </c>
      <c r="EA62" s="118">
        <v>1</v>
      </c>
      <c r="EB62" s="7">
        <v>9.4</v>
      </c>
      <c r="EC62" s="12">
        <v>9.4</v>
      </c>
      <c r="ED62" s="132">
        <v>0</v>
      </c>
      <c r="EE62" s="106">
        <v>2</v>
      </c>
      <c r="EF62" s="25">
        <f>+ED62*EE62</f>
        <v>0</v>
      </c>
      <c r="EG62" s="118">
        <v>90</v>
      </c>
    </row>
    <row r="63" spans="1:137" x14ac:dyDescent="0.25">
      <c r="A63" s="94" t="s">
        <v>84</v>
      </c>
      <c r="B63" s="91" t="s">
        <v>85</v>
      </c>
      <c r="C63" s="118"/>
      <c r="D63" s="7">
        <v>8.3332999999999995</v>
      </c>
      <c r="E63" s="12">
        <v>6.375</v>
      </c>
      <c r="F63" s="132">
        <v>-1.9582999999999995</v>
      </c>
      <c r="G63" s="106">
        <v>5</v>
      </c>
      <c r="H63" s="25">
        <v>-9.7914999999999974</v>
      </c>
      <c r="I63" s="24">
        <f t="shared" si="0"/>
        <v>12</v>
      </c>
      <c r="J63" s="118">
        <v>22</v>
      </c>
      <c r="K63" s="9">
        <f t="shared" si="1"/>
        <v>0.54545454545454541</v>
      </c>
      <c r="L63" s="118">
        <v>3</v>
      </c>
      <c r="M63" s="118">
        <v>13</v>
      </c>
      <c r="N63" s="118">
        <v>5</v>
      </c>
      <c r="O63" s="118">
        <v>9</v>
      </c>
      <c r="P63" s="118"/>
      <c r="Q63" s="118"/>
      <c r="R63" s="118">
        <v>4</v>
      </c>
      <c r="S63" s="118"/>
      <c r="T63" s="118"/>
      <c r="U63" s="118"/>
      <c r="V63" s="118">
        <f t="shared" si="16"/>
        <v>34</v>
      </c>
      <c r="W63" s="23">
        <f t="shared" si="17"/>
        <v>0.1875</v>
      </c>
      <c r="X63" s="34">
        <f t="shared" si="18"/>
        <v>0.35714285714285715</v>
      </c>
      <c r="Y63" s="34" t="e">
        <f t="shared" si="19"/>
        <v>#DIV/0!</v>
      </c>
      <c r="Z63" s="35">
        <f t="shared" si="20"/>
        <v>1</v>
      </c>
      <c r="AA63" s="422"/>
      <c r="AB63" s="94" t="s">
        <v>84</v>
      </c>
      <c r="AC63" s="91" t="s">
        <v>85</v>
      </c>
      <c r="AD63" s="1"/>
      <c r="AE63" s="94" t="s">
        <v>84</v>
      </c>
      <c r="AF63" s="91" t="s">
        <v>85</v>
      </c>
      <c r="AG63" s="118">
        <v>6</v>
      </c>
      <c r="AH63" s="7">
        <v>8.2797619047619033</v>
      </c>
      <c r="AI63" s="12">
        <v>9.375</v>
      </c>
      <c r="AJ63" s="132">
        <v>1.0952380952380967</v>
      </c>
      <c r="AK63" s="106">
        <v>2</v>
      </c>
      <c r="AL63" s="138">
        <v>2.1904761904761934</v>
      </c>
      <c r="AM63" s="118">
        <v>36</v>
      </c>
      <c r="AN63" s="1"/>
      <c r="AO63" s="94" t="s">
        <v>84</v>
      </c>
      <c r="AP63" s="91" t="s">
        <v>85</v>
      </c>
      <c r="AQ63" s="118">
        <v>6</v>
      </c>
      <c r="AR63" s="7">
        <v>8.2797619047619033</v>
      </c>
      <c r="AS63" s="12">
        <v>9.375</v>
      </c>
      <c r="AT63" s="132">
        <v>1.0952380952380967</v>
      </c>
      <c r="AU63" s="106">
        <v>2</v>
      </c>
      <c r="AV63" s="138">
        <v>2.1904761904761934</v>
      </c>
      <c r="AW63" s="89">
        <v>36</v>
      </c>
      <c r="AX63" s="81"/>
      <c r="AY63" s="94" t="s">
        <v>84</v>
      </c>
      <c r="AZ63" s="91" t="s">
        <v>85</v>
      </c>
      <c r="BA63" s="118"/>
      <c r="BB63" s="7">
        <v>8.2797619047619033</v>
      </c>
      <c r="BC63" s="12">
        <v>9.375</v>
      </c>
      <c r="BD63" s="132">
        <v>1.0952380952380967</v>
      </c>
      <c r="BE63" s="106">
        <v>2</v>
      </c>
      <c r="BF63" s="138">
        <v>2.1904761904761934</v>
      </c>
      <c r="BG63" s="118">
        <v>37</v>
      </c>
      <c r="BH63" s="81"/>
      <c r="BI63" s="94" t="s">
        <v>84</v>
      </c>
      <c r="BJ63" s="91" t="s">
        <v>85</v>
      </c>
      <c r="BK63" s="118"/>
      <c r="BL63" s="7">
        <v>5.7750000000000004</v>
      </c>
      <c r="BM63" s="12">
        <v>6.375</v>
      </c>
      <c r="BN63" s="132">
        <v>0.59999999999999964</v>
      </c>
      <c r="BO63" s="106">
        <v>5</v>
      </c>
      <c r="BP63" s="138">
        <v>2.9999999999999982</v>
      </c>
      <c r="BQ63" s="81"/>
      <c r="BR63" s="94" t="s">
        <v>84</v>
      </c>
      <c r="BS63" s="91" t="s">
        <v>85</v>
      </c>
      <c r="BT63" s="118"/>
      <c r="BU63" s="7">
        <v>5.7750000000000004</v>
      </c>
      <c r="BV63" s="12">
        <v>6.375</v>
      </c>
      <c r="BW63" s="132">
        <v>0.59999999999999964</v>
      </c>
      <c r="BX63" s="106">
        <v>5</v>
      </c>
      <c r="BY63" s="138">
        <v>2.9999999999999982</v>
      </c>
      <c r="BZ63" s="118">
        <v>20</v>
      </c>
      <c r="CA63" s="81"/>
      <c r="CB63" s="94" t="s">
        <v>84</v>
      </c>
      <c r="CC63" s="91" t="s">
        <v>85</v>
      </c>
      <c r="CD63" s="119"/>
      <c r="CE63" s="13">
        <v>8.3332999999999995</v>
      </c>
      <c r="CF63" s="18">
        <v>6.375</v>
      </c>
      <c r="CG63" s="51">
        <f>+CF63-CE63</f>
        <v>-1.9582999999999995</v>
      </c>
      <c r="CH63" s="52">
        <v>5</v>
      </c>
      <c r="CI63" s="239">
        <f>+CG63*CH63</f>
        <v>-9.7914999999999974</v>
      </c>
      <c r="CJ63" s="81"/>
      <c r="CK63" s="94" t="s">
        <v>84</v>
      </c>
      <c r="CL63" s="91" t="s">
        <v>85</v>
      </c>
      <c r="CM63" s="118"/>
      <c r="CN63" s="7">
        <v>8.3332999999999995</v>
      </c>
      <c r="CO63" s="12">
        <v>6.375</v>
      </c>
      <c r="CP63" s="132">
        <f>+CO63-CN63</f>
        <v>-1.9582999999999995</v>
      </c>
      <c r="CQ63" s="106">
        <v>5</v>
      </c>
      <c r="CR63" s="25">
        <f>+CP63*CQ63</f>
        <v>-9.7914999999999974</v>
      </c>
      <c r="CS63" s="118">
        <v>196</v>
      </c>
      <c r="CT63" s="81"/>
      <c r="CU63" s="94" t="s">
        <v>84</v>
      </c>
      <c r="CV63" s="91" t="s">
        <v>85</v>
      </c>
      <c r="CW63" s="118"/>
      <c r="CX63" s="7">
        <v>8.3332999999999995</v>
      </c>
      <c r="CY63" s="12">
        <v>6.375</v>
      </c>
      <c r="CZ63" s="132">
        <f>+CY63-CX63</f>
        <v>-1.9582999999999995</v>
      </c>
      <c r="DA63" s="106">
        <v>5</v>
      </c>
      <c r="DB63" s="25">
        <f>+CZ63*DA63</f>
        <v>-9.7914999999999974</v>
      </c>
      <c r="DC63" s="118">
        <v>198</v>
      </c>
      <c r="DD63" s="81"/>
      <c r="DE63" s="94" t="s">
        <v>84</v>
      </c>
      <c r="DF63" s="91" t="s">
        <v>85</v>
      </c>
      <c r="DG63" s="118"/>
      <c r="DH63" s="7">
        <v>8.3332999999999995</v>
      </c>
      <c r="DI63" s="12">
        <v>6.375</v>
      </c>
      <c r="DJ63" s="132">
        <v>-1.9582999999999995</v>
      </c>
      <c r="DK63" s="106">
        <v>5</v>
      </c>
      <c r="DL63" s="25">
        <v>-9.7914999999999974</v>
      </c>
      <c r="DM63" s="118">
        <v>203</v>
      </c>
      <c r="DN63" s="81"/>
      <c r="DO63" s="94" t="s">
        <v>84</v>
      </c>
      <c r="DP63" s="91" t="s">
        <v>85</v>
      </c>
      <c r="DQ63" s="360"/>
      <c r="DR63" s="366">
        <v>8.3332999999999995</v>
      </c>
      <c r="DS63" s="372">
        <v>6.375</v>
      </c>
      <c r="DT63" s="368">
        <v>-1.9582999999999995</v>
      </c>
      <c r="DU63" s="364">
        <v>5</v>
      </c>
      <c r="DV63" s="365">
        <v>-9.7914999999999974</v>
      </c>
      <c r="DW63" s="360">
        <v>209</v>
      </c>
      <c r="DX63" s="81"/>
      <c r="DY63" s="94" t="s">
        <v>84</v>
      </c>
      <c r="DZ63" s="91" t="s">
        <v>85</v>
      </c>
      <c r="EA63" s="118"/>
      <c r="EB63" s="7">
        <v>8.3332999999999995</v>
      </c>
      <c r="EC63" s="12">
        <v>6.375</v>
      </c>
      <c r="ED63" s="132">
        <v>-1.9582999999999995</v>
      </c>
      <c r="EE63" s="106">
        <v>5</v>
      </c>
      <c r="EF63" s="25">
        <v>-9.7914999999999974</v>
      </c>
      <c r="EG63" s="118">
        <v>213</v>
      </c>
    </row>
    <row r="64" spans="1:137" x14ac:dyDescent="0.25">
      <c r="A64" s="94" t="s">
        <v>84</v>
      </c>
      <c r="B64" s="91" t="s">
        <v>86</v>
      </c>
      <c r="C64" s="118"/>
      <c r="D64" s="7">
        <v>8.2797619047619033</v>
      </c>
      <c r="E64" s="12">
        <v>9.375</v>
      </c>
      <c r="F64" s="132">
        <v>1.0952380952380967</v>
      </c>
      <c r="G64" s="106">
        <v>2</v>
      </c>
      <c r="H64" s="25">
        <v>2.1904761904761934</v>
      </c>
      <c r="I64" s="24">
        <f t="shared" si="0"/>
        <v>7</v>
      </c>
      <c r="J64" s="118">
        <v>12</v>
      </c>
      <c r="K64" s="9">
        <f t="shared" si="1"/>
        <v>0.58333333333333337</v>
      </c>
      <c r="L64" s="118"/>
      <c r="M64" s="118">
        <v>6</v>
      </c>
      <c r="N64" s="118">
        <v>3</v>
      </c>
      <c r="O64" s="118">
        <v>5</v>
      </c>
      <c r="P64" s="118">
        <v>4</v>
      </c>
      <c r="Q64" s="118">
        <v>1</v>
      </c>
      <c r="R64" s="118"/>
      <c r="S64" s="118"/>
      <c r="T64" s="118"/>
      <c r="U64" s="118"/>
      <c r="V64" s="118">
        <f t="shared" si="16"/>
        <v>19</v>
      </c>
      <c r="W64" s="23">
        <f t="shared" si="17"/>
        <v>0</v>
      </c>
      <c r="X64" s="34">
        <f t="shared" si="18"/>
        <v>0.375</v>
      </c>
      <c r="Y64" s="34">
        <f t="shared" si="19"/>
        <v>0.8</v>
      </c>
      <c r="Z64" s="35" t="e">
        <f t="shared" si="20"/>
        <v>#DIV/0!</v>
      </c>
      <c r="AA64" s="422"/>
      <c r="AB64" s="94" t="s">
        <v>84</v>
      </c>
      <c r="AC64" s="91" t="s">
        <v>86</v>
      </c>
      <c r="AD64" s="1"/>
      <c r="AE64" s="94" t="s">
        <v>84</v>
      </c>
      <c r="AF64" s="91" t="s">
        <v>86</v>
      </c>
      <c r="AG64" s="118">
        <v>3</v>
      </c>
      <c r="AH64" s="7">
        <v>5.7750000000000004</v>
      </c>
      <c r="AI64" s="12">
        <v>6.375</v>
      </c>
      <c r="AJ64" s="132">
        <v>0.59999999999999964</v>
      </c>
      <c r="AK64" s="106">
        <v>5</v>
      </c>
      <c r="AL64" s="138">
        <v>2.9999999999999982</v>
      </c>
      <c r="AM64" s="118">
        <v>24</v>
      </c>
      <c r="AN64" s="1"/>
      <c r="AO64" s="94" t="s">
        <v>84</v>
      </c>
      <c r="AP64" s="91" t="s">
        <v>86</v>
      </c>
      <c r="AQ64" s="118">
        <v>3</v>
      </c>
      <c r="AR64" s="7">
        <v>5.7750000000000004</v>
      </c>
      <c r="AS64" s="12">
        <v>6.375</v>
      </c>
      <c r="AT64" s="132">
        <v>0.59999999999999964</v>
      </c>
      <c r="AU64" s="106">
        <v>5</v>
      </c>
      <c r="AV64" s="138">
        <v>2.9999999999999982</v>
      </c>
      <c r="AW64" s="89">
        <v>24</v>
      </c>
      <c r="AX64" s="81"/>
      <c r="AY64" s="94" t="s">
        <v>84</v>
      </c>
      <c r="AZ64" s="91" t="s">
        <v>86</v>
      </c>
      <c r="BA64" s="118"/>
      <c r="BB64" s="7">
        <v>5.7750000000000004</v>
      </c>
      <c r="BC64" s="12">
        <v>6.375</v>
      </c>
      <c r="BD64" s="132">
        <v>0.59999999999999964</v>
      </c>
      <c r="BE64" s="106">
        <v>5</v>
      </c>
      <c r="BF64" s="138">
        <v>2.9999999999999982</v>
      </c>
      <c r="BG64" s="118">
        <v>22</v>
      </c>
      <c r="BH64" s="81"/>
      <c r="BI64" s="94" t="s">
        <v>84</v>
      </c>
      <c r="BJ64" s="91" t="s">
        <v>86</v>
      </c>
      <c r="BK64" s="118"/>
      <c r="BL64" s="7">
        <v>8.2797619047619033</v>
      </c>
      <c r="BM64" s="12">
        <v>9.375</v>
      </c>
      <c r="BN64" s="132">
        <v>1.0952380952380967</v>
      </c>
      <c r="BO64" s="106">
        <v>2</v>
      </c>
      <c r="BP64" s="138">
        <v>2.1904761904761934</v>
      </c>
      <c r="BQ64" s="81"/>
      <c r="BR64" s="94" t="s">
        <v>84</v>
      </c>
      <c r="BS64" s="91" t="s">
        <v>86</v>
      </c>
      <c r="BT64" s="118"/>
      <c r="BU64" s="7">
        <v>8.2797619047619033</v>
      </c>
      <c r="BV64" s="12">
        <v>9.375</v>
      </c>
      <c r="BW64" s="132">
        <v>1.0952380952380967</v>
      </c>
      <c r="BX64" s="106">
        <v>2</v>
      </c>
      <c r="BY64" s="138">
        <v>2.1904761904761934</v>
      </c>
      <c r="BZ64" s="118">
        <v>37</v>
      </c>
      <c r="CA64" s="81"/>
      <c r="CB64" s="94" t="s">
        <v>84</v>
      </c>
      <c r="CC64" s="91" t="s">
        <v>86</v>
      </c>
      <c r="CD64" s="118"/>
      <c r="CE64" s="7">
        <v>8.2797619047619033</v>
      </c>
      <c r="CF64" s="12">
        <v>9.375</v>
      </c>
      <c r="CG64" s="132">
        <v>1.0952380952380967</v>
      </c>
      <c r="CH64" s="106">
        <v>2</v>
      </c>
      <c r="CI64" s="138">
        <v>2.1904761904761934</v>
      </c>
      <c r="CJ64" s="81"/>
      <c r="CK64" s="94" t="s">
        <v>84</v>
      </c>
      <c r="CL64" s="91" t="s">
        <v>86</v>
      </c>
      <c r="CM64" s="118"/>
      <c r="CN64" s="7">
        <v>8.2797619047619033</v>
      </c>
      <c r="CO64" s="12">
        <v>9.375</v>
      </c>
      <c r="CP64" s="132">
        <v>1.0952380952380967</v>
      </c>
      <c r="CQ64" s="106">
        <v>2</v>
      </c>
      <c r="CR64" s="25">
        <v>2.1904761904761934</v>
      </c>
      <c r="CS64" s="118">
        <v>35</v>
      </c>
      <c r="CT64" s="81"/>
      <c r="CU64" s="94" t="s">
        <v>84</v>
      </c>
      <c r="CV64" s="91" t="s">
        <v>86</v>
      </c>
      <c r="CW64" s="118"/>
      <c r="CX64" s="7">
        <v>8.2797619047619033</v>
      </c>
      <c r="CY64" s="12">
        <v>9.375</v>
      </c>
      <c r="CZ64" s="132">
        <v>1.0952380952380967</v>
      </c>
      <c r="DA64" s="106">
        <v>2</v>
      </c>
      <c r="DB64" s="25">
        <v>2.1904761904761934</v>
      </c>
      <c r="DC64" s="118">
        <v>35</v>
      </c>
      <c r="DD64" s="81"/>
      <c r="DE64" s="94" t="s">
        <v>84</v>
      </c>
      <c r="DF64" s="91" t="s">
        <v>86</v>
      </c>
      <c r="DG64" s="118"/>
      <c r="DH64" s="7">
        <v>8.2797619047619033</v>
      </c>
      <c r="DI64" s="12">
        <v>9.375</v>
      </c>
      <c r="DJ64" s="132">
        <v>1.0952380952380967</v>
      </c>
      <c r="DK64" s="106">
        <v>2</v>
      </c>
      <c r="DL64" s="25">
        <v>2.1904761904761934</v>
      </c>
      <c r="DM64" s="118">
        <v>35</v>
      </c>
      <c r="DN64" s="81"/>
      <c r="DO64" s="94" t="s">
        <v>84</v>
      </c>
      <c r="DP64" s="91" t="s">
        <v>86</v>
      </c>
      <c r="DQ64" s="360"/>
      <c r="DR64" s="366">
        <v>8.2797619047619033</v>
      </c>
      <c r="DS64" s="372">
        <v>9.375</v>
      </c>
      <c r="DT64" s="368">
        <v>1.0952380952380967</v>
      </c>
      <c r="DU64" s="364">
        <v>2</v>
      </c>
      <c r="DV64" s="365">
        <v>2.1904761904761934</v>
      </c>
      <c r="DW64" s="360">
        <v>35</v>
      </c>
      <c r="DX64" s="81"/>
      <c r="DY64" s="94" t="s">
        <v>84</v>
      </c>
      <c r="DZ64" s="91" t="s">
        <v>86</v>
      </c>
      <c r="EA64" s="118"/>
      <c r="EB64" s="7">
        <v>8.2797619047619033</v>
      </c>
      <c r="EC64" s="12">
        <v>9.375</v>
      </c>
      <c r="ED64" s="132">
        <v>1.0952380952380967</v>
      </c>
      <c r="EE64" s="106">
        <v>2</v>
      </c>
      <c r="EF64" s="25">
        <v>2.1904761904761934</v>
      </c>
      <c r="EG64" s="118">
        <v>35</v>
      </c>
    </row>
    <row r="65" spans="1:137" x14ac:dyDescent="0.25">
      <c r="A65" s="94" t="s">
        <v>87</v>
      </c>
      <c r="B65" s="96" t="s">
        <v>88</v>
      </c>
      <c r="C65" s="118">
        <v>1</v>
      </c>
      <c r="D65" s="10">
        <v>6.1429</v>
      </c>
      <c r="E65" s="74">
        <v>6</v>
      </c>
      <c r="F65" s="26">
        <v>-0.14290000000000003</v>
      </c>
      <c r="G65" s="106">
        <v>5</v>
      </c>
      <c r="H65" s="25">
        <v>-0.71450000000000014</v>
      </c>
      <c r="I65" s="24">
        <f t="shared" si="0"/>
        <v>4</v>
      </c>
      <c r="J65" s="118">
        <v>3</v>
      </c>
      <c r="K65" s="9">
        <f t="shared" si="1"/>
        <v>1.3333333333333333</v>
      </c>
      <c r="L65" s="118">
        <v>2</v>
      </c>
      <c r="M65" s="118"/>
      <c r="N65" s="118">
        <v>2</v>
      </c>
      <c r="O65" s="118">
        <v>3</v>
      </c>
      <c r="P65" s="118"/>
      <c r="Q65" s="118"/>
      <c r="R65" s="118"/>
      <c r="S65" s="118"/>
      <c r="T65" s="118"/>
      <c r="U65" s="118"/>
      <c r="V65" s="118">
        <f t="shared" si="16"/>
        <v>7</v>
      </c>
      <c r="W65" s="23">
        <f t="shared" si="17"/>
        <v>1</v>
      </c>
      <c r="X65" s="34">
        <f t="shared" si="18"/>
        <v>0.4</v>
      </c>
      <c r="Y65" s="34" t="e">
        <f t="shared" si="19"/>
        <v>#DIV/0!</v>
      </c>
      <c r="Z65" s="35" t="e">
        <f t="shared" si="20"/>
        <v>#DIV/0!</v>
      </c>
      <c r="AA65" s="422"/>
      <c r="AB65" s="94" t="s">
        <v>87</v>
      </c>
      <c r="AC65" s="96" t="s">
        <v>88</v>
      </c>
      <c r="AD65" s="1"/>
      <c r="AE65" s="94" t="s">
        <v>87</v>
      </c>
      <c r="AF65" s="96" t="s">
        <v>88</v>
      </c>
      <c r="AG65" s="118">
        <v>1</v>
      </c>
      <c r="AH65" s="10">
        <v>6</v>
      </c>
      <c r="AI65" s="74">
        <v>6</v>
      </c>
      <c r="AJ65" s="26">
        <v>0</v>
      </c>
      <c r="AK65" s="106">
        <v>5</v>
      </c>
      <c r="AL65" s="138">
        <v>0</v>
      </c>
      <c r="AM65" s="118">
        <v>89</v>
      </c>
      <c r="AN65" s="1"/>
      <c r="AO65" s="94" t="s">
        <v>87</v>
      </c>
      <c r="AP65" s="96" t="s">
        <v>88</v>
      </c>
      <c r="AQ65" s="118">
        <v>1</v>
      </c>
      <c r="AR65" s="10">
        <v>6</v>
      </c>
      <c r="AS65" s="74">
        <v>6</v>
      </c>
      <c r="AT65" s="26">
        <v>0</v>
      </c>
      <c r="AU65" s="106">
        <v>5</v>
      </c>
      <c r="AV65" s="138">
        <v>0</v>
      </c>
      <c r="AW65" s="89">
        <v>92</v>
      </c>
      <c r="AX65" s="81"/>
      <c r="AY65" s="94" t="s">
        <v>87</v>
      </c>
      <c r="AZ65" s="96" t="s">
        <v>88</v>
      </c>
      <c r="BA65" s="119">
        <v>1</v>
      </c>
      <c r="BB65" s="165">
        <v>6.1429</v>
      </c>
      <c r="BC65" s="163">
        <v>6</v>
      </c>
      <c r="BD65" s="53">
        <f>+BC65-BB65</f>
        <v>-0.14290000000000003</v>
      </c>
      <c r="BE65" s="52">
        <v>5</v>
      </c>
      <c r="BF65" s="139">
        <f>+BD65*BE65</f>
        <v>-0.71450000000000014</v>
      </c>
      <c r="BG65" s="119">
        <v>131</v>
      </c>
      <c r="BH65" s="81"/>
      <c r="BI65" s="94" t="s">
        <v>87</v>
      </c>
      <c r="BJ65" s="96" t="s">
        <v>88</v>
      </c>
      <c r="BK65" s="118">
        <v>1</v>
      </c>
      <c r="BL65" s="10">
        <v>6.1429</v>
      </c>
      <c r="BM65" s="74">
        <v>6</v>
      </c>
      <c r="BN65" s="26">
        <v>-0.14290000000000003</v>
      </c>
      <c r="BO65" s="106">
        <v>5</v>
      </c>
      <c r="BP65" s="138">
        <v>-0.71450000000000014</v>
      </c>
      <c r="BQ65" s="81"/>
      <c r="BR65" s="94" t="s">
        <v>87</v>
      </c>
      <c r="BS65" s="96" t="s">
        <v>88</v>
      </c>
      <c r="BT65" s="118">
        <v>1</v>
      </c>
      <c r="BU65" s="10">
        <v>6.1429</v>
      </c>
      <c r="BV65" s="74">
        <v>6</v>
      </c>
      <c r="BW65" s="26">
        <v>-0.14290000000000003</v>
      </c>
      <c r="BX65" s="106">
        <v>5</v>
      </c>
      <c r="BY65" s="138">
        <v>-0.71450000000000014</v>
      </c>
      <c r="BZ65" s="118">
        <v>133</v>
      </c>
      <c r="CA65" s="81"/>
      <c r="CB65" s="94" t="s">
        <v>87</v>
      </c>
      <c r="CC65" s="96" t="s">
        <v>88</v>
      </c>
      <c r="CD65" s="118">
        <v>1</v>
      </c>
      <c r="CE65" s="10">
        <v>6.1429</v>
      </c>
      <c r="CF65" s="74">
        <v>6</v>
      </c>
      <c r="CG65" s="157">
        <v>-0.14290000000000003</v>
      </c>
      <c r="CH65" s="106">
        <v>5</v>
      </c>
      <c r="CI65" s="138">
        <v>-0.71450000000000014</v>
      </c>
      <c r="CJ65" s="81"/>
      <c r="CK65" s="94" t="s">
        <v>87</v>
      </c>
      <c r="CL65" s="96" t="s">
        <v>88</v>
      </c>
      <c r="CM65" s="118">
        <v>1</v>
      </c>
      <c r="CN65" s="10">
        <v>6.1429</v>
      </c>
      <c r="CO65" s="74">
        <v>6</v>
      </c>
      <c r="CP65" s="26">
        <v>-0.14290000000000003</v>
      </c>
      <c r="CQ65" s="106">
        <v>5</v>
      </c>
      <c r="CR65" s="25">
        <v>-0.71450000000000014</v>
      </c>
      <c r="CS65" s="118">
        <v>138</v>
      </c>
      <c r="CT65" s="81"/>
      <c r="CU65" s="94" t="s">
        <v>87</v>
      </c>
      <c r="CV65" s="96" t="s">
        <v>88</v>
      </c>
      <c r="CW65" s="118">
        <v>1</v>
      </c>
      <c r="CX65" s="10">
        <v>6.1429</v>
      </c>
      <c r="CY65" s="74">
        <v>6</v>
      </c>
      <c r="CZ65" s="26">
        <v>-0.14290000000000003</v>
      </c>
      <c r="DA65" s="106">
        <v>5</v>
      </c>
      <c r="DB65" s="25">
        <v>-0.71450000000000014</v>
      </c>
      <c r="DC65" s="118">
        <v>140</v>
      </c>
      <c r="DD65" s="81"/>
      <c r="DE65" s="94" t="s">
        <v>87</v>
      </c>
      <c r="DF65" s="96" t="s">
        <v>88</v>
      </c>
      <c r="DG65" s="118">
        <v>1</v>
      </c>
      <c r="DH65" s="10">
        <v>6.1429</v>
      </c>
      <c r="DI65" s="74">
        <v>6</v>
      </c>
      <c r="DJ65" s="26">
        <v>-0.14290000000000003</v>
      </c>
      <c r="DK65" s="106">
        <v>5</v>
      </c>
      <c r="DL65" s="25">
        <v>-0.71450000000000014</v>
      </c>
      <c r="DM65" s="118">
        <v>147</v>
      </c>
      <c r="DN65" s="81"/>
      <c r="DO65" s="94" t="s">
        <v>87</v>
      </c>
      <c r="DP65" s="96" t="s">
        <v>88</v>
      </c>
      <c r="DQ65" s="360">
        <v>1</v>
      </c>
      <c r="DR65" s="361">
        <v>6.1429</v>
      </c>
      <c r="DS65" s="362">
        <v>6</v>
      </c>
      <c r="DT65" s="363">
        <v>-0.14290000000000003</v>
      </c>
      <c r="DU65" s="364">
        <v>5</v>
      </c>
      <c r="DV65" s="365">
        <v>-0.71450000000000014</v>
      </c>
      <c r="DW65" s="360">
        <v>150</v>
      </c>
      <c r="DX65" s="81"/>
      <c r="DY65" s="94" t="s">
        <v>87</v>
      </c>
      <c r="DZ65" s="96" t="s">
        <v>88</v>
      </c>
      <c r="EA65" s="118">
        <v>1</v>
      </c>
      <c r="EB65" s="10">
        <v>6.1429</v>
      </c>
      <c r="EC65" s="74">
        <v>6</v>
      </c>
      <c r="ED65" s="26">
        <v>-0.14290000000000003</v>
      </c>
      <c r="EE65" s="106">
        <v>5</v>
      </c>
      <c r="EF65" s="25">
        <v>-0.71450000000000014</v>
      </c>
      <c r="EG65" s="118">
        <v>149</v>
      </c>
    </row>
    <row r="66" spans="1:137" x14ac:dyDescent="0.25">
      <c r="A66" s="97" t="s">
        <v>454</v>
      </c>
      <c r="B66" s="91" t="s">
        <v>455</v>
      </c>
      <c r="C66" s="118">
        <v>2</v>
      </c>
      <c r="D66" s="7">
        <v>9.6666666666666661</v>
      </c>
      <c r="E66" s="12">
        <v>9.6667000000000005</v>
      </c>
      <c r="F66" s="132">
        <v>3.3333333334439885E-5</v>
      </c>
      <c r="G66" s="106">
        <v>1</v>
      </c>
      <c r="H66" s="25">
        <f>+F66*G66</f>
        <v>3.3333333334439885E-5</v>
      </c>
      <c r="I66" s="24">
        <f t="shared" si="0"/>
        <v>6</v>
      </c>
      <c r="J66" s="118">
        <v>6</v>
      </c>
      <c r="K66" s="9">
        <f>+I66/J66</f>
        <v>1</v>
      </c>
      <c r="L66" s="118"/>
      <c r="M66" s="118">
        <v>2</v>
      </c>
      <c r="N66" s="118">
        <v>5</v>
      </c>
      <c r="O66" s="118">
        <v>4</v>
      </c>
      <c r="P66" s="118">
        <v>1</v>
      </c>
      <c r="Q66" s="118"/>
      <c r="R66" s="118"/>
      <c r="S66" s="118"/>
      <c r="T66" s="118"/>
      <c r="U66" s="118"/>
      <c r="V66" s="118">
        <v>12</v>
      </c>
      <c r="W66" s="313">
        <f>+L66/(M66+L66)</f>
        <v>0</v>
      </c>
      <c r="X66" s="314">
        <f>+N66/(O66+N66)</f>
        <v>0.55555555555555558</v>
      </c>
      <c r="Y66" s="314">
        <f>+P66/(Q66+P66)</f>
        <v>1</v>
      </c>
      <c r="Z66" s="315" t="e">
        <f>+R66/(S66+R66)</f>
        <v>#DIV/0!</v>
      </c>
      <c r="AA66" s="422"/>
      <c r="AB66" s="97" t="s">
        <v>454</v>
      </c>
      <c r="AC66" s="91" t="s">
        <v>455</v>
      </c>
      <c r="AD66" s="1"/>
      <c r="AE66" s="97" t="s">
        <v>454</v>
      </c>
      <c r="AF66" s="91" t="s">
        <v>455</v>
      </c>
      <c r="AG66" s="118"/>
      <c r="AH66" s="10"/>
      <c r="AI66" s="74"/>
      <c r="AJ66" s="26"/>
      <c r="AK66" s="106"/>
      <c r="AL66" s="138"/>
      <c r="AM66" s="118"/>
      <c r="AN66" s="1"/>
      <c r="AO66" s="97" t="s">
        <v>454</v>
      </c>
      <c r="AP66" s="91" t="s">
        <v>455</v>
      </c>
      <c r="AQ66" s="118"/>
      <c r="AR66" s="10"/>
      <c r="AS66" s="74"/>
      <c r="AT66" s="26"/>
      <c r="AU66" s="106"/>
      <c r="AV66" s="138"/>
      <c r="AW66" s="89"/>
      <c r="AX66" s="81"/>
      <c r="AY66" s="97" t="s">
        <v>454</v>
      </c>
      <c r="AZ66" s="91" t="s">
        <v>455</v>
      </c>
      <c r="BA66" s="119"/>
      <c r="BB66" s="165"/>
      <c r="BC66" s="163"/>
      <c r="BD66" s="53"/>
      <c r="BE66" s="52"/>
      <c r="BF66" s="139"/>
      <c r="BG66" s="119"/>
      <c r="BH66" s="81"/>
      <c r="BI66" s="97" t="s">
        <v>454</v>
      </c>
      <c r="BJ66" s="91" t="s">
        <v>455</v>
      </c>
      <c r="BK66" s="118"/>
      <c r="BL66" s="10"/>
      <c r="BM66" s="74"/>
      <c r="BN66" s="26"/>
      <c r="BO66" s="106"/>
      <c r="BP66" s="138"/>
      <c r="BQ66" s="81"/>
      <c r="BR66" s="97" t="s">
        <v>454</v>
      </c>
      <c r="BS66" s="91" t="s">
        <v>455</v>
      </c>
      <c r="BT66" s="118"/>
      <c r="BU66" s="10"/>
      <c r="BV66" s="74"/>
      <c r="BW66" s="26"/>
      <c r="BX66" s="106"/>
      <c r="BY66" s="138"/>
      <c r="BZ66" s="118"/>
      <c r="CA66" s="81"/>
      <c r="CB66" s="97" t="s">
        <v>454</v>
      </c>
      <c r="CC66" s="91" t="s">
        <v>455</v>
      </c>
      <c r="CD66" s="118"/>
      <c r="CE66" s="10"/>
      <c r="CF66" s="74"/>
      <c r="CG66" s="157"/>
      <c r="CH66" s="106"/>
      <c r="CI66" s="138"/>
      <c r="CJ66" s="81"/>
      <c r="CK66" s="97" t="s">
        <v>454</v>
      </c>
      <c r="CL66" s="91" t="s">
        <v>455</v>
      </c>
      <c r="CM66" s="118"/>
      <c r="CN66" s="10"/>
      <c r="CO66" s="74"/>
      <c r="CP66" s="26"/>
      <c r="CQ66" s="106"/>
      <c r="CR66" s="25"/>
      <c r="CS66" s="118"/>
      <c r="CT66" s="81"/>
      <c r="CU66" s="97" t="s">
        <v>454</v>
      </c>
      <c r="CV66" s="91" t="s">
        <v>455</v>
      </c>
      <c r="CW66" s="118"/>
      <c r="CX66" s="10"/>
      <c r="CY66" s="74"/>
      <c r="CZ66" s="26"/>
      <c r="DA66" s="106"/>
      <c r="DB66" s="25"/>
      <c r="DC66" s="118"/>
      <c r="DD66" s="81"/>
      <c r="DE66" s="97" t="s">
        <v>454</v>
      </c>
      <c r="DF66" s="91" t="s">
        <v>455</v>
      </c>
      <c r="DG66" s="119">
        <v>1</v>
      </c>
      <c r="DH66" s="344">
        <v>9.1666666666666661</v>
      </c>
      <c r="DI66" s="345">
        <v>10</v>
      </c>
      <c r="DJ66" s="346">
        <v>0.83333333333333393</v>
      </c>
      <c r="DK66" s="52">
        <v>1</v>
      </c>
      <c r="DL66" s="187">
        <v>0.83333333333333393</v>
      </c>
      <c r="DM66" s="119">
        <v>61</v>
      </c>
      <c r="DN66" s="81"/>
      <c r="DO66" s="97" t="s">
        <v>454</v>
      </c>
      <c r="DP66" s="91" t="s">
        <v>455</v>
      </c>
      <c r="DQ66" s="119">
        <v>2</v>
      </c>
      <c r="DR66" s="13">
        <v>9.6666666666666661</v>
      </c>
      <c r="DS66" s="18">
        <v>9.6667000000000005</v>
      </c>
      <c r="DT66" s="51">
        <v>3.3333333334439885E-5</v>
      </c>
      <c r="DU66" s="52">
        <v>1</v>
      </c>
      <c r="DV66" s="187">
        <f>+DT66*DU66</f>
        <v>3.3333333334439885E-5</v>
      </c>
      <c r="DW66" s="119">
        <v>89</v>
      </c>
      <c r="DX66" s="81"/>
      <c r="DY66" s="97" t="s">
        <v>454</v>
      </c>
      <c r="DZ66" s="91" t="s">
        <v>455</v>
      </c>
      <c r="EA66" s="118">
        <v>2</v>
      </c>
      <c r="EB66" s="7">
        <v>9.6666666666666661</v>
      </c>
      <c r="EC66" s="12">
        <v>9.6667000000000005</v>
      </c>
      <c r="ED66" s="132">
        <v>3.3333333334439885E-5</v>
      </c>
      <c r="EE66" s="106">
        <v>1</v>
      </c>
      <c r="EF66" s="25">
        <f>+ED66*EE66</f>
        <v>3.3333333334439885E-5</v>
      </c>
      <c r="EG66" s="118">
        <v>90</v>
      </c>
    </row>
    <row r="67" spans="1:137" s="81" customFormat="1" x14ac:dyDescent="0.25">
      <c r="A67" s="90" t="s">
        <v>89</v>
      </c>
      <c r="B67" s="96" t="s">
        <v>90</v>
      </c>
      <c r="C67" s="118"/>
      <c r="D67" s="10">
        <v>6.7142857142857144</v>
      </c>
      <c r="E67" s="74">
        <v>7</v>
      </c>
      <c r="F67" s="26">
        <v>0.28571428571428559</v>
      </c>
      <c r="G67" s="106">
        <v>4</v>
      </c>
      <c r="H67" s="25">
        <v>1.1428571428571423</v>
      </c>
      <c r="I67" s="24">
        <f t="shared" si="0"/>
        <v>4</v>
      </c>
      <c r="J67" s="118">
        <v>3</v>
      </c>
      <c r="K67" s="9">
        <f t="shared" si="1"/>
        <v>1.3333333333333333</v>
      </c>
      <c r="L67" s="118">
        <v>1</v>
      </c>
      <c r="M67" s="118">
        <v>2</v>
      </c>
      <c r="N67" s="118">
        <v>3</v>
      </c>
      <c r="O67" s="118">
        <v>1</v>
      </c>
      <c r="P67" s="118"/>
      <c r="Q67" s="118"/>
      <c r="R67" s="118"/>
      <c r="S67" s="118"/>
      <c r="T67" s="118"/>
      <c r="U67" s="118"/>
      <c r="V67" s="118">
        <f t="shared" si="16"/>
        <v>7</v>
      </c>
      <c r="W67" s="23">
        <f t="shared" si="17"/>
        <v>0.33333333333333331</v>
      </c>
      <c r="X67" s="34">
        <f t="shared" si="18"/>
        <v>0.75</v>
      </c>
      <c r="Y67" s="34" t="e">
        <f t="shared" si="19"/>
        <v>#DIV/0!</v>
      </c>
      <c r="Z67" s="35" t="e">
        <f t="shared" si="20"/>
        <v>#DIV/0!</v>
      </c>
      <c r="AA67" s="422"/>
      <c r="AB67" s="90" t="s">
        <v>89</v>
      </c>
      <c r="AC67" s="96" t="s">
        <v>90</v>
      </c>
      <c r="AD67" s="1"/>
      <c r="AE67" s="90" t="s">
        <v>89</v>
      </c>
      <c r="AF67" s="96" t="s">
        <v>90</v>
      </c>
      <c r="AG67" s="118">
        <v>2</v>
      </c>
      <c r="AH67" s="10">
        <v>6.7142857142857144</v>
      </c>
      <c r="AI67" s="74">
        <v>7</v>
      </c>
      <c r="AJ67" s="26">
        <v>0.28571428571428559</v>
      </c>
      <c r="AK67" s="106">
        <v>4</v>
      </c>
      <c r="AL67" s="138">
        <v>1.1428571428571423</v>
      </c>
      <c r="AM67" s="118">
        <v>60</v>
      </c>
      <c r="AN67" s="1"/>
      <c r="AO67" s="90" t="s">
        <v>89</v>
      </c>
      <c r="AP67" s="96" t="s">
        <v>90</v>
      </c>
      <c r="AQ67" s="118">
        <v>2</v>
      </c>
      <c r="AR67" s="10">
        <v>6.7142857142857144</v>
      </c>
      <c r="AS67" s="74">
        <v>7</v>
      </c>
      <c r="AT67" s="26">
        <v>0.28571428571428559</v>
      </c>
      <c r="AU67" s="106">
        <v>4</v>
      </c>
      <c r="AV67" s="138">
        <v>1.1428571428571423</v>
      </c>
      <c r="AW67" s="89">
        <v>61</v>
      </c>
      <c r="AY67" s="90" t="s">
        <v>89</v>
      </c>
      <c r="AZ67" s="96" t="s">
        <v>90</v>
      </c>
      <c r="BA67" s="118"/>
      <c r="BB67" s="10">
        <v>6.7142857142857144</v>
      </c>
      <c r="BC67" s="74">
        <v>7</v>
      </c>
      <c r="BD67" s="26">
        <v>0.28571428571428559</v>
      </c>
      <c r="BE67" s="106">
        <v>4</v>
      </c>
      <c r="BF67" s="138">
        <v>1.1428571428571423</v>
      </c>
      <c r="BG67" s="118">
        <v>55</v>
      </c>
      <c r="BI67" s="90" t="s">
        <v>89</v>
      </c>
      <c r="BJ67" s="96" t="s">
        <v>90</v>
      </c>
      <c r="BK67" s="118"/>
      <c r="BL67" s="10">
        <v>6.7142857142857144</v>
      </c>
      <c r="BM67" s="74">
        <v>7</v>
      </c>
      <c r="BN67" s="26">
        <v>0.28571428571428559</v>
      </c>
      <c r="BO67" s="106">
        <v>4</v>
      </c>
      <c r="BP67" s="138">
        <v>1.1428571428571423</v>
      </c>
      <c r="BR67" s="90" t="s">
        <v>89</v>
      </c>
      <c r="BS67" s="96" t="s">
        <v>90</v>
      </c>
      <c r="BT67" s="118"/>
      <c r="BU67" s="10">
        <v>6.7142857142857144</v>
      </c>
      <c r="BV67" s="74">
        <v>7</v>
      </c>
      <c r="BW67" s="26">
        <v>0.28571428571428559</v>
      </c>
      <c r="BX67" s="106">
        <v>4</v>
      </c>
      <c r="BY67" s="138">
        <v>1.1428571428571423</v>
      </c>
      <c r="BZ67" s="118">
        <v>55</v>
      </c>
      <c r="CB67" s="90" t="s">
        <v>89</v>
      </c>
      <c r="CC67" s="96" t="s">
        <v>90</v>
      </c>
      <c r="CD67" s="118"/>
      <c r="CE67" s="10">
        <v>6.7142857142857144</v>
      </c>
      <c r="CF67" s="74">
        <v>7</v>
      </c>
      <c r="CG67" s="26">
        <v>0.28571428571428559</v>
      </c>
      <c r="CH67" s="106">
        <v>4</v>
      </c>
      <c r="CI67" s="138">
        <v>1.1428571428571423</v>
      </c>
      <c r="CK67" s="90" t="s">
        <v>89</v>
      </c>
      <c r="CL67" s="96" t="s">
        <v>90</v>
      </c>
      <c r="CM67" s="118"/>
      <c r="CN67" s="10">
        <v>6.7142857142857144</v>
      </c>
      <c r="CO67" s="74">
        <v>7</v>
      </c>
      <c r="CP67" s="26">
        <v>0.28571428571428559</v>
      </c>
      <c r="CQ67" s="106">
        <v>4</v>
      </c>
      <c r="CR67" s="25">
        <v>1.1428571428571423</v>
      </c>
      <c r="CS67" s="118">
        <v>53</v>
      </c>
      <c r="CU67" s="90" t="s">
        <v>89</v>
      </c>
      <c r="CV67" s="96" t="s">
        <v>90</v>
      </c>
      <c r="CW67" s="118"/>
      <c r="CX67" s="10">
        <v>6.7142857142857144</v>
      </c>
      <c r="CY67" s="74">
        <v>7</v>
      </c>
      <c r="CZ67" s="26">
        <v>0.28571428571428559</v>
      </c>
      <c r="DA67" s="106">
        <v>4</v>
      </c>
      <c r="DB67" s="25">
        <v>1.1428571428571423</v>
      </c>
      <c r="DC67" s="118">
        <v>53</v>
      </c>
      <c r="DE67" s="90" t="s">
        <v>89</v>
      </c>
      <c r="DF67" s="96" t="s">
        <v>90</v>
      </c>
      <c r="DG67" s="118"/>
      <c r="DH67" s="10">
        <v>6.7142857142857144</v>
      </c>
      <c r="DI67" s="74">
        <v>7</v>
      </c>
      <c r="DJ67" s="26">
        <v>0.28571428571428559</v>
      </c>
      <c r="DK67" s="106">
        <v>4</v>
      </c>
      <c r="DL67" s="25">
        <v>1.1428571428571423</v>
      </c>
      <c r="DM67" s="118">
        <v>52</v>
      </c>
      <c r="DO67" s="90" t="s">
        <v>89</v>
      </c>
      <c r="DP67" s="96" t="s">
        <v>90</v>
      </c>
      <c r="DQ67" s="360"/>
      <c r="DR67" s="361">
        <v>6.7142857142857144</v>
      </c>
      <c r="DS67" s="362">
        <v>7</v>
      </c>
      <c r="DT67" s="363">
        <v>0.28571428571428559</v>
      </c>
      <c r="DU67" s="364">
        <v>4</v>
      </c>
      <c r="DV67" s="365">
        <v>1.1428571428571423</v>
      </c>
      <c r="DW67" s="360">
        <v>52</v>
      </c>
      <c r="DY67" s="90" t="s">
        <v>89</v>
      </c>
      <c r="DZ67" s="96" t="s">
        <v>90</v>
      </c>
      <c r="EA67" s="118"/>
      <c r="EB67" s="10">
        <v>6.7142857142857144</v>
      </c>
      <c r="EC67" s="74">
        <v>7</v>
      </c>
      <c r="ED67" s="26">
        <v>0.28571428571428559</v>
      </c>
      <c r="EE67" s="106">
        <v>4</v>
      </c>
      <c r="EF67" s="25">
        <v>1.1428571428571423</v>
      </c>
      <c r="EG67" s="118">
        <v>51</v>
      </c>
    </row>
    <row r="68" spans="1:137" x14ac:dyDescent="0.25">
      <c r="A68" s="94" t="s">
        <v>89</v>
      </c>
      <c r="B68" s="91" t="s">
        <v>91</v>
      </c>
      <c r="C68" s="118">
        <v>3</v>
      </c>
      <c r="D68" s="7">
        <v>6.1111000000000004</v>
      </c>
      <c r="E68" s="12">
        <v>7</v>
      </c>
      <c r="F68" s="132">
        <v>0.88889999999999958</v>
      </c>
      <c r="G68" s="106">
        <v>4</v>
      </c>
      <c r="H68" s="25">
        <v>3.5555999999999983</v>
      </c>
      <c r="I68" s="24">
        <f t="shared" si="0"/>
        <v>14</v>
      </c>
      <c r="J68" s="118">
        <v>18</v>
      </c>
      <c r="K68" s="9">
        <f t="shared" si="1"/>
        <v>0.77777777777777779</v>
      </c>
      <c r="L68" s="118">
        <v>4</v>
      </c>
      <c r="M68" s="118">
        <v>13</v>
      </c>
      <c r="N68" s="118">
        <v>5</v>
      </c>
      <c r="O68" s="118">
        <v>4</v>
      </c>
      <c r="P68" s="118">
        <v>5</v>
      </c>
      <c r="Q68" s="118">
        <v>1</v>
      </c>
      <c r="R68" s="118"/>
      <c r="S68" s="118"/>
      <c r="T68" s="118"/>
      <c r="U68" s="118"/>
      <c r="V68" s="118">
        <f t="shared" si="16"/>
        <v>32</v>
      </c>
      <c r="W68" s="23">
        <f t="shared" si="17"/>
        <v>0.23529411764705882</v>
      </c>
      <c r="X68" s="34">
        <f t="shared" si="18"/>
        <v>0.55555555555555558</v>
      </c>
      <c r="Y68" s="34">
        <f t="shared" si="19"/>
        <v>0.83333333333333337</v>
      </c>
      <c r="Z68" s="35" t="e">
        <f t="shared" si="20"/>
        <v>#DIV/0!</v>
      </c>
      <c r="AA68" s="422"/>
      <c r="AB68" s="94" t="s">
        <v>89</v>
      </c>
      <c r="AC68" s="91" t="s">
        <v>91</v>
      </c>
      <c r="AD68" s="1"/>
      <c r="AE68" s="94" t="s">
        <v>89</v>
      </c>
      <c r="AF68" s="91" t="s">
        <v>91</v>
      </c>
      <c r="AG68" s="118">
        <v>2</v>
      </c>
      <c r="AH68" s="7">
        <v>6.666666666666667</v>
      </c>
      <c r="AI68" s="12">
        <v>7</v>
      </c>
      <c r="AJ68" s="132">
        <v>0.33333333333333304</v>
      </c>
      <c r="AK68" s="106">
        <v>4</v>
      </c>
      <c r="AL68" s="138">
        <v>1.3333333333333321</v>
      </c>
      <c r="AM68" s="118">
        <v>54</v>
      </c>
      <c r="AN68" s="1"/>
      <c r="AO68" s="94" t="s">
        <v>89</v>
      </c>
      <c r="AP68" s="91" t="s">
        <v>91</v>
      </c>
      <c r="AQ68" s="118">
        <v>2</v>
      </c>
      <c r="AR68" s="7">
        <v>6.666666666666667</v>
      </c>
      <c r="AS68" s="12">
        <v>7</v>
      </c>
      <c r="AT68" s="132">
        <v>0.33333333333333304</v>
      </c>
      <c r="AU68" s="106">
        <v>4</v>
      </c>
      <c r="AV68" s="138">
        <v>1.3333333333333321</v>
      </c>
      <c r="AW68" s="89">
        <v>55</v>
      </c>
      <c r="AX68" s="81"/>
      <c r="AY68" s="94" t="s">
        <v>89</v>
      </c>
      <c r="AZ68" s="91" t="s">
        <v>91</v>
      </c>
      <c r="BA68" s="118"/>
      <c r="BB68" s="7">
        <v>6.666666666666667</v>
      </c>
      <c r="BC68" s="12">
        <v>7</v>
      </c>
      <c r="BD68" s="132">
        <v>0.33333333333333304</v>
      </c>
      <c r="BE68" s="106">
        <v>4</v>
      </c>
      <c r="BF68" s="138">
        <v>1.3333333333333321</v>
      </c>
      <c r="BG68" s="118">
        <v>51</v>
      </c>
      <c r="BH68" s="81"/>
      <c r="BI68" s="94" t="s">
        <v>89</v>
      </c>
      <c r="BJ68" s="91" t="s">
        <v>91</v>
      </c>
      <c r="BK68" s="89">
        <v>2</v>
      </c>
      <c r="BL68" s="13">
        <v>6.0138888888888893</v>
      </c>
      <c r="BM68" s="18">
        <v>7</v>
      </c>
      <c r="BN68" s="51">
        <v>0.98611111111111072</v>
      </c>
      <c r="BO68" s="52">
        <v>4</v>
      </c>
      <c r="BP68" s="187">
        <v>3.9444444444444429</v>
      </c>
      <c r="BQ68" s="81"/>
      <c r="BR68" s="94" t="s">
        <v>89</v>
      </c>
      <c r="BS68" s="91" t="s">
        <v>91</v>
      </c>
      <c r="BT68" s="119">
        <v>3</v>
      </c>
      <c r="BU68" s="13">
        <v>6.1111000000000004</v>
      </c>
      <c r="BV68" s="18">
        <v>7</v>
      </c>
      <c r="BW68" s="51">
        <v>0.88889999999999958</v>
      </c>
      <c r="BX68" s="52">
        <v>4</v>
      </c>
      <c r="BY68" s="187">
        <v>3.5555999999999983</v>
      </c>
      <c r="BZ68" s="119">
        <v>14</v>
      </c>
      <c r="CA68" s="81"/>
      <c r="CB68" s="94" t="s">
        <v>89</v>
      </c>
      <c r="CC68" s="91" t="s">
        <v>91</v>
      </c>
      <c r="CD68" s="118">
        <v>3</v>
      </c>
      <c r="CE68" s="7">
        <v>6.1111000000000004</v>
      </c>
      <c r="CF68" s="12">
        <v>7</v>
      </c>
      <c r="CG68" s="132">
        <v>0.88889999999999958</v>
      </c>
      <c r="CH68" s="106">
        <v>4</v>
      </c>
      <c r="CI68" s="25">
        <v>3.5555999999999983</v>
      </c>
      <c r="CJ68" s="81"/>
      <c r="CK68" s="94" t="s">
        <v>89</v>
      </c>
      <c r="CL68" s="91" t="s">
        <v>91</v>
      </c>
      <c r="CM68" s="118">
        <v>3</v>
      </c>
      <c r="CN68" s="7">
        <v>6.1111000000000004</v>
      </c>
      <c r="CO68" s="12">
        <v>7</v>
      </c>
      <c r="CP68" s="78">
        <v>0.88889999999999958</v>
      </c>
      <c r="CQ68" s="106">
        <v>4</v>
      </c>
      <c r="CR68" s="25">
        <v>3.5555999999999983</v>
      </c>
      <c r="CS68" s="118">
        <v>17</v>
      </c>
      <c r="CT68" s="81"/>
      <c r="CU68" s="94" t="s">
        <v>89</v>
      </c>
      <c r="CV68" s="91" t="s">
        <v>91</v>
      </c>
      <c r="CW68" s="118">
        <v>3</v>
      </c>
      <c r="CX68" s="7">
        <v>6.1111000000000004</v>
      </c>
      <c r="CY68" s="12">
        <v>7</v>
      </c>
      <c r="CZ68" s="132">
        <v>0.88889999999999958</v>
      </c>
      <c r="DA68" s="106">
        <v>4</v>
      </c>
      <c r="DB68" s="25">
        <v>3.5555999999999983</v>
      </c>
      <c r="DC68" s="118">
        <v>16</v>
      </c>
      <c r="DD68" s="81"/>
      <c r="DE68" s="94" t="s">
        <v>89</v>
      </c>
      <c r="DF68" s="91" t="s">
        <v>91</v>
      </c>
      <c r="DG68" s="118">
        <v>3</v>
      </c>
      <c r="DH68" s="7">
        <v>6.1111000000000004</v>
      </c>
      <c r="DI68" s="12">
        <v>7</v>
      </c>
      <c r="DJ68" s="132">
        <v>0.88889999999999958</v>
      </c>
      <c r="DK68" s="106">
        <v>4</v>
      </c>
      <c r="DL68" s="25">
        <v>3.5555999999999983</v>
      </c>
      <c r="DM68" s="118">
        <v>18</v>
      </c>
      <c r="DN68" s="81"/>
      <c r="DO68" s="94" t="s">
        <v>89</v>
      </c>
      <c r="DP68" s="91" t="s">
        <v>91</v>
      </c>
      <c r="DQ68" s="360">
        <v>3</v>
      </c>
      <c r="DR68" s="366">
        <v>6.1111000000000004</v>
      </c>
      <c r="DS68" s="372">
        <v>7</v>
      </c>
      <c r="DT68" s="368">
        <v>0.88889999999999958</v>
      </c>
      <c r="DU68" s="364">
        <v>4</v>
      </c>
      <c r="DV68" s="365">
        <v>3.5555999999999983</v>
      </c>
      <c r="DW68" s="360">
        <v>18</v>
      </c>
      <c r="DX68" s="81"/>
      <c r="DY68" s="94" t="s">
        <v>89</v>
      </c>
      <c r="DZ68" s="91" t="s">
        <v>91</v>
      </c>
      <c r="EA68" s="118">
        <v>3</v>
      </c>
      <c r="EB68" s="7">
        <v>6.1111000000000004</v>
      </c>
      <c r="EC68" s="12">
        <v>7</v>
      </c>
      <c r="ED68" s="132">
        <v>0.88889999999999958</v>
      </c>
      <c r="EE68" s="106">
        <v>4</v>
      </c>
      <c r="EF68" s="25">
        <v>3.5555999999999983</v>
      </c>
      <c r="EG68" s="118">
        <v>18</v>
      </c>
    </row>
    <row r="69" spans="1:137" x14ac:dyDescent="0.25">
      <c r="A69" s="429" t="s">
        <v>496</v>
      </c>
      <c r="B69" s="96" t="s">
        <v>497</v>
      </c>
      <c r="C69" s="119">
        <v>1</v>
      </c>
      <c r="D69" s="165">
        <v>7.333333333333333</v>
      </c>
      <c r="E69" s="163">
        <v>7</v>
      </c>
      <c r="F69" s="53">
        <v>-0.33333333333333304</v>
      </c>
      <c r="G69" s="52">
        <v>4</v>
      </c>
      <c r="H69" s="187">
        <f>+G69*F69</f>
        <v>-1.3333333333333321</v>
      </c>
      <c r="I69" s="62">
        <v>5</v>
      </c>
      <c r="J69" s="119">
        <v>1</v>
      </c>
      <c r="K69" s="27">
        <f>+I69/J69</f>
        <v>5</v>
      </c>
      <c r="L69" s="119">
        <v>5</v>
      </c>
      <c r="M69" s="119"/>
      <c r="N69" s="119"/>
      <c r="O69" s="119"/>
      <c r="P69" s="119"/>
      <c r="Q69" s="119">
        <v>1</v>
      </c>
      <c r="R69" s="119"/>
      <c r="S69" s="119"/>
      <c r="T69" s="119"/>
      <c r="U69" s="119"/>
      <c r="V69" s="119">
        <v>6</v>
      </c>
      <c r="W69" s="31">
        <f>+L69/(M69+L69)</f>
        <v>1</v>
      </c>
      <c r="X69" s="32" t="e">
        <f>+N69/(O69+N69)</f>
        <v>#DIV/0!</v>
      </c>
      <c r="Y69" s="32">
        <f>+P69/(Q69+P69)</f>
        <v>0</v>
      </c>
      <c r="Z69" s="33" t="e">
        <f>+R69/(S69+R69)</f>
        <v>#DIV/0!</v>
      </c>
      <c r="AA69" s="422"/>
      <c r="AB69" s="429" t="s">
        <v>496</v>
      </c>
      <c r="AC69" s="96" t="s">
        <v>497</v>
      </c>
      <c r="AD69" s="1"/>
      <c r="AE69" s="429" t="s">
        <v>496</v>
      </c>
      <c r="AF69" s="96" t="s">
        <v>497</v>
      </c>
      <c r="AG69" s="118"/>
      <c r="AH69" s="7"/>
      <c r="AI69" s="12"/>
      <c r="AJ69" s="132"/>
      <c r="AK69" s="106"/>
      <c r="AL69" s="138"/>
      <c r="AM69" s="118"/>
      <c r="AN69" s="1"/>
      <c r="AO69" s="429" t="s">
        <v>496</v>
      </c>
      <c r="AP69" s="96" t="s">
        <v>497</v>
      </c>
      <c r="AQ69" s="118"/>
      <c r="AR69" s="7"/>
      <c r="AS69" s="12"/>
      <c r="AT69" s="132"/>
      <c r="AU69" s="106"/>
      <c r="AV69" s="138"/>
      <c r="AW69" s="89"/>
      <c r="AX69" s="81"/>
      <c r="AY69" s="429" t="s">
        <v>496</v>
      </c>
      <c r="AZ69" s="96" t="s">
        <v>497</v>
      </c>
      <c r="BA69" s="118"/>
      <c r="BB69" s="7"/>
      <c r="BC69" s="12"/>
      <c r="BD69" s="132"/>
      <c r="BE69" s="106"/>
      <c r="BF69" s="138"/>
      <c r="BG69" s="118"/>
      <c r="BH69" s="81"/>
      <c r="BI69" s="429" t="s">
        <v>496</v>
      </c>
      <c r="BJ69" s="96" t="s">
        <v>497</v>
      </c>
      <c r="BK69" s="89"/>
      <c r="BL69" s="13"/>
      <c r="BM69" s="18"/>
      <c r="BN69" s="51"/>
      <c r="BO69" s="52"/>
      <c r="BP69" s="187"/>
      <c r="BQ69" s="81"/>
      <c r="BR69" s="429" t="s">
        <v>496</v>
      </c>
      <c r="BS69" s="96" t="s">
        <v>497</v>
      </c>
      <c r="BT69" s="119"/>
      <c r="BU69" s="13"/>
      <c r="BV69" s="18"/>
      <c r="BW69" s="51"/>
      <c r="BX69" s="52"/>
      <c r="BY69" s="187"/>
      <c r="BZ69" s="119"/>
      <c r="CA69" s="81"/>
      <c r="CB69" s="429" t="s">
        <v>496</v>
      </c>
      <c r="CC69" s="96" t="s">
        <v>497</v>
      </c>
      <c r="CD69" s="118"/>
      <c r="CE69" s="7"/>
      <c r="CF69" s="12"/>
      <c r="CG69" s="132"/>
      <c r="CH69" s="106"/>
      <c r="CI69" s="25"/>
      <c r="CJ69" s="81"/>
      <c r="CK69" s="429" t="s">
        <v>496</v>
      </c>
      <c r="CL69" s="96" t="s">
        <v>497</v>
      </c>
      <c r="CM69" s="118"/>
      <c r="CN69" s="7"/>
      <c r="CO69" s="12"/>
      <c r="CP69" s="78"/>
      <c r="CQ69" s="106"/>
      <c r="CR69" s="25"/>
      <c r="CS69" s="118"/>
      <c r="CT69" s="81"/>
      <c r="CU69" s="429" t="s">
        <v>496</v>
      </c>
      <c r="CV69" s="96" t="s">
        <v>497</v>
      </c>
      <c r="CW69" s="118"/>
      <c r="CX69" s="7"/>
      <c r="CY69" s="12"/>
      <c r="CZ69" s="132"/>
      <c r="DA69" s="106"/>
      <c r="DB69" s="25"/>
      <c r="DC69" s="118"/>
      <c r="DD69" s="81"/>
      <c r="DE69" s="429" t="s">
        <v>496</v>
      </c>
      <c r="DF69" s="96" t="s">
        <v>497</v>
      </c>
      <c r="DG69" s="118"/>
      <c r="DH69" s="7"/>
      <c r="DI69" s="12"/>
      <c r="DJ69" s="132"/>
      <c r="DK69" s="106"/>
      <c r="DL69" s="25"/>
      <c r="DM69" s="118"/>
      <c r="DN69" s="81"/>
      <c r="DO69" s="429" t="s">
        <v>496</v>
      </c>
      <c r="DP69" s="96" t="s">
        <v>497</v>
      </c>
      <c r="DQ69" s="360"/>
      <c r="DR69" s="366"/>
      <c r="DS69" s="372"/>
      <c r="DT69" s="368"/>
      <c r="DU69" s="364"/>
      <c r="DV69" s="365"/>
      <c r="DW69" s="360"/>
      <c r="DX69" s="81"/>
      <c r="DY69" s="429" t="s">
        <v>496</v>
      </c>
      <c r="DZ69" s="96" t="s">
        <v>497</v>
      </c>
      <c r="EA69" s="119">
        <v>1</v>
      </c>
      <c r="EB69" s="165">
        <v>7.333333333333333</v>
      </c>
      <c r="EC69" s="163">
        <v>7</v>
      </c>
      <c r="ED69" s="53">
        <v>-0.33333333333333304</v>
      </c>
      <c r="EE69" s="52">
        <v>4</v>
      </c>
      <c r="EF69" s="187">
        <f>+EE69*ED69</f>
        <v>-1.3333333333333321</v>
      </c>
      <c r="EG69" s="119">
        <v>167</v>
      </c>
    </row>
    <row r="70" spans="1:137" x14ac:dyDescent="0.25">
      <c r="A70" s="102" t="s">
        <v>498</v>
      </c>
      <c r="B70" s="91" t="s">
        <v>93</v>
      </c>
      <c r="C70" s="119">
        <v>2</v>
      </c>
      <c r="D70" s="15">
        <v>8.75</v>
      </c>
      <c r="E70" s="18">
        <v>9.5</v>
      </c>
      <c r="F70" s="53">
        <v>0.75</v>
      </c>
      <c r="G70" s="52">
        <v>1</v>
      </c>
      <c r="H70" s="187">
        <v>0.75</v>
      </c>
      <c r="I70" s="119">
        <v>12</v>
      </c>
      <c r="J70" s="119">
        <v>9</v>
      </c>
      <c r="K70" s="27">
        <f t="shared" ref="K70" si="21">+I70/J70</f>
        <v>1.3333333333333333</v>
      </c>
      <c r="L70" s="119">
        <v>2</v>
      </c>
      <c r="M70" s="119">
        <v>7</v>
      </c>
      <c r="N70" s="119">
        <v>6</v>
      </c>
      <c r="O70" s="119">
        <v>2</v>
      </c>
      <c r="P70" s="119">
        <v>3</v>
      </c>
      <c r="Q70" s="119"/>
      <c r="R70" s="119">
        <v>1</v>
      </c>
      <c r="S70" s="119"/>
      <c r="T70" s="119"/>
      <c r="U70" s="119"/>
      <c r="V70" s="119">
        <v>21</v>
      </c>
      <c r="W70" s="31">
        <f>+L70/(M70+L70)</f>
        <v>0.22222222222222221</v>
      </c>
      <c r="X70" s="32">
        <f>+N70/(O70+N70)</f>
        <v>0.75</v>
      </c>
      <c r="Y70" s="32">
        <f>+P70/(Q70+P70)</f>
        <v>1</v>
      </c>
      <c r="Z70" s="33">
        <f>+R70/(S70+R70)</f>
        <v>1</v>
      </c>
      <c r="AA70" s="422"/>
      <c r="AB70" s="102" t="s">
        <v>498</v>
      </c>
      <c r="AC70" s="91" t="s">
        <v>93</v>
      </c>
      <c r="AD70" s="1"/>
      <c r="AE70" s="102" t="s">
        <v>498</v>
      </c>
      <c r="AF70" s="91" t="s">
        <v>93</v>
      </c>
      <c r="AG70" s="118">
        <v>2</v>
      </c>
      <c r="AH70" s="11">
        <v>7.75</v>
      </c>
      <c r="AI70" s="12">
        <v>9.5</v>
      </c>
      <c r="AJ70" s="26">
        <v>1.75</v>
      </c>
      <c r="AK70" s="106">
        <v>1</v>
      </c>
      <c r="AL70" s="138">
        <v>1.75</v>
      </c>
      <c r="AM70" s="118">
        <v>45</v>
      </c>
      <c r="AN70" s="1"/>
      <c r="AO70" s="102" t="s">
        <v>498</v>
      </c>
      <c r="AP70" s="91" t="s">
        <v>93</v>
      </c>
      <c r="AQ70" s="118">
        <v>2</v>
      </c>
      <c r="AR70" s="11">
        <v>7.75</v>
      </c>
      <c r="AS70" s="12">
        <v>9.5</v>
      </c>
      <c r="AT70" s="26">
        <v>1.75</v>
      </c>
      <c r="AU70" s="106">
        <v>1</v>
      </c>
      <c r="AV70" s="138">
        <v>1.75</v>
      </c>
      <c r="AW70" s="89">
        <v>46</v>
      </c>
      <c r="AX70" s="81"/>
      <c r="AY70" s="102" t="s">
        <v>498</v>
      </c>
      <c r="AZ70" s="91" t="s">
        <v>93</v>
      </c>
      <c r="BA70" s="118"/>
      <c r="BB70" s="11">
        <v>7.75</v>
      </c>
      <c r="BC70" s="12">
        <v>9.5</v>
      </c>
      <c r="BD70" s="26">
        <v>1.75</v>
      </c>
      <c r="BE70" s="106">
        <v>1</v>
      </c>
      <c r="BF70" s="138">
        <v>1.75</v>
      </c>
      <c r="BG70" s="118">
        <v>45</v>
      </c>
      <c r="BH70" s="81"/>
      <c r="BI70" s="102" t="s">
        <v>498</v>
      </c>
      <c r="BJ70" s="91" t="s">
        <v>93</v>
      </c>
      <c r="BK70" s="89">
        <v>1</v>
      </c>
      <c r="BL70" s="15">
        <v>8.75</v>
      </c>
      <c r="BM70" s="18">
        <v>9.5</v>
      </c>
      <c r="BN70" s="53">
        <v>0.75</v>
      </c>
      <c r="BO70" s="52">
        <v>1</v>
      </c>
      <c r="BP70" s="187">
        <v>0.75</v>
      </c>
      <c r="BQ70" s="81"/>
      <c r="BR70" s="102" t="s">
        <v>498</v>
      </c>
      <c r="BS70" s="91" t="s">
        <v>93</v>
      </c>
      <c r="BT70" s="89">
        <v>1</v>
      </c>
      <c r="BU70" s="11">
        <v>8.75</v>
      </c>
      <c r="BV70" s="12">
        <v>9.5</v>
      </c>
      <c r="BW70" s="26">
        <v>0.75</v>
      </c>
      <c r="BX70" s="106">
        <v>1</v>
      </c>
      <c r="BY70" s="25">
        <v>0.75</v>
      </c>
      <c r="BZ70" s="118">
        <v>66</v>
      </c>
      <c r="CA70" s="81"/>
      <c r="CB70" s="102" t="s">
        <v>498</v>
      </c>
      <c r="CC70" s="91" t="s">
        <v>93</v>
      </c>
      <c r="CD70" s="118">
        <v>1</v>
      </c>
      <c r="CE70" s="11">
        <v>8.75</v>
      </c>
      <c r="CF70" s="12">
        <v>9.5</v>
      </c>
      <c r="CG70" s="26">
        <v>0.75</v>
      </c>
      <c r="CH70" s="106">
        <v>1</v>
      </c>
      <c r="CI70" s="25">
        <v>0.75</v>
      </c>
      <c r="CJ70" s="81"/>
      <c r="CK70" s="102" t="s">
        <v>498</v>
      </c>
      <c r="CL70" s="91" t="s">
        <v>93</v>
      </c>
      <c r="CM70" s="118">
        <v>1</v>
      </c>
      <c r="CN70" s="11">
        <v>8.75</v>
      </c>
      <c r="CO70" s="12">
        <v>9.5</v>
      </c>
      <c r="CP70" s="26">
        <v>0.75</v>
      </c>
      <c r="CQ70" s="106">
        <v>1</v>
      </c>
      <c r="CR70" s="25">
        <v>0.75</v>
      </c>
      <c r="CS70" s="118">
        <v>64</v>
      </c>
      <c r="CT70" s="81"/>
      <c r="CU70" s="102" t="s">
        <v>92</v>
      </c>
      <c r="CV70" s="91" t="s">
        <v>93</v>
      </c>
      <c r="CW70" s="118">
        <v>1</v>
      </c>
      <c r="CX70" s="11">
        <v>8.75</v>
      </c>
      <c r="CY70" s="12">
        <v>9.5</v>
      </c>
      <c r="CZ70" s="26">
        <v>0.75</v>
      </c>
      <c r="DA70" s="106">
        <v>1</v>
      </c>
      <c r="DB70" s="25">
        <v>0.75</v>
      </c>
      <c r="DC70" s="118">
        <v>65</v>
      </c>
      <c r="DD70" s="81"/>
      <c r="DE70" s="102" t="s">
        <v>498</v>
      </c>
      <c r="DF70" s="91" t="s">
        <v>93</v>
      </c>
      <c r="DG70" s="118">
        <v>1</v>
      </c>
      <c r="DH70" s="11">
        <v>8.75</v>
      </c>
      <c r="DI70" s="12">
        <v>9.5</v>
      </c>
      <c r="DJ70" s="26">
        <v>0.75</v>
      </c>
      <c r="DK70" s="106">
        <v>1</v>
      </c>
      <c r="DL70" s="25">
        <v>0.75</v>
      </c>
      <c r="DM70" s="118">
        <v>64</v>
      </c>
      <c r="DN70" s="81"/>
      <c r="DO70" s="102" t="s">
        <v>498</v>
      </c>
      <c r="DP70" s="91" t="s">
        <v>93</v>
      </c>
      <c r="DQ70" s="360">
        <v>1</v>
      </c>
      <c r="DR70" s="373">
        <v>8.75</v>
      </c>
      <c r="DS70" s="372">
        <v>9.5</v>
      </c>
      <c r="DT70" s="363">
        <v>0.75</v>
      </c>
      <c r="DU70" s="364">
        <v>1</v>
      </c>
      <c r="DV70" s="365">
        <v>0.75</v>
      </c>
      <c r="DW70" s="360">
        <v>61</v>
      </c>
      <c r="DX70" s="81"/>
      <c r="DY70" s="102" t="s">
        <v>498</v>
      </c>
      <c r="DZ70" s="91" t="s">
        <v>93</v>
      </c>
      <c r="EA70" s="119">
        <v>2</v>
      </c>
      <c r="EB70" s="15">
        <v>8.75</v>
      </c>
      <c r="EC70" s="18">
        <v>9.5</v>
      </c>
      <c r="ED70" s="53">
        <v>0.75</v>
      </c>
      <c r="EE70" s="52">
        <v>1</v>
      </c>
      <c r="EF70" s="187">
        <v>0.75</v>
      </c>
      <c r="EG70" s="119">
        <v>62</v>
      </c>
    </row>
    <row r="71" spans="1:137" x14ac:dyDescent="0.25">
      <c r="A71" s="102" t="s">
        <v>94</v>
      </c>
      <c r="B71" s="91" t="s">
        <v>72</v>
      </c>
      <c r="C71" s="118"/>
      <c r="D71" s="7">
        <v>9.0805555555555557</v>
      </c>
      <c r="E71" s="12">
        <v>9.4</v>
      </c>
      <c r="F71" s="132">
        <v>0.31944444444444464</v>
      </c>
      <c r="G71" s="106">
        <v>2</v>
      </c>
      <c r="H71" s="25">
        <v>0.63888888888888928</v>
      </c>
      <c r="I71" s="24">
        <f t="shared" si="0"/>
        <v>5</v>
      </c>
      <c r="J71" s="118">
        <v>22</v>
      </c>
      <c r="K71" s="9">
        <f t="shared" si="1"/>
        <v>0.22727272727272727</v>
      </c>
      <c r="L71" s="118">
        <v>2</v>
      </c>
      <c r="M71" s="118">
        <v>15</v>
      </c>
      <c r="N71" s="118">
        <v>1</v>
      </c>
      <c r="O71" s="118">
        <v>7</v>
      </c>
      <c r="P71" s="118">
        <v>1</v>
      </c>
      <c r="Q71" s="118"/>
      <c r="R71" s="118">
        <v>1</v>
      </c>
      <c r="S71" s="118"/>
      <c r="T71" s="118"/>
      <c r="U71" s="118"/>
      <c r="V71" s="118">
        <f t="shared" si="16"/>
        <v>27</v>
      </c>
      <c r="W71" s="23">
        <f t="shared" si="17"/>
        <v>0.11764705882352941</v>
      </c>
      <c r="X71" s="34">
        <f t="shared" si="18"/>
        <v>0.125</v>
      </c>
      <c r="Y71" s="34">
        <f t="shared" si="19"/>
        <v>1</v>
      </c>
      <c r="Z71" s="35">
        <f t="shared" si="20"/>
        <v>1</v>
      </c>
      <c r="AA71" s="422"/>
      <c r="AB71" s="102" t="s">
        <v>94</v>
      </c>
      <c r="AC71" s="91" t="s">
        <v>72</v>
      </c>
      <c r="AD71" s="1"/>
      <c r="AE71" s="99" t="s">
        <v>94</v>
      </c>
      <c r="AF71" s="91" t="s">
        <v>72</v>
      </c>
      <c r="AG71" s="118">
        <v>3</v>
      </c>
      <c r="AH71" s="7">
        <v>9.0805555555555557</v>
      </c>
      <c r="AI71" s="12">
        <v>9.4</v>
      </c>
      <c r="AJ71" s="132">
        <v>0.31944444444444464</v>
      </c>
      <c r="AK71" s="106">
        <v>2</v>
      </c>
      <c r="AL71" s="138">
        <v>0.63888888888888928</v>
      </c>
      <c r="AM71" s="118">
        <v>74</v>
      </c>
      <c r="AN71" s="1"/>
      <c r="AO71" s="99" t="s">
        <v>94</v>
      </c>
      <c r="AP71" s="91" t="s">
        <v>72</v>
      </c>
      <c r="AQ71" s="118">
        <v>3</v>
      </c>
      <c r="AR71" s="7">
        <v>9.0805555555555557</v>
      </c>
      <c r="AS71" s="12">
        <v>9.4</v>
      </c>
      <c r="AT71" s="132">
        <v>0.31944444444444464</v>
      </c>
      <c r="AU71" s="106">
        <v>2</v>
      </c>
      <c r="AV71" s="138">
        <v>0.63888888888888928</v>
      </c>
      <c r="AW71" s="89">
        <v>75</v>
      </c>
      <c r="AX71" s="81"/>
      <c r="AY71" s="99" t="s">
        <v>94</v>
      </c>
      <c r="AZ71" s="91" t="s">
        <v>72</v>
      </c>
      <c r="BA71" s="118"/>
      <c r="BB71" s="7">
        <v>9.0805555555555557</v>
      </c>
      <c r="BC71" s="12">
        <v>9.4</v>
      </c>
      <c r="BD71" s="132">
        <v>0.31944444444444464</v>
      </c>
      <c r="BE71" s="106">
        <v>2</v>
      </c>
      <c r="BF71" s="138">
        <v>0.63888888888888928</v>
      </c>
      <c r="BG71" s="118">
        <v>66</v>
      </c>
      <c r="BH71" s="81"/>
      <c r="BI71" s="99" t="s">
        <v>94</v>
      </c>
      <c r="BJ71" s="91" t="s">
        <v>72</v>
      </c>
      <c r="BK71" s="118"/>
      <c r="BL71" s="7">
        <v>9.0805555555555557</v>
      </c>
      <c r="BM71" s="12">
        <v>9.4</v>
      </c>
      <c r="BN71" s="132">
        <v>0.31944444444444464</v>
      </c>
      <c r="BO71" s="106">
        <v>2</v>
      </c>
      <c r="BP71" s="138">
        <v>0.63888888888888928</v>
      </c>
      <c r="BQ71" s="81"/>
      <c r="BR71" s="99" t="s">
        <v>94</v>
      </c>
      <c r="BS71" s="91" t="s">
        <v>72</v>
      </c>
      <c r="BT71" s="118"/>
      <c r="BU71" s="7">
        <v>9.0805555555555557</v>
      </c>
      <c r="BV71" s="12">
        <v>9.4</v>
      </c>
      <c r="BW71" s="132">
        <v>0.31944444444444464</v>
      </c>
      <c r="BX71" s="106">
        <v>2</v>
      </c>
      <c r="BY71" s="138">
        <v>0.63888888888888928</v>
      </c>
      <c r="BZ71" s="118">
        <v>69</v>
      </c>
      <c r="CA71" s="81"/>
      <c r="CB71" s="99" t="s">
        <v>94</v>
      </c>
      <c r="CC71" s="91" t="s">
        <v>72</v>
      </c>
      <c r="CD71" s="118"/>
      <c r="CE71" s="7">
        <v>9.0805555555555557</v>
      </c>
      <c r="CF71" s="12">
        <v>9.4</v>
      </c>
      <c r="CG71" s="132">
        <v>0.31944444444444464</v>
      </c>
      <c r="CH71" s="106">
        <v>2</v>
      </c>
      <c r="CI71" s="138">
        <v>0.63888888888888928</v>
      </c>
      <c r="CJ71" s="81"/>
      <c r="CK71" s="99" t="s">
        <v>94</v>
      </c>
      <c r="CL71" s="91" t="s">
        <v>72</v>
      </c>
      <c r="CM71" s="118"/>
      <c r="CN71" s="7">
        <v>9.0805555555555557</v>
      </c>
      <c r="CO71" s="12">
        <v>9.4</v>
      </c>
      <c r="CP71" s="132">
        <v>0.31944444444444464</v>
      </c>
      <c r="CQ71" s="106">
        <v>2</v>
      </c>
      <c r="CR71" s="25">
        <v>0.63888888888888928</v>
      </c>
      <c r="CS71" s="118">
        <v>68</v>
      </c>
      <c r="CT71" s="81"/>
      <c r="CU71" s="102" t="s">
        <v>94</v>
      </c>
      <c r="CV71" s="91" t="s">
        <v>72</v>
      </c>
      <c r="CW71" s="118"/>
      <c r="CX71" s="7">
        <v>9.0805555555555557</v>
      </c>
      <c r="CY71" s="12">
        <v>9.4</v>
      </c>
      <c r="CZ71" s="132">
        <v>0.31944444444444464</v>
      </c>
      <c r="DA71" s="106">
        <v>2</v>
      </c>
      <c r="DB71" s="25">
        <v>0.63888888888888928</v>
      </c>
      <c r="DC71" s="118">
        <v>69</v>
      </c>
      <c r="DD71" s="81"/>
      <c r="DE71" s="102" t="s">
        <v>94</v>
      </c>
      <c r="DF71" s="91" t="s">
        <v>72</v>
      </c>
      <c r="DG71" s="118"/>
      <c r="DH71" s="7">
        <v>9.0805555555555557</v>
      </c>
      <c r="DI71" s="12">
        <v>9.4</v>
      </c>
      <c r="DJ71" s="132">
        <v>0.31944444444444464</v>
      </c>
      <c r="DK71" s="106">
        <v>2</v>
      </c>
      <c r="DL71" s="25">
        <v>0.63888888888888928</v>
      </c>
      <c r="DM71" s="118">
        <v>68</v>
      </c>
      <c r="DN71" s="81"/>
      <c r="DO71" s="102" t="s">
        <v>94</v>
      </c>
      <c r="DP71" s="91" t="s">
        <v>72</v>
      </c>
      <c r="DQ71" s="360"/>
      <c r="DR71" s="366">
        <v>9.0805555555555557</v>
      </c>
      <c r="DS71" s="372">
        <v>9.4</v>
      </c>
      <c r="DT71" s="368">
        <v>0.31944444444444464</v>
      </c>
      <c r="DU71" s="364">
        <v>2</v>
      </c>
      <c r="DV71" s="365">
        <v>0.63888888888888928</v>
      </c>
      <c r="DW71" s="360">
        <v>67</v>
      </c>
      <c r="DX71" s="81"/>
      <c r="DY71" s="102" t="s">
        <v>94</v>
      </c>
      <c r="DZ71" s="91" t="s">
        <v>72</v>
      </c>
      <c r="EA71" s="118"/>
      <c r="EB71" s="7">
        <v>9.0805555555555557</v>
      </c>
      <c r="EC71" s="12">
        <v>9.4</v>
      </c>
      <c r="ED71" s="132">
        <v>0.31944444444444464</v>
      </c>
      <c r="EE71" s="106">
        <v>2</v>
      </c>
      <c r="EF71" s="25">
        <v>0.63888888888888928</v>
      </c>
      <c r="EG71" s="118">
        <v>67</v>
      </c>
    </row>
    <row r="72" spans="1:137" s="81" customFormat="1" x14ac:dyDescent="0.25">
      <c r="A72" s="250" t="s">
        <v>94</v>
      </c>
      <c r="B72" s="91" t="s">
        <v>324</v>
      </c>
      <c r="C72" s="118"/>
      <c r="D72" s="14">
        <v>8.1666666666666661</v>
      </c>
      <c r="E72" s="74">
        <v>9</v>
      </c>
      <c r="F72" s="26">
        <v>0.83333333333333393</v>
      </c>
      <c r="G72" s="106">
        <v>2</v>
      </c>
      <c r="H72" s="25">
        <v>1.6666666666666679</v>
      </c>
      <c r="I72" s="24">
        <f t="shared" ref="I72:I135" si="22">+L72+N72+P72+R72+T72</f>
        <v>4</v>
      </c>
      <c r="J72" s="118">
        <v>2</v>
      </c>
      <c r="K72" s="9">
        <f t="shared" si="1"/>
        <v>2</v>
      </c>
      <c r="L72" s="118"/>
      <c r="M72" s="118">
        <v>1</v>
      </c>
      <c r="N72" s="118">
        <v>2</v>
      </c>
      <c r="O72" s="118">
        <v>1</v>
      </c>
      <c r="P72" s="118">
        <v>2</v>
      </c>
      <c r="Q72" s="118"/>
      <c r="R72" s="118"/>
      <c r="S72" s="118"/>
      <c r="T72" s="118"/>
      <c r="U72" s="118"/>
      <c r="V72" s="118">
        <f>+L72+M72+N72+O72+P72+Q72+R72+S72+T72+U72</f>
        <v>6</v>
      </c>
      <c r="W72" s="23">
        <f>+L72/(M72+L72)</f>
        <v>0</v>
      </c>
      <c r="X72" s="34">
        <f>+N72/(O72+N72)</f>
        <v>0.66666666666666663</v>
      </c>
      <c r="Y72" s="34">
        <f>+P72/(Q72+P72)</f>
        <v>1</v>
      </c>
      <c r="Z72" s="35" t="e">
        <f>+R72/(S72+R72)</f>
        <v>#DIV/0!</v>
      </c>
      <c r="AA72" s="422"/>
      <c r="AB72" s="250" t="s">
        <v>94</v>
      </c>
      <c r="AC72" s="91" t="s">
        <v>324</v>
      </c>
      <c r="AD72" s="1"/>
      <c r="AE72" s="133" t="s">
        <v>94</v>
      </c>
      <c r="AF72" s="91" t="s">
        <v>324</v>
      </c>
      <c r="AG72" s="118">
        <v>1</v>
      </c>
      <c r="AH72" s="14">
        <v>8.1666666666666661</v>
      </c>
      <c r="AI72" s="74">
        <v>9</v>
      </c>
      <c r="AJ72" s="26">
        <v>0.83333333333333393</v>
      </c>
      <c r="AK72" s="106">
        <v>2</v>
      </c>
      <c r="AL72" s="138">
        <v>1.6666666666666679</v>
      </c>
      <c r="AM72" s="118">
        <v>48</v>
      </c>
      <c r="AN72" s="1"/>
      <c r="AO72" s="133" t="s">
        <v>94</v>
      </c>
      <c r="AP72" s="91" t="s">
        <v>324</v>
      </c>
      <c r="AQ72" s="118">
        <v>1</v>
      </c>
      <c r="AR72" s="14">
        <v>8.1666666666666661</v>
      </c>
      <c r="AS72" s="74">
        <v>9</v>
      </c>
      <c r="AT72" s="26">
        <v>0.83333333333333393</v>
      </c>
      <c r="AU72" s="106">
        <v>2</v>
      </c>
      <c r="AV72" s="138">
        <v>1.6666666666666679</v>
      </c>
      <c r="AW72" s="89">
        <v>49</v>
      </c>
      <c r="AY72" s="133" t="s">
        <v>94</v>
      </c>
      <c r="AZ72" s="91" t="s">
        <v>324</v>
      </c>
      <c r="BA72" s="118"/>
      <c r="BB72" s="14">
        <v>8.1666666666666661</v>
      </c>
      <c r="BC72" s="74">
        <v>9</v>
      </c>
      <c r="BD72" s="26">
        <v>0.83333333333333393</v>
      </c>
      <c r="BE72" s="106">
        <v>2</v>
      </c>
      <c r="BF72" s="138">
        <v>1.6666666666666679</v>
      </c>
      <c r="BG72" s="118">
        <v>48</v>
      </c>
      <c r="BI72" s="133" t="s">
        <v>94</v>
      </c>
      <c r="BJ72" s="91" t="s">
        <v>324</v>
      </c>
      <c r="BK72" s="118"/>
      <c r="BL72" s="14">
        <v>8.1666666666666661</v>
      </c>
      <c r="BM72" s="74">
        <v>9</v>
      </c>
      <c r="BN72" s="26">
        <v>0.83333333333333393</v>
      </c>
      <c r="BO72" s="106">
        <v>2</v>
      </c>
      <c r="BP72" s="138">
        <v>1.6666666666666679</v>
      </c>
      <c r="BR72" s="133" t="s">
        <v>94</v>
      </c>
      <c r="BS72" s="91" t="s">
        <v>324</v>
      </c>
      <c r="BT72" s="118"/>
      <c r="BU72" s="14">
        <v>8.1666666666666661</v>
      </c>
      <c r="BV72" s="74">
        <v>9</v>
      </c>
      <c r="BW72" s="26">
        <v>0.83333333333333393</v>
      </c>
      <c r="BX72" s="106">
        <v>2</v>
      </c>
      <c r="BY72" s="138">
        <v>1.6666666666666679</v>
      </c>
      <c r="BZ72" s="118">
        <v>46</v>
      </c>
      <c r="CB72" s="133" t="s">
        <v>94</v>
      </c>
      <c r="CC72" s="91" t="s">
        <v>324</v>
      </c>
      <c r="CD72" s="118"/>
      <c r="CE72" s="14">
        <v>8.1666666666666661</v>
      </c>
      <c r="CF72" s="74">
        <v>9</v>
      </c>
      <c r="CG72" s="26">
        <v>0.83333333333333393</v>
      </c>
      <c r="CH72" s="106">
        <v>2</v>
      </c>
      <c r="CI72" s="138">
        <v>1.6666666666666679</v>
      </c>
      <c r="CK72" s="133" t="s">
        <v>94</v>
      </c>
      <c r="CL72" s="91" t="s">
        <v>324</v>
      </c>
      <c r="CM72" s="118"/>
      <c r="CN72" s="14">
        <v>8.1666666666666661</v>
      </c>
      <c r="CO72" s="74">
        <v>9</v>
      </c>
      <c r="CP72" s="26">
        <v>0.83333333333333393</v>
      </c>
      <c r="CQ72" s="106">
        <v>2</v>
      </c>
      <c r="CR72" s="25">
        <v>1.6666666666666679</v>
      </c>
      <c r="CS72" s="118">
        <v>46</v>
      </c>
      <c r="CU72" s="250" t="s">
        <v>94</v>
      </c>
      <c r="CV72" s="91" t="s">
        <v>324</v>
      </c>
      <c r="CW72" s="118"/>
      <c r="CX72" s="14">
        <v>8.1666666666666661</v>
      </c>
      <c r="CY72" s="74">
        <v>9</v>
      </c>
      <c r="CZ72" s="26">
        <v>0.83333333333333393</v>
      </c>
      <c r="DA72" s="106">
        <v>2</v>
      </c>
      <c r="DB72" s="25">
        <v>1.6666666666666679</v>
      </c>
      <c r="DC72" s="118">
        <v>45</v>
      </c>
      <c r="DE72" s="250" t="s">
        <v>94</v>
      </c>
      <c r="DF72" s="91" t="s">
        <v>324</v>
      </c>
      <c r="DG72" s="118"/>
      <c r="DH72" s="14">
        <v>8.1666666666666661</v>
      </c>
      <c r="DI72" s="74">
        <v>9</v>
      </c>
      <c r="DJ72" s="26">
        <v>0.83333333333333393</v>
      </c>
      <c r="DK72" s="106">
        <v>2</v>
      </c>
      <c r="DL72" s="25">
        <v>1.6666666666666679</v>
      </c>
      <c r="DM72" s="118">
        <v>45</v>
      </c>
      <c r="DO72" s="250" t="s">
        <v>94</v>
      </c>
      <c r="DP72" s="91" t="s">
        <v>324</v>
      </c>
      <c r="DQ72" s="360"/>
      <c r="DR72" s="390">
        <v>8.1666666666666661</v>
      </c>
      <c r="DS72" s="362">
        <v>9</v>
      </c>
      <c r="DT72" s="363">
        <v>0.83333333333333393</v>
      </c>
      <c r="DU72" s="364">
        <v>2</v>
      </c>
      <c r="DV72" s="365">
        <v>1.6666666666666679</v>
      </c>
      <c r="DW72" s="360">
        <v>44</v>
      </c>
      <c r="DY72" s="250" t="s">
        <v>94</v>
      </c>
      <c r="DZ72" s="91" t="s">
        <v>324</v>
      </c>
      <c r="EA72" s="118"/>
      <c r="EB72" s="14">
        <v>8.1666666666666661</v>
      </c>
      <c r="EC72" s="74">
        <v>9</v>
      </c>
      <c r="ED72" s="26">
        <v>0.83333333333333393</v>
      </c>
      <c r="EE72" s="106">
        <v>2</v>
      </c>
      <c r="EF72" s="25">
        <v>1.6666666666666679</v>
      </c>
      <c r="EG72" s="118">
        <v>44</v>
      </c>
    </row>
    <row r="73" spans="1:137" x14ac:dyDescent="0.25">
      <c r="A73" s="43" t="s">
        <v>94</v>
      </c>
      <c r="B73" s="96" t="s">
        <v>95</v>
      </c>
      <c r="C73" s="118"/>
      <c r="D73" s="7">
        <v>7.4027777777777777</v>
      </c>
      <c r="E73" s="12">
        <v>6.75</v>
      </c>
      <c r="F73" s="132">
        <v>-0.65277777777777768</v>
      </c>
      <c r="G73" s="106">
        <v>4</v>
      </c>
      <c r="H73" s="25">
        <v>-2.6111111111111107</v>
      </c>
      <c r="I73" s="24">
        <f t="shared" si="22"/>
        <v>18</v>
      </c>
      <c r="J73" s="118">
        <v>16</v>
      </c>
      <c r="K73" s="9">
        <f t="shared" si="1"/>
        <v>1.125</v>
      </c>
      <c r="L73" s="118">
        <v>7</v>
      </c>
      <c r="M73" s="118">
        <v>3</v>
      </c>
      <c r="N73" s="118">
        <v>10</v>
      </c>
      <c r="O73" s="118">
        <v>10</v>
      </c>
      <c r="P73" s="118">
        <v>1</v>
      </c>
      <c r="Q73" s="118">
        <v>3</v>
      </c>
      <c r="R73" s="118"/>
      <c r="S73" s="118"/>
      <c r="T73" s="118"/>
      <c r="U73" s="118"/>
      <c r="V73" s="118">
        <f t="shared" si="16"/>
        <v>34</v>
      </c>
      <c r="W73" s="23">
        <f t="shared" si="17"/>
        <v>0.7</v>
      </c>
      <c r="X73" s="34">
        <f t="shared" si="18"/>
        <v>0.5</v>
      </c>
      <c r="Y73" s="34">
        <f t="shared" si="19"/>
        <v>0.25</v>
      </c>
      <c r="Z73" s="35" t="e">
        <f t="shared" si="20"/>
        <v>#DIV/0!</v>
      </c>
      <c r="AA73" s="422"/>
      <c r="AB73" s="43" t="s">
        <v>94</v>
      </c>
      <c r="AC73" s="96" t="s">
        <v>95</v>
      </c>
      <c r="AD73" s="1"/>
      <c r="AE73" s="109" t="s">
        <v>94</v>
      </c>
      <c r="AF73" s="96" t="s">
        <v>95</v>
      </c>
      <c r="AG73" s="118">
        <v>7</v>
      </c>
      <c r="AH73" s="7">
        <v>7.4027777777777777</v>
      </c>
      <c r="AI73" s="12">
        <v>6.75</v>
      </c>
      <c r="AJ73" s="132">
        <v>-0.65277777777777768</v>
      </c>
      <c r="AK73" s="106">
        <v>4</v>
      </c>
      <c r="AL73" s="138">
        <v>-2.6111111111111107</v>
      </c>
      <c r="AM73" s="118">
        <v>191</v>
      </c>
      <c r="AN73" s="1"/>
      <c r="AO73" s="109" t="s">
        <v>94</v>
      </c>
      <c r="AP73" s="96" t="s">
        <v>95</v>
      </c>
      <c r="AQ73" s="118">
        <v>7</v>
      </c>
      <c r="AR73" s="7">
        <v>7.4027777777777777</v>
      </c>
      <c r="AS73" s="12">
        <v>6.75</v>
      </c>
      <c r="AT73" s="132">
        <v>-0.65277777777777768</v>
      </c>
      <c r="AU73" s="106">
        <v>4</v>
      </c>
      <c r="AV73" s="138">
        <v>-2.6111111111111107</v>
      </c>
      <c r="AW73" s="89">
        <v>198</v>
      </c>
      <c r="AX73" s="81"/>
      <c r="AY73" s="109" t="s">
        <v>94</v>
      </c>
      <c r="AZ73" s="96" t="s">
        <v>95</v>
      </c>
      <c r="BA73" s="118"/>
      <c r="BB73" s="7">
        <v>7.4027777777777777</v>
      </c>
      <c r="BC73" s="12">
        <v>6.75</v>
      </c>
      <c r="BD73" s="132">
        <v>-0.65277777777777768</v>
      </c>
      <c r="BE73" s="106">
        <v>4</v>
      </c>
      <c r="BF73" s="138">
        <v>-2.6111111111111107</v>
      </c>
      <c r="BG73" s="118">
        <v>155</v>
      </c>
      <c r="BH73" s="81"/>
      <c r="BI73" s="109" t="s">
        <v>94</v>
      </c>
      <c r="BJ73" s="96" t="s">
        <v>95</v>
      </c>
      <c r="BK73" s="118"/>
      <c r="BL73" s="7">
        <v>7.4027777777777777</v>
      </c>
      <c r="BM73" s="12">
        <v>6.75</v>
      </c>
      <c r="BN73" s="132">
        <v>-0.65277777777777768</v>
      </c>
      <c r="BO73" s="106">
        <v>4</v>
      </c>
      <c r="BP73" s="138">
        <v>-2.6111111111111107</v>
      </c>
      <c r="BQ73" s="81"/>
      <c r="BR73" s="109" t="s">
        <v>94</v>
      </c>
      <c r="BS73" s="96" t="s">
        <v>95</v>
      </c>
      <c r="BT73" s="118"/>
      <c r="BU73" s="7">
        <v>7.4027777777777777</v>
      </c>
      <c r="BV73" s="12">
        <v>6.75</v>
      </c>
      <c r="BW73" s="132">
        <v>-0.65277777777777768</v>
      </c>
      <c r="BX73" s="106">
        <v>4</v>
      </c>
      <c r="BY73" s="138">
        <v>-2.6111111111111107</v>
      </c>
      <c r="BZ73" s="118">
        <v>163</v>
      </c>
      <c r="CA73" s="81"/>
      <c r="CB73" s="109" t="s">
        <v>94</v>
      </c>
      <c r="CC73" s="96" t="s">
        <v>95</v>
      </c>
      <c r="CD73" s="118"/>
      <c r="CE73" s="7">
        <v>7.4027777777777777</v>
      </c>
      <c r="CF73" s="12">
        <v>6.75</v>
      </c>
      <c r="CG73" s="132">
        <v>-0.65277777777777768</v>
      </c>
      <c r="CH73" s="106">
        <v>4</v>
      </c>
      <c r="CI73" s="138">
        <v>-2.6111111111111107</v>
      </c>
      <c r="CJ73" s="81"/>
      <c r="CK73" s="109" t="s">
        <v>94</v>
      </c>
      <c r="CL73" s="96" t="s">
        <v>95</v>
      </c>
      <c r="CM73" s="118"/>
      <c r="CN73" s="7">
        <v>7.4027777777777777</v>
      </c>
      <c r="CO73" s="12">
        <v>6.75</v>
      </c>
      <c r="CP73" s="132">
        <v>-0.65277777777777768</v>
      </c>
      <c r="CQ73" s="106">
        <v>4</v>
      </c>
      <c r="CR73" s="25">
        <v>-2.6111111111111107</v>
      </c>
      <c r="CS73" s="118">
        <v>173</v>
      </c>
      <c r="CT73" s="81"/>
      <c r="CU73" s="43" t="s">
        <v>94</v>
      </c>
      <c r="CV73" s="96" t="s">
        <v>95</v>
      </c>
      <c r="CW73" s="118"/>
      <c r="CX73" s="7">
        <v>7.4027777777777777</v>
      </c>
      <c r="CY73" s="12">
        <v>6.75</v>
      </c>
      <c r="CZ73" s="132">
        <v>-0.65277777777777768</v>
      </c>
      <c r="DA73" s="106">
        <v>4</v>
      </c>
      <c r="DB73" s="25">
        <v>-2.6111111111111107</v>
      </c>
      <c r="DC73" s="118">
        <v>173</v>
      </c>
      <c r="DD73" s="81"/>
      <c r="DE73" s="43" t="s">
        <v>94</v>
      </c>
      <c r="DF73" s="96" t="s">
        <v>95</v>
      </c>
      <c r="DG73" s="118"/>
      <c r="DH73" s="7">
        <v>7.4027777777777777</v>
      </c>
      <c r="DI73" s="12">
        <v>6.75</v>
      </c>
      <c r="DJ73" s="132">
        <v>-0.65277777777777768</v>
      </c>
      <c r="DK73" s="106">
        <v>4</v>
      </c>
      <c r="DL73" s="25">
        <v>-2.6111111111111107</v>
      </c>
      <c r="DM73" s="118">
        <v>178</v>
      </c>
      <c r="DN73" s="81"/>
      <c r="DO73" s="43" t="s">
        <v>94</v>
      </c>
      <c r="DP73" s="96" t="s">
        <v>95</v>
      </c>
      <c r="DQ73" s="360"/>
      <c r="DR73" s="366">
        <v>7.4027777777777777</v>
      </c>
      <c r="DS73" s="372">
        <v>6.75</v>
      </c>
      <c r="DT73" s="368">
        <v>-0.65277777777777768</v>
      </c>
      <c r="DU73" s="364">
        <v>4</v>
      </c>
      <c r="DV73" s="365">
        <v>-2.6111111111111107</v>
      </c>
      <c r="DW73" s="360">
        <v>183</v>
      </c>
      <c r="DX73" s="81"/>
      <c r="DY73" s="43" t="s">
        <v>94</v>
      </c>
      <c r="DZ73" s="96" t="s">
        <v>95</v>
      </c>
      <c r="EA73" s="118"/>
      <c r="EB73" s="7">
        <v>7.4027777777777777</v>
      </c>
      <c r="EC73" s="12">
        <v>6.75</v>
      </c>
      <c r="ED73" s="132">
        <v>-0.65277777777777768</v>
      </c>
      <c r="EE73" s="106">
        <v>4</v>
      </c>
      <c r="EF73" s="25">
        <v>-2.6111111111111107</v>
      </c>
      <c r="EG73" s="118">
        <v>188</v>
      </c>
    </row>
    <row r="74" spans="1:137" x14ac:dyDescent="0.25">
      <c r="A74" s="90" t="s">
        <v>96</v>
      </c>
      <c r="B74" s="91" t="s">
        <v>97</v>
      </c>
      <c r="C74" s="118"/>
      <c r="D74" s="14">
        <v>5.5714285714285712</v>
      </c>
      <c r="E74" s="74">
        <v>5</v>
      </c>
      <c r="F74" s="26">
        <v>-0.57142857142857117</v>
      </c>
      <c r="G74" s="106">
        <v>6</v>
      </c>
      <c r="H74" s="25">
        <v>-3.428571428571427</v>
      </c>
      <c r="I74" s="24">
        <f t="shared" si="22"/>
        <v>5</v>
      </c>
      <c r="J74" s="118">
        <v>2</v>
      </c>
      <c r="K74" s="9">
        <f t="shared" si="1"/>
        <v>2.5</v>
      </c>
      <c r="L74" s="118">
        <v>5</v>
      </c>
      <c r="M74" s="118"/>
      <c r="N74" s="118"/>
      <c r="O74" s="118">
        <v>1</v>
      </c>
      <c r="P74" s="118"/>
      <c r="Q74" s="118"/>
      <c r="R74" s="118"/>
      <c r="S74" s="118">
        <v>1</v>
      </c>
      <c r="T74" s="118"/>
      <c r="U74" s="118"/>
      <c r="V74" s="118">
        <f t="shared" si="16"/>
        <v>7</v>
      </c>
      <c r="W74" s="23">
        <f t="shared" si="17"/>
        <v>1</v>
      </c>
      <c r="X74" s="34">
        <f t="shared" si="18"/>
        <v>0</v>
      </c>
      <c r="Y74" s="34" t="e">
        <f t="shared" si="19"/>
        <v>#DIV/0!</v>
      </c>
      <c r="Z74" s="35">
        <f t="shared" si="20"/>
        <v>0</v>
      </c>
      <c r="AA74" s="422"/>
      <c r="AB74" s="90" t="s">
        <v>96</v>
      </c>
      <c r="AC74" s="91" t="s">
        <v>97</v>
      </c>
      <c r="AD74" s="1"/>
      <c r="AE74" s="90" t="s">
        <v>96</v>
      </c>
      <c r="AF74" s="91" t="s">
        <v>97</v>
      </c>
      <c r="AG74" s="118">
        <v>1</v>
      </c>
      <c r="AH74" s="14">
        <v>5.5714285714285712</v>
      </c>
      <c r="AI74" s="74">
        <v>5</v>
      </c>
      <c r="AJ74" s="26">
        <v>-0.57142857142857117</v>
      </c>
      <c r="AK74" s="106">
        <v>6</v>
      </c>
      <c r="AL74" s="138">
        <v>-3.428571428571427</v>
      </c>
      <c r="AM74" s="118">
        <v>201</v>
      </c>
      <c r="AN74" s="1"/>
      <c r="AO74" s="90" t="s">
        <v>96</v>
      </c>
      <c r="AP74" s="91" t="s">
        <v>97</v>
      </c>
      <c r="AQ74" s="118">
        <v>1</v>
      </c>
      <c r="AR74" s="14">
        <v>5.5714285714285712</v>
      </c>
      <c r="AS74" s="74">
        <v>5</v>
      </c>
      <c r="AT74" s="26">
        <v>-0.57142857142857117</v>
      </c>
      <c r="AU74" s="106">
        <v>6</v>
      </c>
      <c r="AV74" s="138">
        <v>-3.428571428571427</v>
      </c>
      <c r="AW74" s="89">
        <v>208</v>
      </c>
      <c r="AX74" s="81"/>
      <c r="AY74" s="90" t="s">
        <v>96</v>
      </c>
      <c r="AZ74" s="91" t="s">
        <v>97</v>
      </c>
      <c r="BA74" s="118"/>
      <c r="BB74" s="14">
        <v>5.5714285714285712</v>
      </c>
      <c r="BC74" s="74">
        <v>5</v>
      </c>
      <c r="BD74" s="26">
        <v>-0.57142857142857117</v>
      </c>
      <c r="BE74" s="106">
        <v>6</v>
      </c>
      <c r="BF74" s="138">
        <v>-3.428571428571427</v>
      </c>
      <c r="BG74" s="118">
        <v>167</v>
      </c>
      <c r="BH74" s="81"/>
      <c r="BI74" s="90" t="s">
        <v>96</v>
      </c>
      <c r="BJ74" s="91" t="s">
        <v>97</v>
      </c>
      <c r="BK74" s="118"/>
      <c r="BL74" s="14">
        <v>5.5714285714285712</v>
      </c>
      <c r="BM74" s="74">
        <v>5</v>
      </c>
      <c r="BN74" s="26">
        <v>-0.57142857142857117</v>
      </c>
      <c r="BO74" s="106">
        <v>6</v>
      </c>
      <c r="BP74" s="138">
        <v>-3.428571428571427</v>
      </c>
      <c r="BQ74" s="81"/>
      <c r="BR74" s="90" t="s">
        <v>96</v>
      </c>
      <c r="BS74" s="91" t="s">
        <v>97</v>
      </c>
      <c r="BT74" s="118"/>
      <c r="BU74" s="14">
        <v>5.5714285714285712</v>
      </c>
      <c r="BV74" s="74">
        <v>5</v>
      </c>
      <c r="BW74" s="26">
        <v>-0.57142857142857117</v>
      </c>
      <c r="BX74" s="106">
        <v>6</v>
      </c>
      <c r="BY74" s="138">
        <v>-3.428571428571427</v>
      </c>
      <c r="BZ74" s="118">
        <v>174</v>
      </c>
      <c r="CA74" s="81"/>
      <c r="CB74" s="90" t="s">
        <v>96</v>
      </c>
      <c r="CC74" s="91" t="s">
        <v>97</v>
      </c>
      <c r="CD74" s="118"/>
      <c r="CE74" s="14">
        <v>5.5714285714285712</v>
      </c>
      <c r="CF74" s="74">
        <v>5</v>
      </c>
      <c r="CG74" s="26">
        <v>-0.57142857142857117</v>
      </c>
      <c r="CH74" s="106">
        <v>6</v>
      </c>
      <c r="CI74" s="138">
        <v>-3.428571428571427</v>
      </c>
      <c r="CJ74" s="81"/>
      <c r="CK74" s="90" t="s">
        <v>96</v>
      </c>
      <c r="CL74" s="91" t="s">
        <v>97</v>
      </c>
      <c r="CM74" s="118"/>
      <c r="CN74" s="14">
        <v>5.5714285714285712</v>
      </c>
      <c r="CO74" s="74">
        <v>5</v>
      </c>
      <c r="CP74" s="26">
        <v>-0.57142857142857117</v>
      </c>
      <c r="CQ74" s="106">
        <v>6</v>
      </c>
      <c r="CR74" s="25">
        <v>-3.428571428571427</v>
      </c>
      <c r="CS74" s="118">
        <v>184</v>
      </c>
      <c r="CT74" s="81"/>
      <c r="CU74" s="90" t="s">
        <v>96</v>
      </c>
      <c r="CV74" s="91" t="s">
        <v>97</v>
      </c>
      <c r="CW74" s="118"/>
      <c r="CX74" s="14">
        <v>5.5714285714285712</v>
      </c>
      <c r="CY74" s="74">
        <v>5</v>
      </c>
      <c r="CZ74" s="26">
        <v>-0.57142857142857117</v>
      </c>
      <c r="DA74" s="106">
        <v>6</v>
      </c>
      <c r="DB74" s="25">
        <v>-3.428571428571427</v>
      </c>
      <c r="DC74" s="118">
        <v>184</v>
      </c>
      <c r="DD74" s="81"/>
      <c r="DE74" s="90" t="s">
        <v>96</v>
      </c>
      <c r="DF74" s="91" t="s">
        <v>97</v>
      </c>
      <c r="DG74" s="118"/>
      <c r="DH74" s="14">
        <v>5.5714285714285712</v>
      </c>
      <c r="DI74" s="74">
        <v>5</v>
      </c>
      <c r="DJ74" s="26">
        <v>-0.57142857142857117</v>
      </c>
      <c r="DK74" s="106">
        <v>6</v>
      </c>
      <c r="DL74" s="25">
        <v>-3.428571428571427</v>
      </c>
      <c r="DM74" s="118">
        <v>189</v>
      </c>
      <c r="DN74" s="81"/>
      <c r="DO74" s="90" t="s">
        <v>96</v>
      </c>
      <c r="DP74" s="91" t="s">
        <v>97</v>
      </c>
      <c r="DQ74" s="360"/>
      <c r="DR74" s="390">
        <v>5.5714285714285712</v>
      </c>
      <c r="DS74" s="362">
        <v>5</v>
      </c>
      <c r="DT74" s="363">
        <v>-0.57142857142857117</v>
      </c>
      <c r="DU74" s="364">
        <v>6</v>
      </c>
      <c r="DV74" s="365">
        <v>-3.428571428571427</v>
      </c>
      <c r="DW74" s="360">
        <v>195</v>
      </c>
      <c r="DX74" s="81"/>
      <c r="DY74" s="90" t="s">
        <v>96</v>
      </c>
      <c r="DZ74" s="91" t="s">
        <v>97</v>
      </c>
      <c r="EA74" s="118"/>
      <c r="EB74" s="14">
        <v>5.5714285714285712</v>
      </c>
      <c r="EC74" s="74">
        <v>5</v>
      </c>
      <c r="ED74" s="26">
        <v>-0.57142857142857117</v>
      </c>
      <c r="EE74" s="106">
        <v>6</v>
      </c>
      <c r="EF74" s="25">
        <v>-3.428571428571427</v>
      </c>
      <c r="EG74" s="118">
        <v>200</v>
      </c>
    </row>
    <row r="75" spans="1:137" x14ac:dyDescent="0.25">
      <c r="A75" s="105" t="s">
        <v>99</v>
      </c>
      <c r="B75" s="96" t="s">
        <v>368</v>
      </c>
      <c r="C75" s="118">
        <v>3</v>
      </c>
      <c r="D75" s="7">
        <v>6.25</v>
      </c>
      <c r="E75" s="12">
        <v>6.75</v>
      </c>
      <c r="F75" s="132">
        <v>0.5</v>
      </c>
      <c r="G75" s="106">
        <v>4</v>
      </c>
      <c r="H75" s="25">
        <v>2</v>
      </c>
      <c r="I75" s="24">
        <f t="shared" si="22"/>
        <v>10</v>
      </c>
      <c r="J75" s="118">
        <v>9</v>
      </c>
      <c r="K75" s="9">
        <f t="shared" si="1"/>
        <v>1.1111111111111112</v>
      </c>
      <c r="L75" s="118">
        <v>3</v>
      </c>
      <c r="M75" s="118">
        <v>7</v>
      </c>
      <c r="N75" s="118">
        <v>5</v>
      </c>
      <c r="O75" s="118">
        <v>2</v>
      </c>
      <c r="P75" s="118">
        <v>2</v>
      </c>
      <c r="Q75" s="118"/>
      <c r="R75" s="118"/>
      <c r="S75" s="118"/>
      <c r="T75" s="118"/>
      <c r="U75" s="118"/>
      <c r="V75" s="118">
        <f>+L75+M75+N75+O75+P75+Q75+R75+S75+T75+U75</f>
        <v>19</v>
      </c>
      <c r="W75" s="23">
        <f t="shared" si="17"/>
        <v>0.3</v>
      </c>
      <c r="X75" s="34">
        <f>+N75/(O75+N75)</f>
        <v>0.7142857142857143</v>
      </c>
      <c r="Y75" s="34">
        <f>+P75/(Q75+P75)</f>
        <v>1</v>
      </c>
      <c r="Z75" s="35" t="e">
        <f>+R75/(S75+R75)</f>
        <v>#DIV/0!</v>
      </c>
      <c r="AA75" s="422"/>
      <c r="AB75" s="105" t="s">
        <v>99</v>
      </c>
      <c r="AC75" s="96" t="s">
        <v>368</v>
      </c>
      <c r="AD75" s="1"/>
      <c r="AE75" s="97" t="s">
        <v>99</v>
      </c>
      <c r="AF75" s="96" t="s">
        <v>100</v>
      </c>
      <c r="AG75" s="118">
        <v>1</v>
      </c>
      <c r="AH75" s="14">
        <v>7</v>
      </c>
      <c r="AI75" s="74">
        <v>7</v>
      </c>
      <c r="AJ75" s="26">
        <v>0</v>
      </c>
      <c r="AK75" s="106">
        <v>4</v>
      </c>
      <c r="AL75" s="138">
        <v>0</v>
      </c>
      <c r="AM75" s="118">
        <v>89</v>
      </c>
      <c r="AN75" s="1"/>
      <c r="AO75" s="97" t="s">
        <v>99</v>
      </c>
      <c r="AP75" s="96" t="s">
        <v>100</v>
      </c>
      <c r="AQ75" s="118">
        <v>2</v>
      </c>
      <c r="AR75" s="162">
        <v>6.8571</v>
      </c>
      <c r="AS75" s="163">
        <v>7</v>
      </c>
      <c r="AT75" s="53">
        <v>0.14290000000000003</v>
      </c>
      <c r="AU75" s="52">
        <v>4</v>
      </c>
      <c r="AV75" s="139">
        <v>0.57160000000000011</v>
      </c>
      <c r="AW75" s="119">
        <v>78</v>
      </c>
      <c r="AX75" s="81"/>
      <c r="AY75" s="97" t="s">
        <v>99</v>
      </c>
      <c r="AZ75" s="96" t="s">
        <v>100</v>
      </c>
      <c r="BA75" s="119">
        <v>1</v>
      </c>
      <c r="BB75" s="162">
        <v>6.15</v>
      </c>
      <c r="BC75" s="163">
        <v>7</v>
      </c>
      <c r="BD75" s="51">
        <f>+BC75-BB75</f>
        <v>0.84999999999999964</v>
      </c>
      <c r="BE75" s="52">
        <v>4</v>
      </c>
      <c r="BF75" s="139">
        <f>+BD75*BE75</f>
        <v>3.3999999999999986</v>
      </c>
      <c r="BG75" s="119">
        <v>17</v>
      </c>
      <c r="BH75" s="81"/>
      <c r="BI75" s="97" t="s">
        <v>99</v>
      </c>
      <c r="BJ75" s="96" t="s">
        <v>368</v>
      </c>
      <c r="BK75" s="118">
        <v>1</v>
      </c>
      <c r="BL75" s="14">
        <v>6.15</v>
      </c>
      <c r="BM75" s="74">
        <v>7</v>
      </c>
      <c r="BN75" s="132">
        <v>0.84999999999999964</v>
      </c>
      <c r="BO75" s="106">
        <v>4</v>
      </c>
      <c r="BP75" s="138">
        <v>3.3999999999999986</v>
      </c>
      <c r="BQ75" s="81"/>
      <c r="BR75" s="97" t="s">
        <v>99</v>
      </c>
      <c r="BS75" s="96" t="s">
        <v>368</v>
      </c>
      <c r="BT75" s="118">
        <v>1</v>
      </c>
      <c r="BU75" s="14">
        <v>6.15</v>
      </c>
      <c r="BV75" s="74">
        <v>7</v>
      </c>
      <c r="BW75" s="132">
        <v>0.84999999999999964</v>
      </c>
      <c r="BX75" s="106">
        <v>4</v>
      </c>
      <c r="BY75" s="138">
        <v>3.3999999999999986</v>
      </c>
      <c r="BZ75" s="118">
        <v>15</v>
      </c>
      <c r="CA75" s="81"/>
      <c r="CB75" s="97" t="s">
        <v>99</v>
      </c>
      <c r="CC75" s="96" t="s">
        <v>368</v>
      </c>
      <c r="CD75" s="118">
        <v>1</v>
      </c>
      <c r="CE75" s="14">
        <v>6.15</v>
      </c>
      <c r="CF75" s="74">
        <v>7</v>
      </c>
      <c r="CG75" s="132">
        <v>0.84999999999999964</v>
      </c>
      <c r="CH75" s="106">
        <v>4</v>
      </c>
      <c r="CI75" s="138">
        <v>3.3999999999999986</v>
      </c>
      <c r="CJ75" s="81"/>
      <c r="CK75" s="97" t="s">
        <v>99</v>
      </c>
      <c r="CL75" s="96" t="s">
        <v>368</v>
      </c>
      <c r="CM75" s="119">
        <v>2</v>
      </c>
      <c r="CN75" s="13">
        <v>6.25</v>
      </c>
      <c r="CO75" s="18">
        <v>6.75</v>
      </c>
      <c r="CP75" s="51">
        <f>+CO75-CN75</f>
        <v>0.5</v>
      </c>
      <c r="CQ75" s="52">
        <v>4</v>
      </c>
      <c r="CR75" s="187">
        <f>+CP75*CQ75</f>
        <v>2</v>
      </c>
      <c r="CS75" s="119">
        <v>36</v>
      </c>
      <c r="CT75" s="81"/>
      <c r="CU75" s="105" t="s">
        <v>99</v>
      </c>
      <c r="CV75" s="96" t="s">
        <v>368</v>
      </c>
      <c r="CW75" s="119">
        <v>3</v>
      </c>
      <c r="CX75" s="13">
        <v>6.25</v>
      </c>
      <c r="CY75" s="18">
        <v>6.75</v>
      </c>
      <c r="CZ75" s="51">
        <f>+CY75-CX75</f>
        <v>0.5</v>
      </c>
      <c r="DA75" s="52">
        <v>4</v>
      </c>
      <c r="DB75" s="187">
        <f>+CZ75*DA75</f>
        <v>2</v>
      </c>
      <c r="DC75" s="119">
        <v>36</v>
      </c>
      <c r="DD75" s="81"/>
      <c r="DE75" s="105" t="s">
        <v>99</v>
      </c>
      <c r="DF75" s="96" t="s">
        <v>368</v>
      </c>
      <c r="DG75" s="118">
        <v>3</v>
      </c>
      <c r="DH75" s="7">
        <v>6.25</v>
      </c>
      <c r="DI75" s="12">
        <v>6.75</v>
      </c>
      <c r="DJ75" s="132">
        <v>0.5</v>
      </c>
      <c r="DK75" s="106">
        <v>4</v>
      </c>
      <c r="DL75" s="25">
        <v>2</v>
      </c>
      <c r="DM75" s="118">
        <v>36</v>
      </c>
      <c r="DN75" s="81"/>
      <c r="DO75" s="105" t="s">
        <v>99</v>
      </c>
      <c r="DP75" s="96" t="s">
        <v>368</v>
      </c>
      <c r="DQ75" s="360">
        <v>3</v>
      </c>
      <c r="DR75" s="366">
        <v>6.25</v>
      </c>
      <c r="DS75" s="372">
        <v>6.75</v>
      </c>
      <c r="DT75" s="368">
        <v>0.5</v>
      </c>
      <c r="DU75" s="364">
        <v>4</v>
      </c>
      <c r="DV75" s="365">
        <v>2</v>
      </c>
      <c r="DW75" s="360">
        <v>36</v>
      </c>
      <c r="DX75" s="81"/>
      <c r="DY75" s="105" t="s">
        <v>99</v>
      </c>
      <c r="DZ75" s="96" t="s">
        <v>368</v>
      </c>
      <c r="EA75" s="118">
        <v>3</v>
      </c>
      <c r="EB75" s="7">
        <v>6.25</v>
      </c>
      <c r="EC75" s="12">
        <v>6.75</v>
      </c>
      <c r="ED75" s="132">
        <v>0.5</v>
      </c>
      <c r="EE75" s="106">
        <v>4</v>
      </c>
      <c r="EF75" s="25">
        <v>2</v>
      </c>
      <c r="EG75" s="118">
        <v>36</v>
      </c>
    </row>
    <row r="76" spans="1:137" x14ac:dyDescent="0.25">
      <c r="A76" s="105" t="s">
        <v>101</v>
      </c>
      <c r="B76" s="91" t="s">
        <v>396</v>
      </c>
      <c r="C76" s="118">
        <v>2</v>
      </c>
      <c r="D76" s="7">
        <v>9.1111000000000004</v>
      </c>
      <c r="E76" s="12">
        <v>9.1111000000000004</v>
      </c>
      <c r="F76" s="132">
        <v>0</v>
      </c>
      <c r="G76" s="106">
        <v>1</v>
      </c>
      <c r="H76" s="25">
        <v>0</v>
      </c>
      <c r="I76" s="24">
        <f t="shared" si="22"/>
        <v>7</v>
      </c>
      <c r="J76" s="118">
        <v>7</v>
      </c>
      <c r="K76" s="9">
        <f t="shared" si="1"/>
        <v>1</v>
      </c>
      <c r="L76" s="118"/>
      <c r="M76" s="118">
        <v>6</v>
      </c>
      <c r="N76" s="118">
        <v>5</v>
      </c>
      <c r="O76" s="118">
        <v>1</v>
      </c>
      <c r="P76" s="118">
        <v>2</v>
      </c>
      <c r="Q76" s="118"/>
      <c r="R76" s="118"/>
      <c r="S76" s="118"/>
      <c r="T76" s="118"/>
      <c r="U76" s="118"/>
      <c r="V76" s="118">
        <f>+L76+M76+N76+O76+P76+Q76+R76+S76+T76+U76</f>
        <v>14</v>
      </c>
      <c r="W76" s="23">
        <f t="shared" si="17"/>
        <v>0</v>
      </c>
      <c r="X76" s="34">
        <f>+N76/(O76+N76)</f>
        <v>0.83333333333333337</v>
      </c>
      <c r="Y76" s="34">
        <f>+P76/(Q76+P76)</f>
        <v>1</v>
      </c>
      <c r="Z76" s="35" t="e">
        <f>+R76/(S76+R76)</f>
        <v>#DIV/0!</v>
      </c>
      <c r="AA76" s="422"/>
      <c r="AB76" s="105" t="s">
        <v>101</v>
      </c>
      <c r="AC76" s="91" t="s">
        <v>396</v>
      </c>
      <c r="AD76" s="1"/>
      <c r="AE76" s="97" t="s">
        <v>101</v>
      </c>
      <c r="AF76" s="91" t="s">
        <v>396</v>
      </c>
      <c r="AG76" s="118"/>
      <c r="AH76" s="14"/>
      <c r="AI76" s="74"/>
      <c r="AJ76" s="26"/>
      <c r="AK76" s="106"/>
      <c r="AL76" s="138"/>
      <c r="AM76" s="118"/>
      <c r="AN76" s="1"/>
      <c r="AO76" s="97" t="s">
        <v>101</v>
      </c>
      <c r="AP76" s="91" t="s">
        <v>396</v>
      </c>
      <c r="AQ76" s="118"/>
      <c r="AR76" s="162"/>
      <c r="AS76" s="163"/>
      <c r="AT76" s="53"/>
      <c r="AU76" s="52"/>
      <c r="AV76" s="139"/>
      <c r="AW76" s="119"/>
      <c r="AX76" s="81"/>
      <c r="AY76" s="97" t="s">
        <v>101</v>
      </c>
      <c r="AZ76" s="91" t="s">
        <v>396</v>
      </c>
      <c r="BA76" s="119"/>
      <c r="BB76" s="162"/>
      <c r="BC76" s="163"/>
      <c r="BD76" s="51"/>
      <c r="BE76" s="52"/>
      <c r="BF76" s="139"/>
      <c r="BG76" s="119"/>
      <c r="BH76" s="81"/>
      <c r="BI76" s="97" t="s">
        <v>101</v>
      </c>
      <c r="BJ76" s="91" t="s">
        <v>396</v>
      </c>
      <c r="BK76" s="118"/>
      <c r="BL76" s="14"/>
      <c r="BM76" s="74"/>
      <c r="BN76" s="132"/>
      <c r="BO76" s="106"/>
      <c r="BP76" s="138"/>
      <c r="BQ76" s="81"/>
      <c r="BR76" s="97" t="s">
        <v>101</v>
      </c>
      <c r="BS76" s="91" t="s">
        <v>396</v>
      </c>
      <c r="BT76" s="119">
        <v>1</v>
      </c>
      <c r="BU76" s="162">
        <v>8.3332999999999995</v>
      </c>
      <c r="BV76" s="163">
        <v>10</v>
      </c>
      <c r="BW76" s="51">
        <v>1.6667000000000005</v>
      </c>
      <c r="BX76" s="52">
        <v>1</v>
      </c>
      <c r="BY76" s="139">
        <v>1.6667000000000005</v>
      </c>
      <c r="BZ76" s="119">
        <v>46</v>
      </c>
      <c r="CA76" s="81"/>
      <c r="CB76" s="97" t="s">
        <v>101</v>
      </c>
      <c r="CC76" s="91" t="s">
        <v>396</v>
      </c>
      <c r="CD76" s="119">
        <v>1</v>
      </c>
      <c r="CE76" s="13">
        <v>9.1111000000000004</v>
      </c>
      <c r="CF76" s="18">
        <v>9.1111000000000004</v>
      </c>
      <c r="CG76" s="51">
        <f>+CF76-CE76</f>
        <v>0</v>
      </c>
      <c r="CH76" s="52">
        <v>1</v>
      </c>
      <c r="CI76" s="239">
        <f>+CG76*CH76</f>
        <v>0</v>
      </c>
      <c r="CJ76" s="81"/>
      <c r="CK76" s="97" t="s">
        <v>101</v>
      </c>
      <c r="CL76" s="91" t="s">
        <v>396</v>
      </c>
      <c r="CM76" s="118">
        <v>1</v>
      </c>
      <c r="CN76" s="7">
        <v>9.1111000000000004</v>
      </c>
      <c r="CO76" s="12">
        <v>9.1111000000000004</v>
      </c>
      <c r="CP76" s="132">
        <f>+CO76-CN76</f>
        <v>0</v>
      </c>
      <c r="CQ76" s="106">
        <v>1</v>
      </c>
      <c r="CR76" s="25">
        <f>+CP76*CQ76</f>
        <v>0</v>
      </c>
      <c r="CS76" s="118">
        <v>84</v>
      </c>
      <c r="CT76" s="81"/>
      <c r="CU76" s="105" t="s">
        <v>101</v>
      </c>
      <c r="CV76" s="91" t="s">
        <v>396</v>
      </c>
      <c r="CW76" s="119">
        <v>2</v>
      </c>
      <c r="CX76" s="13">
        <v>9.1111000000000004</v>
      </c>
      <c r="CY76" s="18">
        <v>9.1111000000000004</v>
      </c>
      <c r="CZ76" s="51">
        <f>+CY76-CX76</f>
        <v>0</v>
      </c>
      <c r="DA76" s="52">
        <v>1</v>
      </c>
      <c r="DB76" s="187">
        <f>+CZ76*DA76</f>
        <v>0</v>
      </c>
      <c r="DC76" s="119">
        <v>86</v>
      </c>
      <c r="DD76" s="81"/>
      <c r="DE76" s="105" t="s">
        <v>101</v>
      </c>
      <c r="DF76" s="91" t="s">
        <v>396</v>
      </c>
      <c r="DG76" s="118">
        <v>2</v>
      </c>
      <c r="DH76" s="7">
        <v>9.1111000000000004</v>
      </c>
      <c r="DI76" s="12">
        <v>9.1111000000000004</v>
      </c>
      <c r="DJ76" s="132">
        <v>0</v>
      </c>
      <c r="DK76" s="106">
        <v>1</v>
      </c>
      <c r="DL76" s="25">
        <v>0</v>
      </c>
      <c r="DM76" s="118">
        <v>91</v>
      </c>
      <c r="DN76" s="81"/>
      <c r="DO76" s="105" t="s">
        <v>101</v>
      </c>
      <c r="DP76" s="91" t="s">
        <v>396</v>
      </c>
      <c r="DQ76" s="360">
        <v>2</v>
      </c>
      <c r="DR76" s="366">
        <v>9.1111000000000004</v>
      </c>
      <c r="DS76" s="372">
        <v>9.1111000000000004</v>
      </c>
      <c r="DT76" s="368">
        <v>0</v>
      </c>
      <c r="DU76" s="364">
        <v>1</v>
      </c>
      <c r="DV76" s="365">
        <v>0</v>
      </c>
      <c r="DW76" s="360">
        <v>89</v>
      </c>
      <c r="DX76" s="81"/>
      <c r="DY76" s="105" t="s">
        <v>101</v>
      </c>
      <c r="DZ76" s="91" t="s">
        <v>396</v>
      </c>
      <c r="EA76" s="118">
        <v>2</v>
      </c>
      <c r="EB76" s="7">
        <v>9.1111000000000004</v>
      </c>
      <c r="EC76" s="12">
        <v>9.1111000000000004</v>
      </c>
      <c r="ED76" s="132">
        <v>0</v>
      </c>
      <c r="EE76" s="106">
        <v>1</v>
      </c>
      <c r="EF76" s="25">
        <v>0</v>
      </c>
      <c r="EG76" s="118">
        <v>90</v>
      </c>
    </row>
    <row r="77" spans="1:137" x14ac:dyDescent="0.25">
      <c r="A77" s="101" t="s">
        <v>376</v>
      </c>
      <c r="B77" s="91" t="s">
        <v>342</v>
      </c>
      <c r="C77" s="118"/>
      <c r="D77" s="11">
        <v>3.5</v>
      </c>
      <c r="E77" s="12">
        <v>3.7</v>
      </c>
      <c r="F77" s="132">
        <v>0.20000000000000018</v>
      </c>
      <c r="G77" s="106">
        <v>7</v>
      </c>
      <c r="H77" s="25">
        <v>1.4000000000000012</v>
      </c>
      <c r="I77" s="24">
        <f t="shared" si="22"/>
        <v>11</v>
      </c>
      <c r="J77" s="118">
        <v>0</v>
      </c>
      <c r="K77" s="118" t="e">
        <f t="shared" ref="K77:K84" si="23">+I77/J77</f>
        <v>#DIV/0!</v>
      </c>
      <c r="L77" s="118">
        <v>7</v>
      </c>
      <c r="M77" s="118"/>
      <c r="N77" s="118">
        <v>4</v>
      </c>
      <c r="O77" s="118"/>
      <c r="P77" s="118"/>
      <c r="Q77" s="118"/>
      <c r="R77" s="118"/>
      <c r="S77" s="118"/>
      <c r="T77" s="118"/>
      <c r="U77" s="118"/>
      <c r="V77" s="118">
        <v>11</v>
      </c>
      <c r="W77" s="23">
        <f t="shared" si="17"/>
        <v>1</v>
      </c>
      <c r="X77" s="34">
        <f>+N77/(O77+N77)</f>
        <v>1</v>
      </c>
      <c r="Y77" s="34" t="e">
        <f>+P77/(Q77+P77)</f>
        <v>#DIV/0!</v>
      </c>
      <c r="Z77" s="35" t="e">
        <f>+R77/(S77+R77)</f>
        <v>#DIV/0!</v>
      </c>
      <c r="AA77" s="422"/>
      <c r="AB77" s="101" t="s">
        <v>376</v>
      </c>
      <c r="AC77" s="91" t="s">
        <v>342</v>
      </c>
      <c r="AD77" s="1"/>
      <c r="AE77" s="94" t="s">
        <v>376</v>
      </c>
      <c r="AF77" s="91" t="s">
        <v>342</v>
      </c>
      <c r="AG77" s="118">
        <v>2</v>
      </c>
      <c r="AH77" s="11">
        <v>3.5</v>
      </c>
      <c r="AI77" s="12">
        <v>3.7</v>
      </c>
      <c r="AJ77" s="132">
        <v>0.20000000000000018</v>
      </c>
      <c r="AK77" s="106">
        <v>7</v>
      </c>
      <c r="AL77" s="138">
        <v>1.4000000000000012</v>
      </c>
      <c r="AM77" s="118">
        <v>53</v>
      </c>
      <c r="AN77" s="1"/>
      <c r="AO77" s="94" t="s">
        <v>376</v>
      </c>
      <c r="AP77" s="91" t="s">
        <v>342</v>
      </c>
      <c r="AQ77" s="118">
        <v>2</v>
      </c>
      <c r="AR77" s="11">
        <v>3.5</v>
      </c>
      <c r="AS77" s="12">
        <v>3.7</v>
      </c>
      <c r="AT77" s="132">
        <v>0.20000000000000018</v>
      </c>
      <c r="AU77" s="106">
        <v>7</v>
      </c>
      <c r="AV77" s="138">
        <v>1.4000000000000012</v>
      </c>
      <c r="AW77" s="89">
        <v>54</v>
      </c>
      <c r="AX77" s="81"/>
      <c r="AY77" s="94" t="s">
        <v>376</v>
      </c>
      <c r="AZ77" s="91" t="s">
        <v>342</v>
      </c>
      <c r="BA77" s="118"/>
      <c r="BB77" s="11">
        <v>3.5</v>
      </c>
      <c r="BC77" s="12">
        <v>3.7</v>
      </c>
      <c r="BD77" s="132">
        <v>0.20000000000000018</v>
      </c>
      <c r="BE77" s="106">
        <v>7</v>
      </c>
      <c r="BF77" s="138">
        <v>1.4000000000000012</v>
      </c>
      <c r="BG77" s="118">
        <v>50</v>
      </c>
      <c r="BH77" s="81"/>
      <c r="BI77" s="94" t="s">
        <v>376</v>
      </c>
      <c r="BJ77" s="91" t="s">
        <v>342</v>
      </c>
      <c r="BK77" s="118"/>
      <c r="BL77" s="11">
        <v>3.5</v>
      </c>
      <c r="BM77" s="12">
        <v>3.7</v>
      </c>
      <c r="BN77" s="132">
        <v>0.20000000000000018</v>
      </c>
      <c r="BO77" s="106">
        <v>7</v>
      </c>
      <c r="BP77" s="138">
        <v>1.4000000000000012</v>
      </c>
      <c r="BQ77" s="81"/>
      <c r="BR77" s="94" t="s">
        <v>376</v>
      </c>
      <c r="BS77" s="91" t="s">
        <v>342</v>
      </c>
      <c r="BT77" s="118"/>
      <c r="BU77" s="11">
        <v>3.5</v>
      </c>
      <c r="BV77" s="12">
        <v>3.7</v>
      </c>
      <c r="BW77" s="132">
        <v>0.20000000000000018</v>
      </c>
      <c r="BX77" s="106">
        <v>7</v>
      </c>
      <c r="BY77" s="138">
        <v>1.4000000000000012</v>
      </c>
      <c r="BZ77" s="118">
        <v>49</v>
      </c>
      <c r="CA77" s="81"/>
      <c r="CB77" s="94" t="s">
        <v>376</v>
      </c>
      <c r="CC77" s="91" t="s">
        <v>342</v>
      </c>
      <c r="CD77" s="118"/>
      <c r="CE77" s="11">
        <v>3.5</v>
      </c>
      <c r="CF77" s="12">
        <v>3.7</v>
      </c>
      <c r="CG77" s="132">
        <v>0.20000000000000018</v>
      </c>
      <c r="CH77" s="106">
        <v>7</v>
      </c>
      <c r="CI77" s="138">
        <v>1.4000000000000012</v>
      </c>
      <c r="CJ77" s="81"/>
      <c r="CK77" s="94" t="s">
        <v>376</v>
      </c>
      <c r="CL77" s="91" t="s">
        <v>342</v>
      </c>
      <c r="CM77" s="118"/>
      <c r="CN77" s="11">
        <v>3.5</v>
      </c>
      <c r="CO77" s="12">
        <v>3.7</v>
      </c>
      <c r="CP77" s="132">
        <v>0.20000000000000018</v>
      </c>
      <c r="CQ77" s="106">
        <v>7</v>
      </c>
      <c r="CR77" s="25">
        <v>1.4000000000000012</v>
      </c>
      <c r="CS77" s="118">
        <v>48</v>
      </c>
      <c r="CT77" s="81"/>
      <c r="CU77" s="101" t="s">
        <v>376</v>
      </c>
      <c r="CV77" s="91" t="s">
        <v>342</v>
      </c>
      <c r="CW77" s="118"/>
      <c r="CX77" s="11">
        <v>3.5</v>
      </c>
      <c r="CY77" s="12">
        <v>3.7</v>
      </c>
      <c r="CZ77" s="132">
        <v>0.20000000000000018</v>
      </c>
      <c r="DA77" s="106">
        <v>7</v>
      </c>
      <c r="DB77" s="25">
        <v>1.4000000000000012</v>
      </c>
      <c r="DC77" s="118">
        <v>48</v>
      </c>
      <c r="DD77" s="81"/>
      <c r="DE77" s="101" t="s">
        <v>376</v>
      </c>
      <c r="DF77" s="91" t="s">
        <v>342</v>
      </c>
      <c r="DG77" s="118"/>
      <c r="DH77" s="11">
        <v>3.5</v>
      </c>
      <c r="DI77" s="12">
        <v>3.7</v>
      </c>
      <c r="DJ77" s="132">
        <v>0.20000000000000018</v>
      </c>
      <c r="DK77" s="106">
        <v>7</v>
      </c>
      <c r="DL77" s="25">
        <v>1.4000000000000012</v>
      </c>
      <c r="DM77" s="118">
        <v>47</v>
      </c>
      <c r="DN77" s="81"/>
      <c r="DO77" s="101" t="s">
        <v>376</v>
      </c>
      <c r="DP77" s="91" t="s">
        <v>342</v>
      </c>
      <c r="DQ77" s="360"/>
      <c r="DR77" s="373">
        <v>3.5</v>
      </c>
      <c r="DS77" s="372">
        <v>3.7</v>
      </c>
      <c r="DT77" s="368">
        <v>0.20000000000000018</v>
      </c>
      <c r="DU77" s="364">
        <v>7</v>
      </c>
      <c r="DV77" s="365">
        <v>1.4000000000000012</v>
      </c>
      <c r="DW77" s="360">
        <v>47</v>
      </c>
      <c r="DX77" s="81"/>
      <c r="DY77" s="101" t="s">
        <v>376</v>
      </c>
      <c r="DZ77" s="91" t="s">
        <v>342</v>
      </c>
      <c r="EA77" s="118"/>
      <c r="EB77" s="11">
        <v>3.5</v>
      </c>
      <c r="EC77" s="12">
        <v>3.7</v>
      </c>
      <c r="ED77" s="132">
        <v>0.20000000000000018</v>
      </c>
      <c r="EE77" s="106">
        <v>7</v>
      </c>
      <c r="EF77" s="25">
        <v>1.4000000000000012</v>
      </c>
      <c r="EG77" s="118">
        <v>46</v>
      </c>
    </row>
    <row r="78" spans="1:137" x14ac:dyDescent="0.25">
      <c r="A78" s="95" t="s">
        <v>102</v>
      </c>
      <c r="B78" s="91" t="s">
        <v>83</v>
      </c>
      <c r="C78" s="118">
        <v>4</v>
      </c>
      <c r="D78" s="7">
        <v>7.9444444444444455</v>
      </c>
      <c r="E78" s="12">
        <v>9</v>
      </c>
      <c r="F78" s="132">
        <v>1.0555555555555545</v>
      </c>
      <c r="G78" s="106">
        <v>3</v>
      </c>
      <c r="H78" s="25">
        <v>3.1666666666666634</v>
      </c>
      <c r="I78" s="24">
        <f t="shared" si="22"/>
        <v>59</v>
      </c>
      <c r="J78" s="118">
        <v>65</v>
      </c>
      <c r="K78" s="389">
        <f>+I78/J78</f>
        <v>0.90769230769230769</v>
      </c>
      <c r="L78" s="118">
        <v>22</v>
      </c>
      <c r="M78" s="118">
        <v>30</v>
      </c>
      <c r="N78" s="118">
        <v>27</v>
      </c>
      <c r="O78" s="118">
        <v>23</v>
      </c>
      <c r="P78" s="118">
        <v>8</v>
      </c>
      <c r="Q78" s="118">
        <v>12</v>
      </c>
      <c r="R78" s="118">
        <v>1</v>
      </c>
      <c r="S78" s="118"/>
      <c r="T78" s="118">
        <v>1</v>
      </c>
      <c r="U78" s="118"/>
      <c r="V78" s="118">
        <v>124</v>
      </c>
      <c r="W78" s="23">
        <f t="shared" si="17"/>
        <v>0.42307692307692307</v>
      </c>
      <c r="X78" s="34">
        <f t="shared" ref="X78:X80" si="24">+N78/(O78+N78)</f>
        <v>0.54</v>
      </c>
      <c r="Y78" s="34">
        <f t="shared" ref="Y78:Y80" si="25">+P78/(Q78+P78)</f>
        <v>0.4</v>
      </c>
      <c r="Z78" s="35">
        <f t="shared" ref="Z78:Z80" si="26">+R78/(S78+R78)</f>
        <v>1</v>
      </c>
      <c r="AA78" s="422"/>
      <c r="AB78" s="95" t="s">
        <v>102</v>
      </c>
      <c r="AC78" s="91" t="s">
        <v>83</v>
      </c>
      <c r="AD78" s="1"/>
      <c r="AE78" s="98" t="s">
        <v>102</v>
      </c>
      <c r="AF78" s="91" t="s">
        <v>83</v>
      </c>
      <c r="AG78" s="118">
        <v>15</v>
      </c>
      <c r="AH78" s="7">
        <v>7.0888999999999998</v>
      </c>
      <c r="AI78" s="12">
        <v>9</v>
      </c>
      <c r="AJ78" s="132">
        <v>1.9111000000000002</v>
      </c>
      <c r="AK78" s="106">
        <v>2</v>
      </c>
      <c r="AL78" s="138">
        <v>3.8222000000000005</v>
      </c>
      <c r="AM78" s="118">
        <v>14</v>
      </c>
      <c r="AN78" s="1"/>
      <c r="AO78" s="98" t="s">
        <v>102</v>
      </c>
      <c r="AP78" s="91" t="s">
        <v>83</v>
      </c>
      <c r="AQ78" s="118">
        <v>15</v>
      </c>
      <c r="AR78" s="11">
        <v>7.0888999999999998</v>
      </c>
      <c r="AS78" s="12">
        <v>9</v>
      </c>
      <c r="AT78" s="132">
        <v>1.9111000000000002</v>
      </c>
      <c r="AU78" s="106">
        <v>2</v>
      </c>
      <c r="AV78" s="138">
        <v>3.8222000000000005</v>
      </c>
      <c r="AW78" s="89">
        <v>13</v>
      </c>
      <c r="AX78" s="81"/>
      <c r="AY78" s="98" t="s">
        <v>102</v>
      </c>
      <c r="AZ78" s="91" t="s">
        <v>83</v>
      </c>
      <c r="BA78" s="119">
        <v>1</v>
      </c>
      <c r="BB78" s="15">
        <v>7.3888999999999996</v>
      </c>
      <c r="BC78" s="18">
        <v>9</v>
      </c>
      <c r="BD78" s="51">
        <f>+BC78-BB78</f>
        <v>1.6111000000000004</v>
      </c>
      <c r="BE78" s="52">
        <v>2</v>
      </c>
      <c r="BF78" s="139">
        <f>+BD78*BE78</f>
        <v>3.2222000000000008</v>
      </c>
      <c r="BG78" s="119">
        <v>19</v>
      </c>
      <c r="BH78" s="81"/>
      <c r="BI78" s="98" t="s">
        <v>102</v>
      </c>
      <c r="BJ78" s="91" t="s">
        <v>83</v>
      </c>
      <c r="BK78" s="89">
        <v>2</v>
      </c>
      <c r="BL78" s="13">
        <v>7.3888888888888902</v>
      </c>
      <c r="BM78" s="18">
        <v>9</v>
      </c>
      <c r="BN78" s="51">
        <v>1.6111111111111098</v>
      </c>
      <c r="BO78" s="52">
        <v>2</v>
      </c>
      <c r="BP78" s="187">
        <v>3.2222222222222197</v>
      </c>
      <c r="BQ78" s="81"/>
      <c r="BR78" s="98" t="s">
        <v>102</v>
      </c>
      <c r="BS78" s="91" t="s">
        <v>83</v>
      </c>
      <c r="BT78" s="119">
        <v>3</v>
      </c>
      <c r="BU78" s="13">
        <v>7.7222</v>
      </c>
      <c r="BV78" s="18">
        <v>9</v>
      </c>
      <c r="BW78" s="51">
        <v>1.2778</v>
      </c>
      <c r="BX78" s="52">
        <v>2</v>
      </c>
      <c r="BY78" s="187">
        <v>2.5556000000000001</v>
      </c>
      <c r="BZ78" s="119">
        <v>29</v>
      </c>
      <c r="CA78" s="81"/>
      <c r="CB78" s="98" t="s">
        <v>102</v>
      </c>
      <c r="CC78" s="91" t="s">
        <v>83</v>
      </c>
      <c r="CD78" s="119">
        <v>3</v>
      </c>
      <c r="CE78" s="13">
        <v>7.7222</v>
      </c>
      <c r="CF78" s="18">
        <v>9</v>
      </c>
      <c r="CG78" s="240">
        <f>+CF78-CE78</f>
        <v>1.2778</v>
      </c>
      <c r="CH78" s="52">
        <v>2</v>
      </c>
      <c r="CI78" s="239">
        <f>+CG78*CH78</f>
        <v>2.5556000000000001</v>
      </c>
      <c r="CJ78" s="81"/>
      <c r="CK78" s="98" t="s">
        <v>102</v>
      </c>
      <c r="CL78" s="91" t="s">
        <v>83</v>
      </c>
      <c r="CM78" s="118">
        <v>3</v>
      </c>
      <c r="CN78" s="7">
        <v>7.7222</v>
      </c>
      <c r="CO78" s="12">
        <v>9</v>
      </c>
      <c r="CP78" s="132">
        <f>+CO78-CN78</f>
        <v>1.2778</v>
      </c>
      <c r="CQ78" s="106">
        <v>2</v>
      </c>
      <c r="CR78" s="25">
        <f>+CP78*CQ78</f>
        <v>2.5556000000000001</v>
      </c>
      <c r="CS78" s="118">
        <v>29</v>
      </c>
      <c r="CT78" s="81"/>
      <c r="CU78" s="95" t="s">
        <v>102</v>
      </c>
      <c r="CV78" s="91" t="s">
        <v>83</v>
      </c>
      <c r="CW78" s="118">
        <v>3</v>
      </c>
      <c r="CX78" s="7">
        <v>7.7222</v>
      </c>
      <c r="CY78" s="12">
        <v>9</v>
      </c>
      <c r="CZ78" s="132">
        <f>+CY78-CX78</f>
        <v>1.2778</v>
      </c>
      <c r="DA78" s="106">
        <v>2</v>
      </c>
      <c r="DB78" s="25">
        <f>+CZ78*DA78</f>
        <v>2.5556000000000001</v>
      </c>
      <c r="DC78" s="118">
        <v>29</v>
      </c>
      <c r="DD78" s="81"/>
      <c r="DE78" s="95" t="s">
        <v>102</v>
      </c>
      <c r="DF78" s="91" t="s">
        <v>83</v>
      </c>
      <c r="DG78" s="119">
        <v>4</v>
      </c>
      <c r="DH78" s="337">
        <v>7.9444444444444455</v>
      </c>
      <c r="DI78" s="340">
        <v>9</v>
      </c>
      <c r="DJ78" s="339">
        <v>1.0555555555555545</v>
      </c>
      <c r="DK78" s="52">
        <v>3</v>
      </c>
      <c r="DL78" s="187">
        <v>3.1666666666666634</v>
      </c>
      <c r="DM78" s="119">
        <v>20</v>
      </c>
      <c r="DN78" s="81"/>
      <c r="DO78" s="95" t="s">
        <v>102</v>
      </c>
      <c r="DP78" s="91" t="s">
        <v>83</v>
      </c>
      <c r="DQ78" s="360">
        <v>4</v>
      </c>
      <c r="DR78" s="377">
        <v>7.9444444444444455</v>
      </c>
      <c r="DS78" s="387">
        <v>9</v>
      </c>
      <c r="DT78" s="379">
        <v>1.0555555555555545</v>
      </c>
      <c r="DU78" s="364">
        <v>3</v>
      </c>
      <c r="DV78" s="365">
        <v>3.1666666666666634</v>
      </c>
      <c r="DW78" s="360">
        <v>20</v>
      </c>
      <c r="DX78" s="81"/>
      <c r="DY78" s="95" t="s">
        <v>102</v>
      </c>
      <c r="DZ78" s="91" t="s">
        <v>83</v>
      </c>
      <c r="EA78" s="118">
        <v>4</v>
      </c>
      <c r="EB78" s="7">
        <v>7.9444444444444455</v>
      </c>
      <c r="EC78" s="12">
        <v>9</v>
      </c>
      <c r="ED78" s="132">
        <v>1.0555555555555545</v>
      </c>
      <c r="EE78" s="106">
        <v>3</v>
      </c>
      <c r="EF78" s="25">
        <v>3.1666666666666634</v>
      </c>
      <c r="EG78" s="118">
        <v>20</v>
      </c>
    </row>
    <row r="79" spans="1:137" x14ac:dyDescent="0.25">
      <c r="A79" s="16" t="s">
        <v>102</v>
      </c>
      <c r="B79" s="96" t="s">
        <v>103</v>
      </c>
      <c r="C79" s="118">
        <v>2</v>
      </c>
      <c r="D79" s="7">
        <v>9.9888888888888889</v>
      </c>
      <c r="E79" s="12">
        <v>8.25</v>
      </c>
      <c r="F79" s="132">
        <v>-1.7388888888888889</v>
      </c>
      <c r="G79" s="106">
        <v>2</v>
      </c>
      <c r="H79" s="25">
        <v>-3.4777777777777779</v>
      </c>
      <c r="I79" s="24">
        <f t="shared" si="22"/>
        <v>23</v>
      </c>
      <c r="J79" s="118">
        <v>28</v>
      </c>
      <c r="K79" s="389">
        <f>+I79/J79</f>
        <v>0.8214285714285714</v>
      </c>
      <c r="L79" s="118">
        <v>13</v>
      </c>
      <c r="M79" s="118">
        <v>14</v>
      </c>
      <c r="N79" s="118">
        <v>8</v>
      </c>
      <c r="O79" s="118">
        <v>5</v>
      </c>
      <c r="P79" s="118">
        <v>1</v>
      </c>
      <c r="Q79" s="118">
        <v>7</v>
      </c>
      <c r="R79" s="118">
        <v>1</v>
      </c>
      <c r="S79" s="118">
        <v>2</v>
      </c>
      <c r="T79" s="118"/>
      <c r="U79" s="118"/>
      <c r="V79" s="118">
        <v>51</v>
      </c>
      <c r="W79" s="23">
        <f t="shared" si="17"/>
        <v>0.48148148148148145</v>
      </c>
      <c r="X79" s="34">
        <f t="shared" si="24"/>
        <v>0.61538461538461542</v>
      </c>
      <c r="Y79" s="34">
        <f t="shared" si="25"/>
        <v>0.125</v>
      </c>
      <c r="Z79" s="35">
        <f t="shared" si="26"/>
        <v>0.33333333333333331</v>
      </c>
      <c r="AA79" s="422"/>
      <c r="AB79" s="16" t="s">
        <v>102</v>
      </c>
      <c r="AC79" s="96" t="s">
        <v>103</v>
      </c>
      <c r="AD79" s="1"/>
      <c r="AE79" s="102" t="s">
        <v>102</v>
      </c>
      <c r="AF79" s="96" t="s">
        <v>103</v>
      </c>
      <c r="AG79" s="118">
        <v>7</v>
      </c>
      <c r="AH79" s="7">
        <v>9.2388999999999992</v>
      </c>
      <c r="AI79" s="12">
        <v>8.25</v>
      </c>
      <c r="AJ79" s="132">
        <v>-0.98889999999999922</v>
      </c>
      <c r="AK79" s="106">
        <v>3</v>
      </c>
      <c r="AL79" s="138">
        <v>-2.9666999999999977</v>
      </c>
      <c r="AM79" s="118">
        <v>193</v>
      </c>
      <c r="AN79" s="1"/>
      <c r="AO79" s="102" t="s">
        <v>102</v>
      </c>
      <c r="AP79" s="96" t="s">
        <v>103</v>
      </c>
      <c r="AQ79" s="118">
        <v>7</v>
      </c>
      <c r="AR79" s="7">
        <v>9.2388999999999992</v>
      </c>
      <c r="AS79" s="12">
        <v>8.25</v>
      </c>
      <c r="AT79" s="132">
        <v>-0.98889999999999922</v>
      </c>
      <c r="AU79" s="106">
        <v>3</v>
      </c>
      <c r="AV79" s="138">
        <v>-2.9666999999999977</v>
      </c>
      <c r="AW79" s="89">
        <v>199</v>
      </c>
      <c r="AX79" s="81"/>
      <c r="AY79" s="102" t="s">
        <v>102</v>
      </c>
      <c r="AZ79" s="96" t="s">
        <v>103</v>
      </c>
      <c r="BA79" s="118"/>
      <c r="BB79" s="7">
        <v>9.2388999999999992</v>
      </c>
      <c r="BC79" s="12">
        <v>8.25</v>
      </c>
      <c r="BD79" s="132">
        <v>-0.98889999999999922</v>
      </c>
      <c r="BE79" s="106">
        <v>3</v>
      </c>
      <c r="BF79" s="138">
        <v>-2.9666999999999977</v>
      </c>
      <c r="BG79" s="118">
        <v>159</v>
      </c>
      <c r="BH79" s="81"/>
      <c r="BI79" s="102" t="s">
        <v>102</v>
      </c>
      <c r="BJ79" s="96" t="s">
        <v>103</v>
      </c>
      <c r="BK79" s="89">
        <v>1</v>
      </c>
      <c r="BL79" s="13">
        <v>10.238888888888889</v>
      </c>
      <c r="BM79" s="18">
        <v>8.25</v>
      </c>
      <c r="BN79" s="51">
        <v>-1.9888888888888889</v>
      </c>
      <c r="BO79" s="52">
        <v>3</v>
      </c>
      <c r="BP79" s="187">
        <v>-5.9666666666666668</v>
      </c>
      <c r="BQ79" s="81"/>
      <c r="BR79" s="102" t="s">
        <v>102</v>
      </c>
      <c r="BS79" s="96" t="s">
        <v>103</v>
      </c>
      <c r="BT79" s="89">
        <v>1</v>
      </c>
      <c r="BU79" s="7">
        <v>10.238888888888889</v>
      </c>
      <c r="BV79" s="12">
        <v>8.25</v>
      </c>
      <c r="BW79" s="132">
        <v>-1.9888888888888889</v>
      </c>
      <c r="BX79" s="106">
        <v>3</v>
      </c>
      <c r="BY79" s="25">
        <v>-5.9666666666666668</v>
      </c>
      <c r="BZ79" s="118">
        <v>179</v>
      </c>
      <c r="CA79" s="81"/>
      <c r="CB79" s="102" t="s">
        <v>102</v>
      </c>
      <c r="CC79" s="96" t="s">
        <v>103</v>
      </c>
      <c r="CD79" s="119">
        <v>1</v>
      </c>
      <c r="CE79" s="13">
        <v>9.9888999999999992</v>
      </c>
      <c r="CF79" s="18">
        <v>8.25</v>
      </c>
      <c r="CG79" s="51">
        <f>+CF79-CE79</f>
        <v>-1.7388999999999992</v>
      </c>
      <c r="CH79" s="52">
        <v>3</v>
      </c>
      <c r="CI79" s="239">
        <f>+CG79*CH79</f>
        <v>-5.2166999999999977</v>
      </c>
      <c r="CJ79" s="81"/>
      <c r="CK79" s="102" t="s">
        <v>102</v>
      </c>
      <c r="CL79" s="96" t="s">
        <v>103</v>
      </c>
      <c r="CM79" s="118">
        <v>1</v>
      </c>
      <c r="CN79" s="7">
        <v>9.9888999999999992</v>
      </c>
      <c r="CO79" s="12">
        <v>8.25</v>
      </c>
      <c r="CP79" s="132">
        <f>+CO79-CN79</f>
        <v>-1.7388999999999992</v>
      </c>
      <c r="CQ79" s="106">
        <v>3</v>
      </c>
      <c r="CR79" s="25">
        <f>+CP79*CQ79</f>
        <v>-5.2166999999999977</v>
      </c>
      <c r="CS79" s="118">
        <v>188</v>
      </c>
      <c r="CT79" s="81"/>
      <c r="CU79" s="16" t="s">
        <v>102</v>
      </c>
      <c r="CV79" s="96" t="s">
        <v>103</v>
      </c>
      <c r="CW79" s="118">
        <v>1</v>
      </c>
      <c r="CX79" s="7">
        <v>9.9888999999999992</v>
      </c>
      <c r="CY79" s="12">
        <v>8.25</v>
      </c>
      <c r="CZ79" s="132">
        <f>+CY79-CX79</f>
        <v>-1.7388999999999992</v>
      </c>
      <c r="DA79" s="106">
        <v>3</v>
      </c>
      <c r="DB79" s="25">
        <f>+CZ79*DA79</f>
        <v>-5.2166999999999977</v>
      </c>
      <c r="DC79" s="118">
        <v>190</v>
      </c>
      <c r="DD79" s="81"/>
      <c r="DE79" s="16" t="s">
        <v>102</v>
      </c>
      <c r="DF79" s="96" t="s">
        <v>103</v>
      </c>
      <c r="DG79" s="119">
        <v>2</v>
      </c>
      <c r="DH79" s="337">
        <v>9.9888888888888889</v>
      </c>
      <c r="DI79" s="340">
        <v>8.25</v>
      </c>
      <c r="DJ79" s="339">
        <v>-1.7388888888888889</v>
      </c>
      <c r="DK79" s="52">
        <v>2</v>
      </c>
      <c r="DL79" s="187">
        <v>-3.4777777777777779</v>
      </c>
      <c r="DM79" s="119">
        <v>190</v>
      </c>
      <c r="DN79" s="81"/>
      <c r="DO79" s="16" t="s">
        <v>102</v>
      </c>
      <c r="DP79" s="96" t="s">
        <v>103</v>
      </c>
      <c r="DQ79" s="360">
        <v>2</v>
      </c>
      <c r="DR79" s="377">
        <v>9.9888888888888889</v>
      </c>
      <c r="DS79" s="387">
        <v>8.25</v>
      </c>
      <c r="DT79" s="379">
        <v>-1.7388888888888889</v>
      </c>
      <c r="DU79" s="364">
        <v>2</v>
      </c>
      <c r="DV79" s="365">
        <v>-3.4777777777777779</v>
      </c>
      <c r="DW79" s="360">
        <v>196</v>
      </c>
      <c r="DX79" s="81"/>
      <c r="DY79" s="16" t="s">
        <v>102</v>
      </c>
      <c r="DZ79" s="96" t="s">
        <v>103</v>
      </c>
      <c r="EA79" s="118">
        <v>2</v>
      </c>
      <c r="EB79" s="7">
        <v>9.9888888888888889</v>
      </c>
      <c r="EC79" s="12">
        <v>8.25</v>
      </c>
      <c r="ED79" s="132">
        <v>-1.7388888888888889</v>
      </c>
      <c r="EE79" s="106">
        <v>2</v>
      </c>
      <c r="EF79" s="25">
        <v>-3.4777777777777779</v>
      </c>
      <c r="EG79" s="118">
        <v>201</v>
      </c>
    </row>
    <row r="80" spans="1:137" x14ac:dyDescent="0.25">
      <c r="A80" s="105" t="s">
        <v>104</v>
      </c>
      <c r="B80" s="91" t="s">
        <v>105</v>
      </c>
      <c r="C80" s="118">
        <v>3</v>
      </c>
      <c r="D80" s="7">
        <v>5.6666666666666661</v>
      </c>
      <c r="E80" s="12">
        <v>6.5555555555555554</v>
      </c>
      <c r="F80" s="132">
        <v>0.88888888888888928</v>
      </c>
      <c r="G80" s="106">
        <v>5</v>
      </c>
      <c r="H80" s="25">
        <v>4.4444444444444464</v>
      </c>
      <c r="I80" s="24">
        <f t="shared" si="22"/>
        <v>36</v>
      </c>
      <c r="J80" s="118">
        <v>22</v>
      </c>
      <c r="K80" s="389">
        <f>+I80/J80</f>
        <v>1.6363636363636365</v>
      </c>
      <c r="L80" s="118">
        <v>16</v>
      </c>
      <c r="M80" s="118">
        <v>10</v>
      </c>
      <c r="N80" s="118">
        <v>14</v>
      </c>
      <c r="O80" s="118">
        <v>7</v>
      </c>
      <c r="P80" s="118">
        <v>6</v>
      </c>
      <c r="Q80" s="118">
        <v>4</v>
      </c>
      <c r="R80" s="118"/>
      <c r="S80" s="118">
        <v>1</v>
      </c>
      <c r="T80" s="118"/>
      <c r="U80" s="118"/>
      <c r="V80" s="118">
        <v>58</v>
      </c>
      <c r="W80" s="23">
        <f t="shared" si="17"/>
        <v>0.61538461538461542</v>
      </c>
      <c r="X80" s="34">
        <f t="shared" si="24"/>
        <v>0.66666666666666663</v>
      </c>
      <c r="Y80" s="34">
        <f t="shared" si="25"/>
        <v>0.6</v>
      </c>
      <c r="Z80" s="35">
        <f t="shared" si="26"/>
        <v>0</v>
      </c>
      <c r="AA80" s="422"/>
      <c r="AB80" s="105" t="s">
        <v>104</v>
      </c>
      <c r="AC80" s="91" t="s">
        <v>105</v>
      </c>
      <c r="AD80" s="1"/>
      <c r="AE80" s="97" t="s">
        <v>104</v>
      </c>
      <c r="AF80" s="91" t="s">
        <v>105</v>
      </c>
      <c r="AG80" s="118">
        <v>7</v>
      </c>
      <c r="AH80" s="7">
        <v>5.405555555555555</v>
      </c>
      <c r="AI80" s="12">
        <v>6.5555555555555554</v>
      </c>
      <c r="AJ80" s="132">
        <v>1.1500000000000004</v>
      </c>
      <c r="AK80" s="106">
        <v>5</v>
      </c>
      <c r="AL80" s="138">
        <v>5.7500000000000018</v>
      </c>
      <c r="AM80" s="118">
        <v>4</v>
      </c>
      <c r="AN80" s="1"/>
      <c r="AO80" s="97" t="s">
        <v>104</v>
      </c>
      <c r="AP80" s="91" t="s">
        <v>105</v>
      </c>
      <c r="AQ80" s="118">
        <v>8</v>
      </c>
      <c r="AR80" s="15">
        <v>5.9166999999999996</v>
      </c>
      <c r="AS80" s="18">
        <v>6.5555555555555554</v>
      </c>
      <c r="AT80" s="51">
        <v>0.63885555555555573</v>
      </c>
      <c r="AU80" s="52">
        <v>5</v>
      </c>
      <c r="AV80" s="139">
        <v>3.1942777777777787</v>
      </c>
      <c r="AW80" s="119">
        <v>22</v>
      </c>
      <c r="AX80" s="81"/>
      <c r="AY80" s="97" t="s">
        <v>104</v>
      </c>
      <c r="AZ80" s="91" t="s">
        <v>105</v>
      </c>
      <c r="BA80" s="118"/>
      <c r="BB80" s="11">
        <v>5.9166999999999996</v>
      </c>
      <c r="BC80" s="12">
        <v>6.5555555555555554</v>
      </c>
      <c r="BD80" s="132">
        <v>0.63885555555555573</v>
      </c>
      <c r="BE80" s="106">
        <v>5</v>
      </c>
      <c r="BF80" s="138">
        <v>3.1942777777777787</v>
      </c>
      <c r="BG80" s="118">
        <v>20</v>
      </c>
      <c r="BH80" s="81"/>
      <c r="BI80" s="97" t="s">
        <v>104</v>
      </c>
      <c r="BJ80" s="91" t="s">
        <v>105</v>
      </c>
      <c r="BK80" s="118"/>
      <c r="BL80" s="11">
        <v>5.9166999999999996</v>
      </c>
      <c r="BM80" s="12">
        <v>6.5555555555555554</v>
      </c>
      <c r="BN80" s="132">
        <v>0.63885555555555573</v>
      </c>
      <c r="BO80" s="106">
        <v>5</v>
      </c>
      <c r="BP80" s="138">
        <v>3.1942777777777787</v>
      </c>
      <c r="BQ80" s="81"/>
      <c r="BR80" s="97" t="s">
        <v>104</v>
      </c>
      <c r="BS80" s="91" t="s">
        <v>105</v>
      </c>
      <c r="BT80" s="118"/>
      <c r="BU80" s="11">
        <v>5.9166999999999996</v>
      </c>
      <c r="BV80" s="12">
        <v>6.5555555555555554</v>
      </c>
      <c r="BW80" s="132">
        <v>0.63885555555555573</v>
      </c>
      <c r="BX80" s="106">
        <v>5</v>
      </c>
      <c r="BY80" s="138">
        <v>3.1942777777777787</v>
      </c>
      <c r="BZ80" s="118">
        <v>17</v>
      </c>
      <c r="CA80" s="81"/>
      <c r="CB80" s="97" t="s">
        <v>104</v>
      </c>
      <c r="CC80" s="91" t="s">
        <v>105</v>
      </c>
      <c r="CD80" s="118"/>
      <c r="CE80" s="11">
        <v>5.9166999999999996</v>
      </c>
      <c r="CF80" s="12">
        <v>6.5555555555555554</v>
      </c>
      <c r="CG80" s="78">
        <v>0.63885555555555573</v>
      </c>
      <c r="CH80" s="106">
        <v>5</v>
      </c>
      <c r="CI80" s="138">
        <v>3.1942777777777787</v>
      </c>
      <c r="CJ80" s="81"/>
      <c r="CK80" s="97" t="s">
        <v>104</v>
      </c>
      <c r="CL80" s="91" t="s">
        <v>105</v>
      </c>
      <c r="CM80" s="119">
        <v>1</v>
      </c>
      <c r="CN80" s="15">
        <v>5.9166999999999996</v>
      </c>
      <c r="CO80" s="18">
        <v>6.5555555555555554</v>
      </c>
      <c r="CP80" s="240">
        <v>0.63885555555555573</v>
      </c>
      <c r="CQ80" s="52">
        <v>5</v>
      </c>
      <c r="CR80" s="187">
        <v>3.1942777777777787</v>
      </c>
      <c r="CS80" s="119">
        <v>19</v>
      </c>
      <c r="CT80" s="81"/>
      <c r="CU80" s="105" t="s">
        <v>104</v>
      </c>
      <c r="CV80" s="91" t="s">
        <v>105</v>
      </c>
      <c r="CW80" s="119">
        <v>2</v>
      </c>
      <c r="CX80" s="15">
        <v>5.6666999999999996</v>
      </c>
      <c r="CY80" s="18">
        <v>6.5555555555555554</v>
      </c>
      <c r="CZ80" s="51">
        <v>0.63885555555555573</v>
      </c>
      <c r="DA80" s="52">
        <v>5</v>
      </c>
      <c r="DB80" s="187">
        <f>+CZ80*DA80</f>
        <v>3.1942777777777787</v>
      </c>
      <c r="DC80" s="119">
        <v>18</v>
      </c>
      <c r="DD80" s="81"/>
      <c r="DE80" s="105" t="s">
        <v>104</v>
      </c>
      <c r="DF80" s="91" t="s">
        <v>105</v>
      </c>
      <c r="DG80" s="119">
        <v>3</v>
      </c>
      <c r="DH80" s="337">
        <v>5.6666666666666661</v>
      </c>
      <c r="DI80" s="340">
        <v>6.5555555555555554</v>
      </c>
      <c r="DJ80" s="339">
        <v>0.88888888888888928</v>
      </c>
      <c r="DK80" s="52">
        <v>5</v>
      </c>
      <c r="DL80" s="187">
        <v>4.4444444444444464</v>
      </c>
      <c r="DM80" s="119">
        <v>11</v>
      </c>
      <c r="DN80" s="81"/>
      <c r="DO80" s="105" t="s">
        <v>104</v>
      </c>
      <c r="DP80" s="91" t="s">
        <v>105</v>
      </c>
      <c r="DQ80" s="360">
        <v>3</v>
      </c>
      <c r="DR80" s="377">
        <v>5.6666666666666661</v>
      </c>
      <c r="DS80" s="387">
        <v>6.5555555555555554</v>
      </c>
      <c r="DT80" s="379">
        <v>0.88888888888888928</v>
      </c>
      <c r="DU80" s="364">
        <v>5</v>
      </c>
      <c r="DV80" s="365">
        <v>4.4444444444444464</v>
      </c>
      <c r="DW80" s="360">
        <v>11</v>
      </c>
      <c r="DX80" s="81"/>
      <c r="DY80" s="105" t="s">
        <v>104</v>
      </c>
      <c r="DZ80" s="91" t="s">
        <v>105</v>
      </c>
      <c r="EA80" s="118">
        <v>3</v>
      </c>
      <c r="EB80" s="7">
        <v>5.6666666666666661</v>
      </c>
      <c r="EC80" s="12">
        <v>6.5555555555555554</v>
      </c>
      <c r="ED80" s="132">
        <v>0.88888888888888928</v>
      </c>
      <c r="EE80" s="106">
        <v>5</v>
      </c>
      <c r="EF80" s="25">
        <v>4.4444444444444464</v>
      </c>
      <c r="EG80" s="118">
        <v>11</v>
      </c>
    </row>
    <row r="81" spans="1:137" x14ac:dyDescent="0.25">
      <c r="A81" s="97" t="s">
        <v>104</v>
      </c>
      <c r="B81" s="96" t="s">
        <v>388</v>
      </c>
      <c r="C81" s="118">
        <v>1</v>
      </c>
      <c r="D81" s="10">
        <v>10</v>
      </c>
      <c r="E81" s="74">
        <v>10</v>
      </c>
      <c r="F81" s="26">
        <v>0</v>
      </c>
      <c r="G81" s="244">
        <v>1</v>
      </c>
      <c r="H81" s="25">
        <v>0</v>
      </c>
      <c r="I81" s="24">
        <f t="shared" si="22"/>
        <v>0</v>
      </c>
      <c r="J81" s="118">
        <v>4</v>
      </c>
      <c r="K81" s="9">
        <f t="shared" si="23"/>
        <v>0</v>
      </c>
      <c r="L81" s="118"/>
      <c r="M81" s="118">
        <v>4</v>
      </c>
      <c r="N81" s="118"/>
      <c r="O81" s="118"/>
      <c r="P81" s="118"/>
      <c r="Q81" s="118"/>
      <c r="R81" s="118"/>
      <c r="S81" s="118"/>
      <c r="T81" s="118"/>
      <c r="U81" s="118"/>
      <c r="V81" s="118">
        <f>+L81+M81+N81+O81+P81+Q81+R81+S81+T81+U81</f>
        <v>4</v>
      </c>
      <c r="W81" s="23">
        <f>+L81/(M81+L81)</f>
        <v>0</v>
      </c>
      <c r="X81" s="34" t="e">
        <f>+N81/(O81+N81)</f>
        <v>#DIV/0!</v>
      </c>
      <c r="Y81" s="34" t="e">
        <f>+P81/(Q81+P81)</f>
        <v>#DIV/0!</v>
      </c>
      <c r="Z81" s="35" t="e">
        <f>+R81/(S81+R81)</f>
        <v>#DIV/0!</v>
      </c>
      <c r="AA81" s="422"/>
      <c r="AB81" s="97" t="s">
        <v>104</v>
      </c>
      <c r="AC81" s="96" t="s">
        <v>388</v>
      </c>
      <c r="AD81" s="1"/>
      <c r="AE81" s="102" t="s">
        <v>104</v>
      </c>
      <c r="AF81" s="96" t="s">
        <v>388</v>
      </c>
      <c r="AG81" s="118"/>
      <c r="AH81" s="7"/>
      <c r="AI81" s="12"/>
      <c r="AJ81" s="132"/>
      <c r="AK81" s="106"/>
      <c r="AL81" s="138"/>
      <c r="AM81" s="118"/>
      <c r="AN81" s="1"/>
      <c r="AO81" s="102" t="s">
        <v>104</v>
      </c>
      <c r="AP81" s="96" t="s">
        <v>388</v>
      </c>
      <c r="AQ81" s="118"/>
      <c r="AR81" s="15"/>
      <c r="AS81" s="18"/>
      <c r="AT81" s="51"/>
      <c r="AU81" s="52"/>
      <c r="AV81" s="139"/>
      <c r="AW81" s="119"/>
      <c r="AX81" s="81"/>
      <c r="AY81" s="102" t="s">
        <v>104</v>
      </c>
      <c r="AZ81" s="96" t="s">
        <v>388</v>
      </c>
      <c r="BA81" s="118"/>
      <c r="BB81" s="11"/>
      <c r="BC81" s="12"/>
      <c r="BD81" s="132"/>
      <c r="BE81" s="106"/>
      <c r="BF81" s="138"/>
      <c r="BG81" s="118"/>
      <c r="BH81" s="81"/>
      <c r="BI81" s="102" t="s">
        <v>104</v>
      </c>
      <c r="BJ81" s="96" t="s">
        <v>388</v>
      </c>
      <c r="BK81" s="118"/>
      <c r="BL81" s="11"/>
      <c r="BM81" s="12"/>
      <c r="BN81" s="132"/>
      <c r="BO81" s="106"/>
      <c r="BP81" s="138"/>
      <c r="BQ81" s="81"/>
      <c r="BR81" s="102" t="s">
        <v>104</v>
      </c>
      <c r="BS81" s="96" t="s">
        <v>388</v>
      </c>
      <c r="BT81" s="119">
        <v>1</v>
      </c>
      <c r="BU81" s="165">
        <v>10</v>
      </c>
      <c r="BV81" s="163">
        <v>10</v>
      </c>
      <c r="BW81" s="53">
        <v>0</v>
      </c>
      <c r="BX81" s="230">
        <v>1</v>
      </c>
      <c r="BY81" s="229">
        <v>0</v>
      </c>
      <c r="BZ81" s="119">
        <v>85</v>
      </c>
      <c r="CA81" s="81"/>
      <c r="CB81" s="102" t="s">
        <v>104</v>
      </c>
      <c r="CC81" s="96" t="s">
        <v>388</v>
      </c>
      <c r="CD81" s="118">
        <v>1</v>
      </c>
      <c r="CE81" s="10">
        <v>10</v>
      </c>
      <c r="CF81" s="74">
        <v>10</v>
      </c>
      <c r="CG81" s="157">
        <v>0</v>
      </c>
      <c r="CH81" s="244">
        <v>1</v>
      </c>
      <c r="CI81" s="245">
        <v>0</v>
      </c>
      <c r="CJ81" s="81"/>
      <c r="CK81" s="102" t="s">
        <v>104</v>
      </c>
      <c r="CL81" s="96" t="s">
        <v>388</v>
      </c>
      <c r="CM81" s="118">
        <v>1</v>
      </c>
      <c r="CN81" s="10">
        <v>10</v>
      </c>
      <c r="CO81" s="74">
        <v>10</v>
      </c>
      <c r="CP81" s="26">
        <v>0</v>
      </c>
      <c r="CQ81" s="244">
        <v>1</v>
      </c>
      <c r="CR81" s="25">
        <v>0</v>
      </c>
      <c r="CS81" s="118">
        <v>84</v>
      </c>
      <c r="CT81" s="81"/>
      <c r="CU81" s="97" t="s">
        <v>104</v>
      </c>
      <c r="CV81" s="96" t="s">
        <v>388</v>
      </c>
      <c r="CW81" s="118">
        <v>1</v>
      </c>
      <c r="CX81" s="10">
        <v>10</v>
      </c>
      <c r="CY81" s="74">
        <v>10</v>
      </c>
      <c r="CZ81" s="26">
        <v>0</v>
      </c>
      <c r="DA81" s="244">
        <v>1</v>
      </c>
      <c r="DB81" s="25">
        <v>0</v>
      </c>
      <c r="DC81" s="118">
        <v>86</v>
      </c>
      <c r="DD81" s="81"/>
      <c r="DE81" s="97" t="s">
        <v>104</v>
      </c>
      <c r="DF81" s="96" t="s">
        <v>388</v>
      </c>
      <c r="DG81" s="118">
        <v>1</v>
      </c>
      <c r="DH81" s="10">
        <v>10</v>
      </c>
      <c r="DI81" s="74">
        <v>10</v>
      </c>
      <c r="DJ81" s="26">
        <v>0</v>
      </c>
      <c r="DK81" s="244">
        <v>1</v>
      </c>
      <c r="DL81" s="25">
        <v>0</v>
      </c>
      <c r="DM81" s="118">
        <v>91</v>
      </c>
      <c r="DN81" s="81"/>
      <c r="DO81" s="97" t="s">
        <v>104</v>
      </c>
      <c r="DP81" s="96" t="s">
        <v>388</v>
      </c>
      <c r="DQ81" s="360">
        <v>1</v>
      </c>
      <c r="DR81" s="361">
        <v>10</v>
      </c>
      <c r="DS81" s="362">
        <v>10</v>
      </c>
      <c r="DT81" s="363">
        <v>0</v>
      </c>
      <c r="DU81" s="391">
        <v>1</v>
      </c>
      <c r="DV81" s="365">
        <v>0</v>
      </c>
      <c r="DW81" s="360">
        <v>89</v>
      </c>
      <c r="DX81" s="81"/>
      <c r="DY81" s="97" t="s">
        <v>104</v>
      </c>
      <c r="DZ81" s="96" t="s">
        <v>388</v>
      </c>
      <c r="EA81" s="118">
        <v>1</v>
      </c>
      <c r="EB81" s="10">
        <v>10</v>
      </c>
      <c r="EC81" s="74">
        <v>10</v>
      </c>
      <c r="ED81" s="26">
        <v>0</v>
      </c>
      <c r="EE81" s="244">
        <v>1</v>
      </c>
      <c r="EF81" s="25">
        <v>0</v>
      </c>
      <c r="EG81" s="118">
        <v>90</v>
      </c>
    </row>
    <row r="82" spans="1:137" ht="15.75" x14ac:dyDescent="0.25">
      <c r="A82" s="322" t="s">
        <v>106</v>
      </c>
      <c r="B82" s="174" t="s">
        <v>288</v>
      </c>
      <c r="C82" s="119">
        <v>7</v>
      </c>
      <c r="D82" s="13">
        <v>6.7444444444444445</v>
      </c>
      <c r="E82" s="18">
        <v>6.4443999999999999</v>
      </c>
      <c r="F82" s="51">
        <v>-0.30004444444444456</v>
      </c>
      <c r="G82" s="52">
        <v>4</v>
      </c>
      <c r="H82" s="187">
        <v>-1.2001777777777782</v>
      </c>
      <c r="I82" s="119">
        <v>75</v>
      </c>
      <c r="J82" s="119">
        <v>72</v>
      </c>
      <c r="K82" s="27">
        <f t="shared" si="23"/>
        <v>1.0416666666666667</v>
      </c>
      <c r="L82" s="119">
        <v>34</v>
      </c>
      <c r="M82" s="119">
        <v>24</v>
      </c>
      <c r="N82" s="119">
        <v>24</v>
      </c>
      <c r="O82" s="119">
        <v>32</v>
      </c>
      <c r="P82" s="119">
        <v>15</v>
      </c>
      <c r="Q82" s="119">
        <v>15</v>
      </c>
      <c r="R82" s="119">
        <v>2</v>
      </c>
      <c r="S82" s="119">
        <v>1</v>
      </c>
      <c r="T82" s="119"/>
      <c r="U82" s="119"/>
      <c r="V82" s="119">
        <v>147</v>
      </c>
      <c r="W82" s="31">
        <f t="shared" ref="W82" si="27">+L82/(M82+L82)</f>
        <v>0.58620689655172409</v>
      </c>
      <c r="X82" s="32">
        <f t="shared" ref="X82:X84" si="28">+N82/(O82+N82)</f>
        <v>0.42857142857142855</v>
      </c>
      <c r="Y82" s="32">
        <f t="shared" ref="Y82:Y84" si="29">+P82/(Q82+P82)</f>
        <v>0.5</v>
      </c>
      <c r="Z82" s="33">
        <f t="shared" ref="Z82:Z84" si="30">+R82/(S82+R82)</f>
        <v>0.66666666666666663</v>
      </c>
      <c r="AA82" s="422"/>
      <c r="AB82" s="322" t="s">
        <v>106</v>
      </c>
      <c r="AC82" s="174" t="s">
        <v>288</v>
      </c>
      <c r="AD82" s="1"/>
      <c r="AE82" s="105" t="s">
        <v>106</v>
      </c>
      <c r="AF82" s="91" t="s">
        <v>288</v>
      </c>
      <c r="AG82" s="118">
        <v>14</v>
      </c>
      <c r="AH82" s="7">
        <v>5.6016000000000004</v>
      </c>
      <c r="AI82" s="12">
        <v>6.4443999999999999</v>
      </c>
      <c r="AJ82" s="132">
        <v>0.84279999999999955</v>
      </c>
      <c r="AK82" s="106">
        <v>5</v>
      </c>
      <c r="AL82" s="138">
        <v>4.2139999999999977</v>
      </c>
      <c r="AM82" s="118">
        <v>9</v>
      </c>
      <c r="AN82" s="1"/>
      <c r="AO82" s="105" t="s">
        <v>106</v>
      </c>
      <c r="AP82" s="91" t="s">
        <v>288</v>
      </c>
      <c r="AQ82" s="118">
        <v>14</v>
      </c>
      <c r="AR82" s="11">
        <v>5.6016000000000004</v>
      </c>
      <c r="AS82" s="12">
        <v>6.4443999999999999</v>
      </c>
      <c r="AT82" s="132">
        <v>0.84279999999999955</v>
      </c>
      <c r="AU82" s="106">
        <v>5</v>
      </c>
      <c r="AV82" s="138">
        <v>4.2139999999999977</v>
      </c>
      <c r="AW82" s="89">
        <v>8</v>
      </c>
      <c r="AX82" s="81"/>
      <c r="AY82" s="105" t="s">
        <v>106</v>
      </c>
      <c r="AZ82" s="91" t="s">
        <v>288</v>
      </c>
      <c r="BA82" s="119">
        <v>1</v>
      </c>
      <c r="BB82" s="15">
        <v>5.7443999999999997</v>
      </c>
      <c r="BC82" s="18">
        <v>6.4443999999999999</v>
      </c>
      <c r="BD82" s="51">
        <f>+BC82-BB82</f>
        <v>0.70000000000000018</v>
      </c>
      <c r="BE82" s="52">
        <v>5</v>
      </c>
      <c r="BF82" s="139">
        <f>+BD82*BE82</f>
        <v>3.5000000000000009</v>
      </c>
      <c r="BG82" s="119">
        <v>16</v>
      </c>
      <c r="BH82" s="81"/>
      <c r="BI82" s="173" t="s">
        <v>106</v>
      </c>
      <c r="BJ82" s="174" t="s">
        <v>288</v>
      </c>
      <c r="BK82" s="89">
        <v>3</v>
      </c>
      <c r="BL82" s="13">
        <v>7.5777777777777784</v>
      </c>
      <c r="BM82" s="18">
        <v>6.4443999999999999</v>
      </c>
      <c r="BN82" s="51">
        <v>-1.1333777777777785</v>
      </c>
      <c r="BO82" s="52">
        <v>5</v>
      </c>
      <c r="BP82" s="187">
        <v>-5.6668888888888924</v>
      </c>
      <c r="BQ82" s="81"/>
      <c r="BR82" s="173" t="s">
        <v>106</v>
      </c>
      <c r="BS82" s="174" t="s">
        <v>288</v>
      </c>
      <c r="BT82" s="89">
        <v>3</v>
      </c>
      <c r="BU82" s="7">
        <v>7.5777777777777784</v>
      </c>
      <c r="BV82" s="12">
        <v>6.4443999999999999</v>
      </c>
      <c r="BW82" s="132">
        <v>-1.1333777777777785</v>
      </c>
      <c r="BX82" s="106">
        <v>5</v>
      </c>
      <c r="BY82" s="25">
        <v>-5.6668888888888924</v>
      </c>
      <c r="BZ82" s="118">
        <v>177</v>
      </c>
      <c r="CA82" s="81"/>
      <c r="CB82" s="173" t="s">
        <v>106</v>
      </c>
      <c r="CC82" s="174" t="s">
        <v>288</v>
      </c>
      <c r="CD82" s="119">
        <v>4</v>
      </c>
      <c r="CE82" s="13">
        <v>6.6333000000000002</v>
      </c>
      <c r="CF82" s="18">
        <v>6.4443999999999999</v>
      </c>
      <c r="CG82" s="51">
        <f>+CF82-CE82</f>
        <v>-0.18890000000000029</v>
      </c>
      <c r="CH82" s="52">
        <v>5</v>
      </c>
      <c r="CI82" s="239">
        <f>+CG82*CH82</f>
        <v>-0.94450000000000145</v>
      </c>
      <c r="CJ82" s="81"/>
      <c r="CK82" s="173" t="s">
        <v>106</v>
      </c>
      <c r="CL82" s="174" t="s">
        <v>288</v>
      </c>
      <c r="CM82" s="118">
        <v>4</v>
      </c>
      <c r="CN82" s="7">
        <v>6.6333000000000002</v>
      </c>
      <c r="CO82" s="12">
        <v>6.4443999999999999</v>
      </c>
      <c r="CP82" s="78">
        <f>+CO82-CN82</f>
        <v>-0.18890000000000029</v>
      </c>
      <c r="CQ82" s="106">
        <v>5</v>
      </c>
      <c r="CR82" s="25">
        <f>+CP82*CQ82</f>
        <v>-0.94450000000000145</v>
      </c>
      <c r="CS82" s="118">
        <v>143</v>
      </c>
      <c r="CT82" s="81"/>
      <c r="CU82" s="322" t="s">
        <v>106</v>
      </c>
      <c r="CV82" s="174" t="s">
        <v>288</v>
      </c>
      <c r="CW82" s="119">
        <v>5</v>
      </c>
      <c r="CX82" s="13">
        <v>7.1889000000000003</v>
      </c>
      <c r="CY82" s="18">
        <v>6.4443999999999999</v>
      </c>
      <c r="CZ82" s="51">
        <f>+CY82-CX82</f>
        <v>-0.74450000000000038</v>
      </c>
      <c r="DA82" s="52">
        <v>5</v>
      </c>
      <c r="DB82" s="187">
        <f>+CZ82*DA82</f>
        <v>-3.7225000000000019</v>
      </c>
      <c r="DC82" s="119">
        <v>186</v>
      </c>
      <c r="DD82" s="81"/>
      <c r="DE82" s="322" t="s">
        <v>106</v>
      </c>
      <c r="DF82" s="174" t="s">
        <v>288</v>
      </c>
      <c r="DG82" s="119">
        <v>6</v>
      </c>
      <c r="DH82" s="337">
        <v>6.7444444444444445</v>
      </c>
      <c r="DI82" s="340">
        <v>6.4443999999999999</v>
      </c>
      <c r="DJ82" s="339">
        <v>-0.30004444444444456</v>
      </c>
      <c r="DK82" s="52">
        <v>4</v>
      </c>
      <c r="DL82" s="187">
        <v>-1.2001777777777782</v>
      </c>
      <c r="DM82" s="119">
        <v>157</v>
      </c>
      <c r="DN82" s="81"/>
      <c r="DO82" s="322" t="s">
        <v>106</v>
      </c>
      <c r="DP82" s="174" t="s">
        <v>288</v>
      </c>
      <c r="DQ82" s="360">
        <v>6</v>
      </c>
      <c r="DR82" s="377">
        <v>6.7444444444444445</v>
      </c>
      <c r="DS82" s="387">
        <v>6.4443999999999999</v>
      </c>
      <c r="DT82" s="379">
        <v>-0.30004444444444456</v>
      </c>
      <c r="DU82" s="364">
        <v>4</v>
      </c>
      <c r="DV82" s="365">
        <v>-1.2001777777777782</v>
      </c>
      <c r="DW82" s="360">
        <v>162</v>
      </c>
      <c r="DX82" s="81"/>
      <c r="DY82" s="322" t="s">
        <v>106</v>
      </c>
      <c r="DZ82" s="174" t="s">
        <v>288</v>
      </c>
      <c r="EA82" s="119">
        <v>7</v>
      </c>
      <c r="EB82" s="13">
        <v>6.7444444444444445</v>
      </c>
      <c r="EC82" s="18">
        <v>6.4443999999999999</v>
      </c>
      <c r="ED82" s="51">
        <v>-0.30004444444444456</v>
      </c>
      <c r="EE82" s="52">
        <v>4</v>
      </c>
      <c r="EF82" s="187">
        <v>-1.2001777777777782</v>
      </c>
      <c r="EG82" s="119">
        <v>164</v>
      </c>
    </row>
    <row r="83" spans="1:137" x14ac:dyDescent="0.25">
      <c r="A83" s="188" t="s">
        <v>106</v>
      </c>
      <c r="B83" s="91" t="s">
        <v>377</v>
      </c>
      <c r="C83" s="118">
        <v>1</v>
      </c>
      <c r="D83" s="11">
        <v>11</v>
      </c>
      <c r="E83" s="74">
        <v>10</v>
      </c>
      <c r="F83" s="26">
        <v>-1</v>
      </c>
      <c r="G83" s="106">
        <v>1</v>
      </c>
      <c r="H83" s="25">
        <v>-1</v>
      </c>
      <c r="I83" s="24">
        <f t="shared" si="22"/>
        <v>0</v>
      </c>
      <c r="J83" s="118">
        <v>2</v>
      </c>
      <c r="K83" s="9">
        <f t="shared" si="23"/>
        <v>0</v>
      </c>
      <c r="L83" s="118"/>
      <c r="M83" s="118"/>
      <c r="N83" s="118"/>
      <c r="O83" s="118">
        <v>2</v>
      </c>
      <c r="P83" s="118"/>
      <c r="Q83" s="118"/>
      <c r="R83" s="118"/>
      <c r="S83" s="118"/>
      <c r="T83" s="118"/>
      <c r="U83" s="118"/>
      <c r="V83" s="118">
        <f t="shared" ref="V83:V84" si="31">+L83+M83+N83+O83+P83+Q83+R83+S83+T83+U83</f>
        <v>2</v>
      </c>
      <c r="W83" s="23" t="e">
        <f>+L83/(M83+L83)</f>
        <v>#DIV/0!</v>
      </c>
      <c r="X83" s="34">
        <f t="shared" si="28"/>
        <v>0</v>
      </c>
      <c r="Y83" s="34" t="e">
        <f t="shared" si="29"/>
        <v>#DIV/0!</v>
      </c>
      <c r="Z83" s="35" t="e">
        <f t="shared" si="30"/>
        <v>#DIV/0!</v>
      </c>
      <c r="AA83" s="422"/>
      <c r="AB83" s="188" t="s">
        <v>106</v>
      </c>
      <c r="AC83" s="91" t="s">
        <v>377</v>
      </c>
      <c r="AD83" s="1"/>
      <c r="AE83" s="188" t="s">
        <v>106</v>
      </c>
      <c r="AF83" s="91" t="s">
        <v>377</v>
      </c>
      <c r="AG83" s="118"/>
      <c r="AH83" s="7"/>
      <c r="AI83" s="12"/>
      <c r="AJ83" s="132"/>
      <c r="AK83" s="106"/>
      <c r="AL83" s="138"/>
      <c r="AM83" s="118"/>
      <c r="AN83" s="1"/>
      <c r="AO83" s="188" t="s">
        <v>106</v>
      </c>
      <c r="AP83" s="91" t="s">
        <v>377</v>
      </c>
      <c r="AQ83" s="118"/>
      <c r="AR83" s="11"/>
      <c r="AS83" s="12"/>
      <c r="AT83" s="132"/>
      <c r="AU83" s="106"/>
      <c r="AV83" s="138"/>
      <c r="AW83" s="89"/>
      <c r="AX83" s="81"/>
      <c r="AY83" s="188" t="s">
        <v>106</v>
      </c>
      <c r="AZ83" s="91" t="s">
        <v>377</v>
      </c>
      <c r="BA83" s="119"/>
      <c r="BB83" s="15"/>
      <c r="BC83" s="18"/>
      <c r="BD83" s="51"/>
      <c r="BE83" s="52"/>
      <c r="BF83" s="139"/>
      <c r="BG83" s="119"/>
      <c r="BH83" s="81"/>
      <c r="BI83" s="188" t="s">
        <v>106</v>
      </c>
      <c r="BJ83" s="91" t="s">
        <v>377</v>
      </c>
      <c r="BK83" s="89">
        <v>1</v>
      </c>
      <c r="BL83" s="15">
        <v>11</v>
      </c>
      <c r="BM83" s="163">
        <v>10</v>
      </c>
      <c r="BN83" s="53">
        <v>-1</v>
      </c>
      <c r="BO83" s="52">
        <v>1</v>
      </c>
      <c r="BP83" s="187">
        <v>-1</v>
      </c>
      <c r="BQ83" s="81"/>
      <c r="BR83" s="188" t="s">
        <v>106</v>
      </c>
      <c r="BS83" s="91" t="s">
        <v>377</v>
      </c>
      <c r="BT83" s="89">
        <v>1</v>
      </c>
      <c r="BU83" s="11">
        <v>11</v>
      </c>
      <c r="BV83" s="74">
        <v>10</v>
      </c>
      <c r="BW83" s="26">
        <v>-1</v>
      </c>
      <c r="BX83" s="106">
        <v>1</v>
      </c>
      <c r="BY83" s="25">
        <v>-1</v>
      </c>
      <c r="BZ83" s="118">
        <v>141</v>
      </c>
      <c r="CA83" s="81"/>
      <c r="CB83" s="188" t="s">
        <v>106</v>
      </c>
      <c r="CC83" s="91" t="s">
        <v>377</v>
      </c>
      <c r="CD83" s="118">
        <v>1</v>
      </c>
      <c r="CE83" s="11">
        <v>11</v>
      </c>
      <c r="CF83" s="74">
        <v>10</v>
      </c>
      <c r="CG83" s="26">
        <v>-1</v>
      </c>
      <c r="CH83" s="106">
        <v>1</v>
      </c>
      <c r="CI83" s="25">
        <v>-1</v>
      </c>
      <c r="CJ83" s="81"/>
      <c r="CK83" s="188" t="s">
        <v>106</v>
      </c>
      <c r="CL83" s="91" t="s">
        <v>377</v>
      </c>
      <c r="CM83" s="118">
        <v>1</v>
      </c>
      <c r="CN83" s="11">
        <v>11</v>
      </c>
      <c r="CO83" s="74">
        <v>10</v>
      </c>
      <c r="CP83" s="157">
        <v>-1</v>
      </c>
      <c r="CQ83" s="106">
        <v>1</v>
      </c>
      <c r="CR83" s="25">
        <v>-1</v>
      </c>
      <c r="CS83" s="118">
        <v>146</v>
      </c>
      <c r="CT83" s="81"/>
      <c r="CU83" s="188" t="s">
        <v>106</v>
      </c>
      <c r="CV83" s="91" t="s">
        <v>377</v>
      </c>
      <c r="CW83" s="118">
        <v>1</v>
      </c>
      <c r="CX83" s="11">
        <v>11</v>
      </c>
      <c r="CY83" s="74">
        <v>10</v>
      </c>
      <c r="CZ83" s="26">
        <v>-1</v>
      </c>
      <c r="DA83" s="106">
        <v>1</v>
      </c>
      <c r="DB83" s="25">
        <v>-1</v>
      </c>
      <c r="DC83" s="118">
        <v>146</v>
      </c>
      <c r="DD83" s="81"/>
      <c r="DE83" s="188" t="s">
        <v>106</v>
      </c>
      <c r="DF83" s="91" t="s">
        <v>377</v>
      </c>
      <c r="DG83" s="118">
        <v>1</v>
      </c>
      <c r="DH83" s="11">
        <v>11</v>
      </c>
      <c r="DI83" s="74">
        <v>10</v>
      </c>
      <c r="DJ83" s="26">
        <v>-1</v>
      </c>
      <c r="DK83" s="106">
        <v>1</v>
      </c>
      <c r="DL83" s="25">
        <v>-1</v>
      </c>
      <c r="DM83" s="118">
        <v>152</v>
      </c>
      <c r="DN83" s="81"/>
      <c r="DO83" s="188" t="s">
        <v>106</v>
      </c>
      <c r="DP83" s="91" t="s">
        <v>377</v>
      </c>
      <c r="DQ83" s="360">
        <v>1</v>
      </c>
      <c r="DR83" s="373">
        <v>11</v>
      </c>
      <c r="DS83" s="362">
        <v>10</v>
      </c>
      <c r="DT83" s="363">
        <v>-1</v>
      </c>
      <c r="DU83" s="364">
        <v>1</v>
      </c>
      <c r="DV83" s="365">
        <v>-1</v>
      </c>
      <c r="DW83" s="360">
        <v>156</v>
      </c>
      <c r="DX83" s="81"/>
      <c r="DY83" s="188" t="s">
        <v>106</v>
      </c>
      <c r="DZ83" s="91" t="s">
        <v>377</v>
      </c>
      <c r="EA83" s="118">
        <v>1</v>
      </c>
      <c r="EB83" s="11">
        <v>11</v>
      </c>
      <c r="EC83" s="74">
        <v>10</v>
      </c>
      <c r="ED83" s="26">
        <v>-1</v>
      </c>
      <c r="EE83" s="106">
        <v>1</v>
      </c>
      <c r="EF83" s="25">
        <v>-1</v>
      </c>
      <c r="EG83" s="118">
        <v>156</v>
      </c>
    </row>
    <row r="84" spans="1:137" ht="15.75" thickBot="1" x14ac:dyDescent="0.3">
      <c r="A84" s="98" t="s">
        <v>107</v>
      </c>
      <c r="B84" s="96" t="s">
        <v>289</v>
      </c>
      <c r="C84" s="118">
        <v>3</v>
      </c>
      <c r="D84" s="7">
        <v>8.0693999999999999</v>
      </c>
      <c r="E84" s="12">
        <v>7.1111000000000004</v>
      </c>
      <c r="F84" s="132">
        <v>-0.95829999999999949</v>
      </c>
      <c r="G84" s="106">
        <v>4</v>
      </c>
      <c r="H84" s="25">
        <v>-3.8331999999999979</v>
      </c>
      <c r="I84" s="24">
        <f t="shared" si="22"/>
        <v>18</v>
      </c>
      <c r="J84" s="118">
        <v>18</v>
      </c>
      <c r="K84" s="9">
        <f t="shared" si="23"/>
        <v>1</v>
      </c>
      <c r="L84" s="118">
        <v>12</v>
      </c>
      <c r="M84" s="118">
        <v>7</v>
      </c>
      <c r="N84" s="118">
        <v>6</v>
      </c>
      <c r="O84" s="118">
        <v>7</v>
      </c>
      <c r="P84" s="118"/>
      <c r="Q84" s="118">
        <v>4</v>
      </c>
      <c r="R84" s="118"/>
      <c r="S84" s="118"/>
      <c r="T84" s="118"/>
      <c r="U84" s="118"/>
      <c r="V84" s="118">
        <f t="shared" si="31"/>
        <v>36</v>
      </c>
      <c r="W84" s="23">
        <f t="shared" si="17"/>
        <v>0.63157894736842102</v>
      </c>
      <c r="X84" s="34">
        <f t="shared" si="28"/>
        <v>0.46153846153846156</v>
      </c>
      <c r="Y84" s="34">
        <f t="shared" si="29"/>
        <v>0</v>
      </c>
      <c r="Z84" s="35" t="e">
        <f t="shared" si="30"/>
        <v>#DIV/0!</v>
      </c>
      <c r="AA84" s="422"/>
      <c r="AB84" s="98" t="s">
        <v>107</v>
      </c>
      <c r="AC84" s="96" t="s">
        <v>289</v>
      </c>
      <c r="AD84" s="1"/>
      <c r="AE84" s="105" t="s">
        <v>107</v>
      </c>
      <c r="AF84" s="96" t="s">
        <v>289</v>
      </c>
      <c r="AG84" s="118">
        <v>4</v>
      </c>
      <c r="AH84" s="7">
        <v>7.4861111111111107</v>
      </c>
      <c r="AI84" s="12">
        <v>7.1111000000000004</v>
      </c>
      <c r="AJ84" s="132">
        <v>-0.3750111111111103</v>
      </c>
      <c r="AK84" s="106">
        <v>4</v>
      </c>
      <c r="AL84" s="138">
        <v>-1.5000444444444412</v>
      </c>
      <c r="AM84" s="118">
        <v>169</v>
      </c>
      <c r="AN84" s="1"/>
      <c r="AO84" s="105" t="s">
        <v>107</v>
      </c>
      <c r="AP84" s="96" t="s">
        <v>289</v>
      </c>
      <c r="AQ84" s="118">
        <v>4</v>
      </c>
      <c r="AR84" s="7">
        <v>7.4861111111111107</v>
      </c>
      <c r="AS84" s="12">
        <v>7.1111000000000004</v>
      </c>
      <c r="AT84" s="132">
        <v>-0.3750111111111103</v>
      </c>
      <c r="AU84" s="106">
        <v>4</v>
      </c>
      <c r="AV84" s="138">
        <v>-1.5000444444444412</v>
      </c>
      <c r="AW84" s="89">
        <v>177</v>
      </c>
      <c r="AX84" s="81"/>
      <c r="AY84" s="105" t="s">
        <v>107</v>
      </c>
      <c r="AZ84" s="96" t="s">
        <v>289</v>
      </c>
      <c r="BA84" s="119">
        <v>1</v>
      </c>
      <c r="BB84" s="13">
        <v>7.6646999999999998</v>
      </c>
      <c r="BC84" s="18">
        <v>7.1111000000000004</v>
      </c>
      <c r="BD84" s="51">
        <f>+BC84-BB84</f>
        <v>-0.55359999999999943</v>
      </c>
      <c r="BE84" s="52">
        <v>4</v>
      </c>
      <c r="BF84" s="139">
        <f>+BD84*BE84</f>
        <v>-2.2143999999999977</v>
      </c>
      <c r="BG84" s="119">
        <v>145</v>
      </c>
      <c r="BH84" s="81"/>
      <c r="BI84" s="105" t="s">
        <v>107</v>
      </c>
      <c r="BJ84" s="96" t="s">
        <v>289</v>
      </c>
      <c r="BK84" s="118">
        <v>1</v>
      </c>
      <c r="BL84" s="7">
        <v>7.6646999999999998</v>
      </c>
      <c r="BM84" s="12">
        <v>7.1111000000000004</v>
      </c>
      <c r="BN84" s="132">
        <v>-0.55359999999999943</v>
      </c>
      <c r="BO84" s="106">
        <v>4</v>
      </c>
      <c r="BP84" s="138">
        <v>-2.2143999999999977</v>
      </c>
      <c r="BQ84" s="81"/>
      <c r="BR84" s="105" t="s">
        <v>107</v>
      </c>
      <c r="BS84" s="96" t="s">
        <v>289</v>
      </c>
      <c r="BT84" s="118">
        <v>1</v>
      </c>
      <c r="BU84" s="7">
        <v>7.6646999999999998</v>
      </c>
      <c r="BV84" s="12">
        <v>7.1111000000000004</v>
      </c>
      <c r="BW84" s="132">
        <v>-0.55359999999999943</v>
      </c>
      <c r="BX84" s="106">
        <v>4</v>
      </c>
      <c r="BY84" s="138">
        <v>-2.2143999999999977</v>
      </c>
      <c r="BZ84" s="118">
        <v>151</v>
      </c>
      <c r="CA84" s="81"/>
      <c r="CB84" s="105" t="s">
        <v>107</v>
      </c>
      <c r="CC84" s="96" t="s">
        <v>289</v>
      </c>
      <c r="CD84" s="119">
        <v>2</v>
      </c>
      <c r="CE84" s="13">
        <v>7.7361000000000004</v>
      </c>
      <c r="CF84" s="18">
        <v>7.1111000000000004</v>
      </c>
      <c r="CG84" s="240">
        <f>+CF84-CE84</f>
        <v>-0.625</v>
      </c>
      <c r="CH84" s="52">
        <v>4</v>
      </c>
      <c r="CI84" s="239">
        <f>+CG84*CH84</f>
        <v>-2.5</v>
      </c>
      <c r="CJ84" s="81"/>
      <c r="CK84" s="105" t="s">
        <v>107</v>
      </c>
      <c r="CL84" s="96" t="s">
        <v>289</v>
      </c>
      <c r="CM84" s="118">
        <v>2</v>
      </c>
      <c r="CN84" s="7">
        <v>7.7361000000000004</v>
      </c>
      <c r="CO84" s="12">
        <v>7.1111000000000004</v>
      </c>
      <c r="CP84" s="132">
        <f>+CO84-CN84</f>
        <v>-0.625</v>
      </c>
      <c r="CQ84" s="106">
        <v>4</v>
      </c>
      <c r="CR84" s="25">
        <f>+CP84*CQ84</f>
        <v>-2.5</v>
      </c>
      <c r="CS84" s="118">
        <v>169</v>
      </c>
      <c r="CT84" s="81"/>
      <c r="CU84" s="98" t="s">
        <v>107</v>
      </c>
      <c r="CV84" s="96" t="s">
        <v>289</v>
      </c>
      <c r="CW84" s="119">
        <v>3</v>
      </c>
      <c r="CX84" s="13">
        <v>8.0693999999999999</v>
      </c>
      <c r="CY84" s="18">
        <v>7.1111000000000004</v>
      </c>
      <c r="CZ84" s="51">
        <f>+CY84-CX84</f>
        <v>-0.95829999999999949</v>
      </c>
      <c r="DA84" s="52">
        <v>4</v>
      </c>
      <c r="DB84" s="187">
        <f>+CZ84*DA84</f>
        <v>-3.8331999999999979</v>
      </c>
      <c r="DC84" s="119">
        <v>187</v>
      </c>
      <c r="DD84" s="81"/>
      <c r="DE84" s="98" t="s">
        <v>107</v>
      </c>
      <c r="DF84" s="96" t="s">
        <v>289</v>
      </c>
      <c r="DG84" s="118">
        <v>3</v>
      </c>
      <c r="DH84" s="7">
        <v>8.0693999999999999</v>
      </c>
      <c r="DI84" s="12">
        <v>7.1111000000000004</v>
      </c>
      <c r="DJ84" s="132">
        <v>-0.95829999999999949</v>
      </c>
      <c r="DK84" s="106">
        <v>4</v>
      </c>
      <c r="DL84" s="25">
        <v>-3.8331999999999979</v>
      </c>
      <c r="DM84" s="118">
        <v>193</v>
      </c>
      <c r="DN84" s="81"/>
      <c r="DO84" s="98" t="s">
        <v>107</v>
      </c>
      <c r="DP84" s="96" t="s">
        <v>289</v>
      </c>
      <c r="DQ84" s="360">
        <v>3</v>
      </c>
      <c r="DR84" s="366">
        <v>8.0693999999999999</v>
      </c>
      <c r="DS84" s="372">
        <v>7.1111000000000004</v>
      </c>
      <c r="DT84" s="368">
        <v>-0.95829999999999949</v>
      </c>
      <c r="DU84" s="364">
        <v>4</v>
      </c>
      <c r="DV84" s="365">
        <v>-3.8331999999999979</v>
      </c>
      <c r="DW84" s="360">
        <v>199</v>
      </c>
      <c r="DX84" s="81"/>
      <c r="DY84" s="98" t="s">
        <v>107</v>
      </c>
      <c r="DZ84" s="96" t="s">
        <v>289</v>
      </c>
      <c r="EA84" s="118">
        <v>3</v>
      </c>
      <c r="EB84" s="7">
        <v>8.0693999999999999</v>
      </c>
      <c r="EC84" s="12">
        <v>7.1111000000000004</v>
      </c>
      <c r="ED84" s="132">
        <v>-0.95829999999999949</v>
      </c>
      <c r="EE84" s="106">
        <v>4</v>
      </c>
      <c r="EF84" s="25">
        <v>-3.8331999999999979</v>
      </c>
      <c r="EG84" s="118">
        <v>203</v>
      </c>
    </row>
    <row r="85" spans="1:137" x14ac:dyDescent="0.25">
      <c r="A85" s="276" t="s">
        <v>490</v>
      </c>
      <c r="B85" s="276"/>
      <c r="C85" s="277" t="s">
        <v>425</v>
      </c>
      <c r="D85" s="153" t="s">
        <v>0</v>
      </c>
      <c r="E85" s="278" t="s">
        <v>1</v>
      </c>
      <c r="F85" s="279" t="s">
        <v>421</v>
      </c>
      <c r="G85" s="280" t="s">
        <v>1</v>
      </c>
      <c r="H85" s="281" t="s">
        <v>2</v>
      </c>
      <c r="I85" s="328"/>
      <c r="J85" s="2"/>
      <c r="K85" s="2"/>
      <c r="L85" s="282" t="s">
        <v>265</v>
      </c>
      <c r="M85" s="283" t="s">
        <v>265</v>
      </c>
      <c r="N85" s="282" t="s">
        <v>268</v>
      </c>
      <c r="O85" s="283" t="s">
        <v>270</v>
      </c>
      <c r="P85" s="282" t="s">
        <v>273</v>
      </c>
      <c r="Q85" s="283" t="s">
        <v>426</v>
      </c>
      <c r="R85" s="284" t="s">
        <v>275</v>
      </c>
      <c r="S85" s="285" t="s">
        <v>277</v>
      </c>
      <c r="T85" s="286" t="s">
        <v>303</v>
      </c>
      <c r="U85" s="287" t="s">
        <v>304</v>
      </c>
      <c r="V85" s="71" t="s">
        <v>427</v>
      </c>
      <c r="W85" s="152"/>
      <c r="X85" s="152"/>
      <c r="Y85" s="152"/>
      <c r="Z85" s="152"/>
      <c r="AA85" s="231"/>
      <c r="AB85" s="81" t="s">
        <v>424</v>
      </c>
      <c r="AC85" s="81"/>
      <c r="AD85" s="1"/>
      <c r="AE85" s="332" t="s">
        <v>444</v>
      </c>
      <c r="AF85" s="332"/>
      <c r="AG85" s="279" t="s">
        <v>425</v>
      </c>
      <c r="AH85" s="153" t="s">
        <v>0</v>
      </c>
      <c r="AI85" s="278" t="s">
        <v>1</v>
      </c>
      <c r="AJ85" s="279" t="s">
        <v>421</v>
      </c>
      <c r="AK85" s="412" t="s">
        <v>1</v>
      </c>
      <c r="AL85" s="413" t="s">
        <v>2</v>
      </c>
      <c r="AM85" s="328" t="s">
        <v>421</v>
      </c>
      <c r="AN85" s="1"/>
      <c r="AO85" s="332" t="s">
        <v>445</v>
      </c>
      <c r="AP85" s="1"/>
      <c r="AQ85" s="279" t="s">
        <v>425</v>
      </c>
      <c r="AR85" s="153" t="s">
        <v>0</v>
      </c>
      <c r="AS85" s="278" t="s">
        <v>1</v>
      </c>
      <c r="AT85" s="279" t="s">
        <v>421</v>
      </c>
      <c r="AU85" s="412" t="s">
        <v>1</v>
      </c>
      <c r="AV85" s="413" t="s">
        <v>2</v>
      </c>
      <c r="AW85" s="328" t="s">
        <v>421</v>
      </c>
      <c r="AX85" s="81"/>
      <c r="AY85" s="276" t="s">
        <v>446</v>
      </c>
      <c r="AZ85" s="81"/>
      <c r="BA85" s="279" t="s">
        <v>425</v>
      </c>
      <c r="BB85" s="153" t="s">
        <v>0</v>
      </c>
      <c r="BC85" s="278" t="s">
        <v>1</v>
      </c>
      <c r="BD85" s="279" t="s">
        <v>421</v>
      </c>
      <c r="BE85" s="412" t="s">
        <v>1</v>
      </c>
      <c r="BF85" s="413" t="s">
        <v>2</v>
      </c>
      <c r="BG85" s="328" t="s">
        <v>421</v>
      </c>
      <c r="BH85" s="81"/>
      <c r="BI85" s="276" t="s">
        <v>447</v>
      </c>
      <c r="BJ85" s="81"/>
      <c r="BK85" s="277" t="s">
        <v>425</v>
      </c>
      <c r="BL85" s="153" t="s">
        <v>0</v>
      </c>
      <c r="BM85" s="278" t="s">
        <v>1</v>
      </c>
      <c r="BN85" s="279" t="s">
        <v>421</v>
      </c>
      <c r="BO85" s="412" t="s">
        <v>1</v>
      </c>
      <c r="BP85" s="413" t="s">
        <v>2</v>
      </c>
      <c r="BQ85" s="81"/>
      <c r="BR85" s="276" t="s">
        <v>448</v>
      </c>
      <c r="BS85" s="81"/>
      <c r="BT85" s="279" t="s">
        <v>425</v>
      </c>
      <c r="BU85" s="153" t="s">
        <v>0</v>
      </c>
      <c r="BV85" s="278" t="s">
        <v>1</v>
      </c>
      <c r="BW85" s="279" t="s">
        <v>421</v>
      </c>
      <c r="BX85" s="280" t="s">
        <v>1</v>
      </c>
      <c r="BY85" s="413" t="s">
        <v>2</v>
      </c>
      <c r="BZ85" s="328" t="s">
        <v>421</v>
      </c>
      <c r="CA85" s="81"/>
      <c r="CB85" s="276" t="s">
        <v>449</v>
      </c>
      <c r="CC85" s="81"/>
      <c r="CD85" s="277" t="s">
        <v>425</v>
      </c>
      <c r="CE85" s="153" t="s">
        <v>0</v>
      </c>
      <c r="CF85" s="278" t="s">
        <v>1</v>
      </c>
      <c r="CG85" s="279" t="s">
        <v>421</v>
      </c>
      <c r="CH85" s="280" t="s">
        <v>1</v>
      </c>
      <c r="CI85" s="413" t="s">
        <v>2</v>
      </c>
      <c r="CJ85" s="335"/>
      <c r="CK85" s="276" t="s">
        <v>450</v>
      </c>
      <c r="CL85" s="81"/>
      <c r="CM85" s="277" t="s">
        <v>425</v>
      </c>
      <c r="CN85" s="153" t="s">
        <v>0</v>
      </c>
      <c r="CO85" s="278" t="s">
        <v>1</v>
      </c>
      <c r="CP85" s="279" t="s">
        <v>421</v>
      </c>
      <c r="CQ85" s="280" t="s">
        <v>1</v>
      </c>
      <c r="CR85" s="281" t="s">
        <v>2</v>
      </c>
      <c r="CS85" s="328" t="s">
        <v>421</v>
      </c>
      <c r="CT85" s="81"/>
      <c r="CU85" s="276" t="s">
        <v>491</v>
      </c>
      <c r="CV85" s="276"/>
      <c r="CW85" s="277" t="s">
        <v>425</v>
      </c>
      <c r="CX85" s="153" t="s">
        <v>0</v>
      </c>
      <c r="CY85" s="278" t="s">
        <v>1</v>
      </c>
      <c r="CZ85" s="279" t="s">
        <v>421</v>
      </c>
      <c r="DA85" s="280" t="s">
        <v>1</v>
      </c>
      <c r="DB85" s="281" t="s">
        <v>2</v>
      </c>
      <c r="DC85" s="328" t="s">
        <v>421</v>
      </c>
      <c r="DD85" s="81"/>
      <c r="DE85" s="276" t="s">
        <v>453</v>
      </c>
      <c r="DF85" s="276"/>
      <c r="DG85" s="277" t="s">
        <v>425</v>
      </c>
      <c r="DH85" s="153" t="s">
        <v>0</v>
      </c>
      <c r="DI85" s="278" t="s">
        <v>1</v>
      </c>
      <c r="DJ85" s="279" t="s">
        <v>421</v>
      </c>
      <c r="DK85" s="280" t="s">
        <v>1</v>
      </c>
      <c r="DL85" s="281" t="s">
        <v>2</v>
      </c>
      <c r="DM85" s="328" t="s">
        <v>421</v>
      </c>
      <c r="DN85" s="81"/>
      <c r="DO85" s="276" t="s">
        <v>466</v>
      </c>
      <c r="DP85" s="276"/>
      <c r="DQ85" s="277" t="s">
        <v>425</v>
      </c>
      <c r="DR85" s="153" t="s">
        <v>0</v>
      </c>
      <c r="DS85" s="278" t="s">
        <v>1</v>
      </c>
      <c r="DT85" s="279" t="s">
        <v>421</v>
      </c>
      <c r="DU85" s="280" t="s">
        <v>1</v>
      </c>
      <c r="DV85" s="281" t="s">
        <v>2</v>
      </c>
      <c r="DW85" s="328" t="s">
        <v>421</v>
      </c>
      <c r="DX85" s="81"/>
      <c r="DY85" s="276" t="s">
        <v>490</v>
      </c>
      <c r="DZ85" s="276"/>
      <c r="EA85" s="277" t="s">
        <v>425</v>
      </c>
      <c r="EB85" s="153" t="s">
        <v>0</v>
      </c>
      <c r="EC85" s="278" t="s">
        <v>1</v>
      </c>
      <c r="ED85" s="279" t="s">
        <v>421</v>
      </c>
      <c r="EE85" s="280" t="s">
        <v>1</v>
      </c>
      <c r="EF85" s="281" t="s">
        <v>2</v>
      </c>
      <c r="EG85" s="328" t="s">
        <v>421</v>
      </c>
    </row>
    <row r="86" spans="1:137" x14ac:dyDescent="0.25">
      <c r="A86" s="295" t="s">
        <v>361</v>
      </c>
      <c r="B86" s="276"/>
      <c r="C86" s="85" t="s">
        <v>429</v>
      </c>
      <c r="D86" s="4" t="s">
        <v>4</v>
      </c>
      <c r="E86" s="85" t="s">
        <v>5</v>
      </c>
      <c r="F86" s="86" t="s">
        <v>422</v>
      </c>
      <c r="G86" s="130" t="s">
        <v>5</v>
      </c>
      <c r="H86" s="288" t="s">
        <v>421</v>
      </c>
      <c r="I86" s="137"/>
      <c r="J86" s="3"/>
      <c r="K86" s="3"/>
      <c r="L86" s="289" t="s">
        <v>266</v>
      </c>
      <c r="M86" s="290" t="s">
        <v>266</v>
      </c>
      <c r="N86" s="289" t="s">
        <v>269</v>
      </c>
      <c r="O86" s="290" t="s">
        <v>271</v>
      </c>
      <c r="P86" s="289" t="s">
        <v>274</v>
      </c>
      <c r="Q86" s="290" t="s">
        <v>278</v>
      </c>
      <c r="R86" s="291" t="s">
        <v>276</v>
      </c>
      <c r="S86" s="292" t="s">
        <v>278</v>
      </c>
      <c r="T86" s="293" t="s">
        <v>276</v>
      </c>
      <c r="U86" s="294" t="s">
        <v>278</v>
      </c>
      <c r="V86" s="147" t="s">
        <v>430</v>
      </c>
      <c r="W86" s="64"/>
      <c r="X86" s="64"/>
      <c r="Y86" s="64"/>
      <c r="Z86" s="64"/>
      <c r="AA86" s="231"/>
      <c r="AB86" s="81" t="s">
        <v>428</v>
      </c>
      <c r="AC86" s="81"/>
      <c r="AD86" s="1"/>
      <c r="AE86" s="332" t="s">
        <v>492</v>
      </c>
      <c r="AF86" s="332"/>
      <c r="AG86" s="86" t="s">
        <v>429</v>
      </c>
      <c r="AH86" s="4" t="s">
        <v>4</v>
      </c>
      <c r="AI86" s="85" t="s">
        <v>5</v>
      </c>
      <c r="AJ86" s="86" t="s">
        <v>422</v>
      </c>
      <c r="AK86" s="84" t="s">
        <v>5</v>
      </c>
      <c r="AL86" s="288" t="s">
        <v>421</v>
      </c>
      <c r="AM86" s="137" t="s">
        <v>422</v>
      </c>
      <c r="AN86" s="1"/>
      <c r="AO86" s="332" t="s">
        <v>492</v>
      </c>
      <c r="AP86" s="332"/>
      <c r="AQ86" s="86" t="s">
        <v>429</v>
      </c>
      <c r="AR86" s="4" t="s">
        <v>4</v>
      </c>
      <c r="AS86" s="85" t="s">
        <v>5</v>
      </c>
      <c r="AT86" s="86" t="s">
        <v>422</v>
      </c>
      <c r="AU86" s="84" t="s">
        <v>5</v>
      </c>
      <c r="AV86" s="288" t="s">
        <v>421</v>
      </c>
      <c r="AW86" s="137" t="s">
        <v>422</v>
      </c>
      <c r="AX86" s="81"/>
      <c r="AY86" s="332" t="s">
        <v>492</v>
      </c>
      <c r="AZ86" s="332"/>
      <c r="BA86" s="86" t="s">
        <v>429</v>
      </c>
      <c r="BB86" s="4" t="s">
        <v>4</v>
      </c>
      <c r="BC86" s="85" t="s">
        <v>5</v>
      </c>
      <c r="BD86" s="86" t="s">
        <v>422</v>
      </c>
      <c r="BE86" s="84" t="s">
        <v>5</v>
      </c>
      <c r="BF86" s="288" t="s">
        <v>421</v>
      </c>
      <c r="BG86" s="137" t="s">
        <v>422</v>
      </c>
      <c r="BH86" s="81"/>
      <c r="BI86" s="332" t="s">
        <v>492</v>
      </c>
      <c r="BJ86" s="332"/>
      <c r="BK86" s="85" t="s">
        <v>429</v>
      </c>
      <c r="BL86" s="4" t="s">
        <v>4</v>
      </c>
      <c r="BM86" s="85" t="s">
        <v>5</v>
      </c>
      <c r="BN86" s="86" t="s">
        <v>422</v>
      </c>
      <c r="BO86" s="130" t="s">
        <v>5</v>
      </c>
      <c r="BP86" s="288" t="s">
        <v>421</v>
      </c>
      <c r="BQ86" s="81"/>
      <c r="BR86" s="332" t="s">
        <v>492</v>
      </c>
      <c r="BS86" s="332"/>
      <c r="BT86" s="86" t="s">
        <v>429</v>
      </c>
      <c r="BU86" s="4" t="s">
        <v>4</v>
      </c>
      <c r="BV86" s="85" t="s">
        <v>5</v>
      </c>
      <c r="BW86" s="86" t="s">
        <v>422</v>
      </c>
      <c r="BX86" s="130" t="s">
        <v>5</v>
      </c>
      <c r="BY86" s="288" t="s">
        <v>421</v>
      </c>
      <c r="BZ86" s="137" t="s">
        <v>422</v>
      </c>
      <c r="CA86" s="81"/>
      <c r="CB86" s="332" t="s">
        <v>492</v>
      </c>
      <c r="CC86" s="332"/>
      <c r="CD86" s="85" t="s">
        <v>429</v>
      </c>
      <c r="CE86" s="4" t="s">
        <v>4</v>
      </c>
      <c r="CF86" s="85" t="s">
        <v>5</v>
      </c>
      <c r="CG86" s="86" t="s">
        <v>422</v>
      </c>
      <c r="CH86" s="130" t="s">
        <v>5</v>
      </c>
      <c r="CI86" s="288" t="s">
        <v>421</v>
      </c>
      <c r="CJ86" s="414"/>
      <c r="CK86" s="332" t="s">
        <v>492</v>
      </c>
      <c r="CL86" s="332"/>
      <c r="CM86" s="85" t="s">
        <v>429</v>
      </c>
      <c r="CN86" s="4" t="s">
        <v>4</v>
      </c>
      <c r="CO86" s="85" t="s">
        <v>5</v>
      </c>
      <c r="CP86" s="86" t="s">
        <v>422</v>
      </c>
      <c r="CQ86" s="130" t="s">
        <v>5</v>
      </c>
      <c r="CR86" s="288" t="s">
        <v>421</v>
      </c>
      <c r="CS86" s="137" t="s">
        <v>422</v>
      </c>
      <c r="CT86" s="81"/>
      <c r="CU86" s="276" t="s">
        <v>493</v>
      </c>
      <c r="CV86" s="276"/>
      <c r="CW86" s="85" t="s">
        <v>429</v>
      </c>
      <c r="CX86" s="4" t="s">
        <v>4</v>
      </c>
      <c r="CY86" s="85" t="s">
        <v>5</v>
      </c>
      <c r="CZ86" s="86" t="s">
        <v>422</v>
      </c>
      <c r="DA86" s="130" t="s">
        <v>5</v>
      </c>
      <c r="DB86" s="288" t="s">
        <v>421</v>
      </c>
      <c r="DC86" s="137" t="s">
        <v>422</v>
      </c>
      <c r="DD86" s="81"/>
      <c r="DE86" s="295" t="s">
        <v>361</v>
      </c>
      <c r="DF86" s="276"/>
      <c r="DG86" s="85" t="s">
        <v>429</v>
      </c>
      <c r="DH86" s="4" t="s">
        <v>4</v>
      </c>
      <c r="DI86" s="85" t="s">
        <v>5</v>
      </c>
      <c r="DJ86" s="86" t="s">
        <v>422</v>
      </c>
      <c r="DK86" s="130" t="s">
        <v>5</v>
      </c>
      <c r="DL86" s="288" t="s">
        <v>421</v>
      </c>
      <c r="DM86" s="137" t="s">
        <v>422</v>
      </c>
      <c r="DN86" s="81"/>
      <c r="DO86" s="295" t="s">
        <v>361</v>
      </c>
      <c r="DP86" s="276"/>
      <c r="DQ86" s="85" t="s">
        <v>429</v>
      </c>
      <c r="DR86" s="4" t="s">
        <v>4</v>
      </c>
      <c r="DS86" s="85" t="s">
        <v>5</v>
      </c>
      <c r="DT86" s="86" t="s">
        <v>422</v>
      </c>
      <c r="DU86" s="130" t="s">
        <v>5</v>
      </c>
      <c r="DV86" s="288" t="s">
        <v>421</v>
      </c>
      <c r="DW86" s="137" t="s">
        <v>422</v>
      </c>
      <c r="DX86" s="81"/>
      <c r="DY86" s="295" t="s">
        <v>361</v>
      </c>
      <c r="DZ86" s="276"/>
      <c r="EA86" s="85" t="s">
        <v>429</v>
      </c>
      <c r="EB86" s="4" t="s">
        <v>4</v>
      </c>
      <c r="EC86" s="85" t="s">
        <v>5</v>
      </c>
      <c r="ED86" s="86" t="s">
        <v>422</v>
      </c>
      <c r="EE86" s="130" t="s">
        <v>5</v>
      </c>
      <c r="EF86" s="288" t="s">
        <v>421</v>
      </c>
      <c r="EG86" s="137" t="s">
        <v>422</v>
      </c>
    </row>
    <row r="87" spans="1:137" x14ac:dyDescent="0.25">
      <c r="A87" s="415" t="s">
        <v>481</v>
      </c>
      <c r="B87" s="276"/>
      <c r="C87" s="85" t="s">
        <v>3</v>
      </c>
      <c r="D87" s="3"/>
      <c r="E87" s="83"/>
      <c r="F87" s="86" t="s">
        <v>431</v>
      </c>
      <c r="G87" s="130" t="s">
        <v>6</v>
      </c>
      <c r="H87" s="288" t="s">
        <v>422</v>
      </c>
      <c r="I87" s="86"/>
      <c r="J87" s="3"/>
      <c r="K87" s="3"/>
      <c r="L87" s="289" t="s">
        <v>257</v>
      </c>
      <c r="M87" s="290" t="s">
        <v>267</v>
      </c>
      <c r="N87" s="289" t="s">
        <v>4</v>
      </c>
      <c r="O87" s="290" t="s">
        <v>272</v>
      </c>
      <c r="P87" s="289" t="s">
        <v>272</v>
      </c>
      <c r="Q87" s="290" t="s">
        <v>4</v>
      </c>
      <c r="R87" s="291" t="s">
        <v>4</v>
      </c>
      <c r="S87" s="292" t="s">
        <v>4</v>
      </c>
      <c r="T87" s="293" t="s">
        <v>4</v>
      </c>
      <c r="U87" s="294" t="s">
        <v>4</v>
      </c>
      <c r="V87" s="147" t="s">
        <v>432</v>
      </c>
      <c r="W87" s="296" t="s">
        <v>264</v>
      </c>
      <c r="X87" s="296" t="s">
        <v>261</v>
      </c>
      <c r="Y87" s="296" t="s">
        <v>262</v>
      </c>
      <c r="Z87" s="296" t="s">
        <v>263</v>
      </c>
      <c r="AA87" s="416"/>
      <c r="AB87" s="415" t="s">
        <v>361</v>
      </c>
      <c r="AC87" s="81"/>
      <c r="AD87" s="1"/>
      <c r="AE87" s="332"/>
      <c r="AF87" s="332"/>
      <c r="AG87" s="86" t="s">
        <v>3</v>
      </c>
      <c r="AH87" s="3"/>
      <c r="AI87" s="83"/>
      <c r="AJ87" s="86" t="s">
        <v>431</v>
      </c>
      <c r="AK87" s="84" t="s">
        <v>6</v>
      </c>
      <c r="AL87" s="288" t="s">
        <v>422</v>
      </c>
      <c r="AM87" s="86" t="s">
        <v>307</v>
      </c>
      <c r="AN87" s="1"/>
      <c r="AO87" s="332"/>
      <c r="AP87" s="332"/>
      <c r="AQ87" s="86" t="s">
        <v>3</v>
      </c>
      <c r="AR87" s="3"/>
      <c r="AS87" s="83"/>
      <c r="AT87" s="86" t="s">
        <v>431</v>
      </c>
      <c r="AU87" s="84" t="s">
        <v>6</v>
      </c>
      <c r="AV87" s="288" t="s">
        <v>422</v>
      </c>
      <c r="AW87" s="86" t="s">
        <v>307</v>
      </c>
      <c r="AX87" s="81"/>
      <c r="AY87" s="332"/>
      <c r="AZ87" s="332"/>
      <c r="BA87" s="86" t="s">
        <v>3</v>
      </c>
      <c r="BB87" s="3"/>
      <c r="BC87" s="83"/>
      <c r="BD87" s="86" t="s">
        <v>431</v>
      </c>
      <c r="BE87" s="84" t="s">
        <v>6</v>
      </c>
      <c r="BF87" s="288" t="s">
        <v>422</v>
      </c>
      <c r="BG87" s="86" t="s">
        <v>307</v>
      </c>
      <c r="BH87" s="81"/>
      <c r="BI87" s="332"/>
      <c r="BJ87" s="332"/>
      <c r="BK87" s="85" t="s">
        <v>3</v>
      </c>
      <c r="BL87" s="3"/>
      <c r="BM87" s="83"/>
      <c r="BN87" s="86" t="s">
        <v>431</v>
      </c>
      <c r="BO87" s="130" t="s">
        <v>6</v>
      </c>
      <c r="BP87" s="288" t="s">
        <v>422</v>
      </c>
      <c r="BQ87" s="81"/>
      <c r="BR87" s="332"/>
      <c r="BS87" s="332"/>
      <c r="BT87" s="86" t="s">
        <v>3</v>
      </c>
      <c r="BU87" s="3"/>
      <c r="BV87" s="83"/>
      <c r="BW87" s="86" t="s">
        <v>431</v>
      </c>
      <c r="BX87" s="130" t="s">
        <v>6</v>
      </c>
      <c r="BY87" s="288" t="s">
        <v>422</v>
      </c>
      <c r="BZ87" s="86" t="s">
        <v>307</v>
      </c>
      <c r="CA87" s="81"/>
      <c r="CB87" s="332"/>
      <c r="CC87" s="332"/>
      <c r="CD87" s="85" t="s">
        <v>3</v>
      </c>
      <c r="CE87" s="3"/>
      <c r="CF87" s="83"/>
      <c r="CG87" s="86" t="s">
        <v>431</v>
      </c>
      <c r="CH87" s="130" t="s">
        <v>6</v>
      </c>
      <c r="CI87" s="288" t="s">
        <v>422</v>
      </c>
      <c r="CJ87" s="414"/>
      <c r="CK87" s="332"/>
      <c r="CL87" s="332"/>
      <c r="CM87" s="85" t="s">
        <v>3</v>
      </c>
      <c r="CN87" s="3"/>
      <c r="CO87" s="83"/>
      <c r="CP87" s="86" t="s">
        <v>431</v>
      </c>
      <c r="CQ87" s="130" t="s">
        <v>6</v>
      </c>
      <c r="CR87" s="288" t="s">
        <v>422</v>
      </c>
      <c r="CS87" s="86" t="s">
        <v>307</v>
      </c>
      <c r="CT87" s="81"/>
      <c r="CU87" s="295" t="s">
        <v>361</v>
      </c>
      <c r="CV87" s="276"/>
      <c r="CW87" s="85" t="s">
        <v>3</v>
      </c>
      <c r="CX87" s="3"/>
      <c r="CY87" s="83"/>
      <c r="CZ87" s="86" t="s">
        <v>431</v>
      </c>
      <c r="DA87" s="130" t="s">
        <v>6</v>
      </c>
      <c r="DB87" s="288" t="s">
        <v>422</v>
      </c>
      <c r="DC87" s="86" t="s">
        <v>307</v>
      </c>
      <c r="DD87" s="81"/>
      <c r="DE87" s="81"/>
      <c r="DF87" s="276"/>
      <c r="DG87" s="85" t="s">
        <v>3</v>
      </c>
      <c r="DH87" s="3"/>
      <c r="DI87" s="83"/>
      <c r="DJ87" s="86" t="s">
        <v>431</v>
      </c>
      <c r="DK87" s="130" t="s">
        <v>6</v>
      </c>
      <c r="DL87" s="288" t="s">
        <v>422</v>
      </c>
      <c r="DM87" s="86" t="s">
        <v>307</v>
      </c>
      <c r="DN87" s="81"/>
      <c r="DO87" s="403" t="s">
        <v>481</v>
      </c>
      <c r="DP87" s="276"/>
      <c r="DQ87" s="85" t="s">
        <v>3</v>
      </c>
      <c r="DR87" s="3"/>
      <c r="DS87" s="83"/>
      <c r="DT87" s="86" t="s">
        <v>431</v>
      </c>
      <c r="DU87" s="130" t="s">
        <v>6</v>
      </c>
      <c r="DV87" s="288" t="s">
        <v>422</v>
      </c>
      <c r="DW87" s="86" t="s">
        <v>307</v>
      </c>
      <c r="DX87" s="81"/>
      <c r="DY87" s="415" t="s">
        <v>481</v>
      </c>
      <c r="DZ87" s="276"/>
      <c r="EA87" s="85" t="s">
        <v>3</v>
      </c>
      <c r="EB87" s="3"/>
      <c r="EC87" s="83"/>
      <c r="ED87" s="86" t="s">
        <v>431</v>
      </c>
      <c r="EE87" s="130" t="s">
        <v>6</v>
      </c>
      <c r="EF87" s="288" t="s">
        <v>422</v>
      </c>
      <c r="EG87" s="86" t="s">
        <v>307</v>
      </c>
    </row>
    <row r="88" spans="1:137" x14ac:dyDescent="0.25">
      <c r="A88" s="404" t="s">
        <v>434</v>
      </c>
      <c r="B88" s="276"/>
      <c r="C88" s="85" t="s">
        <v>433</v>
      </c>
      <c r="D88" s="4"/>
      <c r="E88" s="85"/>
      <c r="F88" s="86" t="s">
        <v>434</v>
      </c>
      <c r="G88" s="84"/>
      <c r="H88" s="87" t="s">
        <v>7</v>
      </c>
      <c r="I88" s="86" t="s">
        <v>252</v>
      </c>
      <c r="J88" s="4" t="s">
        <v>252</v>
      </c>
      <c r="K88" s="4" t="s">
        <v>255</v>
      </c>
      <c r="L88" s="289">
        <v>0</v>
      </c>
      <c r="M88" s="290">
        <v>0</v>
      </c>
      <c r="N88" s="289">
        <v>1</v>
      </c>
      <c r="O88" s="290">
        <v>-1</v>
      </c>
      <c r="P88" s="289">
        <v>2</v>
      </c>
      <c r="Q88" s="290">
        <v>-2</v>
      </c>
      <c r="R88" s="291">
        <v>3</v>
      </c>
      <c r="S88" s="292">
        <v>-3</v>
      </c>
      <c r="T88" s="293">
        <v>4</v>
      </c>
      <c r="U88" s="294">
        <v>-4</v>
      </c>
      <c r="V88" s="147" t="s">
        <v>435</v>
      </c>
      <c r="W88" s="56" t="s">
        <v>259</v>
      </c>
      <c r="X88" s="56" t="s">
        <v>259</v>
      </c>
      <c r="Y88" s="56" t="s">
        <v>259</v>
      </c>
      <c r="Z88" s="56" t="s">
        <v>259</v>
      </c>
      <c r="AA88" s="29"/>
      <c r="AB88" s="81"/>
      <c r="AC88" s="81"/>
      <c r="AD88" s="1"/>
      <c r="AE88" s="332"/>
      <c r="AF88" s="332"/>
      <c r="AG88" s="86" t="s">
        <v>433</v>
      </c>
      <c r="AH88" s="4"/>
      <c r="AI88" s="85"/>
      <c r="AJ88" s="86" t="s">
        <v>434</v>
      </c>
      <c r="AK88" s="84"/>
      <c r="AL88" s="417" t="s">
        <v>7</v>
      </c>
      <c r="AM88" s="86" t="s">
        <v>441</v>
      </c>
      <c r="AN88" s="1"/>
      <c r="AO88" s="332"/>
      <c r="AP88" s="332"/>
      <c r="AQ88" s="86" t="s">
        <v>433</v>
      </c>
      <c r="AR88" s="4"/>
      <c r="AS88" s="85"/>
      <c r="AT88" s="86" t="s">
        <v>434</v>
      </c>
      <c r="AU88" s="84"/>
      <c r="AV88" s="417" t="s">
        <v>7</v>
      </c>
      <c r="AW88" s="86" t="s">
        <v>441</v>
      </c>
      <c r="AX88" s="81"/>
      <c r="AY88" s="332"/>
      <c r="AZ88" s="332"/>
      <c r="BA88" s="86" t="s">
        <v>433</v>
      </c>
      <c r="BB88" s="4"/>
      <c r="BC88" s="85"/>
      <c r="BD88" s="86" t="s">
        <v>434</v>
      </c>
      <c r="BE88" s="84"/>
      <c r="BF88" s="417" t="s">
        <v>7</v>
      </c>
      <c r="BG88" s="86" t="s">
        <v>441</v>
      </c>
      <c r="BH88" s="81"/>
      <c r="BI88" s="332"/>
      <c r="BJ88" s="332"/>
      <c r="BK88" s="85" t="s">
        <v>433</v>
      </c>
      <c r="BL88" s="4"/>
      <c r="BM88" s="85"/>
      <c r="BN88" s="86" t="s">
        <v>434</v>
      </c>
      <c r="BO88" s="84"/>
      <c r="BP88" s="87" t="s">
        <v>7</v>
      </c>
      <c r="BQ88" s="81"/>
      <c r="BR88" s="332"/>
      <c r="BS88" s="332"/>
      <c r="BT88" s="86" t="s">
        <v>433</v>
      </c>
      <c r="BU88" s="4"/>
      <c r="BV88" s="85"/>
      <c r="BW88" s="86" t="s">
        <v>434</v>
      </c>
      <c r="BX88" s="84"/>
      <c r="BY88" s="417" t="s">
        <v>7</v>
      </c>
      <c r="BZ88" s="86" t="s">
        <v>441</v>
      </c>
      <c r="CA88" s="81"/>
      <c r="CB88" s="332"/>
      <c r="CC88" s="332"/>
      <c r="CD88" s="85" t="s">
        <v>433</v>
      </c>
      <c r="CE88" s="4"/>
      <c r="CF88" s="85"/>
      <c r="CG88" s="86" t="s">
        <v>434</v>
      </c>
      <c r="CH88" s="84"/>
      <c r="CI88" s="87" t="s">
        <v>7</v>
      </c>
      <c r="CJ88" s="418"/>
      <c r="CK88" s="332"/>
      <c r="CL88" s="332"/>
      <c r="CM88" s="85" t="s">
        <v>433</v>
      </c>
      <c r="CN88" s="4"/>
      <c r="CO88" s="85"/>
      <c r="CP88" s="86" t="s">
        <v>434</v>
      </c>
      <c r="CQ88" s="84"/>
      <c r="CR88" s="87" t="s">
        <v>7</v>
      </c>
      <c r="CS88" s="86" t="s">
        <v>441</v>
      </c>
      <c r="CT88" s="81"/>
      <c r="CU88" s="276"/>
      <c r="CV88" s="276"/>
      <c r="CW88" s="85" t="s">
        <v>433</v>
      </c>
      <c r="CX88" s="4"/>
      <c r="CY88" s="85"/>
      <c r="CZ88" s="86" t="s">
        <v>434</v>
      </c>
      <c r="DA88" s="84"/>
      <c r="DB88" s="87" t="s">
        <v>7</v>
      </c>
      <c r="DC88" s="86" t="s">
        <v>441</v>
      </c>
      <c r="DD88" s="81"/>
      <c r="DE88" s="276"/>
      <c r="DF88" s="276"/>
      <c r="DG88" s="85" t="s">
        <v>433</v>
      </c>
      <c r="DH88" s="4"/>
      <c r="DI88" s="85"/>
      <c r="DJ88" s="86" t="s">
        <v>434</v>
      </c>
      <c r="DK88" s="84"/>
      <c r="DL88" s="87" t="s">
        <v>7</v>
      </c>
      <c r="DM88" s="86" t="s">
        <v>441</v>
      </c>
      <c r="DN88" s="81"/>
      <c r="DO88" s="404" t="s">
        <v>434</v>
      </c>
      <c r="DP88" s="276"/>
      <c r="DQ88" s="85" t="s">
        <v>433</v>
      </c>
      <c r="DR88" s="4"/>
      <c r="DS88" s="85"/>
      <c r="DT88" s="86" t="s">
        <v>434</v>
      </c>
      <c r="DU88" s="84"/>
      <c r="DV88" s="87" t="s">
        <v>7</v>
      </c>
      <c r="DW88" s="86" t="s">
        <v>441</v>
      </c>
      <c r="DX88" s="81"/>
      <c r="DY88" s="404" t="s">
        <v>434</v>
      </c>
      <c r="DZ88" s="276"/>
      <c r="EA88" s="85" t="s">
        <v>433</v>
      </c>
      <c r="EB88" s="4"/>
      <c r="EC88" s="85"/>
      <c r="ED88" s="86" t="s">
        <v>434</v>
      </c>
      <c r="EE88" s="84"/>
      <c r="EF88" s="87" t="s">
        <v>7</v>
      </c>
      <c r="EG88" s="86" t="s">
        <v>441</v>
      </c>
    </row>
    <row r="89" spans="1:137" ht="15.75" thickBot="1" x14ac:dyDescent="0.3">
      <c r="A89" s="263" t="s">
        <v>11</v>
      </c>
      <c r="B89" s="267" t="s">
        <v>12</v>
      </c>
      <c r="C89" s="297">
        <v>42562</v>
      </c>
      <c r="D89" s="177" t="s">
        <v>8</v>
      </c>
      <c r="E89" s="298" t="s">
        <v>9</v>
      </c>
      <c r="F89" s="178" t="s">
        <v>442</v>
      </c>
      <c r="G89" s="299" t="s">
        <v>10</v>
      </c>
      <c r="H89" s="329" t="s">
        <v>443</v>
      </c>
      <c r="I89" s="419" t="s">
        <v>494</v>
      </c>
      <c r="J89" s="177" t="s">
        <v>254</v>
      </c>
      <c r="K89" s="177" t="s">
        <v>256</v>
      </c>
      <c r="L89" s="300" t="s">
        <v>257</v>
      </c>
      <c r="M89" s="301" t="s">
        <v>258</v>
      </c>
      <c r="N89" s="300" t="s">
        <v>257</v>
      </c>
      <c r="O89" s="301" t="s">
        <v>258</v>
      </c>
      <c r="P89" s="300" t="s">
        <v>257</v>
      </c>
      <c r="Q89" s="301" t="s">
        <v>258</v>
      </c>
      <c r="R89" s="302" t="s">
        <v>257</v>
      </c>
      <c r="S89" s="303" t="s">
        <v>258</v>
      </c>
      <c r="T89" s="304" t="s">
        <v>257</v>
      </c>
      <c r="U89" s="305" t="s">
        <v>258</v>
      </c>
      <c r="V89" s="306">
        <v>42014</v>
      </c>
      <c r="W89" s="307" t="s">
        <v>260</v>
      </c>
      <c r="X89" s="307" t="s">
        <v>260</v>
      </c>
      <c r="Y89" s="307" t="s">
        <v>260</v>
      </c>
      <c r="Z89" s="307" t="s">
        <v>260</v>
      </c>
      <c r="AA89" s="420"/>
      <c r="AB89" s="263" t="s">
        <v>11</v>
      </c>
      <c r="AC89" s="267" t="s">
        <v>12</v>
      </c>
      <c r="AD89" s="1"/>
      <c r="AE89" s="331" t="s">
        <v>11</v>
      </c>
      <c r="AF89" s="331" t="s">
        <v>12</v>
      </c>
      <c r="AG89" s="421">
        <v>42014</v>
      </c>
      <c r="AH89" s="177" t="s">
        <v>8</v>
      </c>
      <c r="AI89" s="298" t="s">
        <v>9</v>
      </c>
      <c r="AJ89" s="178" t="s">
        <v>436</v>
      </c>
      <c r="AK89" s="299" t="s">
        <v>10</v>
      </c>
      <c r="AL89" s="329" t="s">
        <v>437</v>
      </c>
      <c r="AM89" s="330">
        <v>42679</v>
      </c>
      <c r="AN89" s="1"/>
      <c r="AO89" s="331" t="s">
        <v>11</v>
      </c>
      <c r="AP89" s="331" t="s">
        <v>12</v>
      </c>
      <c r="AQ89" s="421">
        <v>42014</v>
      </c>
      <c r="AR89" s="177" t="s">
        <v>8</v>
      </c>
      <c r="AS89" s="298" t="s">
        <v>9</v>
      </c>
      <c r="AT89" s="178" t="s">
        <v>436</v>
      </c>
      <c r="AU89" s="299" t="s">
        <v>10</v>
      </c>
      <c r="AV89" s="329" t="s">
        <v>437</v>
      </c>
      <c r="AW89" s="330">
        <v>42679</v>
      </c>
      <c r="AX89" s="81"/>
      <c r="AY89" s="331" t="s">
        <v>11</v>
      </c>
      <c r="AZ89" s="331" t="s">
        <v>12</v>
      </c>
      <c r="BA89" s="421">
        <v>42562</v>
      </c>
      <c r="BB89" s="177" t="s">
        <v>8</v>
      </c>
      <c r="BC89" s="298" t="s">
        <v>9</v>
      </c>
      <c r="BD89" s="178" t="s">
        <v>436</v>
      </c>
      <c r="BE89" s="299" t="s">
        <v>10</v>
      </c>
      <c r="BF89" s="329" t="s">
        <v>437</v>
      </c>
      <c r="BG89" s="330">
        <v>42679</v>
      </c>
      <c r="BH89" s="81"/>
      <c r="BI89" s="331" t="s">
        <v>11</v>
      </c>
      <c r="BJ89" s="331" t="s">
        <v>12</v>
      </c>
      <c r="BK89" s="297">
        <v>42562</v>
      </c>
      <c r="BL89" s="177" t="s">
        <v>8</v>
      </c>
      <c r="BM89" s="298" t="s">
        <v>9</v>
      </c>
      <c r="BN89" s="178" t="s">
        <v>436</v>
      </c>
      <c r="BO89" s="299" t="s">
        <v>10</v>
      </c>
      <c r="BP89" s="329" t="s">
        <v>437</v>
      </c>
      <c r="BQ89" s="81"/>
      <c r="BR89" s="331" t="s">
        <v>11</v>
      </c>
      <c r="BS89" s="331" t="s">
        <v>12</v>
      </c>
      <c r="BT89" s="421">
        <v>42562</v>
      </c>
      <c r="BU89" s="177" t="s">
        <v>8</v>
      </c>
      <c r="BV89" s="298" t="s">
        <v>9</v>
      </c>
      <c r="BW89" s="178" t="s">
        <v>436</v>
      </c>
      <c r="BX89" s="299" t="s">
        <v>10</v>
      </c>
      <c r="BY89" s="329" t="s">
        <v>437</v>
      </c>
      <c r="BZ89" s="330">
        <v>42679</v>
      </c>
      <c r="CA89" s="81"/>
      <c r="CB89" s="331" t="s">
        <v>11</v>
      </c>
      <c r="CC89" s="331" t="s">
        <v>12</v>
      </c>
      <c r="CD89" s="297">
        <v>42562</v>
      </c>
      <c r="CE89" s="177" t="s">
        <v>8</v>
      </c>
      <c r="CF89" s="298" t="s">
        <v>9</v>
      </c>
      <c r="CG89" s="178" t="s">
        <v>436</v>
      </c>
      <c r="CH89" s="299" t="s">
        <v>10</v>
      </c>
      <c r="CI89" s="329" t="s">
        <v>437</v>
      </c>
      <c r="CJ89" s="29"/>
      <c r="CK89" s="331" t="s">
        <v>11</v>
      </c>
      <c r="CL89" s="331" t="s">
        <v>12</v>
      </c>
      <c r="CM89" s="297">
        <v>42562</v>
      </c>
      <c r="CN89" s="177" t="s">
        <v>8</v>
      </c>
      <c r="CO89" s="298" t="s">
        <v>9</v>
      </c>
      <c r="CP89" s="178" t="s">
        <v>436</v>
      </c>
      <c r="CQ89" s="299" t="s">
        <v>10</v>
      </c>
      <c r="CR89" s="329" t="s">
        <v>437</v>
      </c>
      <c r="CS89" s="330">
        <v>42741</v>
      </c>
      <c r="CT89" s="81"/>
      <c r="CU89" s="263" t="s">
        <v>11</v>
      </c>
      <c r="CV89" s="267" t="s">
        <v>12</v>
      </c>
      <c r="CW89" s="297">
        <v>42562</v>
      </c>
      <c r="CX89" s="177" t="s">
        <v>8</v>
      </c>
      <c r="CY89" s="298" t="s">
        <v>9</v>
      </c>
      <c r="CZ89" s="178" t="s">
        <v>436</v>
      </c>
      <c r="DA89" s="299" t="s">
        <v>10</v>
      </c>
      <c r="DB89" s="329" t="s">
        <v>437</v>
      </c>
      <c r="DC89" s="330">
        <v>42763</v>
      </c>
      <c r="DD89" s="81"/>
      <c r="DE89" s="263" t="s">
        <v>11</v>
      </c>
      <c r="DF89" s="267" t="s">
        <v>12</v>
      </c>
      <c r="DG89" s="297">
        <v>42562</v>
      </c>
      <c r="DH89" s="177" t="s">
        <v>8</v>
      </c>
      <c r="DI89" s="298" t="s">
        <v>9</v>
      </c>
      <c r="DJ89" s="178" t="s">
        <v>436</v>
      </c>
      <c r="DK89" s="299" t="s">
        <v>10</v>
      </c>
      <c r="DL89" s="329" t="s">
        <v>437</v>
      </c>
      <c r="DM89" s="330">
        <v>42798</v>
      </c>
      <c r="DN89" s="81"/>
      <c r="DO89" s="263" t="s">
        <v>11</v>
      </c>
      <c r="DP89" s="267" t="s">
        <v>12</v>
      </c>
      <c r="DQ89" s="297">
        <v>42562</v>
      </c>
      <c r="DR89" s="177" t="s">
        <v>8</v>
      </c>
      <c r="DS89" s="298" t="s">
        <v>9</v>
      </c>
      <c r="DT89" s="178" t="s">
        <v>442</v>
      </c>
      <c r="DU89" s="299" t="s">
        <v>10</v>
      </c>
      <c r="DV89" s="329" t="s">
        <v>443</v>
      </c>
      <c r="DW89" s="330">
        <v>42815</v>
      </c>
      <c r="DX89" s="81"/>
      <c r="DY89" s="263" t="s">
        <v>11</v>
      </c>
      <c r="DZ89" s="267" t="s">
        <v>12</v>
      </c>
      <c r="EA89" s="297">
        <v>42562</v>
      </c>
      <c r="EB89" s="177" t="s">
        <v>8</v>
      </c>
      <c r="EC89" s="298" t="s">
        <v>9</v>
      </c>
      <c r="ED89" s="178" t="s">
        <v>442</v>
      </c>
      <c r="EE89" s="299" t="s">
        <v>10</v>
      </c>
      <c r="EF89" s="329" t="s">
        <v>443</v>
      </c>
      <c r="EG89" s="330">
        <v>42833</v>
      </c>
    </row>
    <row r="90" spans="1:137" x14ac:dyDescent="0.25">
      <c r="A90" s="98" t="s">
        <v>107</v>
      </c>
      <c r="B90" s="91" t="s">
        <v>108</v>
      </c>
      <c r="C90" s="118">
        <v>4</v>
      </c>
      <c r="D90" s="7">
        <v>8.4901</v>
      </c>
      <c r="E90" s="12">
        <v>9.4443999999999999</v>
      </c>
      <c r="F90" s="132">
        <v>0.95429999999999993</v>
      </c>
      <c r="G90" s="106">
        <v>2</v>
      </c>
      <c r="H90" s="25">
        <v>1.9085999999999999</v>
      </c>
      <c r="I90" s="24">
        <f t="shared" si="22"/>
        <v>8</v>
      </c>
      <c r="J90" s="118">
        <v>34</v>
      </c>
      <c r="K90" s="9">
        <f t="shared" ref="K90:K99" si="32">+I90/J90</f>
        <v>0.23529411764705882</v>
      </c>
      <c r="L90" s="118">
        <v>3</v>
      </c>
      <c r="M90" s="118">
        <v>26</v>
      </c>
      <c r="N90" s="118"/>
      <c r="O90" s="118">
        <v>8</v>
      </c>
      <c r="P90" s="118">
        <v>3</v>
      </c>
      <c r="Q90" s="118"/>
      <c r="R90" s="118">
        <v>1</v>
      </c>
      <c r="S90" s="118"/>
      <c r="T90" s="118">
        <v>1</v>
      </c>
      <c r="U90" s="118"/>
      <c r="V90" s="118">
        <f t="shared" ref="V90:V96" si="33">+L90+M90+N90+O90+P90+Q90+R90+S90+T90+U90</f>
        <v>42</v>
      </c>
      <c r="W90" s="23">
        <f t="shared" ref="W90:W96" si="34">+L90/(M90+L90)</f>
        <v>0.10344827586206896</v>
      </c>
      <c r="X90" s="34">
        <f t="shared" ref="X90:X96" si="35">+N90/(O90+N90)</f>
        <v>0</v>
      </c>
      <c r="Y90" s="34">
        <f t="shared" ref="Y90:Y96" si="36">+P90/(Q90+P90)</f>
        <v>1</v>
      </c>
      <c r="Z90" s="35">
        <f t="shared" ref="Z90:Z96" si="37">+R90/(S90+R90)</f>
        <v>1</v>
      </c>
      <c r="AA90" s="422"/>
      <c r="AB90" s="98" t="s">
        <v>107</v>
      </c>
      <c r="AC90" s="91" t="s">
        <v>108</v>
      </c>
      <c r="AD90" s="1"/>
      <c r="AE90" s="105" t="s">
        <v>107</v>
      </c>
      <c r="AF90" s="91" t="s">
        <v>108</v>
      </c>
      <c r="AG90" s="118">
        <v>5</v>
      </c>
      <c r="AH90" s="7">
        <v>8.5694444444444446</v>
      </c>
      <c r="AI90" s="12">
        <v>9.4443999999999999</v>
      </c>
      <c r="AJ90" s="132">
        <v>0.87495555555555526</v>
      </c>
      <c r="AK90" s="106">
        <v>2</v>
      </c>
      <c r="AL90" s="138">
        <v>1.7499111111111105</v>
      </c>
      <c r="AM90" s="118">
        <v>46</v>
      </c>
      <c r="AN90" s="1"/>
      <c r="AO90" s="105" t="s">
        <v>107</v>
      </c>
      <c r="AP90" s="91" t="s">
        <v>108</v>
      </c>
      <c r="AQ90" s="118">
        <v>5</v>
      </c>
      <c r="AR90" s="7">
        <v>8.5694444444444446</v>
      </c>
      <c r="AS90" s="12">
        <v>9.4443999999999999</v>
      </c>
      <c r="AT90" s="132">
        <v>0.87495555555555526</v>
      </c>
      <c r="AU90" s="106">
        <v>2</v>
      </c>
      <c r="AV90" s="138">
        <v>1.7499111111111105</v>
      </c>
      <c r="AW90" s="89">
        <v>47</v>
      </c>
      <c r="AX90" s="81"/>
      <c r="AY90" s="105" t="s">
        <v>107</v>
      </c>
      <c r="AZ90" s="91" t="s">
        <v>108</v>
      </c>
      <c r="BA90" s="119">
        <v>1</v>
      </c>
      <c r="BB90" s="13">
        <v>8.5694444444444446</v>
      </c>
      <c r="BC90" s="18">
        <v>9.4443999999999999</v>
      </c>
      <c r="BD90" s="51">
        <f>+BC90-BB90</f>
        <v>0.87495555555555526</v>
      </c>
      <c r="BE90" s="52">
        <v>2</v>
      </c>
      <c r="BF90" s="139">
        <f>+BD90*BE90</f>
        <v>1.7499111111111105</v>
      </c>
      <c r="BG90" s="119">
        <v>46</v>
      </c>
      <c r="BH90" s="81"/>
      <c r="BI90" s="105" t="s">
        <v>107</v>
      </c>
      <c r="BJ90" s="91" t="s">
        <v>108</v>
      </c>
      <c r="BK90" s="118">
        <v>1</v>
      </c>
      <c r="BL90" s="7">
        <v>8.5694444444444446</v>
      </c>
      <c r="BM90" s="12">
        <v>9.4443999999999999</v>
      </c>
      <c r="BN90" s="132">
        <v>0.87495555555555526</v>
      </c>
      <c r="BO90" s="106">
        <v>2</v>
      </c>
      <c r="BP90" s="138">
        <v>1.7499111111111105</v>
      </c>
      <c r="BQ90" s="81"/>
      <c r="BR90" s="105" t="s">
        <v>107</v>
      </c>
      <c r="BS90" s="91" t="s">
        <v>108</v>
      </c>
      <c r="BT90" s="118">
        <v>1</v>
      </c>
      <c r="BU90" s="7">
        <v>8.5694444444444446</v>
      </c>
      <c r="BV90" s="12">
        <v>9.4443999999999999</v>
      </c>
      <c r="BW90" s="132">
        <v>0.87495555555555526</v>
      </c>
      <c r="BX90" s="106">
        <v>2</v>
      </c>
      <c r="BY90" s="138">
        <v>1.7499111111111105</v>
      </c>
      <c r="BZ90" s="118">
        <v>44</v>
      </c>
      <c r="CA90" s="81"/>
      <c r="CB90" s="105" t="s">
        <v>107</v>
      </c>
      <c r="CC90" s="91" t="s">
        <v>108</v>
      </c>
      <c r="CD90" s="119">
        <v>2</v>
      </c>
      <c r="CE90" s="13">
        <v>8.7123000000000008</v>
      </c>
      <c r="CF90" s="18">
        <v>9.4443999999999999</v>
      </c>
      <c r="CG90" s="51">
        <f>+CF90-CE90</f>
        <v>0.73209999999999908</v>
      </c>
      <c r="CH90" s="52">
        <v>2</v>
      </c>
      <c r="CI90" s="239">
        <f>+CG90*CH90</f>
        <v>1.4641999999999982</v>
      </c>
      <c r="CJ90" s="81"/>
      <c r="CK90" s="105" t="s">
        <v>107</v>
      </c>
      <c r="CL90" s="91" t="s">
        <v>108</v>
      </c>
      <c r="CM90" s="119">
        <v>3</v>
      </c>
      <c r="CN90" s="13">
        <v>8.4901</v>
      </c>
      <c r="CO90" s="18">
        <v>9.4443999999999999</v>
      </c>
      <c r="CP90" s="51">
        <f>+CO90-CN90</f>
        <v>0.95429999999999993</v>
      </c>
      <c r="CQ90" s="52">
        <v>2</v>
      </c>
      <c r="CR90" s="187">
        <f>+CP90*CQ90</f>
        <v>1.9085999999999999</v>
      </c>
      <c r="CS90" s="119">
        <v>39</v>
      </c>
      <c r="CT90" s="81"/>
      <c r="CU90" s="98" t="s">
        <v>107</v>
      </c>
      <c r="CV90" s="91" t="s">
        <v>108</v>
      </c>
      <c r="CW90" s="119">
        <v>4</v>
      </c>
      <c r="CX90" s="13">
        <v>8.4901</v>
      </c>
      <c r="CY90" s="18">
        <v>9.4443999999999999</v>
      </c>
      <c r="CZ90" s="51">
        <f>+CY90-CX90</f>
        <v>0.95429999999999993</v>
      </c>
      <c r="DA90" s="52">
        <v>2</v>
      </c>
      <c r="DB90" s="187">
        <f>+CZ90*DA90</f>
        <v>1.9085999999999999</v>
      </c>
      <c r="DC90" s="119">
        <v>39</v>
      </c>
      <c r="DD90" s="81"/>
      <c r="DE90" s="98" t="s">
        <v>107</v>
      </c>
      <c r="DF90" s="91" t="s">
        <v>108</v>
      </c>
      <c r="DG90" s="118">
        <v>4</v>
      </c>
      <c r="DH90" s="7">
        <v>8.4901</v>
      </c>
      <c r="DI90" s="12">
        <v>9.4443999999999999</v>
      </c>
      <c r="DJ90" s="132">
        <v>0.95429999999999993</v>
      </c>
      <c r="DK90" s="106">
        <v>2</v>
      </c>
      <c r="DL90" s="25">
        <v>1.9085999999999999</v>
      </c>
      <c r="DM90" s="118">
        <v>39</v>
      </c>
      <c r="DN90" s="81"/>
      <c r="DO90" s="98" t="s">
        <v>107</v>
      </c>
      <c r="DP90" s="91" t="s">
        <v>108</v>
      </c>
      <c r="DQ90" s="360">
        <v>4</v>
      </c>
      <c r="DR90" s="366">
        <v>8.4901</v>
      </c>
      <c r="DS90" s="372">
        <v>9.4443999999999999</v>
      </c>
      <c r="DT90" s="368">
        <v>0.95429999999999993</v>
      </c>
      <c r="DU90" s="364">
        <v>2</v>
      </c>
      <c r="DV90" s="365">
        <v>1.9085999999999999</v>
      </c>
      <c r="DW90" s="360">
        <v>39</v>
      </c>
      <c r="DX90" s="81"/>
      <c r="DY90" s="98" t="s">
        <v>107</v>
      </c>
      <c r="DZ90" s="91" t="s">
        <v>108</v>
      </c>
      <c r="EA90" s="118">
        <v>4</v>
      </c>
      <c r="EB90" s="7">
        <v>8.4901</v>
      </c>
      <c r="EC90" s="12">
        <v>9.4443999999999999</v>
      </c>
      <c r="ED90" s="132">
        <v>0.95429999999999993</v>
      </c>
      <c r="EE90" s="106">
        <v>2</v>
      </c>
      <c r="EF90" s="25">
        <v>1.9085999999999999</v>
      </c>
      <c r="EG90" s="118">
        <v>39</v>
      </c>
    </row>
    <row r="91" spans="1:137" x14ac:dyDescent="0.25">
      <c r="A91" s="43" t="s">
        <v>109</v>
      </c>
      <c r="B91" s="91" t="s">
        <v>110</v>
      </c>
      <c r="C91" s="118">
        <v>1</v>
      </c>
      <c r="D91" s="7">
        <v>5.8333000000000004</v>
      </c>
      <c r="E91" s="12">
        <v>6.5</v>
      </c>
      <c r="F91" s="132">
        <v>0.66669999999999963</v>
      </c>
      <c r="G91" s="106">
        <v>4</v>
      </c>
      <c r="H91" s="25">
        <v>2.6667999999999985</v>
      </c>
      <c r="I91" s="24">
        <f t="shared" si="22"/>
        <v>11</v>
      </c>
      <c r="J91" s="118">
        <v>6</v>
      </c>
      <c r="K91" s="9">
        <f t="shared" si="32"/>
        <v>1.8333333333333333</v>
      </c>
      <c r="L91" s="118">
        <v>4</v>
      </c>
      <c r="M91" s="118">
        <v>4</v>
      </c>
      <c r="N91" s="118">
        <v>6</v>
      </c>
      <c r="O91" s="118">
        <v>2</v>
      </c>
      <c r="P91" s="118">
        <v>1</v>
      </c>
      <c r="Q91" s="118"/>
      <c r="R91" s="118"/>
      <c r="S91" s="118"/>
      <c r="T91" s="118"/>
      <c r="U91" s="118"/>
      <c r="V91" s="118">
        <f t="shared" si="33"/>
        <v>17</v>
      </c>
      <c r="W91" s="23">
        <f t="shared" si="34"/>
        <v>0.5</v>
      </c>
      <c r="X91" s="34">
        <f t="shared" si="35"/>
        <v>0.75</v>
      </c>
      <c r="Y91" s="34">
        <f t="shared" si="36"/>
        <v>1</v>
      </c>
      <c r="Z91" s="35" t="e">
        <f t="shared" si="37"/>
        <v>#DIV/0!</v>
      </c>
      <c r="AA91" s="422"/>
      <c r="AB91" s="43" t="s">
        <v>109</v>
      </c>
      <c r="AC91" s="91" t="s">
        <v>110</v>
      </c>
      <c r="AD91" s="1"/>
      <c r="AE91" s="109" t="s">
        <v>109</v>
      </c>
      <c r="AF91" s="91" t="s">
        <v>110</v>
      </c>
      <c r="AG91" s="118">
        <v>4</v>
      </c>
      <c r="AH91" s="7">
        <v>6.166666666666667</v>
      </c>
      <c r="AI91" s="12">
        <v>6.5</v>
      </c>
      <c r="AJ91" s="132">
        <v>0.33333333333333304</v>
      </c>
      <c r="AK91" s="106">
        <v>4</v>
      </c>
      <c r="AL91" s="138">
        <v>1.3333333333333321</v>
      </c>
      <c r="AM91" s="118">
        <v>54</v>
      </c>
      <c r="AN91" s="1"/>
      <c r="AO91" s="109" t="s">
        <v>109</v>
      </c>
      <c r="AP91" s="91" t="s">
        <v>110</v>
      </c>
      <c r="AQ91" s="118">
        <v>4</v>
      </c>
      <c r="AR91" s="7">
        <v>6.166666666666667</v>
      </c>
      <c r="AS91" s="12">
        <v>6.5</v>
      </c>
      <c r="AT91" s="132">
        <v>0.33333333333333304</v>
      </c>
      <c r="AU91" s="106">
        <v>4</v>
      </c>
      <c r="AV91" s="138">
        <v>1.3333333333333321</v>
      </c>
      <c r="AW91" s="89">
        <v>55</v>
      </c>
      <c r="AX91" s="81"/>
      <c r="AY91" s="109" t="s">
        <v>109</v>
      </c>
      <c r="AZ91" s="91" t="s">
        <v>110</v>
      </c>
      <c r="BA91" s="119">
        <v>1</v>
      </c>
      <c r="BB91" s="13">
        <v>5.8333000000000004</v>
      </c>
      <c r="BC91" s="18">
        <v>6.5</v>
      </c>
      <c r="BD91" s="51">
        <f>+BC91-BB91</f>
        <v>0.66669999999999963</v>
      </c>
      <c r="BE91" s="52">
        <v>4</v>
      </c>
      <c r="BF91" s="139">
        <f>+BD91*BE91</f>
        <v>2.6667999999999985</v>
      </c>
      <c r="BG91" s="119">
        <v>28</v>
      </c>
      <c r="BH91" s="81"/>
      <c r="BI91" s="109" t="s">
        <v>109</v>
      </c>
      <c r="BJ91" s="91" t="s">
        <v>110</v>
      </c>
      <c r="BK91" s="118">
        <v>1</v>
      </c>
      <c r="BL91" s="7">
        <v>5.8333000000000004</v>
      </c>
      <c r="BM91" s="12">
        <v>6.5</v>
      </c>
      <c r="BN91" s="132">
        <v>0.66669999999999963</v>
      </c>
      <c r="BO91" s="106">
        <v>4</v>
      </c>
      <c r="BP91" s="138">
        <v>2.6667999999999985</v>
      </c>
      <c r="BQ91" s="81"/>
      <c r="BR91" s="109" t="s">
        <v>109</v>
      </c>
      <c r="BS91" s="91" t="s">
        <v>110</v>
      </c>
      <c r="BT91" s="118">
        <v>1</v>
      </c>
      <c r="BU91" s="7">
        <v>5.8333000000000004</v>
      </c>
      <c r="BV91" s="12">
        <v>6.5</v>
      </c>
      <c r="BW91" s="132">
        <v>0.66669999999999963</v>
      </c>
      <c r="BX91" s="106">
        <v>4</v>
      </c>
      <c r="BY91" s="138">
        <v>2.6667999999999985</v>
      </c>
      <c r="BZ91" s="118">
        <v>26</v>
      </c>
      <c r="CA91" s="81"/>
      <c r="CB91" s="109" t="s">
        <v>109</v>
      </c>
      <c r="CC91" s="91" t="s">
        <v>110</v>
      </c>
      <c r="CD91" s="118">
        <v>1</v>
      </c>
      <c r="CE91" s="7">
        <v>5.8333000000000004</v>
      </c>
      <c r="CF91" s="12">
        <v>6.5</v>
      </c>
      <c r="CG91" s="78">
        <v>0.66669999999999963</v>
      </c>
      <c r="CH91" s="106">
        <v>4</v>
      </c>
      <c r="CI91" s="138">
        <v>2.6667999999999985</v>
      </c>
      <c r="CJ91" s="81"/>
      <c r="CK91" s="109" t="s">
        <v>109</v>
      </c>
      <c r="CL91" s="91" t="s">
        <v>110</v>
      </c>
      <c r="CM91" s="118">
        <v>1</v>
      </c>
      <c r="CN91" s="7">
        <v>5.8333000000000004</v>
      </c>
      <c r="CO91" s="12">
        <v>6.5</v>
      </c>
      <c r="CP91" s="78">
        <v>0.66669999999999963</v>
      </c>
      <c r="CQ91" s="106">
        <v>4</v>
      </c>
      <c r="CR91" s="25">
        <v>2.6667999999999985</v>
      </c>
      <c r="CS91" s="118">
        <v>26</v>
      </c>
      <c r="CT91" s="81"/>
      <c r="CU91" s="43" t="s">
        <v>109</v>
      </c>
      <c r="CV91" s="91" t="s">
        <v>110</v>
      </c>
      <c r="CW91" s="118">
        <v>1</v>
      </c>
      <c r="CX91" s="7">
        <v>5.8333000000000004</v>
      </c>
      <c r="CY91" s="12">
        <v>6.5</v>
      </c>
      <c r="CZ91" s="132">
        <v>0.66669999999999963</v>
      </c>
      <c r="DA91" s="106">
        <v>4</v>
      </c>
      <c r="DB91" s="25">
        <v>2.6667999999999985</v>
      </c>
      <c r="DC91" s="118">
        <v>26</v>
      </c>
      <c r="DD91" s="81"/>
      <c r="DE91" s="43" t="s">
        <v>109</v>
      </c>
      <c r="DF91" s="91" t="s">
        <v>110</v>
      </c>
      <c r="DG91" s="118">
        <v>1</v>
      </c>
      <c r="DH91" s="7">
        <v>5.8333000000000004</v>
      </c>
      <c r="DI91" s="12">
        <v>6.5</v>
      </c>
      <c r="DJ91" s="132">
        <v>0.66669999999999963</v>
      </c>
      <c r="DK91" s="106">
        <v>4</v>
      </c>
      <c r="DL91" s="25">
        <v>2.6667999999999985</v>
      </c>
      <c r="DM91" s="118">
        <v>28</v>
      </c>
      <c r="DN91" s="81"/>
      <c r="DO91" s="43" t="s">
        <v>109</v>
      </c>
      <c r="DP91" s="91" t="s">
        <v>110</v>
      </c>
      <c r="DQ91" s="360">
        <v>1</v>
      </c>
      <c r="DR91" s="366">
        <v>5.8333000000000004</v>
      </c>
      <c r="DS91" s="372">
        <v>6.5</v>
      </c>
      <c r="DT91" s="368">
        <v>0.66669999999999963</v>
      </c>
      <c r="DU91" s="364">
        <v>4</v>
      </c>
      <c r="DV91" s="365">
        <v>2.6667999999999985</v>
      </c>
      <c r="DW91" s="360">
        <v>28</v>
      </c>
      <c r="DX91" s="81"/>
      <c r="DY91" s="43" t="s">
        <v>109</v>
      </c>
      <c r="DZ91" s="91" t="s">
        <v>110</v>
      </c>
      <c r="EA91" s="118">
        <v>1</v>
      </c>
      <c r="EB91" s="7">
        <v>5.8333000000000004</v>
      </c>
      <c r="EC91" s="12">
        <v>6.5</v>
      </c>
      <c r="ED91" s="132">
        <v>0.66669999999999963</v>
      </c>
      <c r="EE91" s="106">
        <v>4</v>
      </c>
      <c r="EF91" s="25">
        <v>2.6667999999999985</v>
      </c>
      <c r="EG91" s="118">
        <v>28</v>
      </c>
    </row>
    <row r="92" spans="1:137" x14ac:dyDescent="0.25">
      <c r="A92" s="105" t="s">
        <v>317</v>
      </c>
      <c r="B92" s="91" t="s">
        <v>318</v>
      </c>
      <c r="C92" s="118">
        <v>1</v>
      </c>
      <c r="D92" s="10">
        <v>8.75</v>
      </c>
      <c r="E92" s="74">
        <v>9</v>
      </c>
      <c r="F92" s="26">
        <v>0.25</v>
      </c>
      <c r="G92" s="106">
        <v>2</v>
      </c>
      <c r="H92" s="25">
        <v>0.5</v>
      </c>
      <c r="I92" s="24">
        <f t="shared" si="22"/>
        <v>6</v>
      </c>
      <c r="J92" s="118">
        <v>9</v>
      </c>
      <c r="K92" s="9">
        <f t="shared" si="32"/>
        <v>0.66666666666666663</v>
      </c>
      <c r="L92" s="118">
        <v>5</v>
      </c>
      <c r="M92" s="118">
        <v>6</v>
      </c>
      <c r="N92" s="118">
        <v>1</v>
      </c>
      <c r="O92" s="118">
        <v>3</v>
      </c>
      <c r="P92" s="118"/>
      <c r="Q92" s="118"/>
      <c r="R92" s="118"/>
      <c r="S92" s="118"/>
      <c r="T92" s="118"/>
      <c r="U92" s="118"/>
      <c r="V92" s="118">
        <f>+L92+M92+N92+O92+P92+Q92+R92+S92+T92+U92</f>
        <v>15</v>
      </c>
      <c r="W92" s="23">
        <f>+L92/(M92+L92)</f>
        <v>0.45454545454545453</v>
      </c>
      <c r="X92" s="34">
        <f>+N92/(O92+N92)</f>
        <v>0.25</v>
      </c>
      <c r="Y92" s="34" t="e">
        <f>+P92/(Q92+P92)</f>
        <v>#DIV/0!</v>
      </c>
      <c r="Z92" s="35" t="e">
        <f>+R92/(S92+R92)</f>
        <v>#DIV/0!</v>
      </c>
      <c r="AA92" s="422"/>
      <c r="AB92" s="105" t="s">
        <v>317</v>
      </c>
      <c r="AC92" s="91" t="s">
        <v>318</v>
      </c>
      <c r="AD92" s="1"/>
      <c r="AE92" s="102" t="s">
        <v>317</v>
      </c>
      <c r="AF92" s="91" t="s">
        <v>318</v>
      </c>
      <c r="AG92" s="118">
        <v>1</v>
      </c>
      <c r="AH92" s="10">
        <v>8.8000000000000007</v>
      </c>
      <c r="AI92" s="75">
        <v>9</v>
      </c>
      <c r="AJ92" s="38">
        <v>0.19999999999999929</v>
      </c>
      <c r="AK92" s="106">
        <v>2</v>
      </c>
      <c r="AL92" s="138">
        <v>0.39999999999999858</v>
      </c>
      <c r="AM92" s="118">
        <v>78</v>
      </c>
      <c r="AN92" s="1"/>
      <c r="AO92" s="102" t="s">
        <v>317</v>
      </c>
      <c r="AP92" s="91" t="s">
        <v>318</v>
      </c>
      <c r="AQ92" s="118">
        <v>1</v>
      </c>
      <c r="AR92" s="10">
        <v>8.8000000000000007</v>
      </c>
      <c r="AS92" s="74">
        <v>9</v>
      </c>
      <c r="AT92" s="26">
        <v>0.19999999999999929</v>
      </c>
      <c r="AU92" s="106">
        <v>2</v>
      </c>
      <c r="AV92" s="138">
        <v>0.39999999999999858</v>
      </c>
      <c r="AW92" s="89">
        <v>81</v>
      </c>
      <c r="AX92" s="81"/>
      <c r="AY92" s="102" t="s">
        <v>317</v>
      </c>
      <c r="AZ92" s="91" t="s">
        <v>318</v>
      </c>
      <c r="BA92" s="118"/>
      <c r="BB92" s="10">
        <v>8.8000000000000007</v>
      </c>
      <c r="BC92" s="74">
        <v>9</v>
      </c>
      <c r="BD92" s="26">
        <v>0.19999999999999929</v>
      </c>
      <c r="BE92" s="106">
        <v>2</v>
      </c>
      <c r="BF92" s="138">
        <v>0.39999999999999858</v>
      </c>
      <c r="BG92" s="118">
        <v>72</v>
      </c>
      <c r="BH92" s="81"/>
      <c r="BI92" s="102" t="s">
        <v>317</v>
      </c>
      <c r="BJ92" s="91" t="s">
        <v>318</v>
      </c>
      <c r="BK92" s="118"/>
      <c r="BL92" s="10">
        <v>8.8000000000000007</v>
      </c>
      <c r="BM92" s="74">
        <v>9</v>
      </c>
      <c r="BN92" s="26">
        <v>0.19999999999999929</v>
      </c>
      <c r="BO92" s="106">
        <v>2</v>
      </c>
      <c r="BP92" s="138">
        <v>0.39999999999999858</v>
      </c>
      <c r="BQ92" s="81"/>
      <c r="BR92" s="102" t="s">
        <v>317</v>
      </c>
      <c r="BS92" s="91" t="s">
        <v>318</v>
      </c>
      <c r="BT92" s="118"/>
      <c r="BU92" s="10">
        <v>8.8000000000000007</v>
      </c>
      <c r="BV92" s="74">
        <v>9</v>
      </c>
      <c r="BW92" s="26">
        <v>0.19999999999999929</v>
      </c>
      <c r="BX92" s="106">
        <v>2</v>
      </c>
      <c r="BY92" s="138">
        <v>0.39999999999999858</v>
      </c>
      <c r="BZ92" s="118">
        <v>75</v>
      </c>
      <c r="CA92" s="81"/>
      <c r="CB92" s="102" t="s">
        <v>317</v>
      </c>
      <c r="CC92" s="91" t="s">
        <v>318</v>
      </c>
      <c r="CD92" s="119"/>
      <c r="CE92" s="165">
        <v>9</v>
      </c>
      <c r="CF92" s="163">
        <v>9</v>
      </c>
      <c r="CG92" s="240">
        <f>+CF92-CE92</f>
        <v>0</v>
      </c>
      <c r="CH92" s="52">
        <v>2</v>
      </c>
      <c r="CI92" s="239">
        <f>+CG92*CH92</f>
        <v>0</v>
      </c>
      <c r="CJ92" s="81"/>
      <c r="CK92" s="102" t="s">
        <v>317</v>
      </c>
      <c r="CL92" s="91" t="s">
        <v>318</v>
      </c>
      <c r="CM92" s="118"/>
      <c r="CN92" s="10">
        <v>9</v>
      </c>
      <c r="CO92" s="74">
        <v>9</v>
      </c>
      <c r="CP92" s="132">
        <f>+CO92-CN92</f>
        <v>0</v>
      </c>
      <c r="CQ92" s="106">
        <v>2</v>
      </c>
      <c r="CR92" s="25">
        <f>+CP92*CQ92</f>
        <v>0</v>
      </c>
      <c r="CS92" s="118">
        <v>84</v>
      </c>
      <c r="CT92" s="81"/>
      <c r="CU92" s="105" t="s">
        <v>317</v>
      </c>
      <c r="CV92" s="91" t="s">
        <v>318</v>
      </c>
      <c r="CW92" s="119">
        <v>1</v>
      </c>
      <c r="CX92" s="165">
        <v>8.75</v>
      </c>
      <c r="CY92" s="163">
        <v>9</v>
      </c>
      <c r="CZ92" s="53">
        <f>+CY92-CX92</f>
        <v>0.25</v>
      </c>
      <c r="DA92" s="52">
        <v>2</v>
      </c>
      <c r="DB92" s="187">
        <f>+CZ92*DA92</f>
        <v>0.5</v>
      </c>
      <c r="DC92" s="119">
        <v>73</v>
      </c>
      <c r="DD92" s="81"/>
      <c r="DE92" s="105" t="s">
        <v>317</v>
      </c>
      <c r="DF92" s="91" t="s">
        <v>318</v>
      </c>
      <c r="DG92" s="118">
        <v>1</v>
      </c>
      <c r="DH92" s="10">
        <v>8.75</v>
      </c>
      <c r="DI92" s="74">
        <v>9</v>
      </c>
      <c r="DJ92" s="26">
        <v>0.25</v>
      </c>
      <c r="DK92" s="106">
        <v>2</v>
      </c>
      <c r="DL92" s="25">
        <v>0.5</v>
      </c>
      <c r="DM92" s="118">
        <v>72</v>
      </c>
      <c r="DN92" s="81"/>
      <c r="DO92" s="105" t="s">
        <v>317</v>
      </c>
      <c r="DP92" s="91" t="s">
        <v>318</v>
      </c>
      <c r="DQ92" s="360">
        <v>1</v>
      </c>
      <c r="DR92" s="361">
        <v>8.75</v>
      </c>
      <c r="DS92" s="362">
        <v>9</v>
      </c>
      <c r="DT92" s="363">
        <v>0.25</v>
      </c>
      <c r="DU92" s="364">
        <v>2</v>
      </c>
      <c r="DV92" s="365">
        <v>0.5</v>
      </c>
      <c r="DW92" s="360">
        <v>71</v>
      </c>
      <c r="DX92" s="81"/>
      <c r="DY92" s="105" t="s">
        <v>317</v>
      </c>
      <c r="DZ92" s="91" t="s">
        <v>318</v>
      </c>
      <c r="EA92" s="118">
        <v>1</v>
      </c>
      <c r="EB92" s="10">
        <v>8.75</v>
      </c>
      <c r="EC92" s="74">
        <v>9</v>
      </c>
      <c r="ED92" s="26">
        <v>0.25</v>
      </c>
      <c r="EE92" s="106">
        <v>2</v>
      </c>
      <c r="EF92" s="25">
        <v>0.5</v>
      </c>
      <c r="EG92" s="118">
        <v>71</v>
      </c>
    </row>
    <row r="93" spans="1:137" x14ac:dyDescent="0.25">
      <c r="A93" s="399" t="s">
        <v>499</v>
      </c>
      <c r="B93" s="381" t="s">
        <v>500</v>
      </c>
      <c r="C93" s="119">
        <v>1</v>
      </c>
      <c r="D93" s="165">
        <v>8.5</v>
      </c>
      <c r="E93" s="163">
        <v>8</v>
      </c>
      <c r="F93" s="53">
        <v>-0.5</v>
      </c>
      <c r="G93" s="52">
        <v>3</v>
      </c>
      <c r="H93" s="187">
        <f>+G93*F93</f>
        <v>-1.5</v>
      </c>
      <c r="I93" s="119">
        <v>4</v>
      </c>
      <c r="J93" s="119">
        <v>2</v>
      </c>
      <c r="K93" s="27">
        <f t="shared" si="32"/>
        <v>2</v>
      </c>
      <c r="L93" s="119">
        <v>4</v>
      </c>
      <c r="M93" s="119"/>
      <c r="N93" s="119"/>
      <c r="O93" s="119">
        <v>1</v>
      </c>
      <c r="P93" s="119"/>
      <c r="Q93" s="119">
        <v>1</v>
      </c>
      <c r="R93" s="119"/>
      <c r="S93" s="119"/>
      <c r="T93" s="119"/>
      <c r="U93" s="119"/>
      <c r="V93" s="119">
        <v>6</v>
      </c>
      <c r="W93" s="31">
        <f>+L93/(M93+L93)</f>
        <v>1</v>
      </c>
      <c r="X93" s="32">
        <f>+N93/(O93+N93)</f>
        <v>0</v>
      </c>
      <c r="Y93" s="32">
        <f>+P93/(Q93+P93)</f>
        <v>0</v>
      </c>
      <c r="Z93" s="33" t="e">
        <f>+R93/(S93+R93)</f>
        <v>#DIV/0!</v>
      </c>
      <c r="AA93" s="422"/>
      <c r="AB93" s="399" t="s">
        <v>499</v>
      </c>
      <c r="AC93" s="381" t="s">
        <v>500</v>
      </c>
      <c r="AD93" s="1"/>
      <c r="AE93" s="399" t="s">
        <v>499</v>
      </c>
      <c r="AF93" s="381" t="s">
        <v>500</v>
      </c>
      <c r="AG93" s="118"/>
      <c r="AH93" s="10"/>
      <c r="AI93" s="75"/>
      <c r="AJ93" s="38"/>
      <c r="AK93" s="106"/>
      <c r="AL93" s="138"/>
      <c r="AM93" s="118"/>
      <c r="AN93" s="1"/>
      <c r="AO93" s="399" t="s">
        <v>499</v>
      </c>
      <c r="AP93" s="381" t="s">
        <v>500</v>
      </c>
      <c r="AQ93" s="118"/>
      <c r="AR93" s="10"/>
      <c r="AS93" s="74"/>
      <c r="AT93" s="26"/>
      <c r="AU93" s="106"/>
      <c r="AV93" s="138"/>
      <c r="AW93" s="89"/>
      <c r="AX93" s="81"/>
      <c r="AY93" s="399" t="s">
        <v>499</v>
      </c>
      <c r="AZ93" s="381" t="s">
        <v>500</v>
      </c>
      <c r="BA93" s="118"/>
      <c r="BB93" s="10"/>
      <c r="BC93" s="74"/>
      <c r="BD93" s="26"/>
      <c r="BE93" s="106"/>
      <c r="BF93" s="138"/>
      <c r="BG93" s="118"/>
      <c r="BH93" s="81"/>
      <c r="BI93" s="399" t="s">
        <v>499</v>
      </c>
      <c r="BJ93" s="381" t="s">
        <v>500</v>
      </c>
      <c r="BK93" s="118"/>
      <c r="BL93" s="10"/>
      <c r="BM93" s="74"/>
      <c r="BN93" s="26"/>
      <c r="BO93" s="106"/>
      <c r="BP93" s="138"/>
      <c r="BQ93" s="81"/>
      <c r="BR93" s="399" t="s">
        <v>499</v>
      </c>
      <c r="BS93" s="381" t="s">
        <v>500</v>
      </c>
      <c r="BT93" s="118"/>
      <c r="BU93" s="10"/>
      <c r="BV93" s="74"/>
      <c r="BW93" s="26"/>
      <c r="BX93" s="106"/>
      <c r="BY93" s="138"/>
      <c r="BZ93" s="118"/>
      <c r="CA93" s="81"/>
      <c r="CB93" s="399" t="s">
        <v>499</v>
      </c>
      <c r="CC93" s="381" t="s">
        <v>500</v>
      </c>
      <c r="CD93" s="119"/>
      <c r="CE93" s="165"/>
      <c r="CF93" s="163"/>
      <c r="CG93" s="240"/>
      <c r="CH93" s="52"/>
      <c r="CI93" s="239"/>
      <c r="CJ93" s="81"/>
      <c r="CK93" s="399" t="s">
        <v>499</v>
      </c>
      <c r="CL93" s="381" t="s">
        <v>500</v>
      </c>
      <c r="CM93" s="118"/>
      <c r="CN93" s="10"/>
      <c r="CO93" s="74"/>
      <c r="CP93" s="78"/>
      <c r="CQ93" s="106"/>
      <c r="CR93" s="25"/>
      <c r="CS93" s="118"/>
      <c r="CT93" s="81"/>
      <c r="CU93" s="399" t="s">
        <v>499</v>
      </c>
      <c r="CV93" s="381" t="s">
        <v>500</v>
      </c>
      <c r="CW93" s="119"/>
      <c r="CX93" s="165"/>
      <c r="CY93" s="163"/>
      <c r="CZ93" s="53"/>
      <c r="DA93" s="52"/>
      <c r="DB93" s="187"/>
      <c r="DC93" s="119"/>
      <c r="DD93" s="81"/>
      <c r="DE93" s="399" t="s">
        <v>499</v>
      </c>
      <c r="DF93" s="381" t="s">
        <v>500</v>
      </c>
      <c r="DG93" s="118"/>
      <c r="DH93" s="10"/>
      <c r="DI93" s="74"/>
      <c r="DJ93" s="26"/>
      <c r="DK93" s="106"/>
      <c r="DL93" s="25"/>
      <c r="DM93" s="118"/>
      <c r="DN93" s="81"/>
      <c r="DO93" s="399" t="s">
        <v>499</v>
      </c>
      <c r="DP93" s="381" t="s">
        <v>500</v>
      </c>
      <c r="DQ93" s="360"/>
      <c r="DR93" s="361"/>
      <c r="DS93" s="362"/>
      <c r="DT93" s="363"/>
      <c r="DU93" s="364"/>
      <c r="DV93" s="365"/>
      <c r="DW93" s="360"/>
      <c r="DX93" s="81"/>
      <c r="DY93" s="399" t="s">
        <v>499</v>
      </c>
      <c r="DZ93" s="381" t="s">
        <v>500</v>
      </c>
      <c r="EA93" s="119">
        <v>1</v>
      </c>
      <c r="EB93" s="165">
        <v>8.5</v>
      </c>
      <c r="EC93" s="163">
        <v>8</v>
      </c>
      <c r="ED93" s="53">
        <v>-0.5</v>
      </c>
      <c r="EE93" s="52">
        <v>3</v>
      </c>
      <c r="EF93" s="187">
        <f>+EE93*ED93</f>
        <v>-1.5</v>
      </c>
      <c r="EG93" s="119">
        <v>168</v>
      </c>
    </row>
    <row r="94" spans="1:137" x14ac:dyDescent="0.25">
      <c r="A94" s="95" t="s">
        <v>111</v>
      </c>
      <c r="B94" s="91" t="s">
        <v>112</v>
      </c>
      <c r="C94" s="118"/>
      <c r="D94" s="7">
        <v>8.0194444444444475</v>
      </c>
      <c r="E94" s="12">
        <v>8.375</v>
      </c>
      <c r="F94" s="132">
        <v>0.35555555555555252</v>
      </c>
      <c r="G94" s="106">
        <v>3</v>
      </c>
      <c r="H94" s="25">
        <v>1.0666666666666575</v>
      </c>
      <c r="I94" s="24">
        <f t="shared" si="22"/>
        <v>52</v>
      </c>
      <c r="J94" s="118">
        <v>72</v>
      </c>
      <c r="K94" s="9">
        <f t="shared" si="32"/>
        <v>0.72222222222222221</v>
      </c>
      <c r="L94" s="118">
        <v>21</v>
      </c>
      <c r="M94" s="118">
        <v>44</v>
      </c>
      <c r="N94" s="118">
        <v>21</v>
      </c>
      <c r="O94" s="118">
        <v>15</v>
      </c>
      <c r="P94" s="118">
        <v>6</v>
      </c>
      <c r="Q94" s="118">
        <v>10</v>
      </c>
      <c r="R94" s="118">
        <v>4</v>
      </c>
      <c r="S94" s="118">
        <v>3</v>
      </c>
      <c r="T94" s="118"/>
      <c r="U94" s="118"/>
      <c r="V94" s="118">
        <f t="shared" si="33"/>
        <v>124</v>
      </c>
      <c r="W94" s="23">
        <f t="shared" si="34"/>
        <v>0.32307692307692309</v>
      </c>
      <c r="X94" s="34">
        <f t="shared" si="35"/>
        <v>0.58333333333333337</v>
      </c>
      <c r="Y94" s="34">
        <f t="shared" si="36"/>
        <v>0.375</v>
      </c>
      <c r="Z94" s="35">
        <f t="shared" si="37"/>
        <v>0.5714285714285714</v>
      </c>
      <c r="AA94" s="422"/>
      <c r="AB94" s="95" t="s">
        <v>111</v>
      </c>
      <c r="AC94" s="91" t="s">
        <v>112</v>
      </c>
      <c r="AD94" s="1"/>
      <c r="AE94" s="95" t="s">
        <v>111</v>
      </c>
      <c r="AF94" s="91" t="s">
        <v>112</v>
      </c>
      <c r="AG94" s="118">
        <v>16</v>
      </c>
      <c r="AH94" s="7">
        <v>8.4639000000000006</v>
      </c>
      <c r="AI94" s="12">
        <v>8.375</v>
      </c>
      <c r="AJ94" s="132">
        <v>-8.8900000000000645E-2</v>
      </c>
      <c r="AK94" s="106">
        <v>3</v>
      </c>
      <c r="AL94" s="138">
        <v>-0.26670000000000194</v>
      </c>
      <c r="AM94" s="118">
        <v>136</v>
      </c>
      <c r="AN94" s="1"/>
      <c r="AO94" s="95" t="s">
        <v>111</v>
      </c>
      <c r="AP94" s="91" t="s">
        <v>112</v>
      </c>
      <c r="AQ94" s="118">
        <v>18</v>
      </c>
      <c r="AR94" s="13">
        <v>8.1305999999999994</v>
      </c>
      <c r="AS94" s="18">
        <v>8.375</v>
      </c>
      <c r="AT94" s="51">
        <v>0.24440000000000062</v>
      </c>
      <c r="AU94" s="52">
        <v>3</v>
      </c>
      <c r="AV94" s="139">
        <v>0.73320000000000185</v>
      </c>
      <c r="AW94" s="119">
        <v>73</v>
      </c>
      <c r="AX94" s="81"/>
      <c r="AY94" s="95" t="s">
        <v>111</v>
      </c>
      <c r="AZ94" s="91" t="s">
        <v>112</v>
      </c>
      <c r="BA94" s="119">
        <v>1</v>
      </c>
      <c r="BB94" s="13">
        <v>8.1305999999999994</v>
      </c>
      <c r="BC94" s="18">
        <v>8.375</v>
      </c>
      <c r="BD94" s="51">
        <f>+BC94-BB94</f>
        <v>0.24440000000000062</v>
      </c>
      <c r="BE94" s="52">
        <v>3</v>
      </c>
      <c r="BF94" s="139">
        <f>+BD94*BE94</f>
        <v>0.73320000000000185</v>
      </c>
      <c r="BG94" s="119">
        <v>64</v>
      </c>
      <c r="BH94" s="81"/>
      <c r="BI94" s="95" t="s">
        <v>111</v>
      </c>
      <c r="BJ94" s="91" t="s">
        <v>112</v>
      </c>
      <c r="BK94" s="89"/>
      <c r="BL94" s="13">
        <v>8.0194444444444475</v>
      </c>
      <c r="BM94" s="18">
        <v>8.375</v>
      </c>
      <c r="BN94" s="51">
        <v>0.35555555555555252</v>
      </c>
      <c r="BO94" s="52">
        <v>3</v>
      </c>
      <c r="BP94" s="187">
        <v>1.0666666666666575</v>
      </c>
      <c r="BQ94" s="81"/>
      <c r="BR94" s="95" t="s">
        <v>111</v>
      </c>
      <c r="BS94" s="91" t="s">
        <v>112</v>
      </c>
      <c r="BT94" s="89"/>
      <c r="BU94" s="7">
        <v>8.0194444444444475</v>
      </c>
      <c r="BV94" s="12">
        <v>8.375</v>
      </c>
      <c r="BW94" s="132">
        <v>0.35555555555555252</v>
      </c>
      <c r="BX94" s="106">
        <v>3</v>
      </c>
      <c r="BY94" s="25">
        <v>1.0666666666666575</v>
      </c>
      <c r="BZ94" s="118">
        <v>56</v>
      </c>
      <c r="CA94" s="81"/>
      <c r="CB94" s="95" t="s">
        <v>111</v>
      </c>
      <c r="CC94" s="91" t="s">
        <v>112</v>
      </c>
      <c r="CD94" s="118"/>
      <c r="CE94" s="7">
        <v>8.0194444444444475</v>
      </c>
      <c r="CF94" s="12">
        <v>8.375</v>
      </c>
      <c r="CG94" s="132">
        <v>0.35555555555555252</v>
      </c>
      <c r="CH94" s="106">
        <v>3</v>
      </c>
      <c r="CI94" s="25">
        <v>1.0666666666666575</v>
      </c>
      <c r="CJ94" s="81"/>
      <c r="CK94" s="95" t="s">
        <v>111</v>
      </c>
      <c r="CL94" s="91" t="s">
        <v>112</v>
      </c>
      <c r="CM94" s="118"/>
      <c r="CN94" s="7">
        <v>8.0194444444444475</v>
      </c>
      <c r="CO94" s="12">
        <v>8.375</v>
      </c>
      <c r="CP94" s="78">
        <v>0.35555555555555252</v>
      </c>
      <c r="CQ94" s="106">
        <v>3</v>
      </c>
      <c r="CR94" s="25">
        <v>1.0666666666666575</v>
      </c>
      <c r="CS94" s="118">
        <v>54</v>
      </c>
      <c r="CT94" s="81"/>
      <c r="CU94" s="95" t="s">
        <v>111</v>
      </c>
      <c r="CV94" s="91" t="s">
        <v>112</v>
      </c>
      <c r="CW94" s="118"/>
      <c r="CX94" s="7">
        <v>8.0194444444444475</v>
      </c>
      <c r="CY94" s="12">
        <v>8.375</v>
      </c>
      <c r="CZ94" s="132">
        <v>0.35555555555555252</v>
      </c>
      <c r="DA94" s="106">
        <v>3</v>
      </c>
      <c r="DB94" s="25">
        <v>1.0666666666666575</v>
      </c>
      <c r="DC94" s="118">
        <v>54</v>
      </c>
      <c r="DD94" s="81"/>
      <c r="DE94" s="95" t="s">
        <v>111</v>
      </c>
      <c r="DF94" s="91" t="s">
        <v>112</v>
      </c>
      <c r="DG94" s="118"/>
      <c r="DH94" s="7">
        <v>8.0194444444444475</v>
      </c>
      <c r="DI94" s="12">
        <v>8.375</v>
      </c>
      <c r="DJ94" s="132">
        <v>0.35555555555555252</v>
      </c>
      <c r="DK94" s="106">
        <v>3</v>
      </c>
      <c r="DL94" s="25">
        <v>1.0666666666666575</v>
      </c>
      <c r="DM94" s="118">
        <v>53</v>
      </c>
      <c r="DN94" s="81"/>
      <c r="DO94" s="95" t="s">
        <v>111</v>
      </c>
      <c r="DP94" s="91" t="s">
        <v>112</v>
      </c>
      <c r="DQ94" s="360"/>
      <c r="DR94" s="366">
        <v>8.0194444444444475</v>
      </c>
      <c r="DS94" s="372">
        <v>8.375</v>
      </c>
      <c r="DT94" s="368">
        <v>0.35555555555555252</v>
      </c>
      <c r="DU94" s="364">
        <v>3</v>
      </c>
      <c r="DV94" s="365">
        <v>1.0666666666666575</v>
      </c>
      <c r="DW94" s="360">
        <v>53</v>
      </c>
      <c r="DX94" s="81"/>
      <c r="DY94" s="95" t="s">
        <v>111</v>
      </c>
      <c r="DZ94" s="91" t="s">
        <v>112</v>
      </c>
      <c r="EA94" s="118"/>
      <c r="EB94" s="7">
        <v>8.0194444444444475</v>
      </c>
      <c r="EC94" s="12">
        <v>8.375</v>
      </c>
      <c r="ED94" s="132">
        <v>0.35555555555555252</v>
      </c>
      <c r="EE94" s="106">
        <v>3</v>
      </c>
      <c r="EF94" s="25">
        <v>1.0666666666666575</v>
      </c>
      <c r="EG94" s="118">
        <v>53</v>
      </c>
    </row>
    <row r="95" spans="1:137" x14ac:dyDescent="0.25">
      <c r="A95" s="105" t="s">
        <v>290</v>
      </c>
      <c r="B95" s="91" t="s">
        <v>291</v>
      </c>
      <c r="C95" s="118"/>
      <c r="D95" s="11">
        <v>6.9499999999999993</v>
      </c>
      <c r="E95" s="12">
        <v>8.1999999999999993</v>
      </c>
      <c r="F95" s="132">
        <v>1.25</v>
      </c>
      <c r="G95" s="106">
        <v>3</v>
      </c>
      <c r="H95" s="25">
        <v>3.75</v>
      </c>
      <c r="I95" s="24">
        <f t="shared" si="22"/>
        <v>7</v>
      </c>
      <c r="J95" s="118">
        <v>7</v>
      </c>
      <c r="K95" s="9">
        <f t="shared" si="32"/>
        <v>1</v>
      </c>
      <c r="L95" s="118">
        <v>1</v>
      </c>
      <c r="M95" s="118">
        <v>7</v>
      </c>
      <c r="N95" s="118">
        <v>1</v>
      </c>
      <c r="O95" s="118"/>
      <c r="P95" s="118">
        <v>4</v>
      </c>
      <c r="Q95" s="118"/>
      <c r="R95" s="118"/>
      <c r="S95" s="118"/>
      <c r="T95" s="118">
        <v>1</v>
      </c>
      <c r="U95" s="118"/>
      <c r="V95" s="118">
        <f>+L95+M95+N95+O95+P95+Q95+R95+S95+T95+U95</f>
        <v>14</v>
      </c>
      <c r="W95" s="23">
        <f>+L95/(M95+L95)</f>
        <v>0.125</v>
      </c>
      <c r="X95" s="34">
        <f>+N95/(O95+N95)</f>
        <v>1</v>
      </c>
      <c r="Y95" s="34">
        <f>+P95/(Q95+P95)</f>
        <v>1</v>
      </c>
      <c r="Z95" s="35" t="e">
        <f>+R95/(S95+R95)</f>
        <v>#DIV/0!</v>
      </c>
      <c r="AA95" s="422"/>
      <c r="AB95" s="105" t="s">
        <v>290</v>
      </c>
      <c r="AC95" s="91" t="s">
        <v>291</v>
      </c>
      <c r="AD95" s="1"/>
      <c r="AE95" s="105" t="s">
        <v>290</v>
      </c>
      <c r="AF95" s="91" t="s">
        <v>291</v>
      </c>
      <c r="AG95" s="118">
        <v>2</v>
      </c>
      <c r="AH95" s="7">
        <v>6.9499999999999993</v>
      </c>
      <c r="AI95" s="12">
        <v>8.1999999999999993</v>
      </c>
      <c r="AJ95" s="132">
        <v>1.25</v>
      </c>
      <c r="AK95" s="106">
        <v>3</v>
      </c>
      <c r="AL95" s="138">
        <v>3.75</v>
      </c>
      <c r="AM95" s="118">
        <v>15</v>
      </c>
      <c r="AN95" s="1"/>
      <c r="AO95" s="105" t="s">
        <v>290</v>
      </c>
      <c r="AP95" s="91" t="s">
        <v>291</v>
      </c>
      <c r="AQ95" s="118">
        <v>2</v>
      </c>
      <c r="AR95" s="11">
        <v>6.9499999999999993</v>
      </c>
      <c r="AS95" s="12">
        <v>8.1999999999999993</v>
      </c>
      <c r="AT95" s="132">
        <v>1.25</v>
      </c>
      <c r="AU95" s="106">
        <v>3</v>
      </c>
      <c r="AV95" s="138">
        <v>3.75</v>
      </c>
      <c r="AW95" s="89">
        <v>14</v>
      </c>
      <c r="AX95" s="81"/>
      <c r="AY95" s="105" t="s">
        <v>290</v>
      </c>
      <c r="AZ95" s="91" t="s">
        <v>291</v>
      </c>
      <c r="BA95" s="118"/>
      <c r="BB95" s="11">
        <v>6.9499999999999993</v>
      </c>
      <c r="BC95" s="12">
        <v>8.1999999999999993</v>
      </c>
      <c r="BD95" s="132">
        <v>1.25</v>
      </c>
      <c r="BE95" s="106">
        <v>3</v>
      </c>
      <c r="BF95" s="138">
        <v>3.75</v>
      </c>
      <c r="BG95" s="118">
        <v>13</v>
      </c>
      <c r="BH95" s="81"/>
      <c r="BI95" s="105" t="s">
        <v>290</v>
      </c>
      <c r="BJ95" s="91" t="s">
        <v>291</v>
      </c>
      <c r="BK95" s="118"/>
      <c r="BL95" s="11">
        <v>6.9499999999999993</v>
      </c>
      <c r="BM95" s="12">
        <v>8.1999999999999993</v>
      </c>
      <c r="BN95" s="132">
        <v>1.25</v>
      </c>
      <c r="BO95" s="106">
        <v>3</v>
      </c>
      <c r="BP95" s="138">
        <v>3.75</v>
      </c>
      <c r="BQ95" s="81"/>
      <c r="BR95" s="105" t="s">
        <v>290</v>
      </c>
      <c r="BS95" s="91" t="s">
        <v>291</v>
      </c>
      <c r="BT95" s="118"/>
      <c r="BU95" s="11">
        <v>6.9499999999999993</v>
      </c>
      <c r="BV95" s="12">
        <v>8.1999999999999993</v>
      </c>
      <c r="BW95" s="132">
        <v>1.25</v>
      </c>
      <c r="BX95" s="106">
        <v>3</v>
      </c>
      <c r="BY95" s="138">
        <v>3.75</v>
      </c>
      <c r="BZ95" s="118">
        <v>12</v>
      </c>
      <c r="CA95" s="81"/>
      <c r="CB95" s="105" t="s">
        <v>290</v>
      </c>
      <c r="CC95" s="91" t="s">
        <v>291</v>
      </c>
      <c r="CD95" s="118"/>
      <c r="CE95" s="11">
        <v>6.9499999999999993</v>
      </c>
      <c r="CF95" s="12">
        <v>8.1999999999999993</v>
      </c>
      <c r="CG95" s="78">
        <v>1.25</v>
      </c>
      <c r="CH95" s="106">
        <v>3</v>
      </c>
      <c r="CI95" s="138">
        <v>3.75</v>
      </c>
      <c r="CJ95" s="81"/>
      <c r="CK95" s="105" t="s">
        <v>290</v>
      </c>
      <c r="CL95" s="91" t="s">
        <v>291</v>
      </c>
      <c r="CM95" s="118"/>
      <c r="CN95" s="11">
        <v>6.9499999999999993</v>
      </c>
      <c r="CO95" s="12">
        <v>8.1999999999999993</v>
      </c>
      <c r="CP95" s="78">
        <v>1.25</v>
      </c>
      <c r="CQ95" s="106">
        <v>3</v>
      </c>
      <c r="CR95" s="25">
        <v>3.75</v>
      </c>
      <c r="CS95" s="118">
        <v>15</v>
      </c>
      <c r="CT95" s="81"/>
      <c r="CU95" s="105" t="s">
        <v>290</v>
      </c>
      <c r="CV95" s="91" t="s">
        <v>291</v>
      </c>
      <c r="CW95" s="118"/>
      <c r="CX95" s="11">
        <v>6.9499999999999993</v>
      </c>
      <c r="CY95" s="12">
        <v>8.1999999999999993</v>
      </c>
      <c r="CZ95" s="132">
        <v>1.25</v>
      </c>
      <c r="DA95" s="106">
        <v>3</v>
      </c>
      <c r="DB95" s="25">
        <v>3.75</v>
      </c>
      <c r="DC95" s="118">
        <v>14</v>
      </c>
      <c r="DD95" s="81"/>
      <c r="DE95" s="105" t="s">
        <v>290</v>
      </c>
      <c r="DF95" s="91" t="s">
        <v>291</v>
      </c>
      <c r="DG95" s="118"/>
      <c r="DH95" s="11">
        <v>6.9499999999999993</v>
      </c>
      <c r="DI95" s="12">
        <v>8.1999999999999993</v>
      </c>
      <c r="DJ95" s="132">
        <v>1.25</v>
      </c>
      <c r="DK95" s="106">
        <v>3</v>
      </c>
      <c r="DL95" s="25">
        <v>3.75</v>
      </c>
      <c r="DM95" s="118">
        <v>16</v>
      </c>
      <c r="DN95" s="81"/>
      <c r="DO95" s="105" t="s">
        <v>290</v>
      </c>
      <c r="DP95" s="91" t="s">
        <v>291</v>
      </c>
      <c r="DQ95" s="360"/>
      <c r="DR95" s="373">
        <v>6.9499999999999993</v>
      </c>
      <c r="DS95" s="372">
        <v>8.1999999999999993</v>
      </c>
      <c r="DT95" s="368">
        <v>1.25</v>
      </c>
      <c r="DU95" s="364">
        <v>3</v>
      </c>
      <c r="DV95" s="365">
        <v>3.75</v>
      </c>
      <c r="DW95" s="360">
        <v>16</v>
      </c>
      <c r="DX95" s="81"/>
      <c r="DY95" s="105" t="s">
        <v>290</v>
      </c>
      <c r="DZ95" s="91" t="s">
        <v>291</v>
      </c>
      <c r="EA95" s="118"/>
      <c r="EB95" s="11">
        <v>6.9499999999999993</v>
      </c>
      <c r="EC95" s="12">
        <v>8.1999999999999993</v>
      </c>
      <c r="ED95" s="132">
        <v>1.25</v>
      </c>
      <c r="EE95" s="106">
        <v>3</v>
      </c>
      <c r="EF95" s="25">
        <v>3.75</v>
      </c>
      <c r="EG95" s="118">
        <v>16</v>
      </c>
    </row>
    <row r="96" spans="1:137" x14ac:dyDescent="0.25">
      <c r="A96" s="105" t="s">
        <v>113</v>
      </c>
      <c r="B96" s="91" t="s">
        <v>114</v>
      </c>
      <c r="C96" s="118"/>
      <c r="D96" s="7">
        <v>7.3472222222222223</v>
      </c>
      <c r="E96" s="12">
        <v>7.125</v>
      </c>
      <c r="F96" s="132">
        <v>-0.22222222222222232</v>
      </c>
      <c r="G96" s="106">
        <v>4</v>
      </c>
      <c r="H96" s="25">
        <v>-0.88888888888888928</v>
      </c>
      <c r="I96" s="24">
        <f t="shared" si="22"/>
        <v>33</v>
      </c>
      <c r="J96" s="118">
        <v>18</v>
      </c>
      <c r="K96" s="9">
        <f t="shared" si="32"/>
        <v>1.8333333333333333</v>
      </c>
      <c r="L96" s="118">
        <v>24</v>
      </c>
      <c r="M96" s="118">
        <v>10</v>
      </c>
      <c r="N96" s="118">
        <v>7</v>
      </c>
      <c r="O96" s="118">
        <v>4</v>
      </c>
      <c r="P96" s="118">
        <v>2</v>
      </c>
      <c r="Q96" s="118">
        <v>2</v>
      </c>
      <c r="R96" s="118"/>
      <c r="S96" s="118">
        <v>2</v>
      </c>
      <c r="T96" s="118"/>
      <c r="U96" s="118"/>
      <c r="V96" s="118">
        <f t="shared" si="33"/>
        <v>51</v>
      </c>
      <c r="W96" s="23">
        <f t="shared" si="34"/>
        <v>0.70588235294117652</v>
      </c>
      <c r="X96" s="34">
        <f t="shared" si="35"/>
        <v>0.63636363636363635</v>
      </c>
      <c r="Y96" s="34">
        <f t="shared" si="36"/>
        <v>0.5</v>
      </c>
      <c r="Z96" s="35">
        <f t="shared" si="37"/>
        <v>0</v>
      </c>
      <c r="AA96" s="422"/>
      <c r="AB96" s="105" t="s">
        <v>113</v>
      </c>
      <c r="AC96" s="91" t="s">
        <v>114</v>
      </c>
      <c r="AD96" s="1"/>
      <c r="AE96" s="105" t="s">
        <v>113</v>
      </c>
      <c r="AF96" s="91" t="s">
        <v>114</v>
      </c>
      <c r="AG96" s="118">
        <v>8</v>
      </c>
      <c r="AH96" s="7">
        <v>7.3472222222222223</v>
      </c>
      <c r="AI96" s="12">
        <v>7.125</v>
      </c>
      <c r="AJ96" s="132">
        <v>-0.22222222222222232</v>
      </c>
      <c r="AK96" s="106">
        <v>4</v>
      </c>
      <c r="AL96" s="138">
        <v>-0.88888888888888928</v>
      </c>
      <c r="AM96" s="118">
        <v>154</v>
      </c>
      <c r="AN96" s="1"/>
      <c r="AO96" s="105" t="s">
        <v>113</v>
      </c>
      <c r="AP96" s="91" t="s">
        <v>114</v>
      </c>
      <c r="AQ96" s="118">
        <v>8</v>
      </c>
      <c r="AR96" s="7">
        <v>7.3472222222222223</v>
      </c>
      <c r="AS96" s="12">
        <v>7.125</v>
      </c>
      <c r="AT96" s="132">
        <v>-0.22222222222222232</v>
      </c>
      <c r="AU96" s="106">
        <v>4</v>
      </c>
      <c r="AV96" s="138">
        <v>-0.88888888888888928</v>
      </c>
      <c r="AW96" s="89">
        <v>162</v>
      </c>
      <c r="AX96" s="81"/>
      <c r="AY96" s="105" t="s">
        <v>113</v>
      </c>
      <c r="AZ96" s="91" t="s">
        <v>114</v>
      </c>
      <c r="BA96" s="118"/>
      <c r="BB96" s="7">
        <v>7.3472222222222223</v>
      </c>
      <c r="BC96" s="12">
        <v>7.125</v>
      </c>
      <c r="BD96" s="132">
        <v>-0.22222222222222232</v>
      </c>
      <c r="BE96" s="106">
        <v>4</v>
      </c>
      <c r="BF96" s="138">
        <v>-0.88888888888888928</v>
      </c>
      <c r="BG96" s="118">
        <v>134</v>
      </c>
      <c r="BH96" s="81"/>
      <c r="BI96" s="105" t="s">
        <v>113</v>
      </c>
      <c r="BJ96" s="91" t="s">
        <v>114</v>
      </c>
      <c r="BK96" s="118"/>
      <c r="BL96" s="7">
        <v>7.3472222222222223</v>
      </c>
      <c r="BM96" s="12">
        <v>7.125</v>
      </c>
      <c r="BN96" s="132">
        <v>-0.22222222222222232</v>
      </c>
      <c r="BO96" s="106">
        <v>4</v>
      </c>
      <c r="BP96" s="138">
        <v>-0.88888888888888928</v>
      </c>
      <c r="BQ96" s="81"/>
      <c r="BR96" s="105" t="s">
        <v>113</v>
      </c>
      <c r="BS96" s="91" t="s">
        <v>114</v>
      </c>
      <c r="BT96" s="118"/>
      <c r="BU96" s="7">
        <v>7.3472222222222223</v>
      </c>
      <c r="BV96" s="12">
        <v>7.125</v>
      </c>
      <c r="BW96" s="132">
        <v>-0.22222222222222232</v>
      </c>
      <c r="BX96" s="106">
        <v>4</v>
      </c>
      <c r="BY96" s="138">
        <v>-0.88888888888888928</v>
      </c>
      <c r="BZ96" s="118">
        <v>136</v>
      </c>
      <c r="CA96" s="81"/>
      <c r="CB96" s="105" t="s">
        <v>113</v>
      </c>
      <c r="CC96" s="91" t="s">
        <v>114</v>
      </c>
      <c r="CD96" s="118"/>
      <c r="CE96" s="7">
        <v>7.3472222222222223</v>
      </c>
      <c r="CF96" s="12">
        <v>7.125</v>
      </c>
      <c r="CG96" s="132">
        <v>-0.22222222222222232</v>
      </c>
      <c r="CH96" s="106">
        <v>4</v>
      </c>
      <c r="CI96" s="138">
        <v>-0.88888888888888928</v>
      </c>
      <c r="CJ96" s="81"/>
      <c r="CK96" s="105" t="s">
        <v>113</v>
      </c>
      <c r="CL96" s="91" t="s">
        <v>114</v>
      </c>
      <c r="CM96" s="118"/>
      <c r="CN96" s="7">
        <v>7.3472222222222223</v>
      </c>
      <c r="CO96" s="12">
        <v>7.125</v>
      </c>
      <c r="CP96" s="132">
        <v>-0.22222222222222232</v>
      </c>
      <c r="CQ96" s="106">
        <v>4</v>
      </c>
      <c r="CR96" s="25">
        <v>-0.88888888888888928</v>
      </c>
      <c r="CS96" s="118">
        <v>142</v>
      </c>
      <c r="CT96" s="81"/>
      <c r="CU96" s="105" t="s">
        <v>113</v>
      </c>
      <c r="CV96" s="91" t="s">
        <v>114</v>
      </c>
      <c r="CW96" s="118"/>
      <c r="CX96" s="7">
        <v>7.3472222222222223</v>
      </c>
      <c r="CY96" s="12">
        <v>7.125</v>
      </c>
      <c r="CZ96" s="132">
        <v>-0.22222222222222232</v>
      </c>
      <c r="DA96" s="106">
        <v>4</v>
      </c>
      <c r="DB96" s="25">
        <v>-0.88888888888888928</v>
      </c>
      <c r="DC96" s="118">
        <v>144</v>
      </c>
      <c r="DD96" s="81"/>
      <c r="DE96" s="105" t="s">
        <v>113</v>
      </c>
      <c r="DF96" s="91" t="s">
        <v>114</v>
      </c>
      <c r="DG96" s="118"/>
      <c r="DH96" s="7">
        <v>7.3472222222222223</v>
      </c>
      <c r="DI96" s="12">
        <v>7.125</v>
      </c>
      <c r="DJ96" s="132">
        <v>-0.22222222222222232</v>
      </c>
      <c r="DK96" s="106">
        <v>4</v>
      </c>
      <c r="DL96" s="25">
        <v>-0.88888888888888928</v>
      </c>
      <c r="DM96" s="118">
        <v>150</v>
      </c>
      <c r="DN96" s="81"/>
      <c r="DO96" s="105" t="s">
        <v>113</v>
      </c>
      <c r="DP96" s="91" t="s">
        <v>114</v>
      </c>
      <c r="DQ96" s="360"/>
      <c r="DR96" s="366">
        <v>7.3472222222222223</v>
      </c>
      <c r="DS96" s="372">
        <v>7.125</v>
      </c>
      <c r="DT96" s="368">
        <v>-0.22222222222222232</v>
      </c>
      <c r="DU96" s="364">
        <v>4</v>
      </c>
      <c r="DV96" s="365">
        <v>-0.88888888888888928</v>
      </c>
      <c r="DW96" s="360">
        <v>154</v>
      </c>
      <c r="DX96" s="81"/>
      <c r="DY96" s="105" t="s">
        <v>113</v>
      </c>
      <c r="DZ96" s="91" t="s">
        <v>114</v>
      </c>
      <c r="EA96" s="118"/>
      <c r="EB96" s="7">
        <v>7.3472222222222223</v>
      </c>
      <c r="EC96" s="12">
        <v>7.125</v>
      </c>
      <c r="ED96" s="132">
        <v>-0.22222222222222232</v>
      </c>
      <c r="EE96" s="106">
        <v>4</v>
      </c>
      <c r="EF96" s="25">
        <v>-0.88888888888888928</v>
      </c>
      <c r="EG96" s="118">
        <v>153</v>
      </c>
    </row>
    <row r="97" spans="1:137" x14ac:dyDescent="0.25">
      <c r="A97" s="102" t="s">
        <v>472</v>
      </c>
      <c r="B97" s="96" t="s">
        <v>473</v>
      </c>
      <c r="C97" s="118">
        <v>1</v>
      </c>
      <c r="D97" s="11">
        <v>9.5</v>
      </c>
      <c r="E97" s="12">
        <v>9.5</v>
      </c>
      <c r="F97" s="132">
        <v>0</v>
      </c>
      <c r="G97" s="106">
        <v>2</v>
      </c>
      <c r="H97" s="25">
        <f>+F97*G97</f>
        <v>0</v>
      </c>
      <c r="I97" s="24">
        <f t="shared" si="22"/>
        <v>6</v>
      </c>
      <c r="J97" s="118">
        <v>6</v>
      </c>
      <c r="K97" s="9">
        <f>+I97/J97</f>
        <v>1</v>
      </c>
      <c r="L97" s="118"/>
      <c r="M97" s="118">
        <v>3</v>
      </c>
      <c r="N97" s="118">
        <v>4</v>
      </c>
      <c r="O97" s="118">
        <v>3</v>
      </c>
      <c r="P97" s="118">
        <v>2</v>
      </c>
      <c r="Q97" s="118"/>
      <c r="R97" s="118"/>
      <c r="S97" s="118"/>
      <c r="T97" s="118"/>
      <c r="U97" s="118"/>
      <c r="V97" s="118">
        <v>12</v>
      </c>
      <c r="W97" s="313">
        <f>+L97/(M97+L97)</f>
        <v>0</v>
      </c>
      <c r="X97" s="314">
        <f>+N97/(O97+N97)</f>
        <v>0.5714285714285714</v>
      </c>
      <c r="Y97" s="314">
        <f>+P97/(Q97+P97)</f>
        <v>1</v>
      </c>
      <c r="Z97" s="315" t="e">
        <f>+R97/(S97+R97)</f>
        <v>#DIV/0!</v>
      </c>
      <c r="AA97" s="422"/>
      <c r="AB97" s="102" t="s">
        <v>472</v>
      </c>
      <c r="AC97" s="96" t="s">
        <v>473</v>
      </c>
      <c r="AD97" s="1"/>
      <c r="AE97" s="102" t="s">
        <v>472</v>
      </c>
      <c r="AF97" s="96" t="s">
        <v>473</v>
      </c>
      <c r="AG97" s="118"/>
      <c r="AH97" s="7"/>
      <c r="AI97" s="12"/>
      <c r="AJ97" s="132"/>
      <c r="AK97" s="106"/>
      <c r="AL97" s="138"/>
      <c r="AM97" s="118"/>
      <c r="AN97" s="1"/>
      <c r="AO97" s="102" t="s">
        <v>472</v>
      </c>
      <c r="AP97" s="96" t="s">
        <v>473</v>
      </c>
      <c r="AQ97" s="118"/>
      <c r="AR97" s="7"/>
      <c r="AS97" s="12"/>
      <c r="AT97" s="132"/>
      <c r="AU97" s="106"/>
      <c r="AV97" s="138"/>
      <c r="AW97" s="89"/>
      <c r="AX97" s="81"/>
      <c r="AY97" s="102" t="s">
        <v>472</v>
      </c>
      <c r="AZ97" s="96" t="s">
        <v>473</v>
      </c>
      <c r="BA97" s="118"/>
      <c r="BB97" s="7"/>
      <c r="BC97" s="12"/>
      <c r="BD97" s="132"/>
      <c r="BE97" s="106"/>
      <c r="BF97" s="138"/>
      <c r="BG97" s="118"/>
      <c r="BH97" s="81"/>
      <c r="BI97" s="102" t="s">
        <v>472</v>
      </c>
      <c r="BJ97" s="96" t="s">
        <v>473</v>
      </c>
      <c r="BK97" s="118"/>
      <c r="BL97" s="7"/>
      <c r="BM97" s="12"/>
      <c r="BN97" s="132"/>
      <c r="BO97" s="106"/>
      <c r="BP97" s="138"/>
      <c r="BQ97" s="81"/>
      <c r="BR97" s="102" t="s">
        <v>472</v>
      </c>
      <c r="BS97" s="96" t="s">
        <v>473</v>
      </c>
      <c r="BT97" s="118"/>
      <c r="BU97" s="7"/>
      <c r="BV97" s="12"/>
      <c r="BW97" s="132"/>
      <c r="BX97" s="106"/>
      <c r="BY97" s="138"/>
      <c r="BZ97" s="118"/>
      <c r="CA97" s="81"/>
      <c r="CB97" s="102" t="s">
        <v>472</v>
      </c>
      <c r="CC97" s="96" t="s">
        <v>473</v>
      </c>
      <c r="CD97" s="118"/>
      <c r="CE97" s="7"/>
      <c r="CF97" s="12"/>
      <c r="CG97" s="132"/>
      <c r="CH97" s="106"/>
      <c r="CI97" s="138"/>
      <c r="CJ97" s="81"/>
      <c r="CK97" s="102" t="s">
        <v>472</v>
      </c>
      <c r="CL97" s="96" t="s">
        <v>473</v>
      </c>
      <c r="CM97" s="118"/>
      <c r="CN97" s="7"/>
      <c r="CO97" s="12"/>
      <c r="CP97" s="78"/>
      <c r="CQ97" s="106"/>
      <c r="CR97" s="25"/>
      <c r="CS97" s="118"/>
      <c r="CT97" s="81"/>
      <c r="CU97" s="102" t="s">
        <v>472</v>
      </c>
      <c r="CV97" s="96" t="s">
        <v>473</v>
      </c>
      <c r="CW97" s="118"/>
      <c r="CX97" s="7"/>
      <c r="CY97" s="12"/>
      <c r="CZ97" s="132"/>
      <c r="DA97" s="106"/>
      <c r="DB97" s="25"/>
      <c r="DC97" s="118"/>
      <c r="DD97" s="81"/>
      <c r="DE97" s="102" t="s">
        <v>472</v>
      </c>
      <c r="DF97" s="96" t="s">
        <v>473</v>
      </c>
      <c r="DG97" s="118"/>
      <c r="DH97" s="7"/>
      <c r="DI97" s="12"/>
      <c r="DJ97" s="132"/>
      <c r="DK97" s="106"/>
      <c r="DL97" s="25"/>
      <c r="DM97" s="118"/>
      <c r="DN97" s="81"/>
      <c r="DO97" s="102" t="s">
        <v>472</v>
      </c>
      <c r="DP97" s="96" t="s">
        <v>473</v>
      </c>
      <c r="DQ97" s="119">
        <v>1</v>
      </c>
      <c r="DR97" s="15">
        <v>9.5</v>
      </c>
      <c r="DS97" s="18">
        <v>9.5</v>
      </c>
      <c r="DT97" s="51">
        <v>0</v>
      </c>
      <c r="DU97" s="52">
        <v>2</v>
      </c>
      <c r="DV97" s="187">
        <f>+DT97*DU97</f>
        <v>0</v>
      </c>
      <c r="DW97" s="119">
        <v>89</v>
      </c>
      <c r="DX97" s="81"/>
      <c r="DY97" s="102" t="s">
        <v>472</v>
      </c>
      <c r="DZ97" s="96" t="s">
        <v>473</v>
      </c>
      <c r="EA97" s="118">
        <v>1</v>
      </c>
      <c r="EB97" s="11">
        <v>9.5</v>
      </c>
      <c r="EC97" s="12">
        <v>9.5</v>
      </c>
      <c r="ED97" s="132">
        <v>0</v>
      </c>
      <c r="EE97" s="106">
        <v>2</v>
      </c>
      <c r="EF97" s="25">
        <f>+ED97*EE97</f>
        <v>0</v>
      </c>
      <c r="EG97" s="118">
        <v>90</v>
      </c>
    </row>
    <row r="98" spans="1:137" x14ac:dyDescent="0.25">
      <c r="A98" s="115" t="s">
        <v>346</v>
      </c>
      <c r="B98" s="91" t="s">
        <v>347</v>
      </c>
      <c r="C98" s="118"/>
      <c r="D98" s="7">
        <v>9.9</v>
      </c>
      <c r="E98" s="12">
        <v>9.9</v>
      </c>
      <c r="F98" s="132">
        <v>0</v>
      </c>
      <c r="G98" s="106">
        <v>1</v>
      </c>
      <c r="H98" s="25">
        <v>0</v>
      </c>
      <c r="I98" s="24">
        <f t="shared" si="22"/>
        <v>2</v>
      </c>
      <c r="J98" s="118">
        <v>8</v>
      </c>
      <c r="K98" s="9">
        <f t="shared" si="32"/>
        <v>0.25</v>
      </c>
      <c r="L98" s="118"/>
      <c r="M98" s="118">
        <v>5</v>
      </c>
      <c r="N98" s="118">
        <v>1</v>
      </c>
      <c r="O98" s="118">
        <v>3</v>
      </c>
      <c r="P98" s="118"/>
      <c r="Q98" s="118"/>
      <c r="R98" s="118">
        <v>1</v>
      </c>
      <c r="S98" s="118"/>
      <c r="T98" s="118"/>
      <c r="U98" s="118"/>
      <c r="V98" s="118">
        <f t="shared" ref="V98:V121" si="38">+L98+M98+N98+O98+P98+Q98+R98+S98+T98+U98</f>
        <v>10</v>
      </c>
      <c r="W98" s="23">
        <f t="shared" ref="W98:W121" si="39">+L98/(M98+L98)</f>
        <v>0</v>
      </c>
      <c r="X98" s="34">
        <f t="shared" ref="X98:X121" si="40">+N98/(O98+N98)</f>
        <v>0.25</v>
      </c>
      <c r="Y98" s="34" t="e">
        <f t="shared" ref="Y98:Y121" si="41">+P98/(Q98+P98)</f>
        <v>#DIV/0!</v>
      </c>
      <c r="Z98" s="35">
        <f t="shared" ref="Z98:Z121" si="42">+R98/(S98+R98)</f>
        <v>1</v>
      </c>
      <c r="AA98" s="422"/>
      <c r="AB98" s="115" t="s">
        <v>346</v>
      </c>
      <c r="AC98" s="91" t="s">
        <v>347</v>
      </c>
      <c r="AD98" s="1"/>
      <c r="AE98" s="102" t="s">
        <v>346</v>
      </c>
      <c r="AF98" s="96" t="s">
        <v>347</v>
      </c>
      <c r="AG98" s="118"/>
      <c r="AH98" s="7"/>
      <c r="AI98" s="12"/>
      <c r="AJ98" s="132"/>
      <c r="AK98" s="106"/>
      <c r="AL98" s="138"/>
      <c r="AM98" s="118"/>
      <c r="AN98" s="1"/>
      <c r="AO98" s="102" t="s">
        <v>346</v>
      </c>
      <c r="AP98" s="96" t="s">
        <v>347</v>
      </c>
      <c r="AQ98" s="118">
        <v>2</v>
      </c>
      <c r="AR98" s="13">
        <v>9.9</v>
      </c>
      <c r="AS98" s="18">
        <v>9.9</v>
      </c>
      <c r="AT98" s="51">
        <v>0</v>
      </c>
      <c r="AU98" s="52">
        <v>1</v>
      </c>
      <c r="AV98" s="139">
        <v>0</v>
      </c>
      <c r="AW98" s="119">
        <v>92</v>
      </c>
      <c r="AX98" s="81"/>
      <c r="AY98" s="102" t="s">
        <v>346</v>
      </c>
      <c r="AZ98" s="96" t="s">
        <v>347</v>
      </c>
      <c r="BA98" s="118"/>
      <c r="BB98" s="7">
        <v>9.9</v>
      </c>
      <c r="BC98" s="12">
        <v>9.9</v>
      </c>
      <c r="BD98" s="132">
        <v>0</v>
      </c>
      <c r="BE98" s="106">
        <v>1</v>
      </c>
      <c r="BF98" s="138">
        <v>0</v>
      </c>
      <c r="BG98" s="118">
        <v>81</v>
      </c>
      <c r="BH98" s="81"/>
      <c r="BI98" s="115" t="s">
        <v>346</v>
      </c>
      <c r="BJ98" s="91" t="s">
        <v>347</v>
      </c>
      <c r="BK98" s="118"/>
      <c r="BL98" s="7">
        <v>9.9</v>
      </c>
      <c r="BM98" s="12">
        <v>9.9</v>
      </c>
      <c r="BN98" s="132">
        <v>0</v>
      </c>
      <c r="BO98" s="106">
        <v>1</v>
      </c>
      <c r="BP98" s="138">
        <v>0</v>
      </c>
      <c r="BQ98" s="81"/>
      <c r="BR98" s="115" t="s">
        <v>346</v>
      </c>
      <c r="BS98" s="91" t="s">
        <v>347</v>
      </c>
      <c r="BT98" s="118"/>
      <c r="BU98" s="7">
        <v>9.9</v>
      </c>
      <c r="BV98" s="12">
        <v>9.9</v>
      </c>
      <c r="BW98" s="132">
        <v>0</v>
      </c>
      <c r="BX98" s="106">
        <v>1</v>
      </c>
      <c r="BY98" s="138">
        <v>0</v>
      </c>
      <c r="BZ98" s="118">
        <v>85</v>
      </c>
      <c r="CA98" s="81"/>
      <c r="CB98" s="115" t="s">
        <v>346</v>
      </c>
      <c r="CC98" s="91" t="s">
        <v>347</v>
      </c>
      <c r="CD98" s="118"/>
      <c r="CE98" s="7">
        <v>9.9</v>
      </c>
      <c r="CF98" s="12">
        <v>9.9</v>
      </c>
      <c r="CG98" s="132">
        <v>0</v>
      </c>
      <c r="CH98" s="106">
        <v>1</v>
      </c>
      <c r="CI98" s="138">
        <v>0</v>
      </c>
      <c r="CJ98" s="81"/>
      <c r="CK98" s="115" t="s">
        <v>346</v>
      </c>
      <c r="CL98" s="91" t="s">
        <v>347</v>
      </c>
      <c r="CM98" s="118"/>
      <c r="CN98" s="7">
        <v>9.9</v>
      </c>
      <c r="CO98" s="12">
        <v>9.9</v>
      </c>
      <c r="CP98" s="78">
        <v>0</v>
      </c>
      <c r="CQ98" s="106">
        <v>1</v>
      </c>
      <c r="CR98" s="25">
        <v>0</v>
      </c>
      <c r="CS98" s="118">
        <v>84</v>
      </c>
      <c r="CT98" s="81"/>
      <c r="CU98" s="115" t="s">
        <v>346</v>
      </c>
      <c r="CV98" s="91" t="s">
        <v>347</v>
      </c>
      <c r="CW98" s="118"/>
      <c r="CX98" s="7">
        <v>9.9</v>
      </c>
      <c r="CY98" s="12">
        <v>9.9</v>
      </c>
      <c r="CZ98" s="132">
        <v>0</v>
      </c>
      <c r="DA98" s="106">
        <v>1</v>
      </c>
      <c r="DB98" s="25">
        <v>0</v>
      </c>
      <c r="DC98" s="118">
        <v>86</v>
      </c>
      <c r="DD98" s="81"/>
      <c r="DE98" s="115" t="s">
        <v>346</v>
      </c>
      <c r="DF98" s="91" t="s">
        <v>347</v>
      </c>
      <c r="DG98" s="118"/>
      <c r="DH98" s="7">
        <v>9.9</v>
      </c>
      <c r="DI98" s="12">
        <v>9.9</v>
      </c>
      <c r="DJ98" s="132">
        <v>0</v>
      </c>
      <c r="DK98" s="106">
        <v>1</v>
      </c>
      <c r="DL98" s="25">
        <v>0</v>
      </c>
      <c r="DM98" s="118">
        <v>91</v>
      </c>
      <c r="DN98" s="81"/>
      <c r="DO98" s="115" t="s">
        <v>346</v>
      </c>
      <c r="DP98" s="91" t="s">
        <v>347</v>
      </c>
      <c r="DQ98" s="360"/>
      <c r="DR98" s="366">
        <v>9.9</v>
      </c>
      <c r="DS98" s="372">
        <v>9.9</v>
      </c>
      <c r="DT98" s="368">
        <v>0</v>
      </c>
      <c r="DU98" s="364">
        <v>1</v>
      </c>
      <c r="DV98" s="365">
        <v>0</v>
      </c>
      <c r="DW98" s="360">
        <v>89</v>
      </c>
      <c r="DX98" s="81"/>
      <c r="DY98" s="115" t="s">
        <v>346</v>
      </c>
      <c r="DZ98" s="91" t="s">
        <v>347</v>
      </c>
      <c r="EA98" s="118"/>
      <c r="EB98" s="7">
        <v>9.9</v>
      </c>
      <c r="EC98" s="12">
        <v>9.9</v>
      </c>
      <c r="ED98" s="132">
        <v>0</v>
      </c>
      <c r="EE98" s="106">
        <v>1</v>
      </c>
      <c r="EF98" s="25">
        <v>0</v>
      </c>
      <c r="EG98" s="118">
        <v>90</v>
      </c>
    </row>
    <row r="99" spans="1:137" x14ac:dyDescent="0.25">
      <c r="A99" s="102" t="s">
        <v>348</v>
      </c>
      <c r="B99" s="91" t="s">
        <v>349</v>
      </c>
      <c r="C99" s="118"/>
      <c r="D99" s="11">
        <v>9.8000000000000007</v>
      </c>
      <c r="E99" s="12">
        <v>9.8000000000000007</v>
      </c>
      <c r="F99" s="132">
        <v>0</v>
      </c>
      <c r="G99" s="106">
        <v>1</v>
      </c>
      <c r="H99" s="25">
        <v>0</v>
      </c>
      <c r="I99" s="24">
        <f t="shared" si="22"/>
        <v>3</v>
      </c>
      <c r="J99" s="118">
        <v>7</v>
      </c>
      <c r="K99" s="9">
        <f t="shared" si="32"/>
        <v>0.42857142857142855</v>
      </c>
      <c r="L99" s="5"/>
      <c r="M99" s="118">
        <v>6</v>
      </c>
      <c r="N99" s="118">
        <v>3</v>
      </c>
      <c r="O99" s="118">
        <v>1</v>
      </c>
      <c r="P99" s="5"/>
      <c r="Q99" s="5"/>
      <c r="R99" s="5"/>
      <c r="S99" s="5"/>
      <c r="T99" s="5"/>
      <c r="U99" s="5"/>
      <c r="V99" s="118">
        <f t="shared" si="38"/>
        <v>10</v>
      </c>
      <c r="W99" s="23">
        <f t="shared" si="39"/>
        <v>0</v>
      </c>
      <c r="X99" s="34">
        <f t="shared" si="40"/>
        <v>0.75</v>
      </c>
      <c r="Y99" s="34" t="e">
        <f t="shared" si="41"/>
        <v>#DIV/0!</v>
      </c>
      <c r="Z99" s="35" t="e">
        <f t="shared" si="42"/>
        <v>#DIV/0!</v>
      </c>
      <c r="AA99" s="422"/>
      <c r="AB99" s="102" t="s">
        <v>348</v>
      </c>
      <c r="AC99" s="91" t="s">
        <v>349</v>
      </c>
      <c r="AD99" s="1"/>
      <c r="AE99" s="141" t="s">
        <v>348</v>
      </c>
      <c r="AF99" s="93" t="s">
        <v>349</v>
      </c>
      <c r="AG99" s="1"/>
      <c r="AH99" s="1"/>
      <c r="AI99" s="1"/>
      <c r="AJ99" s="1"/>
      <c r="AK99" s="1"/>
      <c r="AL99" s="1"/>
      <c r="AM99" s="1"/>
      <c r="AN99" s="1"/>
      <c r="AO99" s="141" t="s">
        <v>348</v>
      </c>
      <c r="AP99" s="93" t="s">
        <v>349</v>
      </c>
      <c r="AQ99" s="118">
        <v>2</v>
      </c>
      <c r="AR99" s="15">
        <v>9.8000000000000007</v>
      </c>
      <c r="AS99" s="18">
        <v>9.8000000000000007</v>
      </c>
      <c r="AT99" s="51">
        <v>0</v>
      </c>
      <c r="AU99" s="52">
        <v>1</v>
      </c>
      <c r="AV99" s="139">
        <v>0</v>
      </c>
      <c r="AW99" s="119">
        <v>92</v>
      </c>
      <c r="AX99" s="81"/>
      <c r="AY99" s="141" t="s">
        <v>348</v>
      </c>
      <c r="AZ99" s="93" t="s">
        <v>349</v>
      </c>
      <c r="BA99" s="118"/>
      <c r="BB99" s="11">
        <v>9.8000000000000007</v>
      </c>
      <c r="BC99" s="12">
        <v>9.8000000000000007</v>
      </c>
      <c r="BD99" s="132">
        <v>0</v>
      </c>
      <c r="BE99" s="106">
        <v>1</v>
      </c>
      <c r="BF99" s="138">
        <v>0</v>
      </c>
      <c r="BG99" s="118">
        <v>81</v>
      </c>
      <c r="BH99" s="81"/>
      <c r="BI99" s="102" t="s">
        <v>348</v>
      </c>
      <c r="BJ99" s="91" t="s">
        <v>349</v>
      </c>
      <c r="BK99" s="118"/>
      <c r="BL99" s="11">
        <v>9.8000000000000007</v>
      </c>
      <c r="BM99" s="12">
        <v>9.8000000000000007</v>
      </c>
      <c r="BN99" s="132">
        <v>0</v>
      </c>
      <c r="BO99" s="106">
        <v>1</v>
      </c>
      <c r="BP99" s="138">
        <v>0</v>
      </c>
      <c r="BQ99" s="81"/>
      <c r="BR99" s="102" t="s">
        <v>348</v>
      </c>
      <c r="BS99" s="91" t="s">
        <v>349</v>
      </c>
      <c r="BT99" s="118"/>
      <c r="BU99" s="11">
        <v>9.8000000000000007</v>
      </c>
      <c r="BV99" s="12">
        <v>9.8000000000000007</v>
      </c>
      <c r="BW99" s="132">
        <v>0</v>
      </c>
      <c r="BX99" s="106">
        <v>1</v>
      </c>
      <c r="BY99" s="138">
        <v>0</v>
      </c>
      <c r="BZ99" s="118">
        <v>85</v>
      </c>
      <c r="CA99" s="81"/>
      <c r="CB99" s="102" t="s">
        <v>348</v>
      </c>
      <c r="CC99" s="91" t="s">
        <v>349</v>
      </c>
      <c r="CD99" s="118"/>
      <c r="CE99" s="11">
        <v>9.8000000000000007</v>
      </c>
      <c r="CF99" s="12">
        <v>9.8000000000000007</v>
      </c>
      <c r="CG99" s="132">
        <v>0</v>
      </c>
      <c r="CH99" s="106">
        <v>1</v>
      </c>
      <c r="CI99" s="138">
        <v>0</v>
      </c>
      <c r="CJ99" s="81"/>
      <c r="CK99" s="102" t="s">
        <v>348</v>
      </c>
      <c r="CL99" s="91" t="s">
        <v>349</v>
      </c>
      <c r="CM99" s="118"/>
      <c r="CN99" s="11">
        <v>9.8000000000000007</v>
      </c>
      <c r="CO99" s="12">
        <v>9.8000000000000007</v>
      </c>
      <c r="CP99" s="132">
        <v>0</v>
      </c>
      <c r="CQ99" s="106">
        <v>1</v>
      </c>
      <c r="CR99" s="25">
        <v>0</v>
      </c>
      <c r="CS99" s="118">
        <v>84</v>
      </c>
      <c r="CT99" s="81"/>
      <c r="CU99" s="102" t="s">
        <v>348</v>
      </c>
      <c r="CV99" s="91" t="s">
        <v>349</v>
      </c>
      <c r="CW99" s="118"/>
      <c r="CX99" s="11">
        <v>9.8000000000000007</v>
      </c>
      <c r="CY99" s="12">
        <v>9.8000000000000007</v>
      </c>
      <c r="CZ99" s="132">
        <v>0</v>
      </c>
      <c r="DA99" s="106">
        <v>1</v>
      </c>
      <c r="DB99" s="25">
        <v>0</v>
      </c>
      <c r="DC99" s="118">
        <v>86</v>
      </c>
      <c r="DD99" s="81"/>
      <c r="DE99" s="102" t="s">
        <v>348</v>
      </c>
      <c r="DF99" s="91" t="s">
        <v>349</v>
      </c>
      <c r="DG99" s="118"/>
      <c r="DH99" s="11">
        <v>9.8000000000000007</v>
      </c>
      <c r="DI99" s="12">
        <v>9.8000000000000007</v>
      </c>
      <c r="DJ99" s="132">
        <v>0</v>
      </c>
      <c r="DK99" s="106">
        <v>1</v>
      </c>
      <c r="DL99" s="25">
        <v>0</v>
      </c>
      <c r="DM99" s="118">
        <v>91</v>
      </c>
      <c r="DN99" s="81"/>
      <c r="DO99" s="102" t="s">
        <v>348</v>
      </c>
      <c r="DP99" s="91" t="s">
        <v>349</v>
      </c>
      <c r="DQ99" s="360"/>
      <c r="DR99" s="373">
        <v>9.8000000000000007</v>
      </c>
      <c r="DS99" s="372">
        <v>9.8000000000000007</v>
      </c>
      <c r="DT99" s="368">
        <v>0</v>
      </c>
      <c r="DU99" s="364">
        <v>1</v>
      </c>
      <c r="DV99" s="365">
        <v>0</v>
      </c>
      <c r="DW99" s="360">
        <v>89</v>
      </c>
      <c r="DX99" s="81"/>
      <c r="DY99" s="102" t="s">
        <v>348</v>
      </c>
      <c r="DZ99" s="91" t="s">
        <v>349</v>
      </c>
      <c r="EA99" s="118"/>
      <c r="EB99" s="11">
        <v>9.8000000000000007</v>
      </c>
      <c r="EC99" s="12">
        <v>9.8000000000000007</v>
      </c>
      <c r="ED99" s="132">
        <v>0</v>
      </c>
      <c r="EE99" s="106">
        <v>1</v>
      </c>
      <c r="EF99" s="25">
        <v>0</v>
      </c>
      <c r="EG99" s="118">
        <v>90</v>
      </c>
    </row>
    <row r="100" spans="1:137" x14ac:dyDescent="0.25">
      <c r="A100" s="98" t="s">
        <v>348</v>
      </c>
      <c r="B100" s="91" t="s">
        <v>350</v>
      </c>
      <c r="C100" s="118">
        <v>1</v>
      </c>
      <c r="D100" s="11">
        <v>9</v>
      </c>
      <c r="E100" s="12">
        <v>9</v>
      </c>
      <c r="F100" s="132">
        <v>0</v>
      </c>
      <c r="G100" s="106">
        <v>2</v>
      </c>
      <c r="H100" s="25">
        <v>0</v>
      </c>
      <c r="I100" s="24">
        <f t="shared" si="22"/>
        <v>10</v>
      </c>
      <c r="J100" s="118">
        <v>5</v>
      </c>
      <c r="K100" s="389">
        <f>+I100/J100</f>
        <v>2</v>
      </c>
      <c r="L100" s="118">
        <v>8</v>
      </c>
      <c r="M100" s="118">
        <v>4</v>
      </c>
      <c r="N100" s="118">
        <v>1</v>
      </c>
      <c r="O100" s="118"/>
      <c r="P100" s="118">
        <v>1</v>
      </c>
      <c r="Q100" s="118">
        <v>1</v>
      </c>
      <c r="R100" s="118"/>
      <c r="S100" s="118"/>
      <c r="T100" s="118"/>
      <c r="U100" s="118"/>
      <c r="V100" s="118">
        <v>15</v>
      </c>
      <c r="W100" s="23">
        <f t="shared" si="39"/>
        <v>0.66666666666666663</v>
      </c>
      <c r="X100" s="34">
        <f t="shared" si="40"/>
        <v>1</v>
      </c>
      <c r="Y100" s="34">
        <f t="shared" si="41"/>
        <v>0.5</v>
      </c>
      <c r="Z100" s="35" t="e">
        <f t="shared" si="42"/>
        <v>#DIV/0!</v>
      </c>
      <c r="AA100" s="422"/>
      <c r="AB100" s="98" t="s">
        <v>348</v>
      </c>
      <c r="AC100" s="91" t="s">
        <v>350</v>
      </c>
      <c r="AD100" s="1"/>
      <c r="AE100" s="110" t="s">
        <v>348</v>
      </c>
      <c r="AF100" s="93" t="s">
        <v>350</v>
      </c>
      <c r="AG100" s="1"/>
      <c r="AH100" s="1"/>
      <c r="AI100" s="1"/>
      <c r="AJ100" s="1"/>
      <c r="AK100" s="1"/>
      <c r="AL100" s="1"/>
      <c r="AM100" s="1"/>
      <c r="AN100" s="1"/>
      <c r="AO100" s="110" t="s">
        <v>348</v>
      </c>
      <c r="AP100" s="93" t="s">
        <v>350</v>
      </c>
      <c r="AQ100" s="118">
        <v>2</v>
      </c>
      <c r="AR100" s="15">
        <v>9</v>
      </c>
      <c r="AS100" s="18">
        <v>9</v>
      </c>
      <c r="AT100" s="51">
        <v>0</v>
      </c>
      <c r="AU100" s="52">
        <v>2</v>
      </c>
      <c r="AV100" s="139">
        <v>0</v>
      </c>
      <c r="AW100" s="119">
        <v>92</v>
      </c>
      <c r="AX100" s="81"/>
      <c r="AY100" s="110" t="s">
        <v>348</v>
      </c>
      <c r="AZ100" s="93" t="s">
        <v>350</v>
      </c>
      <c r="BA100" s="118"/>
      <c r="BB100" s="11">
        <v>9</v>
      </c>
      <c r="BC100" s="12">
        <v>9</v>
      </c>
      <c r="BD100" s="132">
        <v>0</v>
      </c>
      <c r="BE100" s="106">
        <v>2</v>
      </c>
      <c r="BF100" s="138">
        <v>0</v>
      </c>
      <c r="BG100" s="118">
        <v>81</v>
      </c>
      <c r="BH100" s="81"/>
      <c r="BI100" s="108" t="s">
        <v>348</v>
      </c>
      <c r="BJ100" s="91" t="s">
        <v>350</v>
      </c>
      <c r="BK100" s="118"/>
      <c r="BL100" s="11">
        <v>9</v>
      </c>
      <c r="BM100" s="12">
        <v>9</v>
      </c>
      <c r="BN100" s="132">
        <v>0</v>
      </c>
      <c r="BO100" s="106">
        <v>2</v>
      </c>
      <c r="BP100" s="138">
        <v>0</v>
      </c>
      <c r="BQ100" s="81"/>
      <c r="BR100" s="108" t="s">
        <v>348</v>
      </c>
      <c r="BS100" s="91" t="s">
        <v>350</v>
      </c>
      <c r="BT100" s="118"/>
      <c r="BU100" s="11">
        <v>9</v>
      </c>
      <c r="BV100" s="12">
        <v>9</v>
      </c>
      <c r="BW100" s="132">
        <v>0</v>
      </c>
      <c r="BX100" s="106">
        <v>2</v>
      </c>
      <c r="BY100" s="138">
        <v>0</v>
      </c>
      <c r="BZ100" s="118">
        <v>85</v>
      </c>
      <c r="CA100" s="81"/>
      <c r="CB100" s="108" t="s">
        <v>348</v>
      </c>
      <c r="CC100" s="91" t="s">
        <v>350</v>
      </c>
      <c r="CD100" s="118"/>
      <c r="CE100" s="11">
        <v>9</v>
      </c>
      <c r="CF100" s="12">
        <v>9</v>
      </c>
      <c r="CG100" s="132">
        <v>0</v>
      </c>
      <c r="CH100" s="106">
        <v>2</v>
      </c>
      <c r="CI100" s="138">
        <v>0</v>
      </c>
      <c r="CJ100" s="81"/>
      <c r="CK100" s="108" t="s">
        <v>348</v>
      </c>
      <c r="CL100" s="91" t="s">
        <v>350</v>
      </c>
      <c r="CM100" s="118"/>
      <c r="CN100" s="11">
        <v>9</v>
      </c>
      <c r="CO100" s="12">
        <v>9</v>
      </c>
      <c r="CP100" s="132">
        <v>0</v>
      </c>
      <c r="CQ100" s="106">
        <v>2</v>
      </c>
      <c r="CR100" s="25">
        <v>0</v>
      </c>
      <c r="CS100" s="118">
        <v>84</v>
      </c>
      <c r="CT100" s="81"/>
      <c r="CU100" s="98" t="s">
        <v>348</v>
      </c>
      <c r="CV100" s="91" t="s">
        <v>350</v>
      </c>
      <c r="CW100" s="118"/>
      <c r="CX100" s="11">
        <v>9</v>
      </c>
      <c r="CY100" s="12">
        <v>9</v>
      </c>
      <c r="CZ100" s="132">
        <v>0</v>
      </c>
      <c r="DA100" s="106">
        <v>2</v>
      </c>
      <c r="DB100" s="25">
        <v>0</v>
      </c>
      <c r="DC100" s="118">
        <v>86</v>
      </c>
      <c r="DD100" s="81"/>
      <c r="DE100" s="98" t="s">
        <v>348</v>
      </c>
      <c r="DF100" s="91" t="s">
        <v>350</v>
      </c>
      <c r="DG100" s="119">
        <v>1</v>
      </c>
      <c r="DH100" s="341">
        <v>9</v>
      </c>
      <c r="DI100" s="340">
        <v>9</v>
      </c>
      <c r="DJ100" s="339">
        <v>0</v>
      </c>
      <c r="DK100" s="52">
        <v>2</v>
      </c>
      <c r="DL100" s="187">
        <v>0</v>
      </c>
      <c r="DM100" s="119">
        <v>91</v>
      </c>
      <c r="DN100" s="81"/>
      <c r="DO100" s="98" t="s">
        <v>348</v>
      </c>
      <c r="DP100" s="91" t="s">
        <v>350</v>
      </c>
      <c r="DQ100" s="360">
        <v>1</v>
      </c>
      <c r="DR100" s="386">
        <v>9</v>
      </c>
      <c r="DS100" s="387">
        <v>9</v>
      </c>
      <c r="DT100" s="379">
        <v>0</v>
      </c>
      <c r="DU100" s="364">
        <v>2</v>
      </c>
      <c r="DV100" s="365">
        <v>0</v>
      </c>
      <c r="DW100" s="360">
        <v>89</v>
      </c>
      <c r="DX100" s="81"/>
      <c r="DY100" s="98" t="s">
        <v>348</v>
      </c>
      <c r="DZ100" s="91" t="s">
        <v>350</v>
      </c>
      <c r="EA100" s="118">
        <v>1</v>
      </c>
      <c r="EB100" s="11">
        <v>9</v>
      </c>
      <c r="EC100" s="12">
        <v>9</v>
      </c>
      <c r="ED100" s="132">
        <v>0</v>
      </c>
      <c r="EE100" s="106">
        <v>2</v>
      </c>
      <c r="EF100" s="25">
        <v>0</v>
      </c>
      <c r="EG100" s="118">
        <v>90</v>
      </c>
    </row>
    <row r="101" spans="1:137" x14ac:dyDescent="0.25">
      <c r="A101" s="95" t="s">
        <v>115</v>
      </c>
      <c r="B101" s="91" t="s">
        <v>116</v>
      </c>
      <c r="C101" s="118">
        <v>3</v>
      </c>
      <c r="D101" s="7">
        <v>6.7555555555555555</v>
      </c>
      <c r="E101" s="12">
        <v>8.375</v>
      </c>
      <c r="F101" s="132">
        <v>1.6194444444444445</v>
      </c>
      <c r="G101" s="106">
        <v>4</v>
      </c>
      <c r="H101" s="25">
        <f>+F101*G101</f>
        <v>6.4777777777777779</v>
      </c>
      <c r="I101" s="24">
        <f t="shared" si="22"/>
        <v>60</v>
      </c>
      <c r="J101" s="118">
        <v>56</v>
      </c>
      <c r="K101" s="9">
        <f>+I101/J101</f>
        <v>1.0714285714285714</v>
      </c>
      <c r="L101" s="118">
        <v>32</v>
      </c>
      <c r="M101" s="118">
        <v>26</v>
      </c>
      <c r="N101" s="118">
        <v>14</v>
      </c>
      <c r="O101" s="118">
        <v>21</v>
      </c>
      <c r="P101" s="118">
        <v>14</v>
      </c>
      <c r="Q101" s="118">
        <v>9</v>
      </c>
      <c r="R101" s="118"/>
      <c r="S101" s="118"/>
      <c r="T101" s="118"/>
      <c r="U101" s="118"/>
      <c r="V101" s="118">
        <v>116</v>
      </c>
      <c r="W101" s="313">
        <f>+L101/(M101+L101)</f>
        <v>0.55172413793103448</v>
      </c>
      <c r="X101" s="314">
        <f>+N101/(O101+N101)</f>
        <v>0.4</v>
      </c>
      <c r="Y101" s="314">
        <f>+P101/(Q101+P101)</f>
        <v>0.60869565217391308</v>
      </c>
      <c r="Z101" s="315" t="e">
        <f>+R101/(S101+R101)</f>
        <v>#DIV/0!</v>
      </c>
      <c r="AA101" s="422"/>
      <c r="AB101" s="95" t="s">
        <v>115</v>
      </c>
      <c r="AC101" s="91" t="s">
        <v>116</v>
      </c>
      <c r="AD101" s="1"/>
      <c r="AE101" s="98" t="s">
        <v>115</v>
      </c>
      <c r="AF101" s="91" t="s">
        <v>116</v>
      </c>
      <c r="AG101" s="118">
        <v>15</v>
      </c>
      <c r="AH101" s="7">
        <v>7.3110999999999997</v>
      </c>
      <c r="AI101" s="12">
        <v>8.375</v>
      </c>
      <c r="AJ101" s="132">
        <v>1.0639000000000003</v>
      </c>
      <c r="AK101" s="106">
        <v>4</v>
      </c>
      <c r="AL101" s="138">
        <v>4.2556000000000012</v>
      </c>
      <c r="AM101" s="118">
        <v>8</v>
      </c>
      <c r="AN101" s="1"/>
      <c r="AO101" s="98" t="s">
        <v>115</v>
      </c>
      <c r="AP101" s="91" t="s">
        <v>116</v>
      </c>
      <c r="AQ101" s="118">
        <v>15</v>
      </c>
      <c r="AR101" s="11">
        <v>7.3110999999999997</v>
      </c>
      <c r="AS101" s="12">
        <v>8.375</v>
      </c>
      <c r="AT101" s="132">
        <v>1.0639000000000003</v>
      </c>
      <c r="AU101" s="106">
        <v>4</v>
      </c>
      <c r="AV101" s="138">
        <v>4.2556000000000012</v>
      </c>
      <c r="AW101" s="89">
        <v>7</v>
      </c>
      <c r="AX101" s="81"/>
      <c r="AY101" s="98" t="s">
        <v>115</v>
      </c>
      <c r="AZ101" s="91" t="s">
        <v>116</v>
      </c>
      <c r="BA101" s="119">
        <v>1</v>
      </c>
      <c r="BB101" s="15">
        <v>7.2556000000000003</v>
      </c>
      <c r="BC101" s="18">
        <v>8.375</v>
      </c>
      <c r="BD101" s="51">
        <f>+BC101-BB101</f>
        <v>1.1193999999999997</v>
      </c>
      <c r="BE101" s="52">
        <v>4</v>
      </c>
      <c r="BF101" s="139">
        <f>+BD101*BE101</f>
        <v>4.4775999999999989</v>
      </c>
      <c r="BG101" s="119">
        <v>8</v>
      </c>
      <c r="BH101" s="81"/>
      <c r="BI101" s="98" t="s">
        <v>115</v>
      </c>
      <c r="BJ101" s="91" t="s">
        <v>116</v>
      </c>
      <c r="BK101" s="89">
        <v>2</v>
      </c>
      <c r="BL101" s="13">
        <v>7.5888888888888886</v>
      </c>
      <c r="BM101" s="18">
        <v>8.375</v>
      </c>
      <c r="BN101" s="51">
        <v>0.78611111111111143</v>
      </c>
      <c r="BO101" s="52">
        <v>4</v>
      </c>
      <c r="BP101" s="187">
        <v>3.1444444444444457</v>
      </c>
      <c r="BQ101" s="81"/>
      <c r="BR101" s="98" t="s">
        <v>115</v>
      </c>
      <c r="BS101" s="91" t="s">
        <v>116</v>
      </c>
      <c r="BT101" s="89">
        <v>2</v>
      </c>
      <c r="BU101" s="7">
        <v>7.5888888888888886</v>
      </c>
      <c r="BV101" s="12">
        <v>8.375</v>
      </c>
      <c r="BW101" s="132">
        <v>0.78611111111111143</v>
      </c>
      <c r="BX101" s="106">
        <v>4</v>
      </c>
      <c r="BY101" s="25">
        <v>3.1444444444444457</v>
      </c>
      <c r="BZ101" s="118">
        <v>18</v>
      </c>
      <c r="CA101" s="81"/>
      <c r="CB101" s="98" t="s">
        <v>115</v>
      </c>
      <c r="CC101" s="91" t="s">
        <v>116</v>
      </c>
      <c r="CD101" s="119">
        <v>2</v>
      </c>
      <c r="CE101" s="13">
        <v>7.2556000000000003</v>
      </c>
      <c r="CF101" s="18">
        <v>8.375</v>
      </c>
      <c r="CG101" s="51">
        <f>+CF101-CE101</f>
        <v>1.1193999999999997</v>
      </c>
      <c r="CH101" s="52">
        <v>4</v>
      </c>
      <c r="CI101" s="239">
        <f>+CG101*CH101</f>
        <v>4.4775999999999989</v>
      </c>
      <c r="CJ101" s="81"/>
      <c r="CK101" s="98" t="s">
        <v>115</v>
      </c>
      <c r="CL101" s="91" t="s">
        <v>116</v>
      </c>
      <c r="CM101" s="118">
        <v>2</v>
      </c>
      <c r="CN101" s="7">
        <v>7.2556000000000003</v>
      </c>
      <c r="CO101" s="12">
        <v>8.375</v>
      </c>
      <c r="CP101" s="132">
        <f>+CO101-CN101</f>
        <v>1.1193999999999997</v>
      </c>
      <c r="CQ101" s="106">
        <v>4</v>
      </c>
      <c r="CR101" s="25">
        <f>+CP101*CQ101</f>
        <v>4.4775999999999989</v>
      </c>
      <c r="CS101" s="118">
        <v>9</v>
      </c>
      <c r="CT101" s="81"/>
      <c r="CU101" s="95" t="s">
        <v>115</v>
      </c>
      <c r="CV101" s="91" t="s">
        <v>116</v>
      </c>
      <c r="CW101" s="118">
        <v>2</v>
      </c>
      <c r="CX101" s="7">
        <v>7.2556000000000003</v>
      </c>
      <c r="CY101" s="12">
        <v>8.375</v>
      </c>
      <c r="CZ101" s="132">
        <f>+CY101-CX101</f>
        <v>1.1193999999999997</v>
      </c>
      <c r="DA101" s="106">
        <v>4</v>
      </c>
      <c r="DB101" s="25">
        <f>+CZ101*DA101</f>
        <v>4.4775999999999989</v>
      </c>
      <c r="DC101" s="118">
        <v>9</v>
      </c>
      <c r="DD101" s="81"/>
      <c r="DE101" s="95" t="s">
        <v>115</v>
      </c>
      <c r="DF101" s="91" t="s">
        <v>116</v>
      </c>
      <c r="DG101" s="118">
        <v>2</v>
      </c>
      <c r="DH101" s="7">
        <v>7.2556000000000003</v>
      </c>
      <c r="DI101" s="12">
        <v>8.375</v>
      </c>
      <c r="DJ101" s="132">
        <v>1.1193999999999997</v>
      </c>
      <c r="DK101" s="106">
        <v>4</v>
      </c>
      <c r="DL101" s="25">
        <v>4.4775999999999989</v>
      </c>
      <c r="DM101" s="118">
        <v>10</v>
      </c>
      <c r="DN101" s="81"/>
      <c r="DO101" s="95" t="s">
        <v>115</v>
      </c>
      <c r="DP101" s="91" t="s">
        <v>116</v>
      </c>
      <c r="DQ101" s="119">
        <v>3</v>
      </c>
      <c r="DR101" s="13">
        <v>6.7555555555555555</v>
      </c>
      <c r="DS101" s="18">
        <v>8.375</v>
      </c>
      <c r="DT101" s="51">
        <v>1.6194444444444445</v>
      </c>
      <c r="DU101" s="52">
        <v>4</v>
      </c>
      <c r="DV101" s="187">
        <f>+DT101*DU101</f>
        <v>6.4777777777777779</v>
      </c>
      <c r="DW101" s="119">
        <v>5</v>
      </c>
      <c r="DX101" s="81"/>
      <c r="DY101" s="95" t="s">
        <v>115</v>
      </c>
      <c r="DZ101" s="91" t="s">
        <v>116</v>
      </c>
      <c r="EA101" s="118">
        <v>3</v>
      </c>
      <c r="EB101" s="7">
        <v>6.7555555555555555</v>
      </c>
      <c r="EC101" s="12">
        <v>8.375</v>
      </c>
      <c r="ED101" s="132">
        <v>1.6194444444444445</v>
      </c>
      <c r="EE101" s="106">
        <v>4</v>
      </c>
      <c r="EF101" s="25">
        <f>+ED101*EE101</f>
        <v>6.4777777777777779</v>
      </c>
      <c r="EG101" s="118">
        <v>5</v>
      </c>
    </row>
    <row r="102" spans="1:137" x14ac:dyDescent="0.25">
      <c r="A102" s="95" t="s">
        <v>119</v>
      </c>
      <c r="B102" s="91" t="s">
        <v>120</v>
      </c>
      <c r="C102" s="118">
        <v>1</v>
      </c>
      <c r="D102" s="7">
        <v>4.875</v>
      </c>
      <c r="E102" s="12">
        <v>5</v>
      </c>
      <c r="F102" s="132">
        <v>0.125</v>
      </c>
      <c r="G102" s="106">
        <v>6</v>
      </c>
      <c r="H102" s="25">
        <v>0.75</v>
      </c>
      <c r="I102" s="24">
        <f t="shared" si="22"/>
        <v>15</v>
      </c>
      <c r="J102" s="118">
        <v>2</v>
      </c>
      <c r="K102" s="9">
        <f t="shared" ref="K102:K121" si="43">+I102/J102</f>
        <v>7.5</v>
      </c>
      <c r="L102" s="118">
        <v>14</v>
      </c>
      <c r="M102" s="118">
        <v>2</v>
      </c>
      <c r="N102" s="118">
        <v>1</v>
      </c>
      <c r="O102" s="118"/>
      <c r="P102" s="118"/>
      <c r="Q102" s="118"/>
      <c r="R102" s="118"/>
      <c r="S102" s="118"/>
      <c r="T102" s="118"/>
      <c r="U102" s="118"/>
      <c r="V102" s="118">
        <f t="shared" si="38"/>
        <v>17</v>
      </c>
      <c r="W102" s="23">
        <f t="shared" si="39"/>
        <v>0.875</v>
      </c>
      <c r="X102" s="34">
        <f t="shared" si="40"/>
        <v>1</v>
      </c>
      <c r="Y102" s="34" t="e">
        <f t="shared" si="41"/>
        <v>#DIV/0!</v>
      </c>
      <c r="Z102" s="35" t="e">
        <f t="shared" si="42"/>
        <v>#DIV/0!</v>
      </c>
      <c r="AA102" s="422"/>
      <c r="AB102" s="95" t="s">
        <v>119</v>
      </c>
      <c r="AC102" s="91" t="s">
        <v>120</v>
      </c>
      <c r="AD102" s="1"/>
      <c r="AE102" s="98" t="s">
        <v>119</v>
      </c>
      <c r="AF102" s="91" t="s">
        <v>120</v>
      </c>
      <c r="AG102" s="118">
        <v>2</v>
      </c>
      <c r="AH102" s="7">
        <v>5</v>
      </c>
      <c r="AI102" s="12">
        <v>5</v>
      </c>
      <c r="AJ102" s="132">
        <v>0</v>
      </c>
      <c r="AK102" s="106">
        <v>6</v>
      </c>
      <c r="AL102" s="138">
        <v>0</v>
      </c>
      <c r="AM102" s="118">
        <v>89</v>
      </c>
      <c r="AN102" s="1"/>
      <c r="AO102" s="98" t="s">
        <v>119</v>
      </c>
      <c r="AP102" s="91" t="s">
        <v>120</v>
      </c>
      <c r="AQ102" s="118">
        <v>2</v>
      </c>
      <c r="AR102" s="7">
        <v>5</v>
      </c>
      <c r="AS102" s="12">
        <v>5</v>
      </c>
      <c r="AT102" s="132">
        <v>0</v>
      </c>
      <c r="AU102" s="106">
        <v>6</v>
      </c>
      <c r="AV102" s="138">
        <v>0</v>
      </c>
      <c r="AW102" s="89">
        <v>92</v>
      </c>
      <c r="AX102" s="81"/>
      <c r="AY102" s="98" t="s">
        <v>119</v>
      </c>
      <c r="AZ102" s="91" t="s">
        <v>120</v>
      </c>
      <c r="BA102" s="119">
        <v>1</v>
      </c>
      <c r="BB102" s="13">
        <v>4.875</v>
      </c>
      <c r="BC102" s="18">
        <v>5</v>
      </c>
      <c r="BD102" s="51">
        <f>+BC102-BB102</f>
        <v>0.125</v>
      </c>
      <c r="BE102" s="52">
        <v>6</v>
      </c>
      <c r="BF102" s="139">
        <f>+BD102*BE102</f>
        <v>0.75</v>
      </c>
      <c r="BG102" s="119">
        <v>63</v>
      </c>
      <c r="BH102" s="81"/>
      <c r="BI102" s="98" t="s">
        <v>119</v>
      </c>
      <c r="BJ102" s="91" t="s">
        <v>120</v>
      </c>
      <c r="BK102" s="118">
        <v>1</v>
      </c>
      <c r="BL102" s="7">
        <v>4.875</v>
      </c>
      <c r="BM102" s="12">
        <v>5</v>
      </c>
      <c r="BN102" s="132">
        <v>0.125</v>
      </c>
      <c r="BO102" s="106">
        <v>6</v>
      </c>
      <c r="BP102" s="138">
        <v>0.75</v>
      </c>
      <c r="BQ102" s="81"/>
      <c r="BR102" s="98" t="s">
        <v>119</v>
      </c>
      <c r="BS102" s="91" t="s">
        <v>120</v>
      </c>
      <c r="BT102" s="118">
        <v>1</v>
      </c>
      <c r="BU102" s="7">
        <v>4.875</v>
      </c>
      <c r="BV102" s="12">
        <v>5</v>
      </c>
      <c r="BW102" s="132">
        <v>0.125</v>
      </c>
      <c r="BX102" s="106">
        <v>6</v>
      </c>
      <c r="BY102" s="138">
        <v>0.75</v>
      </c>
      <c r="BZ102" s="118">
        <v>66</v>
      </c>
      <c r="CA102" s="81"/>
      <c r="CB102" s="98" t="s">
        <v>119</v>
      </c>
      <c r="CC102" s="91" t="s">
        <v>120</v>
      </c>
      <c r="CD102" s="118">
        <v>1</v>
      </c>
      <c r="CE102" s="7">
        <v>4.875</v>
      </c>
      <c r="CF102" s="12">
        <v>5</v>
      </c>
      <c r="CG102" s="132">
        <v>0.125</v>
      </c>
      <c r="CH102" s="106">
        <v>6</v>
      </c>
      <c r="CI102" s="138">
        <v>0.75</v>
      </c>
      <c r="CJ102" s="81"/>
      <c r="CK102" s="98" t="s">
        <v>119</v>
      </c>
      <c r="CL102" s="91" t="s">
        <v>120</v>
      </c>
      <c r="CM102" s="118">
        <v>1</v>
      </c>
      <c r="CN102" s="7">
        <v>4.875</v>
      </c>
      <c r="CO102" s="12">
        <v>5</v>
      </c>
      <c r="CP102" s="132">
        <v>0.125</v>
      </c>
      <c r="CQ102" s="106">
        <v>6</v>
      </c>
      <c r="CR102" s="25">
        <v>0.75</v>
      </c>
      <c r="CS102" s="118">
        <v>65</v>
      </c>
      <c r="CT102" s="81"/>
      <c r="CU102" s="95" t="s">
        <v>119</v>
      </c>
      <c r="CV102" s="91" t="s">
        <v>120</v>
      </c>
      <c r="CW102" s="118">
        <v>1</v>
      </c>
      <c r="CX102" s="7">
        <v>4.875</v>
      </c>
      <c r="CY102" s="12">
        <v>5</v>
      </c>
      <c r="CZ102" s="132">
        <v>0.125</v>
      </c>
      <c r="DA102" s="106">
        <v>6</v>
      </c>
      <c r="DB102" s="25">
        <v>0.75</v>
      </c>
      <c r="DC102" s="118">
        <v>65</v>
      </c>
      <c r="DD102" s="81"/>
      <c r="DE102" s="95" t="s">
        <v>119</v>
      </c>
      <c r="DF102" s="91" t="s">
        <v>120</v>
      </c>
      <c r="DG102" s="118">
        <v>1</v>
      </c>
      <c r="DH102" s="7">
        <v>4.875</v>
      </c>
      <c r="DI102" s="12">
        <v>5</v>
      </c>
      <c r="DJ102" s="132">
        <v>0.125</v>
      </c>
      <c r="DK102" s="106">
        <v>6</v>
      </c>
      <c r="DL102" s="25">
        <v>0.75</v>
      </c>
      <c r="DM102" s="118">
        <v>64</v>
      </c>
      <c r="DN102" s="81"/>
      <c r="DO102" s="95" t="s">
        <v>119</v>
      </c>
      <c r="DP102" s="91" t="s">
        <v>120</v>
      </c>
      <c r="DQ102" s="360">
        <v>1</v>
      </c>
      <c r="DR102" s="366">
        <v>4.875</v>
      </c>
      <c r="DS102" s="372">
        <v>5</v>
      </c>
      <c r="DT102" s="368">
        <v>0.125</v>
      </c>
      <c r="DU102" s="364">
        <v>6</v>
      </c>
      <c r="DV102" s="365">
        <v>0.75</v>
      </c>
      <c r="DW102" s="360">
        <v>61</v>
      </c>
      <c r="DX102" s="81"/>
      <c r="DY102" s="95" t="s">
        <v>119</v>
      </c>
      <c r="DZ102" s="91" t="s">
        <v>120</v>
      </c>
      <c r="EA102" s="118">
        <v>1</v>
      </c>
      <c r="EB102" s="7">
        <v>4.875</v>
      </c>
      <c r="EC102" s="12">
        <v>5</v>
      </c>
      <c r="ED102" s="132">
        <v>0.125</v>
      </c>
      <c r="EE102" s="106">
        <v>6</v>
      </c>
      <c r="EF102" s="25">
        <v>0.75</v>
      </c>
      <c r="EG102" s="118">
        <v>62</v>
      </c>
    </row>
    <row r="103" spans="1:137" s="81" customFormat="1" x14ac:dyDescent="0.25">
      <c r="A103" s="105" t="s">
        <v>121</v>
      </c>
      <c r="B103" s="91" t="s">
        <v>122</v>
      </c>
      <c r="C103" s="118"/>
      <c r="D103" s="7">
        <v>8.5555555555555554</v>
      </c>
      <c r="E103" s="12">
        <v>7</v>
      </c>
      <c r="F103" s="132">
        <v>-1.5555555555555554</v>
      </c>
      <c r="G103" s="106">
        <v>4</v>
      </c>
      <c r="H103" s="25">
        <v>-6.2222222222222214</v>
      </c>
      <c r="I103" s="24">
        <f t="shared" si="22"/>
        <v>28</v>
      </c>
      <c r="J103" s="118">
        <v>18</v>
      </c>
      <c r="K103" s="9">
        <f t="shared" si="43"/>
        <v>1.5555555555555556</v>
      </c>
      <c r="L103" s="118">
        <v>20</v>
      </c>
      <c r="M103" s="118">
        <v>5</v>
      </c>
      <c r="N103" s="118">
        <v>5</v>
      </c>
      <c r="O103" s="118">
        <v>10</v>
      </c>
      <c r="P103" s="118">
        <v>3</v>
      </c>
      <c r="Q103" s="118">
        <v>2</v>
      </c>
      <c r="R103" s="118"/>
      <c r="S103" s="118">
        <v>1</v>
      </c>
      <c r="T103" s="118"/>
      <c r="U103" s="118"/>
      <c r="V103" s="118">
        <f t="shared" si="38"/>
        <v>46</v>
      </c>
      <c r="W103" s="23">
        <f t="shared" si="39"/>
        <v>0.8</v>
      </c>
      <c r="X103" s="34">
        <f t="shared" si="40"/>
        <v>0.33333333333333331</v>
      </c>
      <c r="Y103" s="34">
        <f t="shared" si="41"/>
        <v>0.6</v>
      </c>
      <c r="Z103" s="35">
        <f t="shared" si="42"/>
        <v>0</v>
      </c>
      <c r="AA103" s="422"/>
      <c r="AB103" s="105" t="s">
        <v>121</v>
      </c>
      <c r="AC103" s="91" t="s">
        <v>122</v>
      </c>
      <c r="AD103" s="1"/>
      <c r="AE103" s="97" t="s">
        <v>121</v>
      </c>
      <c r="AF103" s="91" t="s">
        <v>122</v>
      </c>
      <c r="AG103" s="118">
        <v>7</v>
      </c>
      <c r="AH103" s="7">
        <v>8.5555555555555554</v>
      </c>
      <c r="AI103" s="12">
        <v>7</v>
      </c>
      <c r="AJ103" s="132">
        <v>-1.5555555555555554</v>
      </c>
      <c r="AK103" s="106">
        <v>4</v>
      </c>
      <c r="AL103" s="138">
        <v>-6.2222222222222214</v>
      </c>
      <c r="AM103" s="118">
        <v>206</v>
      </c>
      <c r="AN103" s="1"/>
      <c r="AO103" s="97" t="s">
        <v>121</v>
      </c>
      <c r="AP103" s="91" t="s">
        <v>122</v>
      </c>
      <c r="AQ103" s="118">
        <v>7</v>
      </c>
      <c r="AR103" s="7">
        <v>8.5555555555555554</v>
      </c>
      <c r="AS103" s="12">
        <v>7</v>
      </c>
      <c r="AT103" s="132">
        <v>-1.5555555555555554</v>
      </c>
      <c r="AU103" s="106">
        <v>4</v>
      </c>
      <c r="AV103" s="138">
        <v>-6.2222222222222214</v>
      </c>
      <c r="AW103" s="89">
        <v>213</v>
      </c>
      <c r="AY103" s="97" t="s">
        <v>121</v>
      </c>
      <c r="AZ103" s="91" t="s">
        <v>122</v>
      </c>
      <c r="BA103" s="118"/>
      <c r="BB103" s="7">
        <v>8.5555555555555554</v>
      </c>
      <c r="BC103" s="12">
        <v>7</v>
      </c>
      <c r="BD103" s="132">
        <v>-1.5555555555555554</v>
      </c>
      <c r="BE103" s="106">
        <v>4</v>
      </c>
      <c r="BF103" s="138">
        <v>-6.2222222222222214</v>
      </c>
      <c r="BG103" s="118">
        <v>172</v>
      </c>
      <c r="BI103" s="16" t="s">
        <v>121</v>
      </c>
      <c r="BJ103" s="91" t="s">
        <v>122</v>
      </c>
      <c r="BK103" s="118"/>
      <c r="BL103" s="7">
        <v>8.5555555555555554</v>
      </c>
      <c r="BM103" s="12">
        <v>7</v>
      </c>
      <c r="BN103" s="132">
        <v>-1.5555555555555554</v>
      </c>
      <c r="BO103" s="106">
        <v>4</v>
      </c>
      <c r="BP103" s="138">
        <v>-6.2222222222222214</v>
      </c>
      <c r="BR103" s="16" t="s">
        <v>121</v>
      </c>
      <c r="BS103" s="91" t="s">
        <v>122</v>
      </c>
      <c r="BT103" s="118"/>
      <c r="BU103" s="7">
        <v>8.5555555555555554</v>
      </c>
      <c r="BV103" s="12">
        <v>7</v>
      </c>
      <c r="BW103" s="132">
        <v>-1.5555555555555554</v>
      </c>
      <c r="BX103" s="106">
        <v>4</v>
      </c>
      <c r="BY103" s="138">
        <v>-6.2222222222222214</v>
      </c>
      <c r="BZ103" s="118">
        <v>181</v>
      </c>
      <c r="CB103" s="16" t="s">
        <v>121</v>
      </c>
      <c r="CC103" s="91" t="s">
        <v>122</v>
      </c>
      <c r="CD103" s="118"/>
      <c r="CE103" s="7">
        <v>8.5555555555555554</v>
      </c>
      <c r="CF103" s="12">
        <v>7</v>
      </c>
      <c r="CG103" s="78">
        <v>-1.5555555555555554</v>
      </c>
      <c r="CH103" s="106">
        <v>4</v>
      </c>
      <c r="CI103" s="138">
        <v>-6.2222222222222214</v>
      </c>
      <c r="CK103" s="16" t="s">
        <v>121</v>
      </c>
      <c r="CL103" s="91" t="s">
        <v>122</v>
      </c>
      <c r="CM103" s="118"/>
      <c r="CN103" s="7">
        <v>8.5555555555555554</v>
      </c>
      <c r="CO103" s="12">
        <v>7</v>
      </c>
      <c r="CP103" s="132">
        <v>-1.5555555555555554</v>
      </c>
      <c r="CQ103" s="106">
        <v>4</v>
      </c>
      <c r="CR103" s="25">
        <v>-6.2222222222222214</v>
      </c>
      <c r="CS103" s="118">
        <v>192</v>
      </c>
      <c r="CU103" s="105" t="s">
        <v>121</v>
      </c>
      <c r="CV103" s="91" t="s">
        <v>122</v>
      </c>
      <c r="CW103" s="118"/>
      <c r="CX103" s="7">
        <v>8.5555555555555554</v>
      </c>
      <c r="CY103" s="12">
        <v>7</v>
      </c>
      <c r="CZ103" s="132">
        <v>-1.5555555555555554</v>
      </c>
      <c r="DA103" s="106">
        <v>4</v>
      </c>
      <c r="DB103" s="25">
        <v>-6.2222222222222214</v>
      </c>
      <c r="DC103" s="118">
        <v>194</v>
      </c>
      <c r="DE103" s="105" t="s">
        <v>121</v>
      </c>
      <c r="DF103" s="91" t="s">
        <v>122</v>
      </c>
      <c r="DG103" s="118"/>
      <c r="DH103" s="7">
        <v>8.5555555555555554</v>
      </c>
      <c r="DI103" s="12">
        <v>7</v>
      </c>
      <c r="DJ103" s="132">
        <v>-1.5555555555555554</v>
      </c>
      <c r="DK103" s="106">
        <v>4</v>
      </c>
      <c r="DL103" s="25">
        <v>-6.2222222222222214</v>
      </c>
      <c r="DM103" s="118">
        <v>199</v>
      </c>
      <c r="DO103" s="105" t="s">
        <v>121</v>
      </c>
      <c r="DP103" s="91" t="s">
        <v>122</v>
      </c>
      <c r="DQ103" s="360"/>
      <c r="DR103" s="366">
        <v>8.5555555555555554</v>
      </c>
      <c r="DS103" s="372">
        <v>7</v>
      </c>
      <c r="DT103" s="368">
        <v>-1.5555555555555554</v>
      </c>
      <c r="DU103" s="364">
        <v>4</v>
      </c>
      <c r="DV103" s="365">
        <v>-6.2222222222222214</v>
      </c>
      <c r="DW103" s="360">
        <v>205</v>
      </c>
      <c r="DY103" s="105" t="s">
        <v>121</v>
      </c>
      <c r="DZ103" s="91" t="s">
        <v>122</v>
      </c>
      <c r="EA103" s="118"/>
      <c r="EB103" s="7">
        <v>8.5555555555555554</v>
      </c>
      <c r="EC103" s="12">
        <v>7</v>
      </c>
      <c r="ED103" s="132">
        <v>-1.5555555555555554</v>
      </c>
      <c r="EE103" s="106">
        <v>4</v>
      </c>
      <c r="EF103" s="25">
        <v>-6.2222222222222214</v>
      </c>
      <c r="EG103" s="118">
        <v>209</v>
      </c>
    </row>
    <row r="104" spans="1:137" x14ac:dyDescent="0.25">
      <c r="A104" s="90" t="s">
        <v>123</v>
      </c>
      <c r="B104" s="91" t="s">
        <v>124</v>
      </c>
      <c r="C104" s="118"/>
      <c r="D104" s="10">
        <v>4.5</v>
      </c>
      <c r="E104" s="74">
        <v>5</v>
      </c>
      <c r="F104" s="26">
        <v>0.5</v>
      </c>
      <c r="G104" s="106">
        <v>6</v>
      </c>
      <c r="H104" s="25">
        <v>3</v>
      </c>
      <c r="I104" s="24">
        <f t="shared" si="22"/>
        <v>2</v>
      </c>
      <c r="J104" s="118"/>
      <c r="K104" s="118" t="e">
        <f t="shared" si="43"/>
        <v>#DIV/0!</v>
      </c>
      <c r="L104" s="118">
        <v>1</v>
      </c>
      <c r="M104" s="118"/>
      <c r="N104" s="118">
        <v>1</v>
      </c>
      <c r="O104" s="118"/>
      <c r="P104" s="118"/>
      <c r="Q104" s="118"/>
      <c r="R104" s="118"/>
      <c r="S104" s="118"/>
      <c r="T104" s="118"/>
      <c r="U104" s="118"/>
      <c r="V104" s="118">
        <f t="shared" si="38"/>
        <v>2</v>
      </c>
      <c r="W104" s="23">
        <f t="shared" si="39"/>
        <v>1</v>
      </c>
      <c r="X104" s="34">
        <f t="shared" si="40"/>
        <v>1</v>
      </c>
      <c r="Y104" s="34" t="e">
        <f t="shared" si="41"/>
        <v>#DIV/0!</v>
      </c>
      <c r="Z104" s="35" t="e">
        <f t="shared" si="42"/>
        <v>#DIV/0!</v>
      </c>
      <c r="AA104" s="422"/>
      <c r="AB104" s="90" t="s">
        <v>123</v>
      </c>
      <c r="AC104" s="91" t="s">
        <v>124</v>
      </c>
      <c r="AD104" s="1"/>
      <c r="AE104" s="90" t="s">
        <v>123</v>
      </c>
      <c r="AF104" s="91" t="s">
        <v>124</v>
      </c>
      <c r="AG104" s="118">
        <v>1</v>
      </c>
      <c r="AH104" s="10">
        <v>4.5</v>
      </c>
      <c r="AI104" s="74">
        <v>5</v>
      </c>
      <c r="AJ104" s="26">
        <v>0.5</v>
      </c>
      <c r="AK104" s="106">
        <v>6</v>
      </c>
      <c r="AL104" s="138">
        <v>3</v>
      </c>
      <c r="AM104" s="118">
        <v>24</v>
      </c>
      <c r="AN104" s="1"/>
      <c r="AO104" s="90" t="s">
        <v>123</v>
      </c>
      <c r="AP104" s="91" t="s">
        <v>124</v>
      </c>
      <c r="AQ104" s="118">
        <v>1</v>
      </c>
      <c r="AR104" s="10">
        <v>4.5</v>
      </c>
      <c r="AS104" s="74">
        <v>5</v>
      </c>
      <c r="AT104" s="26">
        <v>0.5</v>
      </c>
      <c r="AU104" s="106">
        <v>6</v>
      </c>
      <c r="AV104" s="138">
        <v>3</v>
      </c>
      <c r="AW104" s="89">
        <v>24</v>
      </c>
      <c r="AX104" s="81"/>
      <c r="AY104" s="90" t="s">
        <v>123</v>
      </c>
      <c r="AZ104" s="91" t="s">
        <v>124</v>
      </c>
      <c r="BA104" s="118"/>
      <c r="BB104" s="10">
        <v>4.5</v>
      </c>
      <c r="BC104" s="74">
        <v>5</v>
      </c>
      <c r="BD104" s="26">
        <v>0.5</v>
      </c>
      <c r="BE104" s="106">
        <v>6</v>
      </c>
      <c r="BF104" s="138">
        <v>3</v>
      </c>
      <c r="BG104" s="118">
        <v>22</v>
      </c>
      <c r="BH104" s="81"/>
      <c r="BI104" s="90" t="s">
        <v>123</v>
      </c>
      <c r="BJ104" s="91" t="s">
        <v>124</v>
      </c>
      <c r="BK104" s="118"/>
      <c r="BL104" s="10">
        <v>4.5</v>
      </c>
      <c r="BM104" s="74">
        <v>5</v>
      </c>
      <c r="BN104" s="26">
        <v>0.5</v>
      </c>
      <c r="BO104" s="106">
        <v>6</v>
      </c>
      <c r="BP104" s="138">
        <v>3</v>
      </c>
      <c r="BQ104" s="81"/>
      <c r="BR104" s="90" t="s">
        <v>123</v>
      </c>
      <c r="BS104" s="91" t="s">
        <v>124</v>
      </c>
      <c r="BT104" s="118"/>
      <c r="BU104" s="10">
        <v>4.5</v>
      </c>
      <c r="BV104" s="74">
        <v>5</v>
      </c>
      <c r="BW104" s="26">
        <v>0.5</v>
      </c>
      <c r="BX104" s="106">
        <v>6</v>
      </c>
      <c r="BY104" s="138">
        <v>3</v>
      </c>
      <c r="BZ104" s="118">
        <v>20</v>
      </c>
      <c r="CA104" s="81"/>
      <c r="CB104" s="90" t="s">
        <v>123</v>
      </c>
      <c r="CC104" s="91" t="s">
        <v>124</v>
      </c>
      <c r="CD104" s="118"/>
      <c r="CE104" s="10">
        <v>4.5</v>
      </c>
      <c r="CF104" s="74">
        <v>5</v>
      </c>
      <c r="CG104" s="26">
        <v>0.5</v>
      </c>
      <c r="CH104" s="106">
        <v>6</v>
      </c>
      <c r="CI104" s="138">
        <v>3</v>
      </c>
      <c r="CJ104" s="81"/>
      <c r="CK104" s="90" t="s">
        <v>123</v>
      </c>
      <c r="CL104" s="91" t="s">
        <v>124</v>
      </c>
      <c r="CM104" s="118"/>
      <c r="CN104" s="10">
        <v>4.5</v>
      </c>
      <c r="CO104" s="74">
        <v>5</v>
      </c>
      <c r="CP104" s="26">
        <v>0.5</v>
      </c>
      <c r="CQ104" s="106">
        <v>6</v>
      </c>
      <c r="CR104" s="25">
        <v>3</v>
      </c>
      <c r="CS104" s="118">
        <v>22</v>
      </c>
      <c r="CT104" s="81"/>
      <c r="CU104" s="90" t="s">
        <v>123</v>
      </c>
      <c r="CV104" s="91" t="s">
        <v>124</v>
      </c>
      <c r="CW104" s="118"/>
      <c r="CX104" s="10">
        <v>4.5</v>
      </c>
      <c r="CY104" s="74">
        <v>5</v>
      </c>
      <c r="CZ104" s="26">
        <v>0.5</v>
      </c>
      <c r="DA104" s="106">
        <v>6</v>
      </c>
      <c r="DB104" s="25">
        <v>3</v>
      </c>
      <c r="DC104" s="118">
        <v>22</v>
      </c>
      <c r="DD104" s="81"/>
      <c r="DE104" s="90" t="s">
        <v>123</v>
      </c>
      <c r="DF104" s="91" t="s">
        <v>124</v>
      </c>
      <c r="DG104" s="118"/>
      <c r="DH104" s="10">
        <v>4.5</v>
      </c>
      <c r="DI104" s="74">
        <v>5</v>
      </c>
      <c r="DJ104" s="26">
        <v>0.5</v>
      </c>
      <c r="DK104" s="106">
        <v>6</v>
      </c>
      <c r="DL104" s="25">
        <v>3</v>
      </c>
      <c r="DM104" s="118">
        <v>24</v>
      </c>
      <c r="DN104" s="81"/>
      <c r="DO104" s="90" t="s">
        <v>123</v>
      </c>
      <c r="DP104" s="91" t="s">
        <v>124</v>
      </c>
      <c r="DQ104" s="360"/>
      <c r="DR104" s="361">
        <v>4.5</v>
      </c>
      <c r="DS104" s="362">
        <v>5</v>
      </c>
      <c r="DT104" s="363">
        <v>0.5</v>
      </c>
      <c r="DU104" s="364">
        <v>6</v>
      </c>
      <c r="DV104" s="365">
        <v>3</v>
      </c>
      <c r="DW104" s="360">
        <v>24</v>
      </c>
      <c r="DX104" s="81"/>
      <c r="DY104" s="90" t="s">
        <v>123</v>
      </c>
      <c r="DZ104" s="91" t="s">
        <v>124</v>
      </c>
      <c r="EA104" s="118"/>
      <c r="EB104" s="10">
        <v>4.5</v>
      </c>
      <c r="EC104" s="74">
        <v>5</v>
      </c>
      <c r="ED104" s="26">
        <v>0.5</v>
      </c>
      <c r="EE104" s="106">
        <v>6</v>
      </c>
      <c r="EF104" s="25">
        <v>3</v>
      </c>
      <c r="EG104" s="118">
        <v>24</v>
      </c>
    </row>
    <row r="105" spans="1:137" x14ac:dyDescent="0.25">
      <c r="A105" s="105" t="s">
        <v>319</v>
      </c>
      <c r="B105" s="91" t="s">
        <v>320</v>
      </c>
      <c r="C105" s="118"/>
      <c r="D105" s="12">
        <v>7.0222222222222221</v>
      </c>
      <c r="E105" s="12">
        <v>7.3</v>
      </c>
      <c r="F105" s="132">
        <v>0.27777777777777768</v>
      </c>
      <c r="G105" s="106">
        <v>3</v>
      </c>
      <c r="H105" s="25">
        <v>0.83333333333333304</v>
      </c>
      <c r="I105" s="24">
        <f t="shared" si="22"/>
        <v>18</v>
      </c>
      <c r="J105" s="118">
        <v>4</v>
      </c>
      <c r="K105" s="9">
        <f t="shared" si="43"/>
        <v>4.5</v>
      </c>
      <c r="L105" s="118">
        <v>9</v>
      </c>
      <c r="M105" s="118">
        <v>3</v>
      </c>
      <c r="N105" s="118">
        <v>7</v>
      </c>
      <c r="O105" s="118"/>
      <c r="P105" s="118">
        <v>1</v>
      </c>
      <c r="Q105" s="118"/>
      <c r="R105" s="118">
        <v>1</v>
      </c>
      <c r="S105" s="118"/>
      <c r="T105" s="118"/>
      <c r="U105" s="118"/>
      <c r="V105" s="118">
        <f t="shared" si="38"/>
        <v>21</v>
      </c>
      <c r="W105" s="23">
        <f t="shared" si="39"/>
        <v>0.75</v>
      </c>
      <c r="X105" s="34">
        <f t="shared" si="40"/>
        <v>1</v>
      </c>
      <c r="Y105" s="34">
        <f t="shared" si="41"/>
        <v>1</v>
      </c>
      <c r="Z105" s="35">
        <f t="shared" si="42"/>
        <v>1</v>
      </c>
      <c r="AA105" s="422"/>
      <c r="AB105" s="105" t="s">
        <v>319</v>
      </c>
      <c r="AC105" s="91" t="s">
        <v>320</v>
      </c>
      <c r="AD105" s="1"/>
      <c r="AE105" s="97" t="s">
        <v>319</v>
      </c>
      <c r="AF105" s="91" t="s">
        <v>320</v>
      </c>
      <c r="AG105" s="118">
        <v>4</v>
      </c>
      <c r="AH105" s="12">
        <v>7.0222222222222221</v>
      </c>
      <c r="AI105" s="12">
        <v>7.3</v>
      </c>
      <c r="AJ105" s="132">
        <v>0.27777777777777768</v>
      </c>
      <c r="AK105" s="106">
        <v>3</v>
      </c>
      <c r="AL105" s="138">
        <v>0.83333333333333304</v>
      </c>
      <c r="AM105" s="118">
        <v>71</v>
      </c>
      <c r="AN105" s="1"/>
      <c r="AO105" s="97" t="s">
        <v>319</v>
      </c>
      <c r="AP105" s="91" t="s">
        <v>320</v>
      </c>
      <c r="AQ105" s="118">
        <v>4</v>
      </c>
      <c r="AR105" s="12">
        <v>7.0222222222222221</v>
      </c>
      <c r="AS105" s="12">
        <v>7.3</v>
      </c>
      <c r="AT105" s="132">
        <v>0.27777777777777768</v>
      </c>
      <c r="AU105" s="106">
        <v>3</v>
      </c>
      <c r="AV105" s="138">
        <v>0.83333333333333304</v>
      </c>
      <c r="AW105" s="89">
        <v>71</v>
      </c>
      <c r="AX105" s="81"/>
      <c r="AY105" s="97" t="s">
        <v>319</v>
      </c>
      <c r="AZ105" s="91" t="s">
        <v>320</v>
      </c>
      <c r="BA105" s="118"/>
      <c r="BB105" s="12">
        <v>7.0222222222222221</v>
      </c>
      <c r="BC105" s="12">
        <v>7.3</v>
      </c>
      <c r="BD105" s="132">
        <v>0.27777777777777768</v>
      </c>
      <c r="BE105" s="106">
        <v>3</v>
      </c>
      <c r="BF105" s="138">
        <v>0.83333333333333304</v>
      </c>
      <c r="BG105" s="118">
        <v>61</v>
      </c>
      <c r="BH105" s="81"/>
      <c r="BI105" s="16" t="s">
        <v>319</v>
      </c>
      <c r="BJ105" s="91" t="s">
        <v>320</v>
      </c>
      <c r="BK105" s="118"/>
      <c r="BL105" s="12">
        <v>7.0222222222222221</v>
      </c>
      <c r="BM105" s="12">
        <v>7.3</v>
      </c>
      <c r="BN105" s="132">
        <v>0.27777777777777768</v>
      </c>
      <c r="BO105" s="106">
        <v>3</v>
      </c>
      <c r="BP105" s="138">
        <v>0.83333333333333304</v>
      </c>
      <c r="BQ105" s="81"/>
      <c r="BR105" s="16" t="s">
        <v>319</v>
      </c>
      <c r="BS105" s="91" t="s">
        <v>320</v>
      </c>
      <c r="BT105" s="118"/>
      <c r="BU105" s="12">
        <v>7.0222222222222221</v>
      </c>
      <c r="BV105" s="12">
        <v>7.3</v>
      </c>
      <c r="BW105" s="132">
        <v>0.27777777777777768</v>
      </c>
      <c r="BX105" s="106">
        <v>3</v>
      </c>
      <c r="BY105" s="138">
        <v>0.83333333333333304</v>
      </c>
      <c r="BZ105" s="118">
        <v>64</v>
      </c>
      <c r="CA105" s="81"/>
      <c r="CB105" s="16" t="s">
        <v>319</v>
      </c>
      <c r="CC105" s="91" t="s">
        <v>320</v>
      </c>
      <c r="CD105" s="118"/>
      <c r="CE105" s="12">
        <v>7.0222222222222221</v>
      </c>
      <c r="CF105" s="12">
        <v>7.3</v>
      </c>
      <c r="CG105" s="132">
        <v>0.27777777777777768</v>
      </c>
      <c r="CH105" s="106">
        <v>3</v>
      </c>
      <c r="CI105" s="138">
        <v>0.83333333333333304</v>
      </c>
      <c r="CJ105" s="81"/>
      <c r="CK105" s="16" t="s">
        <v>319</v>
      </c>
      <c r="CL105" s="91" t="s">
        <v>320</v>
      </c>
      <c r="CM105" s="118"/>
      <c r="CN105" s="12">
        <v>7.0222222222222221</v>
      </c>
      <c r="CO105" s="12">
        <v>7.3</v>
      </c>
      <c r="CP105" s="78">
        <v>0.27777777777777768</v>
      </c>
      <c r="CQ105" s="106">
        <v>3</v>
      </c>
      <c r="CR105" s="25">
        <v>0.83333333333333304</v>
      </c>
      <c r="CS105" s="118">
        <v>62</v>
      </c>
      <c r="CT105" s="81"/>
      <c r="CU105" s="105" t="s">
        <v>319</v>
      </c>
      <c r="CV105" s="91" t="s">
        <v>320</v>
      </c>
      <c r="CW105" s="118"/>
      <c r="CX105" s="12">
        <v>7.0222222222222221</v>
      </c>
      <c r="CY105" s="12">
        <v>7.3</v>
      </c>
      <c r="CZ105" s="132">
        <v>0.27777777777777768</v>
      </c>
      <c r="DA105" s="106">
        <v>3</v>
      </c>
      <c r="DB105" s="25">
        <v>0.83333333333333304</v>
      </c>
      <c r="DC105" s="118">
        <v>63</v>
      </c>
      <c r="DD105" s="81"/>
      <c r="DE105" s="105" t="s">
        <v>319</v>
      </c>
      <c r="DF105" s="91" t="s">
        <v>320</v>
      </c>
      <c r="DG105" s="118"/>
      <c r="DH105" s="12">
        <v>7.0222222222222221</v>
      </c>
      <c r="DI105" s="12">
        <v>7.3</v>
      </c>
      <c r="DJ105" s="132">
        <v>0.27777777777777768</v>
      </c>
      <c r="DK105" s="106">
        <v>3</v>
      </c>
      <c r="DL105" s="25">
        <v>0.83333333333333304</v>
      </c>
      <c r="DM105" s="118">
        <v>61</v>
      </c>
      <c r="DN105" s="81"/>
      <c r="DO105" s="105" t="s">
        <v>319</v>
      </c>
      <c r="DP105" s="91" t="s">
        <v>320</v>
      </c>
      <c r="DQ105" s="360"/>
      <c r="DR105" s="372">
        <v>7.0222222222222221</v>
      </c>
      <c r="DS105" s="372">
        <v>7.3</v>
      </c>
      <c r="DT105" s="368">
        <v>0.27777777777777768</v>
      </c>
      <c r="DU105" s="364">
        <v>3</v>
      </c>
      <c r="DV105" s="365">
        <v>0.83333333333333304</v>
      </c>
      <c r="DW105" s="360">
        <v>59</v>
      </c>
      <c r="DX105" s="81"/>
      <c r="DY105" s="105" t="s">
        <v>319</v>
      </c>
      <c r="DZ105" s="91" t="s">
        <v>320</v>
      </c>
      <c r="EA105" s="118"/>
      <c r="EB105" s="12">
        <v>7.0222222222222221</v>
      </c>
      <c r="EC105" s="12">
        <v>7.3</v>
      </c>
      <c r="ED105" s="132">
        <v>0.27777777777777768</v>
      </c>
      <c r="EE105" s="106">
        <v>3</v>
      </c>
      <c r="EF105" s="25">
        <v>0.83333333333333304</v>
      </c>
      <c r="EG105" s="118">
        <v>60</v>
      </c>
    </row>
    <row r="106" spans="1:137" x14ac:dyDescent="0.25">
      <c r="A106" s="16" t="s">
        <v>456</v>
      </c>
      <c r="B106" s="91" t="s">
        <v>457</v>
      </c>
      <c r="C106" s="118">
        <v>1</v>
      </c>
      <c r="D106" s="10">
        <v>10.333333333333334</v>
      </c>
      <c r="E106" s="74">
        <v>10</v>
      </c>
      <c r="F106" s="26">
        <v>-0.33333333333333393</v>
      </c>
      <c r="G106" s="106">
        <v>1</v>
      </c>
      <c r="H106" s="25">
        <v>-0.33333333333333393</v>
      </c>
      <c r="I106" s="24">
        <f t="shared" si="22"/>
        <v>1</v>
      </c>
      <c r="J106" s="118">
        <v>5</v>
      </c>
      <c r="K106" s="389">
        <f>+I106/J106</f>
        <v>0.2</v>
      </c>
      <c r="L106" s="118"/>
      <c r="M106" s="118">
        <v>2</v>
      </c>
      <c r="N106" s="118">
        <v>1</v>
      </c>
      <c r="O106" s="118">
        <v>3</v>
      </c>
      <c r="P106" s="118"/>
      <c r="Q106" s="118"/>
      <c r="R106" s="118"/>
      <c r="S106" s="118"/>
      <c r="T106" s="118"/>
      <c r="U106" s="118"/>
      <c r="V106" s="118">
        <v>6</v>
      </c>
      <c r="W106" s="23">
        <f t="shared" si="39"/>
        <v>0</v>
      </c>
      <c r="X106" s="34">
        <f t="shared" si="40"/>
        <v>0.25</v>
      </c>
      <c r="Y106" s="34" t="e">
        <f t="shared" si="41"/>
        <v>#DIV/0!</v>
      </c>
      <c r="Z106" s="35" t="e">
        <f t="shared" si="42"/>
        <v>#DIV/0!</v>
      </c>
      <c r="AA106" s="422"/>
      <c r="AB106" s="16" t="s">
        <v>456</v>
      </c>
      <c r="AC106" s="91" t="s">
        <v>457</v>
      </c>
      <c r="AD106" s="1"/>
      <c r="AE106" s="16" t="s">
        <v>456</v>
      </c>
      <c r="AF106" s="91" t="s">
        <v>457</v>
      </c>
      <c r="AG106" s="118"/>
      <c r="AH106" s="12"/>
      <c r="AI106" s="12"/>
      <c r="AJ106" s="132"/>
      <c r="AK106" s="106"/>
      <c r="AL106" s="138"/>
      <c r="AM106" s="118"/>
      <c r="AN106" s="1"/>
      <c r="AO106" s="16" t="s">
        <v>456</v>
      </c>
      <c r="AP106" s="91" t="s">
        <v>457</v>
      </c>
      <c r="AQ106" s="118"/>
      <c r="AR106" s="12"/>
      <c r="AS106" s="12"/>
      <c r="AT106" s="132"/>
      <c r="AU106" s="106"/>
      <c r="AV106" s="138"/>
      <c r="AW106" s="89"/>
      <c r="AX106" s="81"/>
      <c r="AY106" s="16" t="s">
        <v>456</v>
      </c>
      <c r="AZ106" s="91" t="s">
        <v>457</v>
      </c>
      <c r="BA106" s="118"/>
      <c r="BB106" s="12"/>
      <c r="BC106" s="12"/>
      <c r="BD106" s="132"/>
      <c r="BE106" s="106"/>
      <c r="BF106" s="138"/>
      <c r="BG106" s="118"/>
      <c r="BH106" s="81"/>
      <c r="BI106" s="16" t="s">
        <v>456</v>
      </c>
      <c r="BJ106" s="91" t="s">
        <v>457</v>
      </c>
      <c r="BK106" s="118"/>
      <c r="BL106" s="12"/>
      <c r="BM106" s="12"/>
      <c r="BN106" s="132"/>
      <c r="BO106" s="106"/>
      <c r="BP106" s="138"/>
      <c r="BQ106" s="81"/>
      <c r="BR106" s="16" t="s">
        <v>456</v>
      </c>
      <c r="BS106" s="91" t="s">
        <v>457</v>
      </c>
      <c r="BT106" s="118"/>
      <c r="BU106" s="12"/>
      <c r="BV106" s="12"/>
      <c r="BW106" s="132"/>
      <c r="BX106" s="106"/>
      <c r="BY106" s="138"/>
      <c r="BZ106" s="118"/>
      <c r="CA106" s="81"/>
      <c r="CB106" s="16" t="s">
        <v>456</v>
      </c>
      <c r="CC106" s="91" t="s">
        <v>457</v>
      </c>
      <c r="CD106" s="118"/>
      <c r="CE106" s="12"/>
      <c r="CF106" s="12"/>
      <c r="CG106" s="132"/>
      <c r="CH106" s="106"/>
      <c r="CI106" s="138"/>
      <c r="CJ106" s="81"/>
      <c r="CK106" s="16" t="s">
        <v>456</v>
      </c>
      <c r="CL106" s="91" t="s">
        <v>457</v>
      </c>
      <c r="CM106" s="118"/>
      <c r="CN106" s="12"/>
      <c r="CO106" s="12"/>
      <c r="CP106" s="78"/>
      <c r="CQ106" s="106"/>
      <c r="CR106" s="25"/>
      <c r="CS106" s="118"/>
      <c r="CT106" s="81"/>
      <c r="CU106" s="16" t="s">
        <v>456</v>
      </c>
      <c r="CV106" s="91" t="s">
        <v>457</v>
      </c>
      <c r="CW106" s="118"/>
      <c r="CX106" s="12"/>
      <c r="CY106" s="12"/>
      <c r="CZ106" s="132"/>
      <c r="DA106" s="106"/>
      <c r="DB106" s="25"/>
      <c r="DC106" s="118"/>
      <c r="DD106" s="81"/>
      <c r="DE106" s="16" t="s">
        <v>456</v>
      </c>
      <c r="DF106" s="91" t="s">
        <v>457</v>
      </c>
      <c r="DG106" s="119">
        <v>1</v>
      </c>
      <c r="DH106" s="347">
        <v>10.333333333333334</v>
      </c>
      <c r="DI106" s="345">
        <v>10</v>
      </c>
      <c r="DJ106" s="346">
        <v>-0.33333333333333393</v>
      </c>
      <c r="DK106" s="52">
        <v>1</v>
      </c>
      <c r="DL106" s="187">
        <v>-0.33333333333333393</v>
      </c>
      <c r="DM106" s="119">
        <v>134</v>
      </c>
      <c r="DN106" s="81"/>
      <c r="DO106" s="16" t="s">
        <v>456</v>
      </c>
      <c r="DP106" s="91" t="s">
        <v>457</v>
      </c>
      <c r="DQ106" s="360">
        <v>1</v>
      </c>
      <c r="DR106" s="392">
        <v>10.333333333333334</v>
      </c>
      <c r="DS106" s="393">
        <v>10</v>
      </c>
      <c r="DT106" s="394">
        <v>-0.33333333333333393</v>
      </c>
      <c r="DU106" s="364">
        <v>1</v>
      </c>
      <c r="DV106" s="365">
        <v>-0.33333333333333393</v>
      </c>
      <c r="DW106" s="360">
        <v>140</v>
      </c>
      <c r="DX106" s="81"/>
      <c r="DY106" s="16" t="s">
        <v>456</v>
      </c>
      <c r="DZ106" s="91" t="s">
        <v>457</v>
      </c>
      <c r="EA106" s="118">
        <v>1</v>
      </c>
      <c r="EB106" s="10">
        <v>10.333333333333334</v>
      </c>
      <c r="EC106" s="74">
        <v>10</v>
      </c>
      <c r="ED106" s="26">
        <v>-0.33333333333333393</v>
      </c>
      <c r="EE106" s="106">
        <v>1</v>
      </c>
      <c r="EF106" s="25">
        <v>-0.33333333333333393</v>
      </c>
      <c r="EG106" s="118">
        <v>139</v>
      </c>
    </row>
    <row r="107" spans="1:137" x14ac:dyDescent="0.25">
      <c r="A107" s="95" t="s">
        <v>125</v>
      </c>
      <c r="B107" s="96" t="s">
        <v>126</v>
      </c>
      <c r="C107" s="118"/>
      <c r="D107" s="10">
        <v>8.4285714285714288</v>
      </c>
      <c r="E107" s="74"/>
      <c r="F107" s="36"/>
      <c r="G107" s="106">
        <v>3</v>
      </c>
      <c r="H107" s="25">
        <v>0</v>
      </c>
      <c r="I107" s="24">
        <f t="shared" si="22"/>
        <v>0</v>
      </c>
      <c r="J107" s="118">
        <v>7</v>
      </c>
      <c r="K107" s="9">
        <f t="shared" si="43"/>
        <v>0</v>
      </c>
      <c r="L107" s="118"/>
      <c r="M107" s="118">
        <v>4</v>
      </c>
      <c r="N107" s="118"/>
      <c r="O107" s="118">
        <v>3</v>
      </c>
      <c r="P107" s="118"/>
      <c r="Q107" s="118"/>
      <c r="R107" s="118"/>
      <c r="S107" s="118"/>
      <c r="T107" s="118"/>
      <c r="U107" s="118"/>
      <c r="V107" s="118">
        <f t="shared" si="38"/>
        <v>7</v>
      </c>
      <c r="W107" s="23">
        <f t="shared" si="39"/>
        <v>0</v>
      </c>
      <c r="X107" s="34">
        <f t="shared" si="40"/>
        <v>0</v>
      </c>
      <c r="Y107" s="34" t="e">
        <f t="shared" si="41"/>
        <v>#DIV/0!</v>
      </c>
      <c r="Z107" s="35" t="e">
        <f t="shared" si="42"/>
        <v>#DIV/0!</v>
      </c>
      <c r="AA107" s="422"/>
      <c r="AB107" s="95" t="s">
        <v>125</v>
      </c>
      <c r="AC107" s="96" t="s">
        <v>126</v>
      </c>
      <c r="AD107" s="1"/>
      <c r="AE107" s="98" t="s">
        <v>125</v>
      </c>
      <c r="AF107" s="96" t="s">
        <v>126</v>
      </c>
      <c r="AG107" s="118">
        <v>1</v>
      </c>
      <c r="AH107" s="10">
        <v>8.4285714285714288</v>
      </c>
      <c r="AI107" s="74"/>
      <c r="AJ107" s="36"/>
      <c r="AK107" s="106">
        <v>3</v>
      </c>
      <c r="AL107" s="138">
        <v>0</v>
      </c>
      <c r="AM107" s="118">
        <v>89</v>
      </c>
      <c r="AN107" s="1"/>
      <c r="AO107" s="98" t="s">
        <v>125</v>
      </c>
      <c r="AP107" s="96" t="s">
        <v>126</v>
      </c>
      <c r="AQ107" s="118">
        <v>1</v>
      </c>
      <c r="AR107" s="10">
        <v>8.4285714285714288</v>
      </c>
      <c r="AS107" s="74"/>
      <c r="AT107" s="36"/>
      <c r="AU107" s="106">
        <v>3</v>
      </c>
      <c r="AV107" s="138">
        <v>0</v>
      </c>
      <c r="AW107" s="89">
        <v>92</v>
      </c>
      <c r="AX107" s="81"/>
      <c r="AY107" s="98" t="s">
        <v>125</v>
      </c>
      <c r="AZ107" s="96" t="s">
        <v>126</v>
      </c>
      <c r="BA107" s="118"/>
      <c r="BB107" s="10">
        <v>8.4285714285714288</v>
      </c>
      <c r="BC107" s="74"/>
      <c r="BD107" s="36"/>
      <c r="BE107" s="106">
        <v>3</v>
      </c>
      <c r="BF107" s="138">
        <v>0</v>
      </c>
      <c r="BG107" s="118">
        <v>81</v>
      </c>
      <c r="BH107" s="81"/>
      <c r="BI107" s="98" t="s">
        <v>125</v>
      </c>
      <c r="BJ107" s="96" t="s">
        <v>126</v>
      </c>
      <c r="BK107" s="118"/>
      <c r="BL107" s="10">
        <v>8.4285714285714288</v>
      </c>
      <c r="BM107" s="74"/>
      <c r="BN107" s="36"/>
      <c r="BO107" s="106">
        <v>3</v>
      </c>
      <c r="BP107" s="138">
        <v>0</v>
      </c>
      <c r="BQ107" s="81"/>
      <c r="BR107" s="98" t="s">
        <v>125</v>
      </c>
      <c r="BS107" s="96" t="s">
        <v>126</v>
      </c>
      <c r="BT107" s="118"/>
      <c r="BU107" s="10">
        <v>8.4285714285714288</v>
      </c>
      <c r="BV107" s="74"/>
      <c r="BW107" s="36"/>
      <c r="BX107" s="106">
        <v>3</v>
      </c>
      <c r="BY107" s="138">
        <v>0</v>
      </c>
      <c r="BZ107" s="118">
        <v>85</v>
      </c>
      <c r="CA107" s="81"/>
      <c r="CB107" s="98" t="s">
        <v>125</v>
      </c>
      <c r="CC107" s="96" t="s">
        <v>126</v>
      </c>
      <c r="CD107" s="118"/>
      <c r="CE107" s="10">
        <v>8.4285714285714288</v>
      </c>
      <c r="CF107" s="74"/>
      <c r="CG107" s="36"/>
      <c r="CH107" s="106">
        <v>3</v>
      </c>
      <c r="CI107" s="138">
        <v>0</v>
      </c>
      <c r="CJ107" s="81"/>
      <c r="CK107" s="98" t="s">
        <v>125</v>
      </c>
      <c r="CL107" s="96" t="s">
        <v>126</v>
      </c>
      <c r="CM107" s="118"/>
      <c r="CN107" s="10">
        <v>8.4285714285714288</v>
      </c>
      <c r="CO107" s="74"/>
      <c r="CP107" s="36"/>
      <c r="CQ107" s="106">
        <v>3</v>
      </c>
      <c r="CR107" s="25">
        <v>0</v>
      </c>
      <c r="CS107" s="118">
        <v>84</v>
      </c>
      <c r="CT107" s="81"/>
      <c r="CU107" s="95" t="s">
        <v>125</v>
      </c>
      <c r="CV107" s="96" t="s">
        <v>126</v>
      </c>
      <c r="CW107" s="118"/>
      <c r="CX107" s="10">
        <v>8.4285714285714288</v>
      </c>
      <c r="CY107" s="74"/>
      <c r="CZ107" s="36"/>
      <c r="DA107" s="106">
        <v>3</v>
      </c>
      <c r="DB107" s="25">
        <v>0</v>
      </c>
      <c r="DC107" s="118">
        <v>86</v>
      </c>
      <c r="DD107" s="81"/>
      <c r="DE107" s="95" t="s">
        <v>125</v>
      </c>
      <c r="DF107" s="96" t="s">
        <v>126</v>
      </c>
      <c r="DG107" s="118"/>
      <c r="DH107" s="10">
        <v>8.4285714285714288</v>
      </c>
      <c r="DI107" s="74"/>
      <c r="DJ107" s="36"/>
      <c r="DK107" s="106">
        <v>3</v>
      </c>
      <c r="DL107" s="25">
        <v>0</v>
      </c>
      <c r="DM107" s="118">
        <v>91</v>
      </c>
      <c r="DN107" s="81"/>
      <c r="DO107" s="95" t="s">
        <v>125</v>
      </c>
      <c r="DP107" s="96" t="s">
        <v>126</v>
      </c>
      <c r="DQ107" s="360"/>
      <c r="DR107" s="361">
        <v>8.4285714285714288</v>
      </c>
      <c r="DS107" s="362"/>
      <c r="DT107" s="395"/>
      <c r="DU107" s="364">
        <v>3</v>
      </c>
      <c r="DV107" s="365">
        <v>0</v>
      </c>
      <c r="DW107" s="360">
        <v>89</v>
      </c>
      <c r="DX107" s="81"/>
      <c r="DY107" s="95" t="s">
        <v>125</v>
      </c>
      <c r="DZ107" s="96" t="s">
        <v>126</v>
      </c>
      <c r="EA107" s="118"/>
      <c r="EB107" s="10">
        <v>8.4285714285714288</v>
      </c>
      <c r="EC107" s="74"/>
      <c r="ED107" s="36"/>
      <c r="EE107" s="106">
        <v>3</v>
      </c>
      <c r="EF107" s="25">
        <v>0</v>
      </c>
      <c r="EG107" s="118">
        <v>90</v>
      </c>
    </row>
    <row r="108" spans="1:137" x14ac:dyDescent="0.25">
      <c r="A108" s="105" t="s">
        <v>125</v>
      </c>
      <c r="B108" s="96" t="s">
        <v>409</v>
      </c>
      <c r="C108" s="118">
        <v>2</v>
      </c>
      <c r="D108" s="7">
        <v>8.75</v>
      </c>
      <c r="E108" s="12">
        <v>8.75</v>
      </c>
      <c r="F108" s="132">
        <v>0</v>
      </c>
      <c r="G108" s="106">
        <v>3</v>
      </c>
      <c r="H108" s="25">
        <v>0</v>
      </c>
      <c r="I108" s="24">
        <f t="shared" si="22"/>
        <v>4</v>
      </c>
      <c r="J108" s="118">
        <v>9</v>
      </c>
      <c r="K108" s="389">
        <f>+I108/J108</f>
        <v>0.44444444444444442</v>
      </c>
      <c r="L108" s="118">
        <v>4</v>
      </c>
      <c r="M108" s="118">
        <v>2</v>
      </c>
      <c r="N108" s="118"/>
      <c r="O108" s="118">
        <v>4</v>
      </c>
      <c r="P108" s="118"/>
      <c r="Q108" s="118">
        <v>1</v>
      </c>
      <c r="R108" s="118"/>
      <c r="S108" s="118">
        <v>2</v>
      </c>
      <c r="T108" s="118"/>
      <c r="U108" s="118"/>
      <c r="V108" s="118">
        <v>13</v>
      </c>
      <c r="W108" s="23">
        <f t="shared" si="39"/>
        <v>0.66666666666666663</v>
      </c>
      <c r="X108" s="34">
        <f t="shared" si="40"/>
        <v>0</v>
      </c>
      <c r="Y108" s="34">
        <f t="shared" si="41"/>
        <v>0</v>
      </c>
      <c r="Z108" s="35">
        <f t="shared" si="42"/>
        <v>0</v>
      </c>
      <c r="AA108" s="422"/>
      <c r="AB108" s="105" t="s">
        <v>125</v>
      </c>
      <c r="AC108" s="96" t="s">
        <v>409</v>
      </c>
      <c r="AD108" s="1"/>
      <c r="AE108" s="105" t="s">
        <v>125</v>
      </c>
      <c r="AF108" s="96" t="s">
        <v>409</v>
      </c>
      <c r="AG108" s="118"/>
      <c r="AH108" s="10"/>
      <c r="AI108" s="75"/>
      <c r="AJ108" s="55"/>
      <c r="AK108" s="106"/>
      <c r="AL108" s="138"/>
      <c r="AM108" s="118"/>
      <c r="AN108" s="1"/>
      <c r="AO108" s="105" t="s">
        <v>125</v>
      </c>
      <c r="AP108" s="96" t="s">
        <v>409</v>
      </c>
      <c r="AQ108" s="118"/>
      <c r="AR108" s="10"/>
      <c r="AS108" s="74"/>
      <c r="AT108" s="36"/>
      <c r="AU108" s="106"/>
      <c r="AV108" s="138"/>
      <c r="AW108" s="89"/>
      <c r="AX108" s="81"/>
      <c r="AY108" s="105" t="s">
        <v>125</v>
      </c>
      <c r="AZ108" s="96" t="s">
        <v>409</v>
      </c>
      <c r="BA108" s="118"/>
      <c r="BB108" s="10"/>
      <c r="BC108" s="74"/>
      <c r="BD108" s="36"/>
      <c r="BE108" s="106"/>
      <c r="BF108" s="138"/>
      <c r="BG108" s="118"/>
      <c r="BH108" s="81"/>
      <c r="BI108" s="105" t="s">
        <v>125</v>
      </c>
      <c r="BJ108" s="96" t="s">
        <v>409</v>
      </c>
      <c r="BK108" s="118"/>
      <c r="BL108" s="10"/>
      <c r="BM108" s="74"/>
      <c r="BN108" s="36"/>
      <c r="BO108" s="106"/>
      <c r="BP108" s="138"/>
      <c r="BQ108" s="81"/>
      <c r="BR108" s="105" t="s">
        <v>125</v>
      </c>
      <c r="BS108" s="96" t="s">
        <v>409</v>
      </c>
      <c r="BT108" s="118"/>
      <c r="BU108" s="10"/>
      <c r="BV108" s="74"/>
      <c r="BW108" s="36"/>
      <c r="BX108" s="106"/>
      <c r="BY108" s="138"/>
      <c r="BZ108" s="118"/>
      <c r="CA108" s="81"/>
      <c r="CB108" s="97" t="s">
        <v>125</v>
      </c>
      <c r="CC108" s="96" t="s">
        <v>409</v>
      </c>
      <c r="CD108" s="119"/>
      <c r="CE108" s="165">
        <v>8.3332999999999995</v>
      </c>
      <c r="CF108" s="163">
        <v>8</v>
      </c>
      <c r="CG108" s="51">
        <f>+CF108-CE108</f>
        <v>-0.33329999999999949</v>
      </c>
      <c r="CH108" s="52">
        <v>3</v>
      </c>
      <c r="CI108" s="239">
        <f>+CG108*CH108</f>
        <v>-0.99989999999999846</v>
      </c>
      <c r="CJ108" s="81"/>
      <c r="CK108" s="97" t="s">
        <v>125</v>
      </c>
      <c r="CL108" s="96" t="s">
        <v>409</v>
      </c>
      <c r="CM108" s="118"/>
      <c r="CN108" s="10">
        <v>8.3332999999999995</v>
      </c>
      <c r="CO108" s="74">
        <v>8</v>
      </c>
      <c r="CP108" s="132">
        <f>+CO108-CN108</f>
        <v>-0.33329999999999949</v>
      </c>
      <c r="CQ108" s="106">
        <v>3</v>
      </c>
      <c r="CR108" s="25">
        <f>+CP108*CQ108</f>
        <v>-0.99989999999999846</v>
      </c>
      <c r="CS108" s="118">
        <v>144</v>
      </c>
      <c r="CT108" s="81"/>
      <c r="CU108" s="105" t="s">
        <v>125</v>
      </c>
      <c r="CV108" s="96" t="s">
        <v>409</v>
      </c>
      <c r="CW108" s="119">
        <v>1</v>
      </c>
      <c r="CX108" s="165">
        <v>8.5714000000000006</v>
      </c>
      <c r="CY108" s="163">
        <v>8</v>
      </c>
      <c r="CZ108" s="53">
        <f>+CY108-CX108</f>
        <v>-0.57140000000000057</v>
      </c>
      <c r="DA108" s="52">
        <v>3</v>
      </c>
      <c r="DB108" s="187">
        <f>+CZ108*DA108</f>
        <v>-1.7142000000000017</v>
      </c>
      <c r="DC108" s="119">
        <v>155</v>
      </c>
      <c r="DD108" s="81"/>
      <c r="DE108" s="105" t="s">
        <v>125</v>
      </c>
      <c r="DF108" s="96" t="s">
        <v>409</v>
      </c>
      <c r="DG108" s="119">
        <v>2</v>
      </c>
      <c r="DH108" s="337">
        <v>8.75</v>
      </c>
      <c r="DI108" s="340">
        <v>8.75</v>
      </c>
      <c r="DJ108" s="339">
        <v>0</v>
      </c>
      <c r="DK108" s="52">
        <v>3</v>
      </c>
      <c r="DL108" s="187">
        <v>0</v>
      </c>
      <c r="DM108" s="119">
        <v>91</v>
      </c>
      <c r="DN108" s="81"/>
      <c r="DO108" s="105" t="s">
        <v>125</v>
      </c>
      <c r="DP108" s="96" t="s">
        <v>409</v>
      </c>
      <c r="DQ108" s="360">
        <v>2</v>
      </c>
      <c r="DR108" s="377">
        <v>8.75</v>
      </c>
      <c r="DS108" s="387">
        <v>8.75</v>
      </c>
      <c r="DT108" s="379">
        <v>0</v>
      </c>
      <c r="DU108" s="364">
        <v>3</v>
      </c>
      <c r="DV108" s="365">
        <v>0</v>
      </c>
      <c r="DW108" s="360">
        <v>89</v>
      </c>
      <c r="DX108" s="81"/>
      <c r="DY108" s="105" t="s">
        <v>125</v>
      </c>
      <c r="DZ108" s="96" t="s">
        <v>409</v>
      </c>
      <c r="EA108" s="118">
        <v>2</v>
      </c>
      <c r="EB108" s="7">
        <v>8.75</v>
      </c>
      <c r="EC108" s="12">
        <v>8.75</v>
      </c>
      <c r="ED108" s="132">
        <v>0</v>
      </c>
      <c r="EE108" s="106">
        <v>3</v>
      </c>
      <c r="EF108" s="25">
        <v>0</v>
      </c>
      <c r="EG108" s="118">
        <v>90</v>
      </c>
    </row>
    <row r="109" spans="1:137" x14ac:dyDescent="0.25">
      <c r="A109" s="98" t="s">
        <v>127</v>
      </c>
      <c r="B109" s="91" t="s">
        <v>128</v>
      </c>
      <c r="C109" s="118">
        <v>1</v>
      </c>
      <c r="D109" s="150">
        <v>4.8888888888888893</v>
      </c>
      <c r="E109" s="12">
        <v>6.7778</v>
      </c>
      <c r="F109" s="132">
        <v>1.8889111111111108</v>
      </c>
      <c r="G109" s="106">
        <v>4</v>
      </c>
      <c r="H109" s="25">
        <v>7.5556444444444431</v>
      </c>
      <c r="I109" s="24">
        <f t="shared" si="22"/>
        <v>22</v>
      </c>
      <c r="J109" s="118">
        <v>5</v>
      </c>
      <c r="K109" s="9">
        <f t="shared" si="43"/>
        <v>4.4000000000000004</v>
      </c>
      <c r="L109" s="118">
        <v>5</v>
      </c>
      <c r="M109" s="118">
        <v>4</v>
      </c>
      <c r="N109" s="118">
        <v>13</v>
      </c>
      <c r="O109" s="118"/>
      <c r="P109" s="118">
        <v>4</v>
      </c>
      <c r="Q109" s="118">
        <v>1</v>
      </c>
      <c r="R109" s="118"/>
      <c r="S109" s="118"/>
      <c r="T109" s="118"/>
      <c r="U109" s="118"/>
      <c r="V109" s="118">
        <f t="shared" si="38"/>
        <v>27</v>
      </c>
      <c r="W109" s="23">
        <f t="shared" si="39"/>
        <v>0.55555555555555558</v>
      </c>
      <c r="X109" s="34">
        <f t="shared" si="40"/>
        <v>1</v>
      </c>
      <c r="Y109" s="34">
        <f t="shared" si="41"/>
        <v>0.8</v>
      </c>
      <c r="Z109" s="35" t="e">
        <f t="shared" si="42"/>
        <v>#DIV/0!</v>
      </c>
      <c r="AA109" s="422"/>
      <c r="AB109" s="98" t="s">
        <v>127</v>
      </c>
      <c r="AC109" s="91" t="s">
        <v>128</v>
      </c>
      <c r="AD109" s="1"/>
      <c r="AE109" s="105" t="s">
        <v>127</v>
      </c>
      <c r="AF109" s="91" t="s">
        <v>128</v>
      </c>
      <c r="AG109" s="118">
        <v>3</v>
      </c>
      <c r="AH109" s="150">
        <v>5.333333333333333</v>
      </c>
      <c r="AI109" s="8">
        <v>6.7778</v>
      </c>
      <c r="AJ109" s="30">
        <v>1.444466666666667</v>
      </c>
      <c r="AK109" s="106">
        <v>4</v>
      </c>
      <c r="AL109" s="138">
        <v>5.777866666666668</v>
      </c>
      <c r="AM109" s="118">
        <v>2</v>
      </c>
      <c r="AN109" s="1"/>
      <c r="AO109" s="105" t="s">
        <v>127</v>
      </c>
      <c r="AP109" s="91" t="s">
        <v>128</v>
      </c>
      <c r="AQ109" s="118">
        <v>3</v>
      </c>
      <c r="AR109" s="11">
        <v>5.333333333333333</v>
      </c>
      <c r="AS109" s="12">
        <v>6.7778</v>
      </c>
      <c r="AT109" s="132">
        <v>1.444466666666667</v>
      </c>
      <c r="AU109" s="106">
        <v>4</v>
      </c>
      <c r="AV109" s="138">
        <v>5.777866666666668</v>
      </c>
      <c r="AW109" s="89">
        <v>2</v>
      </c>
      <c r="AX109" s="81"/>
      <c r="AY109" s="105" t="s">
        <v>127</v>
      </c>
      <c r="AZ109" s="91" t="s">
        <v>128</v>
      </c>
      <c r="BA109" s="118"/>
      <c r="BB109" s="11">
        <v>5.333333333333333</v>
      </c>
      <c r="BC109" s="12">
        <v>6.7778</v>
      </c>
      <c r="BD109" s="132">
        <v>1.444466666666667</v>
      </c>
      <c r="BE109" s="106">
        <v>4</v>
      </c>
      <c r="BF109" s="138">
        <v>5.777866666666668</v>
      </c>
      <c r="BG109" s="118">
        <v>3</v>
      </c>
      <c r="BH109" s="81"/>
      <c r="BI109" s="105" t="s">
        <v>127</v>
      </c>
      <c r="BJ109" s="91" t="s">
        <v>128</v>
      </c>
      <c r="BK109" s="89">
        <v>1</v>
      </c>
      <c r="BL109" s="189">
        <v>4.8888888888888893</v>
      </c>
      <c r="BM109" s="18">
        <v>6.7778</v>
      </c>
      <c r="BN109" s="51">
        <v>1.8889111111111108</v>
      </c>
      <c r="BO109" s="52">
        <v>4</v>
      </c>
      <c r="BP109" s="187">
        <v>7.5556444444444431</v>
      </c>
      <c r="BQ109" s="81"/>
      <c r="BR109" s="105" t="s">
        <v>127</v>
      </c>
      <c r="BS109" s="91" t="s">
        <v>128</v>
      </c>
      <c r="BT109" s="89">
        <v>1</v>
      </c>
      <c r="BU109" s="150">
        <v>4.8888888888888893</v>
      </c>
      <c r="BV109" s="12">
        <v>6.7778</v>
      </c>
      <c r="BW109" s="132">
        <v>1.8889111111111108</v>
      </c>
      <c r="BX109" s="106">
        <v>4</v>
      </c>
      <c r="BY109" s="25">
        <v>7.5556444444444431</v>
      </c>
      <c r="BZ109" s="118">
        <v>2</v>
      </c>
      <c r="CA109" s="81"/>
      <c r="CB109" s="105" t="s">
        <v>127</v>
      </c>
      <c r="CC109" s="91" t="s">
        <v>128</v>
      </c>
      <c r="CD109" s="118">
        <v>1</v>
      </c>
      <c r="CE109" s="150">
        <v>4.8888888888888893</v>
      </c>
      <c r="CF109" s="12">
        <v>6.7778</v>
      </c>
      <c r="CG109" s="132">
        <v>1.8889111111111108</v>
      </c>
      <c r="CH109" s="106">
        <v>4</v>
      </c>
      <c r="CI109" s="25">
        <v>7.5556444444444431</v>
      </c>
      <c r="CJ109" s="81"/>
      <c r="CK109" s="105" t="s">
        <v>127</v>
      </c>
      <c r="CL109" s="91" t="s">
        <v>128</v>
      </c>
      <c r="CM109" s="118">
        <v>1</v>
      </c>
      <c r="CN109" s="150">
        <v>4.8888888888888893</v>
      </c>
      <c r="CO109" s="12">
        <v>6.7778</v>
      </c>
      <c r="CP109" s="132">
        <v>1.8889111111111108</v>
      </c>
      <c r="CQ109" s="106">
        <v>4</v>
      </c>
      <c r="CR109" s="25">
        <v>7.5556444444444431</v>
      </c>
      <c r="CS109" s="118">
        <v>2</v>
      </c>
      <c r="CT109" s="81"/>
      <c r="CU109" s="98" t="s">
        <v>127</v>
      </c>
      <c r="CV109" s="91" t="s">
        <v>128</v>
      </c>
      <c r="CW109" s="118">
        <v>1</v>
      </c>
      <c r="CX109" s="150">
        <v>4.8888888888888893</v>
      </c>
      <c r="CY109" s="12">
        <v>6.7778</v>
      </c>
      <c r="CZ109" s="132">
        <v>1.8889111111111108</v>
      </c>
      <c r="DA109" s="106">
        <v>4</v>
      </c>
      <c r="DB109" s="25">
        <v>7.5556444444444431</v>
      </c>
      <c r="DC109" s="118">
        <v>2</v>
      </c>
      <c r="DD109" s="81"/>
      <c r="DE109" s="98" t="s">
        <v>127</v>
      </c>
      <c r="DF109" s="91" t="s">
        <v>128</v>
      </c>
      <c r="DG109" s="118">
        <v>1</v>
      </c>
      <c r="DH109" s="150">
        <v>4.8888888888888893</v>
      </c>
      <c r="DI109" s="12">
        <v>6.7778</v>
      </c>
      <c r="DJ109" s="132">
        <v>1.8889111111111108</v>
      </c>
      <c r="DK109" s="106">
        <v>4</v>
      </c>
      <c r="DL109" s="25">
        <v>7.5556444444444431</v>
      </c>
      <c r="DM109" s="118">
        <v>2</v>
      </c>
      <c r="DN109" s="81"/>
      <c r="DO109" s="98" t="s">
        <v>127</v>
      </c>
      <c r="DP109" s="91" t="s">
        <v>128</v>
      </c>
      <c r="DQ109" s="360">
        <v>1</v>
      </c>
      <c r="DR109" s="396">
        <v>4.8888888888888893</v>
      </c>
      <c r="DS109" s="372">
        <v>6.7778</v>
      </c>
      <c r="DT109" s="368">
        <v>1.8889111111111108</v>
      </c>
      <c r="DU109" s="364">
        <v>4</v>
      </c>
      <c r="DV109" s="365">
        <v>7.5556444444444431</v>
      </c>
      <c r="DW109" s="360">
        <v>2</v>
      </c>
      <c r="DX109" s="81"/>
      <c r="DY109" s="98" t="s">
        <v>127</v>
      </c>
      <c r="DZ109" s="91" t="s">
        <v>128</v>
      </c>
      <c r="EA109" s="118">
        <v>1</v>
      </c>
      <c r="EB109" s="150">
        <v>4.8888888888888893</v>
      </c>
      <c r="EC109" s="12">
        <v>6.7778</v>
      </c>
      <c r="ED109" s="132">
        <v>1.8889111111111108</v>
      </c>
      <c r="EE109" s="106">
        <v>4</v>
      </c>
      <c r="EF109" s="25">
        <v>7.5556444444444431</v>
      </c>
      <c r="EG109" s="118">
        <v>2</v>
      </c>
    </row>
    <row r="110" spans="1:137" x14ac:dyDescent="0.25">
      <c r="A110" s="98" t="s">
        <v>129</v>
      </c>
      <c r="B110" s="96" t="s">
        <v>130</v>
      </c>
      <c r="C110" s="118"/>
      <c r="D110" s="10">
        <v>9.6666666666666661</v>
      </c>
      <c r="E110" s="74">
        <v>10</v>
      </c>
      <c r="F110" s="26">
        <v>0.33333333333333393</v>
      </c>
      <c r="G110" s="106">
        <v>1</v>
      </c>
      <c r="H110" s="25">
        <v>0.33333333333333393</v>
      </c>
      <c r="I110" s="24">
        <f t="shared" si="22"/>
        <v>2</v>
      </c>
      <c r="J110" s="118">
        <v>4</v>
      </c>
      <c r="K110" s="9">
        <f t="shared" si="43"/>
        <v>0.5</v>
      </c>
      <c r="L110" s="118"/>
      <c r="M110" s="118">
        <v>4</v>
      </c>
      <c r="N110" s="118">
        <v>2</v>
      </c>
      <c r="O110" s="118"/>
      <c r="P110" s="118"/>
      <c r="Q110" s="118"/>
      <c r="R110" s="118"/>
      <c r="S110" s="118"/>
      <c r="T110" s="118"/>
      <c r="U110" s="118"/>
      <c r="V110" s="118">
        <f t="shared" si="38"/>
        <v>6</v>
      </c>
      <c r="W110" s="23">
        <f t="shared" si="39"/>
        <v>0</v>
      </c>
      <c r="X110" s="34">
        <f t="shared" si="40"/>
        <v>1</v>
      </c>
      <c r="Y110" s="34" t="e">
        <f t="shared" si="41"/>
        <v>#DIV/0!</v>
      </c>
      <c r="Z110" s="35" t="e">
        <f t="shared" si="42"/>
        <v>#DIV/0!</v>
      </c>
      <c r="AA110" s="422"/>
      <c r="AB110" s="98" t="s">
        <v>129</v>
      </c>
      <c r="AC110" s="96" t="s">
        <v>130</v>
      </c>
      <c r="AD110" s="1"/>
      <c r="AE110" s="105" t="s">
        <v>129</v>
      </c>
      <c r="AF110" s="96" t="s">
        <v>130</v>
      </c>
      <c r="AG110" s="118">
        <v>1</v>
      </c>
      <c r="AH110" s="10">
        <v>9.6666666666666661</v>
      </c>
      <c r="AI110" s="74">
        <v>10</v>
      </c>
      <c r="AJ110" s="26">
        <v>0.33333333333333393</v>
      </c>
      <c r="AK110" s="106">
        <v>1</v>
      </c>
      <c r="AL110" s="138">
        <v>0.33333333333333393</v>
      </c>
      <c r="AM110" s="118">
        <v>82</v>
      </c>
      <c r="AN110" s="1"/>
      <c r="AO110" s="105" t="s">
        <v>129</v>
      </c>
      <c r="AP110" s="96" t="s">
        <v>130</v>
      </c>
      <c r="AQ110" s="118">
        <v>1</v>
      </c>
      <c r="AR110" s="10">
        <v>9.6666666666666661</v>
      </c>
      <c r="AS110" s="74">
        <v>10</v>
      </c>
      <c r="AT110" s="26">
        <v>0.33333333333333393</v>
      </c>
      <c r="AU110" s="106">
        <v>1</v>
      </c>
      <c r="AV110" s="138">
        <v>0.33333333333333393</v>
      </c>
      <c r="AW110" s="89">
        <v>85</v>
      </c>
      <c r="AX110" s="81"/>
      <c r="AY110" s="105" t="s">
        <v>129</v>
      </c>
      <c r="AZ110" s="96" t="s">
        <v>130</v>
      </c>
      <c r="BA110" s="118"/>
      <c r="BB110" s="10">
        <v>9.6666666666666661</v>
      </c>
      <c r="BC110" s="74">
        <v>10</v>
      </c>
      <c r="BD110" s="26">
        <v>0.33333333333333393</v>
      </c>
      <c r="BE110" s="106">
        <v>1</v>
      </c>
      <c r="BF110" s="138">
        <v>0.33333333333333393</v>
      </c>
      <c r="BG110" s="118">
        <v>75</v>
      </c>
      <c r="BH110" s="81"/>
      <c r="BI110" s="105" t="s">
        <v>129</v>
      </c>
      <c r="BJ110" s="96" t="s">
        <v>130</v>
      </c>
      <c r="BK110" s="118"/>
      <c r="BL110" s="10">
        <v>9.6666666666666661</v>
      </c>
      <c r="BM110" s="74">
        <v>10</v>
      </c>
      <c r="BN110" s="26">
        <v>0.33333333333333393</v>
      </c>
      <c r="BO110" s="106">
        <v>1</v>
      </c>
      <c r="BP110" s="138">
        <v>0.33333333333333393</v>
      </c>
      <c r="BQ110" s="81"/>
      <c r="BR110" s="105" t="s">
        <v>129</v>
      </c>
      <c r="BS110" s="96" t="s">
        <v>130</v>
      </c>
      <c r="BT110" s="118"/>
      <c r="BU110" s="10">
        <v>9.6666666666666661</v>
      </c>
      <c r="BV110" s="74">
        <v>10</v>
      </c>
      <c r="BW110" s="26">
        <v>0.33333333333333393</v>
      </c>
      <c r="BX110" s="106">
        <v>1</v>
      </c>
      <c r="BY110" s="138">
        <v>0.33333333333333393</v>
      </c>
      <c r="BZ110" s="118">
        <v>79</v>
      </c>
      <c r="CA110" s="81"/>
      <c r="CB110" s="105" t="s">
        <v>129</v>
      </c>
      <c r="CC110" s="96" t="s">
        <v>130</v>
      </c>
      <c r="CD110" s="118"/>
      <c r="CE110" s="10">
        <v>9.6666666666666661</v>
      </c>
      <c r="CF110" s="74">
        <v>10</v>
      </c>
      <c r="CG110" s="157">
        <v>0.33333333333333393</v>
      </c>
      <c r="CH110" s="106">
        <v>1</v>
      </c>
      <c r="CI110" s="138">
        <v>0.33333333333333393</v>
      </c>
      <c r="CJ110" s="81"/>
      <c r="CK110" s="105" t="s">
        <v>129</v>
      </c>
      <c r="CL110" s="96" t="s">
        <v>130</v>
      </c>
      <c r="CM110" s="118"/>
      <c r="CN110" s="10">
        <v>9.6666666666666661</v>
      </c>
      <c r="CO110" s="74">
        <v>10</v>
      </c>
      <c r="CP110" s="26">
        <v>0.33333333333333393</v>
      </c>
      <c r="CQ110" s="106">
        <v>1</v>
      </c>
      <c r="CR110" s="25">
        <v>0.33333333333333393</v>
      </c>
      <c r="CS110" s="118">
        <v>78</v>
      </c>
      <c r="CT110" s="81"/>
      <c r="CU110" s="98" t="s">
        <v>129</v>
      </c>
      <c r="CV110" s="96" t="s">
        <v>130</v>
      </c>
      <c r="CW110" s="118"/>
      <c r="CX110" s="10">
        <v>9.6666666666666661</v>
      </c>
      <c r="CY110" s="74">
        <v>10</v>
      </c>
      <c r="CZ110" s="26">
        <v>0.33333333333333393</v>
      </c>
      <c r="DA110" s="106">
        <v>1</v>
      </c>
      <c r="DB110" s="25">
        <v>0.33333333333333393</v>
      </c>
      <c r="DC110" s="118">
        <v>81</v>
      </c>
      <c r="DD110" s="81"/>
      <c r="DE110" s="98" t="s">
        <v>129</v>
      </c>
      <c r="DF110" s="96" t="s">
        <v>130</v>
      </c>
      <c r="DG110" s="118"/>
      <c r="DH110" s="10">
        <v>9.6666666666666661</v>
      </c>
      <c r="DI110" s="74">
        <v>10</v>
      </c>
      <c r="DJ110" s="26">
        <v>0.33333333333333393</v>
      </c>
      <c r="DK110" s="106">
        <v>1</v>
      </c>
      <c r="DL110" s="25">
        <v>0.33333333333333393</v>
      </c>
      <c r="DM110" s="118">
        <v>81</v>
      </c>
      <c r="DN110" s="81"/>
      <c r="DO110" s="98" t="s">
        <v>129</v>
      </c>
      <c r="DP110" s="96" t="s">
        <v>130</v>
      </c>
      <c r="DQ110" s="360"/>
      <c r="DR110" s="361">
        <v>9.6666666666666661</v>
      </c>
      <c r="DS110" s="362">
        <v>10</v>
      </c>
      <c r="DT110" s="363">
        <v>0.33333333333333393</v>
      </c>
      <c r="DU110" s="364">
        <v>1</v>
      </c>
      <c r="DV110" s="365">
        <v>0.33333333333333393</v>
      </c>
      <c r="DW110" s="360">
        <v>80</v>
      </c>
      <c r="DX110" s="81"/>
      <c r="DY110" s="98" t="s">
        <v>129</v>
      </c>
      <c r="DZ110" s="96" t="s">
        <v>130</v>
      </c>
      <c r="EA110" s="118"/>
      <c r="EB110" s="10">
        <v>9.6666666666666661</v>
      </c>
      <c r="EC110" s="74">
        <v>10</v>
      </c>
      <c r="ED110" s="26">
        <v>0.33333333333333393</v>
      </c>
      <c r="EE110" s="106">
        <v>1</v>
      </c>
      <c r="EF110" s="25">
        <v>0.33333333333333393</v>
      </c>
      <c r="EG110" s="118">
        <v>80</v>
      </c>
    </row>
    <row r="111" spans="1:137" x14ac:dyDescent="0.25">
      <c r="A111" s="97" t="s">
        <v>132</v>
      </c>
      <c r="B111" s="91" t="s">
        <v>133</v>
      </c>
      <c r="C111" s="118">
        <v>1</v>
      </c>
      <c r="D111" s="11">
        <v>8.6666666666666661</v>
      </c>
      <c r="E111" s="12">
        <v>8.5556000000000001</v>
      </c>
      <c r="F111" s="132">
        <v>-0.11106666666666598</v>
      </c>
      <c r="G111" s="106">
        <v>2</v>
      </c>
      <c r="H111" s="25">
        <f>+F111*G111</f>
        <v>-0.22213333333333196</v>
      </c>
      <c r="I111" s="24">
        <f t="shared" si="22"/>
        <v>12</v>
      </c>
      <c r="J111" s="118">
        <v>7</v>
      </c>
      <c r="K111" s="9">
        <f>+I111/J111</f>
        <v>1.7142857142857142</v>
      </c>
      <c r="L111" s="118">
        <v>9</v>
      </c>
      <c r="M111" s="118">
        <v>1</v>
      </c>
      <c r="N111" s="118">
        <v>3</v>
      </c>
      <c r="O111" s="118">
        <v>3</v>
      </c>
      <c r="P111" s="118"/>
      <c r="Q111" s="118">
        <v>3</v>
      </c>
      <c r="R111" s="118"/>
      <c r="S111" s="118"/>
      <c r="T111" s="118"/>
      <c r="U111" s="118"/>
      <c r="V111" s="118">
        <v>19</v>
      </c>
      <c r="W111" s="313">
        <f>+L111/(M111+L111)</f>
        <v>0.9</v>
      </c>
      <c r="X111" s="314">
        <f>+N111/(O111+N111)</f>
        <v>0.5</v>
      </c>
      <c r="Y111" s="314">
        <f>+P111/(Q111+P111)</f>
        <v>0</v>
      </c>
      <c r="Z111" s="315" t="e">
        <f>+R111/(S111+R111)</f>
        <v>#DIV/0!</v>
      </c>
      <c r="AA111" s="422"/>
      <c r="AB111" s="97" t="s">
        <v>132</v>
      </c>
      <c r="AC111" s="91" t="s">
        <v>133</v>
      </c>
      <c r="AD111" s="1"/>
      <c r="AE111" s="99" t="s">
        <v>132</v>
      </c>
      <c r="AF111" s="91" t="s">
        <v>133</v>
      </c>
      <c r="AG111" s="118">
        <v>2</v>
      </c>
      <c r="AH111" s="11">
        <v>8.8888888888888893</v>
      </c>
      <c r="AI111" s="12">
        <v>8.5556000000000001</v>
      </c>
      <c r="AJ111" s="132">
        <v>-0.33328888888888919</v>
      </c>
      <c r="AK111" s="106">
        <v>3</v>
      </c>
      <c r="AL111" s="138">
        <v>-0.99986666666666757</v>
      </c>
      <c r="AM111" s="118">
        <v>155</v>
      </c>
      <c r="AN111" s="1"/>
      <c r="AO111" s="99" t="s">
        <v>132</v>
      </c>
      <c r="AP111" s="91" t="s">
        <v>133</v>
      </c>
      <c r="AQ111" s="118">
        <v>2</v>
      </c>
      <c r="AR111" s="11">
        <v>8.8888888888888893</v>
      </c>
      <c r="AS111" s="12">
        <v>8.5556000000000001</v>
      </c>
      <c r="AT111" s="132">
        <v>-0.33328888888888919</v>
      </c>
      <c r="AU111" s="106">
        <v>3</v>
      </c>
      <c r="AV111" s="138">
        <v>-0.99986666666666757</v>
      </c>
      <c r="AW111" s="89">
        <v>163</v>
      </c>
      <c r="AX111" s="81"/>
      <c r="AY111" s="99" t="s">
        <v>132</v>
      </c>
      <c r="AZ111" s="91" t="s">
        <v>133</v>
      </c>
      <c r="BA111" s="118"/>
      <c r="BB111" s="11">
        <v>8.8888888888888893</v>
      </c>
      <c r="BC111" s="12">
        <v>8.5556000000000001</v>
      </c>
      <c r="BD111" s="132">
        <v>-0.33328888888888919</v>
      </c>
      <c r="BE111" s="106">
        <v>3</v>
      </c>
      <c r="BF111" s="138">
        <v>-0.99986666666666757</v>
      </c>
      <c r="BG111" s="118">
        <v>135</v>
      </c>
      <c r="BH111" s="81"/>
      <c r="BI111" s="99" t="s">
        <v>132</v>
      </c>
      <c r="BJ111" s="91" t="s">
        <v>133</v>
      </c>
      <c r="BK111" s="118"/>
      <c r="BL111" s="11">
        <v>8.8888888888888893</v>
      </c>
      <c r="BM111" s="12">
        <v>8.5556000000000001</v>
      </c>
      <c r="BN111" s="132">
        <v>-0.33328888888888919</v>
      </c>
      <c r="BO111" s="106">
        <v>3</v>
      </c>
      <c r="BP111" s="138">
        <v>-0.99986666666666757</v>
      </c>
      <c r="BQ111" s="81"/>
      <c r="BR111" s="99" t="s">
        <v>132</v>
      </c>
      <c r="BS111" s="91" t="s">
        <v>133</v>
      </c>
      <c r="BT111" s="118"/>
      <c r="BU111" s="11">
        <v>8.8888888888888893</v>
      </c>
      <c r="BV111" s="12">
        <v>8.5556000000000001</v>
      </c>
      <c r="BW111" s="132">
        <v>-0.33328888888888919</v>
      </c>
      <c r="BX111" s="106">
        <v>3</v>
      </c>
      <c r="BY111" s="138">
        <v>-0.99986666666666757</v>
      </c>
      <c r="BZ111" s="118">
        <v>137</v>
      </c>
      <c r="CA111" s="81"/>
      <c r="CB111" s="99" t="s">
        <v>132</v>
      </c>
      <c r="CC111" s="91" t="s">
        <v>133</v>
      </c>
      <c r="CD111" s="119"/>
      <c r="CE111" s="15">
        <v>8.5556000000000001</v>
      </c>
      <c r="CF111" s="18">
        <v>8.5556000000000001</v>
      </c>
      <c r="CG111" s="51">
        <f>+CF111-CE111</f>
        <v>0</v>
      </c>
      <c r="CH111" s="52">
        <v>3</v>
      </c>
      <c r="CI111" s="239">
        <f>+CG111*CH111</f>
        <v>0</v>
      </c>
      <c r="CJ111" s="81"/>
      <c r="CK111" s="99" t="s">
        <v>132</v>
      </c>
      <c r="CL111" s="91" t="s">
        <v>133</v>
      </c>
      <c r="CM111" s="118"/>
      <c r="CN111" s="11">
        <v>8.5556000000000001</v>
      </c>
      <c r="CO111" s="12">
        <v>8.5556000000000001</v>
      </c>
      <c r="CP111" s="132">
        <f>+CO111-CN111</f>
        <v>0</v>
      </c>
      <c r="CQ111" s="106">
        <v>3</v>
      </c>
      <c r="CR111" s="25">
        <f>+CP111*CQ111</f>
        <v>0</v>
      </c>
      <c r="CS111" s="118">
        <v>84</v>
      </c>
      <c r="CT111" s="81"/>
      <c r="CU111" s="97" t="s">
        <v>132</v>
      </c>
      <c r="CV111" s="91" t="s">
        <v>133</v>
      </c>
      <c r="CW111" s="118"/>
      <c r="CX111" s="11">
        <v>8.5556000000000001</v>
      </c>
      <c r="CY111" s="12">
        <v>8.5556000000000001</v>
      </c>
      <c r="CZ111" s="132">
        <f>+CY111-CX111</f>
        <v>0</v>
      </c>
      <c r="DA111" s="106">
        <v>3</v>
      </c>
      <c r="DB111" s="25">
        <f>+CZ111*DA111</f>
        <v>0</v>
      </c>
      <c r="DC111" s="118">
        <v>86</v>
      </c>
      <c r="DD111" s="81"/>
      <c r="DE111" s="97" t="s">
        <v>132</v>
      </c>
      <c r="DF111" s="91" t="s">
        <v>133</v>
      </c>
      <c r="DG111" s="118"/>
      <c r="DH111" s="11">
        <v>8.5556000000000001</v>
      </c>
      <c r="DI111" s="12">
        <v>8.5556000000000001</v>
      </c>
      <c r="DJ111" s="132">
        <v>0</v>
      </c>
      <c r="DK111" s="106">
        <v>3</v>
      </c>
      <c r="DL111" s="25">
        <v>0</v>
      </c>
      <c r="DM111" s="118">
        <v>91</v>
      </c>
      <c r="DN111" s="81"/>
      <c r="DO111" s="97" t="s">
        <v>132</v>
      </c>
      <c r="DP111" s="91" t="s">
        <v>133</v>
      </c>
      <c r="DQ111" s="119">
        <v>1</v>
      </c>
      <c r="DR111" s="15">
        <v>8.6666666666666661</v>
      </c>
      <c r="DS111" s="18">
        <v>8.5556000000000001</v>
      </c>
      <c r="DT111" s="51">
        <v>-0.11106666666666598</v>
      </c>
      <c r="DU111" s="52">
        <v>2</v>
      </c>
      <c r="DV111" s="187">
        <f>+DT111*DU111</f>
        <v>-0.22213333333333196</v>
      </c>
      <c r="DW111" s="119">
        <v>136</v>
      </c>
      <c r="DX111" s="81"/>
      <c r="DY111" s="97" t="s">
        <v>132</v>
      </c>
      <c r="DZ111" s="91" t="s">
        <v>133</v>
      </c>
      <c r="EA111" s="118">
        <v>1</v>
      </c>
      <c r="EB111" s="11">
        <v>8.6666666666666661</v>
      </c>
      <c r="EC111" s="12">
        <v>8.5556000000000001</v>
      </c>
      <c r="ED111" s="132">
        <v>-0.11106666666666598</v>
      </c>
      <c r="EE111" s="106">
        <v>2</v>
      </c>
      <c r="EF111" s="25">
        <f>+ED111*EE111</f>
        <v>-0.22213333333333196</v>
      </c>
      <c r="EG111" s="118">
        <v>135</v>
      </c>
    </row>
    <row r="112" spans="1:137" x14ac:dyDescent="0.25">
      <c r="A112" s="109" t="s">
        <v>132</v>
      </c>
      <c r="B112" s="91" t="s">
        <v>321</v>
      </c>
      <c r="C112" s="118"/>
      <c r="D112" s="12">
        <v>8.0138888888888893</v>
      </c>
      <c r="E112" s="12">
        <v>8.8888999999999996</v>
      </c>
      <c r="F112" s="132">
        <v>0.8750111111111103</v>
      </c>
      <c r="G112" s="106">
        <v>2</v>
      </c>
      <c r="H112" s="25">
        <v>1.7500222222222206</v>
      </c>
      <c r="I112" s="24">
        <f t="shared" si="22"/>
        <v>4</v>
      </c>
      <c r="J112" s="118">
        <v>13</v>
      </c>
      <c r="K112" s="9">
        <f t="shared" si="43"/>
        <v>0.30769230769230771</v>
      </c>
      <c r="L112" s="118"/>
      <c r="M112" s="118">
        <v>11</v>
      </c>
      <c r="N112" s="118"/>
      <c r="O112" s="118">
        <v>2</v>
      </c>
      <c r="P112" s="118">
        <v>2</v>
      </c>
      <c r="Q112" s="118"/>
      <c r="R112" s="118">
        <v>2</v>
      </c>
      <c r="S112" s="118"/>
      <c r="T112" s="118"/>
      <c r="U112" s="118"/>
      <c r="V112" s="118">
        <f t="shared" si="38"/>
        <v>17</v>
      </c>
      <c r="W112" s="23">
        <f t="shared" si="39"/>
        <v>0</v>
      </c>
      <c r="X112" s="34">
        <f t="shared" si="40"/>
        <v>0</v>
      </c>
      <c r="Y112" s="34">
        <f t="shared" si="41"/>
        <v>1</v>
      </c>
      <c r="Z112" s="35">
        <f t="shared" si="42"/>
        <v>1</v>
      </c>
      <c r="AA112" s="422"/>
      <c r="AB112" s="109" t="s">
        <v>132</v>
      </c>
      <c r="AC112" s="91" t="s">
        <v>321</v>
      </c>
      <c r="AD112" s="1"/>
      <c r="AE112" s="105" t="s">
        <v>132</v>
      </c>
      <c r="AF112" s="91" t="s">
        <v>321</v>
      </c>
      <c r="AG112" s="118">
        <v>2</v>
      </c>
      <c r="AH112" s="12">
        <v>8.8888888888888893</v>
      </c>
      <c r="AI112" s="74">
        <v>9</v>
      </c>
      <c r="AJ112" s="26">
        <v>0.11111111111111072</v>
      </c>
      <c r="AK112" s="106">
        <v>2</v>
      </c>
      <c r="AL112" s="138">
        <v>0.22222222222222143</v>
      </c>
      <c r="AM112" s="118">
        <v>85</v>
      </c>
      <c r="AN112" s="1"/>
      <c r="AO112" s="105" t="s">
        <v>132</v>
      </c>
      <c r="AP112" s="91" t="s">
        <v>321</v>
      </c>
      <c r="AQ112" s="118">
        <v>2</v>
      </c>
      <c r="AR112" s="10">
        <v>8.8888888888888893</v>
      </c>
      <c r="AS112" s="74">
        <v>9</v>
      </c>
      <c r="AT112" s="26">
        <v>0.11111111111111072</v>
      </c>
      <c r="AU112" s="106">
        <v>2</v>
      </c>
      <c r="AV112" s="138">
        <v>0.22222222222222143</v>
      </c>
      <c r="AW112" s="89">
        <v>88</v>
      </c>
      <c r="AX112" s="81"/>
      <c r="AY112" s="105" t="s">
        <v>132</v>
      </c>
      <c r="AZ112" s="91" t="s">
        <v>321</v>
      </c>
      <c r="BA112" s="118"/>
      <c r="BB112" s="10">
        <v>8.8888888888888893</v>
      </c>
      <c r="BC112" s="74">
        <v>9</v>
      </c>
      <c r="BD112" s="26">
        <v>0.11111111111111072</v>
      </c>
      <c r="BE112" s="106">
        <v>2</v>
      </c>
      <c r="BF112" s="138">
        <v>0.22222222222222143</v>
      </c>
      <c r="BG112" s="118">
        <v>78</v>
      </c>
      <c r="BH112" s="81"/>
      <c r="BI112" s="114" t="s">
        <v>132</v>
      </c>
      <c r="BJ112" s="91" t="s">
        <v>321</v>
      </c>
      <c r="BK112" s="89"/>
      <c r="BL112" s="18">
        <v>8.0138888888888893</v>
      </c>
      <c r="BM112" s="18">
        <v>8.8888999999999996</v>
      </c>
      <c r="BN112" s="51">
        <v>0.8750111111111103</v>
      </c>
      <c r="BO112" s="52">
        <v>2</v>
      </c>
      <c r="BP112" s="187">
        <v>1.7500222222222206</v>
      </c>
      <c r="BQ112" s="81"/>
      <c r="BR112" s="114" t="s">
        <v>132</v>
      </c>
      <c r="BS112" s="91" t="s">
        <v>321</v>
      </c>
      <c r="BT112" s="89"/>
      <c r="BU112" s="12">
        <v>8.0138888888888893</v>
      </c>
      <c r="BV112" s="12">
        <v>8.8888999999999996</v>
      </c>
      <c r="BW112" s="132">
        <v>0.8750111111111103</v>
      </c>
      <c r="BX112" s="106">
        <v>2</v>
      </c>
      <c r="BY112" s="25">
        <v>1.7500222222222206</v>
      </c>
      <c r="BZ112" s="118">
        <v>43</v>
      </c>
      <c r="CA112" s="81"/>
      <c r="CB112" s="114" t="s">
        <v>132</v>
      </c>
      <c r="CC112" s="91" t="s">
        <v>321</v>
      </c>
      <c r="CD112" s="118"/>
      <c r="CE112" s="12">
        <v>8.0138888888888893</v>
      </c>
      <c r="CF112" s="12">
        <v>8.8888999999999996</v>
      </c>
      <c r="CG112" s="132">
        <v>0.8750111111111103</v>
      </c>
      <c r="CH112" s="106">
        <v>2</v>
      </c>
      <c r="CI112" s="25">
        <v>1.7500222222222206</v>
      </c>
      <c r="CJ112" s="81"/>
      <c r="CK112" s="114" t="s">
        <v>132</v>
      </c>
      <c r="CL112" s="91" t="s">
        <v>321</v>
      </c>
      <c r="CM112" s="118"/>
      <c r="CN112" s="12">
        <v>8.0138888888888893</v>
      </c>
      <c r="CO112" s="12">
        <v>8.8888999999999996</v>
      </c>
      <c r="CP112" s="78">
        <v>0.8750111111111103</v>
      </c>
      <c r="CQ112" s="106">
        <v>2</v>
      </c>
      <c r="CR112" s="25">
        <v>1.7500222222222206</v>
      </c>
      <c r="CS112" s="118">
        <v>43</v>
      </c>
      <c r="CT112" s="81"/>
      <c r="CU112" s="109" t="s">
        <v>132</v>
      </c>
      <c r="CV112" s="91" t="s">
        <v>321</v>
      </c>
      <c r="CW112" s="118"/>
      <c r="CX112" s="12">
        <v>8.0138888888888893</v>
      </c>
      <c r="CY112" s="12">
        <v>8.8888999999999996</v>
      </c>
      <c r="CZ112" s="132">
        <v>0.8750111111111103</v>
      </c>
      <c r="DA112" s="106">
        <v>2</v>
      </c>
      <c r="DB112" s="25">
        <v>1.7500222222222206</v>
      </c>
      <c r="DC112" s="118">
        <v>43</v>
      </c>
      <c r="DD112" s="81"/>
      <c r="DE112" s="109" t="s">
        <v>132</v>
      </c>
      <c r="DF112" s="91" t="s">
        <v>321</v>
      </c>
      <c r="DG112" s="118"/>
      <c r="DH112" s="12">
        <v>8.0138888888888893</v>
      </c>
      <c r="DI112" s="12">
        <v>8.8888999999999996</v>
      </c>
      <c r="DJ112" s="132">
        <v>0.8750111111111103</v>
      </c>
      <c r="DK112" s="106">
        <v>2</v>
      </c>
      <c r="DL112" s="25">
        <v>1.7500222222222206</v>
      </c>
      <c r="DM112" s="118">
        <v>43</v>
      </c>
      <c r="DN112" s="81"/>
      <c r="DO112" s="109" t="s">
        <v>132</v>
      </c>
      <c r="DP112" s="91" t="s">
        <v>321</v>
      </c>
      <c r="DQ112" s="360"/>
      <c r="DR112" s="372">
        <v>8.0138888888888893</v>
      </c>
      <c r="DS112" s="372">
        <v>8.8888999999999996</v>
      </c>
      <c r="DT112" s="368">
        <v>0.8750111111111103</v>
      </c>
      <c r="DU112" s="364">
        <v>2</v>
      </c>
      <c r="DV112" s="365">
        <v>1.7500222222222206</v>
      </c>
      <c r="DW112" s="360">
        <v>42</v>
      </c>
      <c r="DX112" s="81"/>
      <c r="DY112" s="109" t="s">
        <v>132</v>
      </c>
      <c r="DZ112" s="91" t="s">
        <v>321</v>
      </c>
      <c r="EA112" s="118"/>
      <c r="EB112" s="12">
        <v>8.0138888888888893</v>
      </c>
      <c r="EC112" s="12">
        <v>8.8888999999999996</v>
      </c>
      <c r="ED112" s="132">
        <v>0.8750111111111103</v>
      </c>
      <c r="EE112" s="106">
        <v>2</v>
      </c>
      <c r="EF112" s="25">
        <v>1.7500222222222206</v>
      </c>
      <c r="EG112" s="118">
        <v>42</v>
      </c>
    </row>
    <row r="113" spans="1:137" x14ac:dyDescent="0.25">
      <c r="A113" s="323" t="s">
        <v>132</v>
      </c>
      <c r="B113" s="91" t="s">
        <v>114</v>
      </c>
      <c r="C113" s="118"/>
      <c r="D113" s="11">
        <v>7.541666666666667</v>
      </c>
      <c r="E113" s="12">
        <v>7.875</v>
      </c>
      <c r="F113" s="132">
        <v>0.33333333333333304</v>
      </c>
      <c r="G113" s="106">
        <v>3</v>
      </c>
      <c r="H113" s="25">
        <v>0.99999999999999911</v>
      </c>
      <c r="I113" s="24">
        <f t="shared" si="22"/>
        <v>4</v>
      </c>
      <c r="J113" s="118">
        <v>7</v>
      </c>
      <c r="K113" s="9">
        <f t="shared" si="43"/>
        <v>0.5714285714285714</v>
      </c>
      <c r="L113" s="118">
        <v>3</v>
      </c>
      <c r="M113" s="118">
        <v>2</v>
      </c>
      <c r="N113" s="118">
        <v>1</v>
      </c>
      <c r="O113" s="118">
        <v>3</v>
      </c>
      <c r="P113" s="118"/>
      <c r="Q113" s="118">
        <v>2</v>
      </c>
      <c r="R113" s="118"/>
      <c r="S113" s="118"/>
      <c r="T113" s="118"/>
      <c r="U113" s="118"/>
      <c r="V113" s="118">
        <f t="shared" si="38"/>
        <v>11</v>
      </c>
      <c r="W113" s="23">
        <f t="shared" si="39"/>
        <v>0.6</v>
      </c>
      <c r="X113" s="34">
        <f t="shared" si="40"/>
        <v>0.25</v>
      </c>
      <c r="Y113" s="34">
        <f t="shared" si="41"/>
        <v>0</v>
      </c>
      <c r="Z113" s="35" t="e">
        <f t="shared" si="42"/>
        <v>#DIV/0!</v>
      </c>
      <c r="AA113" s="422"/>
      <c r="AB113" s="323" t="s">
        <v>132</v>
      </c>
      <c r="AC113" s="91" t="s">
        <v>114</v>
      </c>
      <c r="AD113" s="1"/>
      <c r="AE113" s="142" t="s">
        <v>132</v>
      </c>
      <c r="AF113" s="91" t="s">
        <v>114</v>
      </c>
      <c r="AG113" s="118">
        <v>3</v>
      </c>
      <c r="AH113" s="7">
        <v>7.541666666666667</v>
      </c>
      <c r="AI113" s="12">
        <v>7.875</v>
      </c>
      <c r="AJ113" s="132">
        <v>0.33333333333333304</v>
      </c>
      <c r="AK113" s="106">
        <v>3</v>
      </c>
      <c r="AL113" s="138">
        <v>0.99999999999999911</v>
      </c>
      <c r="AM113" s="118">
        <v>63</v>
      </c>
      <c r="AN113" s="1"/>
      <c r="AO113" s="142" t="s">
        <v>132</v>
      </c>
      <c r="AP113" s="91" t="s">
        <v>114</v>
      </c>
      <c r="AQ113" s="118">
        <v>3</v>
      </c>
      <c r="AR113" s="11">
        <v>7.541666666666667</v>
      </c>
      <c r="AS113" s="12">
        <v>7.875</v>
      </c>
      <c r="AT113" s="132">
        <v>0.33333333333333304</v>
      </c>
      <c r="AU113" s="106">
        <v>3</v>
      </c>
      <c r="AV113" s="138">
        <v>0.99999999999999911</v>
      </c>
      <c r="AW113" s="89">
        <v>64</v>
      </c>
      <c r="AX113" s="81"/>
      <c r="AY113" s="142" t="s">
        <v>132</v>
      </c>
      <c r="AZ113" s="91" t="s">
        <v>114</v>
      </c>
      <c r="BA113" s="118"/>
      <c r="BB113" s="11">
        <v>7.541666666666667</v>
      </c>
      <c r="BC113" s="12">
        <v>7.875</v>
      </c>
      <c r="BD113" s="132">
        <v>0.33333333333333304</v>
      </c>
      <c r="BE113" s="106">
        <v>3</v>
      </c>
      <c r="BF113" s="138">
        <v>0.99999999999999911</v>
      </c>
      <c r="BG113" s="118">
        <v>58</v>
      </c>
      <c r="BH113" s="81"/>
      <c r="BI113" s="142" t="s">
        <v>132</v>
      </c>
      <c r="BJ113" s="91" t="s">
        <v>114</v>
      </c>
      <c r="BK113" s="118"/>
      <c r="BL113" s="11">
        <v>7.541666666666667</v>
      </c>
      <c r="BM113" s="12">
        <v>7.875</v>
      </c>
      <c r="BN113" s="132">
        <v>0.33333333333333304</v>
      </c>
      <c r="BO113" s="106">
        <v>3</v>
      </c>
      <c r="BP113" s="138">
        <v>0.99999999999999911</v>
      </c>
      <c r="BQ113" s="81"/>
      <c r="BR113" s="142" t="s">
        <v>132</v>
      </c>
      <c r="BS113" s="91" t="s">
        <v>114</v>
      </c>
      <c r="BT113" s="118"/>
      <c r="BU113" s="11">
        <v>7.541666666666667</v>
      </c>
      <c r="BV113" s="12">
        <v>7.875</v>
      </c>
      <c r="BW113" s="132">
        <v>0.33333333333333304</v>
      </c>
      <c r="BX113" s="106">
        <v>3</v>
      </c>
      <c r="BY113" s="138">
        <v>0.99999999999999911</v>
      </c>
      <c r="BZ113" s="118">
        <v>57</v>
      </c>
      <c r="CA113" s="81"/>
      <c r="CB113" s="142" t="s">
        <v>132</v>
      </c>
      <c r="CC113" s="91" t="s">
        <v>114</v>
      </c>
      <c r="CD113" s="118"/>
      <c r="CE113" s="11">
        <v>7.541666666666667</v>
      </c>
      <c r="CF113" s="12">
        <v>7.875</v>
      </c>
      <c r="CG113" s="78">
        <v>0.33333333333333304</v>
      </c>
      <c r="CH113" s="106">
        <v>3</v>
      </c>
      <c r="CI113" s="138">
        <v>0.99999999999999911</v>
      </c>
      <c r="CJ113" s="81"/>
      <c r="CK113" s="142" t="s">
        <v>132</v>
      </c>
      <c r="CL113" s="91" t="s">
        <v>114</v>
      </c>
      <c r="CM113" s="118"/>
      <c r="CN113" s="11">
        <v>7.541666666666667</v>
      </c>
      <c r="CO113" s="12">
        <v>7.875</v>
      </c>
      <c r="CP113" s="132">
        <v>0.33333333333333304</v>
      </c>
      <c r="CQ113" s="106">
        <v>3</v>
      </c>
      <c r="CR113" s="25">
        <v>0.99999999999999911</v>
      </c>
      <c r="CS113" s="118">
        <v>55</v>
      </c>
      <c r="CT113" s="81"/>
      <c r="CU113" s="323" t="s">
        <v>132</v>
      </c>
      <c r="CV113" s="91" t="s">
        <v>114</v>
      </c>
      <c r="CW113" s="118"/>
      <c r="CX113" s="11">
        <v>7.541666666666667</v>
      </c>
      <c r="CY113" s="12">
        <v>7.875</v>
      </c>
      <c r="CZ113" s="132">
        <v>0.33333333333333304</v>
      </c>
      <c r="DA113" s="106">
        <v>3</v>
      </c>
      <c r="DB113" s="25">
        <v>0.99999999999999911</v>
      </c>
      <c r="DC113" s="118">
        <v>55</v>
      </c>
      <c r="DD113" s="81"/>
      <c r="DE113" s="323" t="s">
        <v>132</v>
      </c>
      <c r="DF113" s="91" t="s">
        <v>114</v>
      </c>
      <c r="DG113" s="118"/>
      <c r="DH113" s="11">
        <v>7.541666666666667</v>
      </c>
      <c r="DI113" s="12">
        <v>7.875</v>
      </c>
      <c r="DJ113" s="132">
        <v>0.33333333333333304</v>
      </c>
      <c r="DK113" s="106">
        <v>3</v>
      </c>
      <c r="DL113" s="25">
        <v>0.99999999999999911</v>
      </c>
      <c r="DM113" s="118">
        <v>55</v>
      </c>
      <c r="DN113" s="81"/>
      <c r="DO113" s="323" t="s">
        <v>132</v>
      </c>
      <c r="DP113" s="91" t="s">
        <v>114</v>
      </c>
      <c r="DQ113" s="360"/>
      <c r="DR113" s="373">
        <v>7.541666666666667</v>
      </c>
      <c r="DS113" s="372">
        <v>7.875</v>
      </c>
      <c r="DT113" s="368">
        <v>0.33333333333333304</v>
      </c>
      <c r="DU113" s="364">
        <v>3</v>
      </c>
      <c r="DV113" s="365">
        <v>0.99999999999999911</v>
      </c>
      <c r="DW113" s="360">
        <v>54</v>
      </c>
      <c r="DX113" s="81"/>
      <c r="DY113" s="323" t="s">
        <v>132</v>
      </c>
      <c r="DZ113" s="91" t="s">
        <v>114</v>
      </c>
      <c r="EA113" s="118"/>
      <c r="EB113" s="11">
        <v>7.541666666666667</v>
      </c>
      <c r="EC113" s="12">
        <v>7.875</v>
      </c>
      <c r="ED113" s="132">
        <v>0.33333333333333304</v>
      </c>
      <c r="EE113" s="106">
        <v>3</v>
      </c>
      <c r="EF113" s="25">
        <v>0.99999999999999911</v>
      </c>
      <c r="EG113" s="118">
        <v>55</v>
      </c>
    </row>
    <row r="114" spans="1:137" x14ac:dyDescent="0.25">
      <c r="A114" s="102" t="s">
        <v>458</v>
      </c>
      <c r="B114" s="91" t="s">
        <v>459</v>
      </c>
      <c r="C114" s="119">
        <v>3</v>
      </c>
      <c r="D114" s="15">
        <v>10</v>
      </c>
      <c r="E114" s="18">
        <v>9.4443999999999999</v>
      </c>
      <c r="F114" s="51">
        <v>-0.55560000000000009</v>
      </c>
      <c r="G114" s="52">
        <v>2</v>
      </c>
      <c r="H114" s="187">
        <f>+F114*G114</f>
        <v>-1.1112000000000002</v>
      </c>
      <c r="I114" s="119">
        <v>14</v>
      </c>
      <c r="J114" s="119">
        <v>8</v>
      </c>
      <c r="K114" s="27">
        <f t="shared" si="43"/>
        <v>1.75</v>
      </c>
      <c r="L114" s="119">
        <v>12</v>
      </c>
      <c r="M114" s="119">
        <v>3</v>
      </c>
      <c r="N114" s="119">
        <v>2</v>
      </c>
      <c r="O114" s="119"/>
      <c r="P114" s="119"/>
      <c r="Q114" s="119">
        <v>5</v>
      </c>
      <c r="R114" s="119"/>
      <c r="S114" s="119"/>
      <c r="T114" s="119"/>
      <c r="U114" s="119"/>
      <c r="V114" s="119">
        <v>22</v>
      </c>
      <c r="W114" s="369">
        <f>+L114/(M114+L114)</f>
        <v>0.8</v>
      </c>
      <c r="X114" s="370">
        <f>+N114/(O114+N114)</f>
        <v>1</v>
      </c>
      <c r="Y114" s="370">
        <f>+P114/(Q114+P114)</f>
        <v>0</v>
      </c>
      <c r="Z114" s="371" t="e">
        <f>+R114/(S114+R114)</f>
        <v>#DIV/0!</v>
      </c>
      <c r="AA114" s="422"/>
      <c r="AB114" s="102" t="s">
        <v>458</v>
      </c>
      <c r="AC114" s="91" t="s">
        <v>459</v>
      </c>
      <c r="AD114" s="1"/>
      <c r="AE114" s="102" t="s">
        <v>458</v>
      </c>
      <c r="AF114" s="91" t="s">
        <v>459</v>
      </c>
      <c r="AG114" s="118"/>
      <c r="AH114" s="7"/>
      <c r="AI114" s="12"/>
      <c r="AJ114" s="132"/>
      <c r="AK114" s="106"/>
      <c r="AL114" s="138"/>
      <c r="AM114" s="118"/>
      <c r="AN114" s="1"/>
      <c r="AO114" s="102" t="s">
        <v>458</v>
      </c>
      <c r="AP114" s="91" t="s">
        <v>459</v>
      </c>
      <c r="AQ114" s="118"/>
      <c r="AR114" s="11"/>
      <c r="AS114" s="12"/>
      <c r="AT114" s="132"/>
      <c r="AU114" s="106"/>
      <c r="AV114" s="138"/>
      <c r="AW114" s="89"/>
      <c r="AX114" s="81"/>
      <c r="AY114" s="102" t="s">
        <v>458</v>
      </c>
      <c r="AZ114" s="91" t="s">
        <v>459</v>
      </c>
      <c r="BA114" s="118"/>
      <c r="BB114" s="11"/>
      <c r="BC114" s="12"/>
      <c r="BD114" s="132"/>
      <c r="BE114" s="106"/>
      <c r="BF114" s="138"/>
      <c r="BG114" s="118"/>
      <c r="BH114" s="81"/>
      <c r="BI114" s="102" t="s">
        <v>458</v>
      </c>
      <c r="BJ114" s="91" t="s">
        <v>459</v>
      </c>
      <c r="BK114" s="118"/>
      <c r="BL114" s="11"/>
      <c r="BM114" s="12"/>
      <c r="BN114" s="132"/>
      <c r="BO114" s="106"/>
      <c r="BP114" s="138"/>
      <c r="BQ114" s="81"/>
      <c r="BR114" s="102" t="s">
        <v>458</v>
      </c>
      <c r="BS114" s="91" t="s">
        <v>459</v>
      </c>
      <c r="BT114" s="118"/>
      <c r="BU114" s="11"/>
      <c r="BV114" s="12"/>
      <c r="BW114" s="132"/>
      <c r="BX114" s="106"/>
      <c r="BY114" s="138"/>
      <c r="BZ114" s="118"/>
      <c r="CA114" s="81"/>
      <c r="CB114" s="102" t="s">
        <v>458</v>
      </c>
      <c r="CC114" s="91" t="s">
        <v>459</v>
      </c>
      <c r="CD114" s="118"/>
      <c r="CE114" s="11"/>
      <c r="CF114" s="12"/>
      <c r="CG114" s="78"/>
      <c r="CH114" s="106"/>
      <c r="CI114" s="138"/>
      <c r="CJ114" s="81"/>
      <c r="CK114" s="102" t="s">
        <v>458</v>
      </c>
      <c r="CL114" s="91" t="s">
        <v>459</v>
      </c>
      <c r="CM114" s="118"/>
      <c r="CN114" s="11"/>
      <c r="CO114" s="12"/>
      <c r="CP114" s="132"/>
      <c r="CQ114" s="106"/>
      <c r="CR114" s="25"/>
      <c r="CS114" s="118"/>
      <c r="CT114" s="81"/>
      <c r="CU114" s="102" t="s">
        <v>458</v>
      </c>
      <c r="CV114" s="91" t="s">
        <v>459</v>
      </c>
      <c r="CW114" s="118"/>
      <c r="CX114" s="11"/>
      <c r="CY114" s="12"/>
      <c r="CZ114" s="132"/>
      <c r="DA114" s="106"/>
      <c r="DB114" s="25"/>
      <c r="DC114" s="118"/>
      <c r="DD114" s="81"/>
      <c r="DE114" s="102" t="s">
        <v>458</v>
      </c>
      <c r="DF114" s="91" t="s">
        <v>459</v>
      </c>
      <c r="DG114" s="119">
        <v>1</v>
      </c>
      <c r="DH114" s="347">
        <v>9.25</v>
      </c>
      <c r="DI114" s="345">
        <v>9</v>
      </c>
      <c r="DJ114" s="346">
        <v>-0.25</v>
      </c>
      <c r="DK114" s="52">
        <v>2</v>
      </c>
      <c r="DL114" s="187">
        <v>-0.5</v>
      </c>
      <c r="DM114" s="119">
        <v>138</v>
      </c>
      <c r="DN114" s="81"/>
      <c r="DO114" s="102" t="s">
        <v>458</v>
      </c>
      <c r="DP114" s="91" t="s">
        <v>459</v>
      </c>
      <c r="DQ114" s="119">
        <v>2</v>
      </c>
      <c r="DR114" s="15">
        <v>10</v>
      </c>
      <c r="DS114" s="18">
        <v>9.4443999999999999</v>
      </c>
      <c r="DT114" s="51">
        <v>-0.55560000000000009</v>
      </c>
      <c r="DU114" s="52">
        <v>2</v>
      </c>
      <c r="DV114" s="187">
        <f>+DT114*DU114</f>
        <v>-1.1112000000000002</v>
      </c>
      <c r="DW114" s="119">
        <v>161</v>
      </c>
      <c r="DX114" s="81"/>
      <c r="DY114" s="102" t="s">
        <v>458</v>
      </c>
      <c r="DZ114" s="91" t="s">
        <v>459</v>
      </c>
      <c r="EA114" s="119">
        <v>3</v>
      </c>
      <c r="EB114" s="15">
        <v>10</v>
      </c>
      <c r="EC114" s="18">
        <v>9.4443999999999999</v>
      </c>
      <c r="ED114" s="51">
        <v>-0.55560000000000009</v>
      </c>
      <c r="EE114" s="52">
        <v>2</v>
      </c>
      <c r="EF114" s="187">
        <f>+ED114*EE114</f>
        <v>-1.1112000000000002</v>
      </c>
      <c r="EG114" s="119">
        <v>162</v>
      </c>
    </row>
    <row r="115" spans="1:137" x14ac:dyDescent="0.25">
      <c r="A115" s="95" t="s">
        <v>134</v>
      </c>
      <c r="B115" s="96" t="s">
        <v>135</v>
      </c>
      <c r="C115" s="118"/>
      <c r="D115" s="11">
        <v>8.3332999999999995</v>
      </c>
      <c r="E115" s="12">
        <v>8.3332999999999995</v>
      </c>
      <c r="F115" s="132">
        <v>0</v>
      </c>
      <c r="G115" s="106">
        <v>4</v>
      </c>
      <c r="H115" s="25">
        <v>0</v>
      </c>
      <c r="I115" s="24">
        <f t="shared" si="22"/>
        <v>1</v>
      </c>
      <c r="J115" s="118">
        <v>9</v>
      </c>
      <c r="K115" s="9">
        <f t="shared" si="43"/>
        <v>0.1111111111111111</v>
      </c>
      <c r="L115" s="118"/>
      <c r="M115" s="118">
        <v>2</v>
      </c>
      <c r="N115" s="118">
        <v>1</v>
      </c>
      <c r="O115" s="118">
        <v>3</v>
      </c>
      <c r="P115" s="118"/>
      <c r="Q115" s="118">
        <v>4</v>
      </c>
      <c r="R115" s="118"/>
      <c r="S115" s="118"/>
      <c r="T115" s="118"/>
      <c r="U115" s="118"/>
      <c r="V115" s="118">
        <f t="shared" si="38"/>
        <v>10</v>
      </c>
      <c r="W115" s="23">
        <f t="shared" si="39"/>
        <v>0</v>
      </c>
      <c r="X115" s="34">
        <f t="shared" si="40"/>
        <v>0.25</v>
      </c>
      <c r="Y115" s="34">
        <f t="shared" si="41"/>
        <v>0</v>
      </c>
      <c r="Z115" s="35" t="e">
        <f t="shared" si="42"/>
        <v>#DIV/0!</v>
      </c>
      <c r="AA115" s="422"/>
      <c r="AB115" s="95" t="s">
        <v>134</v>
      </c>
      <c r="AC115" s="96" t="s">
        <v>135</v>
      </c>
      <c r="AD115" s="1"/>
      <c r="AE115" s="98" t="s">
        <v>134</v>
      </c>
      <c r="AF115" s="96" t="s">
        <v>135</v>
      </c>
      <c r="AG115" s="118">
        <v>1</v>
      </c>
      <c r="AH115" s="10">
        <v>7.333333333333333</v>
      </c>
      <c r="AI115" s="74">
        <v>7</v>
      </c>
      <c r="AJ115" s="26">
        <v>-0.33333333333333304</v>
      </c>
      <c r="AK115" s="106">
        <v>4</v>
      </c>
      <c r="AL115" s="138">
        <v>-1.3333333333333321</v>
      </c>
      <c r="AM115" s="118">
        <v>164</v>
      </c>
      <c r="AN115" s="1"/>
      <c r="AO115" s="98" t="s">
        <v>134</v>
      </c>
      <c r="AP115" s="96" t="s">
        <v>135</v>
      </c>
      <c r="AQ115" s="118">
        <v>2</v>
      </c>
      <c r="AR115" s="15">
        <v>8.3332999999999995</v>
      </c>
      <c r="AS115" s="18">
        <v>8.3332999999999995</v>
      </c>
      <c r="AT115" s="51">
        <v>0</v>
      </c>
      <c r="AU115" s="52">
        <v>4</v>
      </c>
      <c r="AV115" s="139">
        <v>0</v>
      </c>
      <c r="AW115" s="119">
        <v>92</v>
      </c>
      <c r="AX115" s="81"/>
      <c r="AY115" s="98" t="s">
        <v>134</v>
      </c>
      <c r="AZ115" s="96" t="s">
        <v>135</v>
      </c>
      <c r="BA115" s="118"/>
      <c r="BB115" s="11">
        <v>8.3332999999999995</v>
      </c>
      <c r="BC115" s="12">
        <v>8.3332999999999995</v>
      </c>
      <c r="BD115" s="132">
        <v>0</v>
      </c>
      <c r="BE115" s="106">
        <v>4</v>
      </c>
      <c r="BF115" s="138">
        <v>0</v>
      </c>
      <c r="BG115" s="118">
        <v>81</v>
      </c>
      <c r="BH115" s="81"/>
      <c r="BI115" s="98" t="s">
        <v>134</v>
      </c>
      <c r="BJ115" s="96" t="s">
        <v>135</v>
      </c>
      <c r="BK115" s="118"/>
      <c r="BL115" s="11">
        <v>8.3332999999999995</v>
      </c>
      <c r="BM115" s="12">
        <v>8.3332999999999995</v>
      </c>
      <c r="BN115" s="132">
        <v>0</v>
      </c>
      <c r="BO115" s="106">
        <v>4</v>
      </c>
      <c r="BP115" s="138">
        <v>0</v>
      </c>
      <c r="BQ115" s="81"/>
      <c r="BR115" s="98" t="s">
        <v>134</v>
      </c>
      <c r="BS115" s="96" t="s">
        <v>135</v>
      </c>
      <c r="BT115" s="118"/>
      <c r="BU115" s="11">
        <v>8.3332999999999995</v>
      </c>
      <c r="BV115" s="12">
        <v>8.3332999999999995</v>
      </c>
      <c r="BW115" s="132">
        <v>0</v>
      </c>
      <c r="BX115" s="106">
        <v>4</v>
      </c>
      <c r="BY115" s="138">
        <v>0</v>
      </c>
      <c r="BZ115" s="118">
        <v>85</v>
      </c>
      <c r="CA115" s="81"/>
      <c r="CB115" s="98" t="s">
        <v>134</v>
      </c>
      <c r="CC115" s="96" t="s">
        <v>135</v>
      </c>
      <c r="CD115" s="118"/>
      <c r="CE115" s="11">
        <v>8.3332999999999995</v>
      </c>
      <c r="CF115" s="12">
        <v>8.3332999999999995</v>
      </c>
      <c r="CG115" s="132">
        <v>0</v>
      </c>
      <c r="CH115" s="106">
        <v>4</v>
      </c>
      <c r="CI115" s="138">
        <v>0</v>
      </c>
      <c r="CJ115" s="81"/>
      <c r="CK115" s="98" t="s">
        <v>134</v>
      </c>
      <c r="CL115" s="96" t="s">
        <v>135</v>
      </c>
      <c r="CM115" s="118"/>
      <c r="CN115" s="11">
        <v>8.3332999999999995</v>
      </c>
      <c r="CO115" s="12">
        <v>8.3332999999999995</v>
      </c>
      <c r="CP115" s="132">
        <v>0</v>
      </c>
      <c r="CQ115" s="106">
        <v>4</v>
      </c>
      <c r="CR115" s="25">
        <v>0</v>
      </c>
      <c r="CS115" s="118">
        <v>84</v>
      </c>
      <c r="CT115" s="81"/>
      <c r="CU115" s="95" t="s">
        <v>134</v>
      </c>
      <c r="CV115" s="96" t="s">
        <v>135</v>
      </c>
      <c r="CW115" s="118"/>
      <c r="CX115" s="11">
        <v>8.3332999999999995</v>
      </c>
      <c r="CY115" s="12">
        <v>8.3332999999999995</v>
      </c>
      <c r="CZ115" s="132">
        <v>0</v>
      </c>
      <c r="DA115" s="106">
        <v>4</v>
      </c>
      <c r="DB115" s="25">
        <v>0</v>
      </c>
      <c r="DC115" s="118">
        <v>86</v>
      </c>
      <c r="DD115" s="81"/>
      <c r="DE115" s="95" t="s">
        <v>134</v>
      </c>
      <c r="DF115" s="96" t="s">
        <v>135</v>
      </c>
      <c r="DG115" s="118"/>
      <c r="DH115" s="11">
        <v>8.3332999999999995</v>
      </c>
      <c r="DI115" s="12">
        <v>8.3332999999999995</v>
      </c>
      <c r="DJ115" s="132">
        <v>0</v>
      </c>
      <c r="DK115" s="106">
        <v>4</v>
      </c>
      <c r="DL115" s="25">
        <v>0</v>
      </c>
      <c r="DM115" s="118">
        <v>91</v>
      </c>
      <c r="DN115" s="81"/>
      <c r="DO115" s="95" t="s">
        <v>134</v>
      </c>
      <c r="DP115" s="96" t="s">
        <v>135</v>
      </c>
      <c r="DQ115" s="360"/>
      <c r="DR115" s="373">
        <v>8.3332999999999995</v>
      </c>
      <c r="DS115" s="372">
        <v>8.3332999999999995</v>
      </c>
      <c r="DT115" s="368">
        <v>0</v>
      </c>
      <c r="DU115" s="364">
        <v>4</v>
      </c>
      <c r="DV115" s="365">
        <v>0</v>
      </c>
      <c r="DW115" s="360">
        <v>89</v>
      </c>
      <c r="DX115" s="81"/>
      <c r="DY115" s="95" t="s">
        <v>134</v>
      </c>
      <c r="DZ115" s="96" t="s">
        <v>135</v>
      </c>
      <c r="EA115" s="118"/>
      <c r="EB115" s="11">
        <v>8.3332999999999995</v>
      </c>
      <c r="EC115" s="12">
        <v>8.3332999999999995</v>
      </c>
      <c r="ED115" s="132">
        <v>0</v>
      </c>
      <c r="EE115" s="106">
        <v>4</v>
      </c>
      <c r="EF115" s="25">
        <v>0</v>
      </c>
      <c r="EG115" s="118">
        <v>90</v>
      </c>
    </row>
    <row r="116" spans="1:137" x14ac:dyDescent="0.25">
      <c r="A116" s="98" t="s">
        <v>136</v>
      </c>
      <c r="B116" s="91" t="s">
        <v>58</v>
      </c>
      <c r="C116" s="118">
        <v>4</v>
      </c>
      <c r="D116" s="7">
        <v>5.1277777777777755</v>
      </c>
      <c r="E116" s="12">
        <v>7</v>
      </c>
      <c r="F116" s="132">
        <v>1.8722222222222245</v>
      </c>
      <c r="G116" s="106">
        <v>4</v>
      </c>
      <c r="H116" s="25">
        <f>+F116*G116</f>
        <v>7.4888888888888978</v>
      </c>
      <c r="I116" s="24">
        <f t="shared" si="22"/>
        <v>96</v>
      </c>
      <c r="J116" s="118">
        <v>57</v>
      </c>
      <c r="K116" s="9">
        <f>+I116/J116</f>
        <v>1.6842105263157894</v>
      </c>
      <c r="L116" s="118">
        <v>48</v>
      </c>
      <c r="M116" s="118">
        <v>25</v>
      </c>
      <c r="N116" s="118">
        <v>29</v>
      </c>
      <c r="O116" s="118">
        <v>21</v>
      </c>
      <c r="P116" s="118">
        <v>18</v>
      </c>
      <c r="Q116" s="118">
        <v>10</v>
      </c>
      <c r="R116" s="118">
        <v>1</v>
      </c>
      <c r="S116" s="118">
        <v>1</v>
      </c>
      <c r="T116" s="118"/>
      <c r="U116" s="118"/>
      <c r="V116" s="118">
        <v>153</v>
      </c>
      <c r="W116" s="313">
        <f>+L116/(M116+L116)</f>
        <v>0.65753424657534243</v>
      </c>
      <c r="X116" s="314">
        <f>+N116/(O116+N116)</f>
        <v>0.57999999999999996</v>
      </c>
      <c r="Y116" s="314">
        <f>+P116/(Q116+P116)</f>
        <v>0.6428571428571429</v>
      </c>
      <c r="Z116" s="315">
        <f>+R116/(S116+R116)</f>
        <v>0.5</v>
      </c>
      <c r="AA116" s="422"/>
      <c r="AB116" s="98" t="s">
        <v>136</v>
      </c>
      <c r="AC116" s="91" t="s">
        <v>58</v>
      </c>
      <c r="AD116" s="1"/>
      <c r="AE116" s="110" t="s">
        <v>136</v>
      </c>
      <c r="AF116" s="93" t="s">
        <v>58</v>
      </c>
      <c r="AG116" s="118">
        <v>17</v>
      </c>
      <c r="AH116" s="7">
        <v>5.5777777777777766</v>
      </c>
      <c r="AI116" s="12">
        <v>7</v>
      </c>
      <c r="AJ116" s="132">
        <v>1.4222222222222234</v>
      </c>
      <c r="AK116" s="106">
        <v>4</v>
      </c>
      <c r="AL116" s="138">
        <v>5.6888888888888935</v>
      </c>
      <c r="AM116" s="118">
        <v>6</v>
      </c>
      <c r="AN116" s="1"/>
      <c r="AO116" s="110" t="s">
        <v>136</v>
      </c>
      <c r="AP116" s="93" t="s">
        <v>58</v>
      </c>
      <c r="AQ116" s="118">
        <v>19</v>
      </c>
      <c r="AR116" s="15">
        <v>5.6555999999999997</v>
      </c>
      <c r="AS116" s="18">
        <v>7</v>
      </c>
      <c r="AT116" s="51">
        <v>1.3444000000000003</v>
      </c>
      <c r="AU116" s="52">
        <v>4</v>
      </c>
      <c r="AV116" s="139">
        <v>5.377600000000001</v>
      </c>
      <c r="AW116" s="119">
        <v>5</v>
      </c>
      <c r="AX116" s="81"/>
      <c r="AY116" s="110" t="s">
        <v>136</v>
      </c>
      <c r="AZ116" s="93" t="s">
        <v>58</v>
      </c>
      <c r="BA116" s="118"/>
      <c r="BB116" s="11">
        <v>5.6555999999999997</v>
      </c>
      <c r="BC116" s="12">
        <v>7</v>
      </c>
      <c r="BD116" s="132">
        <v>1.3444000000000003</v>
      </c>
      <c r="BE116" s="106">
        <v>4</v>
      </c>
      <c r="BF116" s="138">
        <v>5.377600000000001</v>
      </c>
      <c r="BG116" s="118">
        <v>6</v>
      </c>
      <c r="BH116" s="81"/>
      <c r="BI116" s="108" t="s">
        <v>136</v>
      </c>
      <c r="BJ116" s="91" t="s">
        <v>58</v>
      </c>
      <c r="BK116" s="118"/>
      <c r="BL116" s="11">
        <v>5.6555999999999997</v>
      </c>
      <c r="BM116" s="12">
        <v>7</v>
      </c>
      <c r="BN116" s="132">
        <v>1.3444000000000003</v>
      </c>
      <c r="BO116" s="106">
        <v>4</v>
      </c>
      <c r="BP116" s="138">
        <v>5.377600000000001</v>
      </c>
      <c r="BQ116" s="81"/>
      <c r="BR116" s="108" t="s">
        <v>136</v>
      </c>
      <c r="BS116" s="91" t="s">
        <v>58</v>
      </c>
      <c r="BT116" s="119">
        <v>1</v>
      </c>
      <c r="BU116" s="15">
        <v>5.8221999999999996</v>
      </c>
      <c r="BV116" s="18">
        <v>7</v>
      </c>
      <c r="BW116" s="51">
        <v>1.1778000000000004</v>
      </c>
      <c r="BX116" s="52">
        <v>4</v>
      </c>
      <c r="BY116" s="139">
        <v>4.7112000000000016</v>
      </c>
      <c r="BZ116" s="119">
        <v>8</v>
      </c>
      <c r="CA116" s="81"/>
      <c r="CB116" s="108" t="s">
        <v>136</v>
      </c>
      <c r="CC116" s="91" t="s">
        <v>58</v>
      </c>
      <c r="CD116" s="119">
        <v>2</v>
      </c>
      <c r="CE116" s="15">
        <v>5.5721999999999996</v>
      </c>
      <c r="CF116" s="18">
        <v>7</v>
      </c>
      <c r="CG116" s="51">
        <f>+CF116-CE116</f>
        <v>1.4278000000000004</v>
      </c>
      <c r="CH116" s="52">
        <v>4</v>
      </c>
      <c r="CI116" s="239">
        <f>+CG116*CH116</f>
        <v>5.7112000000000016</v>
      </c>
      <c r="CJ116" s="81"/>
      <c r="CK116" s="108" t="s">
        <v>136</v>
      </c>
      <c r="CL116" s="91" t="s">
        <v>58</v>
      </c>
      <c r="CM116" s="119">
        <v>3</v>
      </c>
      <c r="CN116" s="15">
        <v>5.5721999999999996</v>
      </c>
      <c r="CO116" s="18">
        <v>7</v>
      </c>
      <c r="CP116" s="240">
        <f>+CO116-CN116</f>
        <v>1.4278000000000004</v>
      </c>
      <c r="CQ116" s="52">
        <v>4</v>
      </c>
      <c r="CR116" s="187">
        <f>+CP116*CQ116</f>
        <v>5.7112000000000016</v>
      </c>
      <c r="CS116" s="119">
        <v>6</v>
      </c>
      <c r="CT116" s="81"/>
      <c r="CU116" s="98" t="s">
        <v>136</v>
      </c>
      <c r="CV116" s="91" t="s">
        <v>58</v>
      </c>
      <c r="CW116" s="118">
        <v>3</v>
      </c>
      <c r="CX116" s="11">
        <v>5.5721999999999996</v>
      </c>
      <c r="CY116" s="12">
        <v>7</v>
      </c>
      <c r="CZ116" s="132">
        <f>+CY116-CX116</f>
        <v>1.4278000000000004</v>
      </c>
      <c r="DA116" s="106">
        <v>4</v>
      </c>
      <c r="DB116" s="25">
        <f>+CZ116*DA116</f>
        <v>5.7112000000000016</v>
      </c>
      <c r="DC116" s="118">
        <v>6</v>
      </c>
      <c r="DD116" s="81"/>
      <c r="DE116" s="98" t="s">
        <v>136</v>
      </c>
      <c r="DF116" s="91" t="s">
        <v>58</v>
      </c>
      <c r="DG116" s="118">
        <v>3</v>
      </c>
      <c r="DH116" s="11">
        <v>5.5721999999999996</v>
      </c>
      <c r="DI116" s="12">
        <v>7</v>
      </c>
      <c r="DJ116" s="132">
        <v>1.4278000000000004</v>
      </c>
      <c r="DK116" s="106">
        <v>4</v>
      </c>
      <c r="DL116" s="25">
        <v>5.7112000000000016</v>
      </c>
      <c r="DM116" s="118">
        <v>6</v>
      </c>
      <c r="DN116" s="81"/>
      <c r="DO116" s="98" t="s">
        <v>136</v>
      </c>
      <c r="DP116" s="91" t="s">
        <v>58</v>
      </c>
      <c r="DQ116" s="119">
        <v>4</v>
      </c>
      <c r="DR116" s="13">
        <v>5.1277777777777755</v>
      </c>
      <c r="DS116" s="18">
        <v>7</v>
      </c>
      <c r="DT116" s="51">
        <v>1.8722222222222245</v>
      </c>
      <c r="DU116" s="52">
        <v>4</v>
      </c>
      <c r="DV116" s="187">
        <f>+DT116*DU116</f>
        <v>7.4888888888888978</v>
      </c>
      <c r="DW116" s="119">
        <v>3</v>
      </c>
      <c r="DX116" s="81"/>
      <c r="DY116" s="98" t="s">
        <v>136</v>
      </c>
      <c r="DZ116" s="91" t="s">
        <v>58</v>
      </c>
      <c r="EA116" s="118">
        <v>4</v>
      </c>
      <c r="EB116" s="7">
        <v>5.1277777777777755</v>
      </c>
      <c r="EC116" s="12">
        <v>7</v>
      </c>
      <c r="ED116" s="132">
        <v>1.8722222222222245</v>
      </c>
      <c r="EE116" s="106">
        <v>4</v>
      </c>
      <c r="EF116" s="25">
        <f>+ED116*EE116</f>
        <v>7.4888888888888978</v>
      </c>
      <c r="EG116" s="118">
        <v>3</v>
      </c>
    </row>
    <row r="117" spans="1:137" x14ac:dyDescent="0.25">
      <c r="A117" s="105" t="s">
        <v>389</v>
      </c>
      <c r="B117" s="91" t="s">
        <v>390</v>
      </c>
      <c r="C117" s="118">
        <v>1</v>
      </c>
      <c r="D117" s="10">
        <v>8.5714000000000006</v>
      </c>
      <c r="E117" s="74">
        <v>8</v>
      </c>
      <c r="F117" s="132">
        <v>-0.57140000000000057</v>
      </c>
      <c r="G117" s="106">
        <v>3</v>
      </c>
      <c r="H117" s="25">
        <v>-1.7142000000000017</v>
      </c>
      <c r="I117" s="24">
        <f t="shared" si="22"/>
        <v>3</v>
      </c>
      <c r="J117" s="118">
        <v>4</v>
      </c>
      <c r="K117" s="9">
        <f t="shared" si="43"/>
        <v>0.75</v>
      </c>
      <c r="L117" s="118">
        <v>3</v>
      </c>
      <c r="M117" s="118"/>
      <c r="N117" s="118"/>
      <c r="O117" s="118">
        <v>4</v>
      </c>
      <c r="P117" s="118"/>
      <c r="Q117" s="118"/>
      <c r="R117" s="118"/>
      <c r="S117" s="118"/>
      <c r="T117" s="118"/>
      <c r="U117" s="118"/>
      <c r="V117" s="118">
        <f t="shared" si="38"/>
        <v>7</v>
      </c>
      <c r="W117" s="23">
        <f t="shared" si="39"/>
        <v>1</v>
      </c>
      <c r="X117" s="34">
        <f t="shared" si="40"/>
        <v>0</v>
      </c>
      <c r="Y117" s="34" t="e">
        <f t="shared" si="41"/>
        <v>#DIV/0!</v>
      </c>
      <c r="Z117" s="35" t="e">
        <f t="shared" si="42"/>
        <v>#DIV/0!</v>
      </c>
      <c r="AA117" s="422"/>
      <c r="AB117" s="105" t="s">
        <v>389</v>
      </c>
      <c r="AC117" s="91" t="s">
        <v>390</v>
      </c>
      <c r="AD117" s="1"/>
      <c r="AE117" s="97" t="s">
        <v>389</v>
      </c>
      <c r="AF117" s="91" t="s">
        <v>390</v>
      </c>
      <c r="AG117" s="118"/>
      <c r="AH117" s="7"/>
      <c r="AI117" s="12"/>
      <c r="AJ117" s="132"/>
      <c r="AK117" s="106"/>
      <c r="AL117" s="138"/>
      <c r="AM117" s="118"/>
      <c r="AN117" s="1"/>
      <c r="AO117" s="97" t="s">
        <v>389</v>
      </c>
      <c r="AP117" s="91" t="s">
        <v>390</v>
      </c>
      <c r="AQ117" s="118"/>
      <c r="AR117" s="15"/>
      <c r="AS117" s="18"/>
      <c r="AT117" s="51"/>
      <c r="AU117" s="52"/>
      <c r="AV117" s="139"/>
      <c r="AW117" s="119"/>
      <c r="AX117" s="81"/>
      <c r="AY117" s="97" t="s">
        <v>389</v>
      </c>
      <c r="AZ117" s="91" t="s">
        <v>390</v>
      </c>
      <c r="BA117" s="118"/>
      <c r="BB117" s="11"/>
      <c r="BC117" s="12"/>
      <c r="BD117" s="132"/>
      <c r="BE117" s="106"/>
      <c r="BF117" s="138"/>
      <c r="BG117" s="118"/>
      <c r="BH117" s="81"/>
      <c r="BI117" s="97" t="s">
        <v>389</v>
      </c>
      <c r="BJ117" s="91" t="s">
        <v>390</v>
      </c>
      <c r="BK117" s="118"/>
      <c r="BL117" s="11"/>
      <c r="BM117" s="12"/>
      <c r="BN117" s="132"/>
      <c r="BO117" s="106"/>
      <c r="BP117" s="138"/>
      <c r="BQ117" s="81"/>
      <c r="BR117" s="97" t="s">
        <v>389</v>
      </c>
      <c r="BS117" s="91" t="s">
        <v>390</v>
      </c>
      <c r="BT117" s="119">
        <v>1</v>
      </c>
      <c r="BU117" s="165">
        <v>8.3332999999999995</v>
      </c>
      <c r="BV117" s="163">
        <v>8</v>
      </c>
      <c r="BW117" s="53">
        <v>-0.33329999999999949</v>
      </c>
      <c r="BX117" s="52">
        <v>3</v>
      </c>
      <c r="BY117" s="139">
        <v>-0.99989999999999846</v>
      </c>
      <c r="BZ117" s="119">
        <v>137</v>
      </c>
      <c r="CA117" s="81"/>
      <c r="CB117" s="97" t="s">
        <v>389</v>
      </c>
      <c r="CC117" s="91" t="s">
        <v>390</v>
      </c>
      <c r="CD117" s="119">
        <v>1</v>
      </c>
      <c r="CE117" s="165">
        <v>8.5714000000000006</v>
      </c>
      <c r="CF117" s="163">
        <v>8</v>
      </c>
      <c r="CG117" s="51">
        <f>+CF117-CE117</f>
        <v>-0.57140000000000057</v>
      </c>
      <c r="CH117" s="52">
        <v>3</v>
      </c>
      <c r="CI117" s="239">
        <f>+CG117*CH117</f>
        <v>-1.7142000000000017</v>
      </c>
      <c r="CJ117" s="81"/>
      <c r="CK117" s="97" t="s">
        <v>389</v>
      </c>
      <c r="CL117" s="91" t="s">
        <v>390</v>
      </c>
      <c r="CM117" s="118">
        <v>1</v>
      </c>
      <c r="CN117" s="10">
        <v>8.5714000000000006</v>
      </c>
      <c r="CO117" s="74">
        <v>8</v>
      </c>
      <c r="CP117" s="132">
        <f>+CO117-CN117</f>
        <v>-0.57140000000000057</v>
      </c>
      <c r="CQ117" s="106">
        <v>3</v>
      </c>
      <c r="CR117" s="25">
        <f>+CP117*CQ117</f>
        <v>-1.7142000000000017</v>
      </c>
      <c r="CS117" s="118">
        <v>155</v>
      </c>
      <c r="CT117" s="81"/>
      <c r="CU117" s="105" t="s">
        <v>389</v>
      </c>
      <c r="CV117" s="91" t="s">
        <v>390</v>
      </c>
      <c r="CW117" s="118">
        <v>1</v>
      </c>
      <c r="CX117" s="10">
        <v>8.5714000000000006</v>
      </c>
      <c r="CY117" s="74">
        <v>8</v>
      </c>
      <c r="CZ117" s="132">
        <f>+CY117-CX117</f>
        <v>-0.57140000000000057</v>
      </c>
      <c r="DA117" s="106">
        <v>3</v>
      </c>
      <c r="DB117" s="25">
        <f>+CZ117*DA117</f>
        <v>-1.7142000000000017</v>
      </c>
      <c r="DC117" s="118">
        <v>155</v>
      </c>
      <c r="DD117" s="81"/>
      <c r="DE117" s="105" t="s">
        <v>389</v>
      </c>
      <c r="DF117" s="91" t="s">
        <v>390</v>
      </c>
      <c r="DG117" s="118">
        <v>1</v>
      </c>
      <c r="DH117" s="10">
        <v>8.5714000000000006</v>
      </c>
      <c r="DI117" s="74">
        <v>8</v>
      </c>
      <c r="DJ117" s="132">
        <v>-0.57140000000000057</v>
      </c>
      <c r="DK117" s="106">
        <v>3</v>
      </c>
      <c r="DL117" s="25">
        <v>-1.7142000000000017</v>
      </c>
      <c r="DM117" s="118">
        <v>162</v>
      </c>
      <c r="DN117" s="81"/>
      <c r="DO117" s="105" t="s">
        <v>389</v>
      </c>
      <c r="DP117" s="91" t="s">
        <v>390</v>
      </c>
      <c r="DQ117" s="360">
        <v>1</v>
      </c>
      <c r="DR117" s="361">
        <v>8.5714000000000006</v>
      </c>
      <c r="DS117" s="362">
        <v>8</v>
      </c>
      <c r="DT117" s="368">
        <v>-0.57140000000000057</v>
      </c>
      <c r="DU117" s="364">
        <v>3</v>
      </c>
      <c r="DV117" s="365">
        <v>-1.7142000000000017</v>
      </c>
      <c r="DW117" s="360">
        <v>168</v>
      </c>
      <c r="DX117" s="81"/>
      <c r="DY117" s="105" t="s">
        <v>389</v>
      </c>
      <c r="DZ117" s="91" t="s">
        <v>390</v>
      </c>
      <c r="EA117" s="118">
        <v>1</v>
      </c>
      <c r="EB117" s="10">
        <v>8.5714000000000006</v>
      </c>
      <c r="EC117" s="74">
        <v>8</v>
      </c>
      <c r="ED117" s="132">
        <v>-0.57140000000000057</v>
      </c>
      <c r="EE117" s="106">
        <v>3</v>
      </c>
      <c r="EF117" s="25">
        <v>-1.7142000000000017</v>
      </c>
      <c r="EG117" s="118">
        <v>172</v>
      </c>
    </row>
    <row r="118" spans="1:137" x14ac:dyDescent="0.25">
      <c r="A118" s="101" t="s">
        <v>137</v>
      </c>
      <c r="B118" s="91" t="s">
        <v>138</v>
      </c>
      <c r="C118" s="118"/>
      <c r="D118" s="11">
        <v>7.677777777777778</v>
      </c>
      <c r="E118" s="12">
        <v>8</v>
      </c>
      <c r="F118" s="132">
        <v>0.32222222222222197</v>
      </c>
      <c r="G118" s="106">
        <v>3</v>
      </c>
      <c r="H118" s="25">
        <v>0.9666666666666659</v>
      </c>
      <c r="I118" s="24">
        <f t="shared" si="22"/>
        <v>5</v>
      </c>
      <c r="J118" s="118">
        <v>33</v>
      </c>
      <c r="K118" s="9">
        <f t="shared" si="43"/>
        <v>0.15151515151515152</v>
      </c>
      <c r="L118" s="118">
        <v>3</v>
      </c>
      <c r="M118" s="118">
        <v>27</v>
      </c>
      <c r="N118" s="118"/>
      <c r="O118" s="118">
        <v>4</v>
      </c>
      <c r="P118" s="118">
        <v>2</v>
      </c>
      <c r="Q118" s="118">
        <v>1</v>
      </c>
      <c r="R118" s="118"/>
      <c r="S118" s="118">
        <v>1</v>
      </c>
      <c r="T118" s="118"/>
      <c r="U118" s="118"/>
      <c r="V118" s="118">
        <f t="shared" si="38"/>
        <v>38</v>
      </c>
      <c r="W118" s="23">
        <f t="shared" si="39"/>
        <v>0.1</v>
      </c>
      <c r="X118" s="34">
        <f t="shared" si="40"/>
        <v>0</v>
      </c>
      <c r="Y118" s="34">
        <f t="shared" si="41"/>
        <v>0.66666666666666663</v>
      </c>
      <c r="Z118" s="35">
        <f t="shared" si="42"/>
        <v>0</v>
      </c>
      <c r="AA118" s="422"/>
      <c r="AB118" s="101" t="s">
        <v>137</v>
      </c>
      <c r="AC118" s="91" t="s">
        <v>138</v>
      </c>
      <c r="AD118" s="1"/>
      <c r="AE118" s="94" t="s">
        <v>137</v>
      </c>
      <c r="AF118" s="91" t="s">
        <v>138</v>
      </c>
      <c r="AG118" s="118">
        <v>5</v>
      </c>
      <c r="AH118" s="7">
        <v>7.677777777777778</v>
      </c>
      <c r="AI118" s="12">
        <v>8</v>
      </c>
      <c r="AJ118" s="132">
        <v>0.32222222222222197</v>
      </c>
      <c r="AK118" s="106">
        <v>3</v>
      </c>
      <c r="AL118" s="138">
        <v>0.9666666666666659</v>
      </c>
      <c r="AM118" s="118">
        <v>70</v>
      </c>
      <c r="AN118" s="1"/>
      <c r="AO118" s="94" t="s">
        <v>137</v>
      </c>
      <c r="AP118" s="91" t="s">
        <v>138</v>
      </c>
      <c r="AQ118" s="118">
        <v>5</v>
      </c>
      <c r="AR118" s="11">
        <v>7.677777777777778</v>
      </c>
      <c r="AS118" s="12">
        <v>8</v>
      </c>
      <c r="AT118" s="132">
        <v>0.32222222222222197</v>
      </c>
      <c r="AU118" s="106">
        <v>3</v>
      </c>
      <c r="AV118" s="138">
        <v>0.9666666666666659</v>
      </c>
      <c r="AW118" s="89">
        <v>70</v>
      </c>
      <c r="AX118" s="81"/>
      <c r="AY118" s="94" t="s">
        <v>137</v>
      </c>
      <c r="AZ118" s="91" t="s">
        <v>138</v>
      </c>
      <c r="BA118" s="118"/>
      <c r="BB118" s="11">
        <v>7.677777777777778</v>
      </c>
      <c r="BC118" s="12">
        <v>8</v>
      </c>
      <c r="BD118" s="132">
        <v>0.32222222222222197</v>
      </c>
      <c r="BE118" s="106">
        <v>3</v>
      </c>
      <c r="BF118" s="138">
        <v>0.9666666666666659</v>
      </c>
      <c r="BG118" s="118">
        <v>60</v>
      </c>
      <c r="BH118" s="81"/>
      <c r="BI118" s="94" t="s">
        <v>137</v>
      </c>
      <c r="BJ118" s="91" t="s">
        <v>138</v>
      </c>
      <c r="BK118" s="118"/>
      <c r="BL118" s="11">
        <v>7.677777777777778</v>
      </c>
      <c r="BM118" s="12">
        <v>8</v>
      </c>
      <c r="BN118" s="132">
        <v>0.32222222222222197</v>
      </c>
      <c r="BO118" s="106">
        <v>3</v>
      </c>
      <c r="BP118" s="138">
        <v>0.9666666666666659</v>
      </c>
      <c r="BQ118" s="81"/>
      <c r="BR118" s="94" t="s">
        <v>137</v>
      </c>
      <c r="BS118" s="91" t="s">
        <v>138</v>
      </c>
      <c r="BT118" s="118"/>
      <c r="BU118" s="11">
        <v>7.677777777777778</v>
      </c>
      <c r="BV118" s="12">
        <v>8</v>
      </c>
      <c r="BW118" s="132">
        <v>0.32222222222222197</v>
      </c>
      <c r="BX118" s="106">
        <v>3</v>
      </c>
      <c r="BY118" s="138">
        <v>0.9666666666666659</v>
      </c>
      <c r="BZ118" s="118">
        <v>62</v>
      </c>
      <c r="CA118" s="81"/>
      <c r="CB118" s="94" t="s">
        <v>137</v>
      </c>
      <c r="CC118" s="91" t="s">
        <v>138</v>
      </c>
      <c r="CD118" s="118"/>
      <c r="CE118" s="11">
        <v>7.677777777777778</v>
      </c>
      <c r="CF118" s="12">
        <v>8</v>
      </c>
      <c r="CG118" s="78">
        <v>0.32222222222222197</v>
      </c>
      <c r="CH118" s="106">
        <v>3</v>
      </c>
      <c r="CI118" s="138">
        <v>0.9666666666666659</v>
      </c>
      <c r="CJ118" s="81"/>
      <c r="CK118" s="94" t="s">
        <v>137</v>
      </c>
      <c r="CL118" s="91" t="s">
        <v>138</v>
      </c>
      <c r="CM118" s="118"/>
      <c r="CN118" s="11">
        <v>7.677777777777778</v>
      </c>
      <c r="CO118" s="12">
        <v>8</v>
      </c>
      <c r="CP118" s="132">
        <v>0.32222222222222197</v>
      </c>
      <c r="CQ118" s="106">
        <v>3</v>
      </c>
      <c r="CR118" s="25">
        <v>0.9666666666666659</v>
      </c>
      <c r="CS118" s="118">
        <v>60</v>
      </c>
      <c r="CT118" s="81"/>
      <c r="CU118" s="101" t="s">
        <v>137</v>
      </c>
      <c r="CV118" s="91" t="s">
        <v>138</v>
      </c>
      <c r="CW118" s="118"/>
      <c r="CX118" s="11">
        <v>7.677777777777778</v>
      </c>
      <c r="CY118" s="12">
        <v>8</v>
      </c>
      <c r="CZ118" s="132">
        <v>0.32222222222222197</v>
      </c>
      <c r="DA118" s="106">
        <v>3</v>
      </c>
      <c r="DB118" s="25">
        <v>0.9666666666666659</v>
      </c>
      <c r="DC118" s="118">
        <v>61</v>
      </c>
      <c r="DD118" s="81"/>
      <c r="DE118" s="101" t="s">
        <v>137</v>
      </c>
      <c r="DF118" s="91" t="s">
        <v>138</v>
      </c>
      <c r="DG118" s="118"/>
      <c r="DH118" s="11">
        <v>7.677777777777778</v>
      </c>
      <c r="DI118" s="12">
        <v>8</v>
      </c>
      <c r="DJ118" s="132">
        <v>0.32222222222222197</v>
      </c>
      <c r="DK118" s="106">
        <v>3</v>
      </c>
      <c r="DL118" s="25">
        <v>0.9666666666666659</v>
      </c>
      <c r="DM118" s="118">
        <v>59</v>
      </c>
      <c r="DN118" s="81"/>
      <c r="DO118" s="101" t="s">
        <v>137</v>
      </c>
      <c r="DP118" s="91" t="s">
        <v>138</v>
      </c>
      <c r="DQ118" s="360"/>
      <c r="DR118" s="373">
        <v>7.677777777777778</v>
      </c>
      <c r="DS118" s="372">
        <v>8</v>
      </c>
      <c r="DT118" s="368">
        <v>0.32222222222222197</v>
      </c>
      <c r="DU118" s="364">
        <v>3</v>
      </c>
      <c r="DV118" s="365">
        <v>0.9666666666666659</v>
      </c>
      <c r="DW118" s="360">
        <v>58</v>
      </c>
      <c r="DX118" s="81"/>
      <c r="DY118" s="101" t="s">
        <v>137</v>
      </c>
      <c r="DZ118" s="91" t="s">
        <v>138</v>
      </c>
      <c r="EA118" s="118"/>
      <c r="EB118" s="11">
        <v>7.677777777777778</v>
      </c>
      <c r="EC118" s="12">
        <v>8</v>
      </c>
      <c r="ED118" s="132">
        <v>0.32222222222222197</v>
      </c>
      <c r="EE118" s="106">
        <v>3</v>
      </c>
      <c r="EF118" s="25">
        <v>0.9666666666666659</v>
      </c>
      <c r="EG118" s="118">
        <v>59</v>
      </c>
    </row>
    <row r="119" spans="1:137" x14ac:dyDescent="0.25">
      <c r="A119" s="101" t="s">
        <v>139</v>
      </c>
      <c r="B119" s="91" t="s">
        <v>98</v>
      </c>
      <c r="C119" s="118"/>
      <c r="D119" s="11">
        <v>6.5</v>
      </c>
      <c r="E119" s="12">
        <v>7.25</v>
      </c>
      <c r="F119" s="132">
        <v>0.75</v>
      </c>
      <c r="G119" s="106">
        <v>4</v>
      </c>
      <c r="H119" s="25">
        <v>3</v>
      </c>
      <c r="I119" s="24">
        <f t="shared" si="22"/>
        <v>6</v>
      </c>
      <c r="J119" s="118">
        <v>6</v>
      </c>
      <c r="K119" s="9">
        <f t="shared" si="43"/>
        <v>1</v>
      </c>
      <c r="L119" s="118">
        <v>1</v>
      </c>
      <c r="M119" s="118">
        <v>6</v>
      </c>
      <c r="N119" s="118">
        <v>1</v>
      </c>
      <c r="O119" s="118"/>
      <c r="P119" s="118">
        <v>4</v>
      </c>
      <c r="Q119" s="118"/>
      <c r="R119" s="118"/>
      <c r="S119" s="118"/>
      <c r="T119" s="118"/>
      <c r="U119" s="118"/>
      <c r="V119" s="118">
        <f t="shared" si="38"/>
        <v>12</v>
      </c>
      <c r="W119" s="23">
        <f t="shared" si="39"/>
        <v>0.14285714285714285</v>
      </c>
      <c r="X119" s="34">
        <f t="shared" si="40"/>
        <v>1</v>
      </c>
      <c r="Y119" s="34">
        <f t="shared" si="41"/>
        <v>1</v>
      </c>
      <c r="Z119" s="35" t="e">
        <f t="shared" si="42"/>
        <v>#DIV/0!</v>
      </c>
      <c r="AA119" s="422"/>
      <c r="AB119" s="101" t="s">
        <v>139</v>
      </c>
      <c r="AC119" s="91" t="s">
        <v>98</v>
      </c>
      <c r="AD119" s="1"/>
      <c r="AE119" s="94" t="s">
        <v>139</v>
      </c>
      <c r="AF119" s="91" t="s">
        <v>98</v>
      </c>
      <c r="AG119" s="118">
        <v>1</v>
      </c>
      <c r="AH119" s="17">
        <v>6.5</v>
      </c>
      <c r="AI119" s="12">
        <v>7.25</v>
      </c>
      <c r="AJ119" s="132">
        <v>0.75</v>
      </c>
      <c r="AK119" s="106">
        <v>4</v>
      </c>
      <c r="AL119" s="138">
        <v>3</v>
      </c>
      <c r="AM119" s="118">
        <v>24</v>
      </c>
      <c r="AN119" s="1"/>
      <c r="AO119" s="94" t="s">
        <v>139</v>
      </c>
      <c r="AP119" s="91" t="s">
        <v>98</v>
      </c>
      <c r="AQ119" s="118">
        <v>1</v>
      </c>
      <c r="AR119" s="11">
        <v>6.5</v>
      </c>
      <c r="AS119" s="12">
        <v>7.25</v>
      </c>
      <c r="AT119" s="132">
        <v>0.75</v>
      </c>
      <c r="AU119" s="106">
        <v>4</v>
      </c>
      <c r="AV119" s="138">
        <v>3</v>
      </c>
      <c r="AW119" s="89">
        <v>24</v>
      </c>
      <c r="AX119" s="81"/>
      <c r="AY119" s="94" t="s">
        <v>139</v>
      </c>
      <c r="AZ119" s="91" t="s">
        <v>98</v>
      </c>
      <c r="BA119" s="118"/>
      <c r="BB119" s="11">
        <v>6.5</v>
      </c>
      <c r="BC119" s="12">
        <v>7.25</v>
      </c>
      <c r="BD119" s="132">
        <v>0.75</v>
      </c>
      <c r="BE119" s="106">
        <v>4</v>
      </c>
      <c r="BF119" s="138">
        <v>3</v>
      </c>
      <c r="BG119" s="118">
        <v>22</v>
      </c>
      <c r="BH119" s="81"/>
      <c r="BI119" s="94" t="s">
        <v>139</v>
      </c>
      <c r="BJ119" s="91" t="s">
        <v>98</v>
      </c>
      <c r="BK119" s="118"/>
      <c r="BL119" s="11">
        <v>6.5</v>
      </c>
      <c r="BM119" s="12">
        <v>7.25</v>
      </c>
      <c r="BN119" s="132">
        <v>0.75</v>
      </c>
      <c r="BO119" s="106">
        <v>4</v>
      </c>
      <c r="BP119" s="138">
        <v>3</v>
      </c>
      <c r="BQ119" s="81"/>
      <c r="BR119" s="94" t="s">
        <v>139</v>
      </c>
      <c r="BS119" s="91" t="s">
        <v>98</v>
      </c>
      <c r="BT119" s="118"/>
      <c r="BU119" s="11">
        <v>6.5</v>
      </c>
      <c r="BV119" s="12">
        <v>7.25</v>
      </c>
      <c r="BW119" s="132">
        <v>0.75</v>
      </c>
      <c r="BX119" s="106">
        <v>4</v>
      </c>
      <c r="BY119" s="138">
        <v>3</v>
      </c>
      <c r="BZ119" s="118">
        <v>20</v>
      </c>
      <c r="CA119" s="81"/>
      <c r="CB119" s="94" t="s">
        <v>139</v>
      </c>
      <c r="CC119" s="91" t="s">
        <v>98</v>
      </c>
      <c r="CD119" s="118"/>
      <c r="CE119" s="11">
        <v>6.5</v>
      </c>
      <c r="CF119" s="12">
        <v>7.25</v>
      </c>
      <c r="CG119" s="78">
        <v>0.75</v>
      </c>
      <c r="CH119" s="106">
        <v>4</v>
      </c>
      <c r="CI119" s="138">
        <v>3</v>
      </c>
      <c r="CJ119" s="81"/>
      <c r="CK119" s="94" t="s">
        <v>139</v>
      </c>
      <c r="CL119" s="91" t="s">
        <v>98</v>
      </c>
      <c r="CM119" s="118"/>
      <c r="CN119" s="11">
        <v>6.5</v>
      </c>
      <c r="CO119" s="12">
        <v>7.25</v>
      </c>
      <c r="CP119" s="132">
        <v>0.75</v>
      </c>
      <c r="CQ119" s="106">
        <v>4</v>
      </c>
      <c r="CR119" s="25">
        <v>3</v>
      </c>
      <c r="CS119" s="118">
        <v>22</v>
      </c>
      <c r="CT119" s="81"/>
      <c r="CU119" s="101" t="s">
        <v>139</v>
      </c>
      <c r="CV119" s="91" t="s">
        <v>98</v>
      </c>
      <c r="CW119" s="118"/>
      <c r="CX119" s="11">
        <v>6.5</v>
      </c>
      <c r="CY119" s="12">
        <v>7.25</v>
      </c>
      <c r="CZ119" s="132">
        <v>0.75</v>
      </c>
      <c r="DA119" s="106">
        <v>4</v>
      </c>
      <c r="DB119" s="25">
        <v>3</v>
      </c>
      <c r="DC119" s="118">
        <v>22</v>
      </c>
      <c r="DD119" s="81"/>
      <c r="DE119" s="101" t="s">
        <v>139</v>
      </c>
      <c r="DF119" s="91" t="s">
        <v>98</v>
      </c>
      <c r="DG119" s="118"/>
      <c r="DH119" s="11">
        <v>6.5</v>
      </c>
      <c r="DI119" s="12">
        <v>7.25</v>
      </c>
      <c r="DJ119" s="132">
        <v>0.75</v>
      </c>
      <c r="DK119" s="106">
        <v>4</v>
      </c>
      <c r="DL119" s="25">
        <v>3</v>
      </c>
      <c r="DM119" s="118">
        <v>24</v>
      </c>
      <c r="DN119" s="81"/>
      <c r="DO119" s="101" t="s">
        <v>139</v>
      </c>
      <c r="DP119" s="91" t="s">
        <v>98</v>
      </c>
      <c r="DQ119" s="360"/>
      <c r="DR119" s="373">
        <v>6.5</v>
      </c>
      <c r="DS119" s="372">
        <v>7.25</v>
      </c>
      <c r="DT119" s="368">
        <v>0.75</v>
      </c>
      <c r="DU119" s="364">
        <v>4</v>
      </c>
      <c r="DV119" s="365">
        <v>3</v>
      </c>
      <c r="DW119" s="360">
        <v>24</v>
      </c>
      <c r="DX119" s="81"/>
      <c r="DY119" s="101" t="s">
        <v>139</v>
      </c>
      <c r="DZ119" s="91" t="s">
        <v>98</v>
      </c>
      <c r="EA119" s="118"/>
      <c r="EB119" s="11">
        <v>6.5</v>
      </c>
      <c r="EC119" s="12">
        <v>7.25</v>
      </c>
      <c r="ED119" s="132">
        <v>0.75</v>
      </c>
      <c r="EE119" s="106">
        <v>4</v>
      </c>
      <c r="EF119" s="25">
        <v>3</v>
      </c>
      <c r="EG119" s="118">
        <v>24</v>
      </c>
    </row>
    <row r="120" spans="1:137" x14ac:dyDescent="0.25">
      <c r="A120" s="105" t="s">
        <v>351</v>
      </c>
      <c r="B120" s="91" t="s">
        <v>352</v>
      </c>
      <c r="C120" s="118">
        <v>1</v>
      </c>
      <c r="D120" s="11">
        <v>7.5556000000000001</v>
      </c>
      <c r="E120" s="12">
        <v>7.6666999999999996</v>
      </c>
      <c r="F120" s="132">
        <v>0</v>
      </c>
      <c r="G120" s="106">
        <v>3</v>
      </c>
      <c r="H120" s="25">
        <v>0</v>
      </c>
      <c r="I120" s="24">
        <f t="shared" si="22"/>
        <v>9</v>
      </c>
      <c r="J120" s="118">
        <v>9</v>
      </c>
      <c r="K120" s="9">
        <f t="shared" si="43"/>
        <v>1</v>
      </c>
      <c r="L120" s="118">
        <v>6</v>
      </c>
      <c r="M120" s="118">
        <v>8</v>
      </c>
      <c r="N120" s="5">
        <v>1</v>
      </c>
      <c r="O120" s="118">
        <v>1</v>
      </c>
      <c r="P120" s="118">
        <v>2</v>
      </c>
      <c r="Q120" s="5"/>
      <c r="R120" s="5"/>
      <c r="S120" s="5"/>
      <c r="T120" s="5"/>
      <c r="U120" s="5"/>
      <c r="V120" s="118">
        <f t="shared" si="38"/>
        <v>18</v>
      </c>
      <c r="W120" s="23">
        <f t="shared" si="39"/>
        <v>0.42857142857142855</v>
      </c>
      <c r="X120" s="34">
        <f t="shared" si="40"/>
        <v>0.5</v>
      </c>
      <c r="Y120" s="34">
        <f t="shared" si="41"/>
        <v>1</v>
      </c>
      <c r="Z120" s="35" t="e">
        <f t="shared" si="42"/>
        <v>#DIV/0!</v>
      </c>
      <c r="AA120" s="422"/>
      <c r="AB120" s="105" t="s">
        <v>351</v>
      </c>
      <c r="AC120" s="91" t="s">
        <v>352</v>
      </c>
      <c r="AD120" s="1"/>
      <c r="AE120" s="97" t="s">
        <v>351</v>
      </c>
      <c r="AF120" s="91" t="s">
        <v>352</v>
      </c>
      <c r="AG120" s="1"/>
      <c r="AH120" s="1"/>
      <c r="AI120" s="1"/>
      <c r="AJ120" s="1"/>
      <c r="AK120" s="1"/>
      <c r="AL120" s="1"/>
      <c r="AM120" s="1"/>
      <c r="AN120" s="1"/>
      <c r="AO120" s="97" t="s">
        <v>351</v>
      </c>
      <c r="AP120" s="91" t="s">
        <v>352</v>
      </c>
      <c r="AQ120" s="118">
        <v>2</v>
      </c>
      <c r="AR120" s="15">
        <v>7.6666999999999996</v>
      </c>
      <c r="AS120" s="18">
        <v>7.6666999999999996</v>
      </c>
      <c r="AT120" s="51">
        <v>0</v>
      </c>
      <c r="AU120" s="52">
        <v>3</v>
      </c>
      <c r="AV120" s="139">
        <v>0</v>
      </c>
      <c r="AW120" s="119">
        <v>92</v>
      </c>
      <c r="AX120" s="81"/>
      <c r="AY120" s="97" t="s">
        <v>351</v>
      </c>
      <c r="AZ120" s="91" t="s">
        <v>352</v>
      </c>
      <c r="BA120" s="118"/>
      <c r="BB120" s="11">
        <v>7.6666999999999996</v>
      </c>
      <c r="BC120" s="12">
        <v>7.6666999999999996</v>
      </c>
      <c r="BD120" s="132">
        <v>0</v>
      </c>
      <c r="BE120" s="106">
        <v>3</v>
      </c>
      <c r="BF120" s="138">
        <v>0</v>
      </c>
      <c r="BG120" s="118">
        <v>81</v>
      </c>
      <c r="BH120" s="81"/>
      <c r="BI120" s="97" t="s">
        <v>351</v>
      </c>
      <c r="BJ120" s="91" t="s">
        <v>352</v>
      </c>
      <c r="BK120" s="118"/>
      <c r="BL120" s="11">
        <v>7.6666999999999996</v>
      </c>
      <c r="BM120" s="12">
        <v>7.6666999999999996</v>
      </c>
      <c r="BN120" s="132">
        <v>0</v>
      </c>
      <c r="BO120" s="106">
        <v>3</v>
      </c>
      <c r="BP120" s="138">
        <v>0</v>
      </c>
      <c r="BQ120" s="81"/>
      <c r="BR120" s="97" t="s">
        <v>351</v>
      </c>
      <c r="BS120" s="91" t="s">
        <v>352</v>
      </c>
      <c r="BT120" s="118"/>
      <c r="BU120" s="11">
        <v>7.6666999999999996</v>
      </c>
      <c r="BV120" s="12">
        <v>7.6666999999999996</v>
      </c>
      <c r="BW120" s="132">
        <v>0</v>
      </c>
      <c r="BX120" s="106">
        <v>3</v>
      </c>
      <c r="BY120" s="138">
        <v>0</v>
      </c>
      <c r="BZ120" s="118">
        <v>85</v>
      </c>
      <c r="CA120" s="81"/>
      <c r="CB120" s="97" t="s">
        <v>351</v>
      </c>
      <c r="CC120" s="91" t="s">
        <v>352</v>
      </c>
      <c r="CD120" s="118"/>
      <c r="CE120" s="11">
        <v>7.6666999999999996</v>
      </c>
      <c r="CF120" s="12">
        <v>7.6666999999999996</v>
      </c>
      <c r="CG120" s="132">
        <v>0</v>
      </c>
      <c r="CH120" s="106">
        <v>3</v>
      </c>
      <c r="CI120" s="138">
        <v>0</v>
      </c>
      <c r="CJ120" s="81"/>
      <c r="CK120" s="97" t="s">
        <v>351</v>
      </c>
      <c r="CL120" s="91" t="s">
        <v>352</v>
      </c>
      <c r="CM120" s="118"/>
      <c r="CN120" s="11">
        <v>7.6666999999999996</v>
      </c>
      <c r="CO120" s="12">
        <v>7.6666999999999996</v>
      </c>
      <c r="CP120" s="78">
        <v>0</v>
      </c>
      <c r="CQ120" s="106">
        <v>3</v>
      </c>
      <c r="CR120" s="25">
        <v>0</v>
      </c>
      <c r="CS120" s="118">
        <v>84</v>
      </c>
      <c r="CT120" s="81"/>
      <c r="CU120" s="105" t="s">
        <v>351</v>
      </c>
      <c r="CV120" s="91" t="s">
        <v>352</v>
      </c>
      <c r="CW120" s="119">
        <v>1</v>
      </c>
      <c r="CX120" s="15">
        <v>7.5556000000000001</v>
      </c>
      <c r="CY120" s="18">
        <v>7.6666999999999996</v>
      </c>
      <c r="CZ120" s="51">
        <v>0</v>
      </c>
      <c r="DA120" s="52">
        <v>3</v>
      </c>
      <c r="DB120" s="187">
        <f>+CZ120*DA120</f>
        <v>0</v>
      </c>
      <c r="DC120" s="119">
        <v>86</v>
      </c>
      <c r="DD120" s="81"/>
      <c r="DE120" s="105" t="s">
        <v>351</v>
      </c>
      <c r="DF120" s="91" t="s">
        <v>352</v>
      </c>
      <c r="DG120" s="118">
        <v>1</v>
      </c>
      <c r="DH120" s="11">
        <v>7.5556000000000001</v>
      </c>
      <c r="DI120" s="12">
        <v>7.6666999999999996</v>
      </c>
      <c r="DJ120" s="132">
        <v>0</v>
      </c>
      <c r="DK120" s="106">
        <v>3</v>
      </c>
      <c r="DL120" s="25">
        <v>0</v>
      </c>
      <c r="DM120" s="118">
        <v>91</v>
      </c>
      <c r="DN120" s="81"/>
      <c r="DO120" s="105" t="s">
        <v>351</v>
      </c>
      <c r="DP120" s="91" t="s">
        <v>352</v>
      </c>
      <c r="DQ120" s="360">
        <v>1</v>
      </c>
      <c r="DR120" s="373">
        <v>7.5556000000000001</v>
      </c>
      <c r="DS120" s="372">
        <v>7.6666999999999996</v>
      </c>
      <c r="DT120" s="368">
        <v>0</v>
      </c>
      <c r="DU120" s="364">
        <v>3</v>
      </c>
      <c r="DV120" s="365">
        <v>0</v>
      </c>
      <c r="DW120" s="360">
        <v>89</v>
      </c>
      <c r="DX120" s="81"/>
      <c r="DY120" s="105" t="s">
        <v>351</v>
      </c>
      <c r="DZ120" s="91" t="s">
        <v>352</v>
      </c>
      <c r="EA120" s="118">
        <v>1</v>
      </c>
      <c r="EB120" s="11">
        <v>7.5556000000000001</v>
      </c>
      <c r="EC120" s="12">
        <v>7.6666999999999996</v>
      </c>
      <c r="ED120" s="132">
        <v>0</v>
      </c>
      <c r="EE120" s="106">
        <v>3</v>
      </c>
      <c r="EF120" s="25">
        <v>0</v>
      </c>
      <c r="EG120" s="118">
        <v>90</v>
      </c>
    </row>
    <row r="121" spans="1:137" ht="15.75" thickBot="1" x14ac:dyDescent="0.3">
      <c r="A121" s="90" t="s">
        <v>140</v>
      </c>
      <c r="B121" s="91" t="s">
        <v>141</v>
      </c>
      <c r="C121" s="118"/>
      <c r="D121" s="11">
        <v>5.2222222222222232</v>
      </c>
      <c r="E121" s="12">
        <v>6.6666999999999996</v>
      </c>
      <c r="F121" s="132">
        <v>1.4444777777777764</v>
      </c>
      <c r="G121" s="106">
        <v>4</v>
      </c>
      <c r="H121" s="25">
        <v>5.7779111111111057</v>
      </c>
      <c r="I121" s="24">
        <f t="shared" si="22"/>
        <v>7</v>
      </c>
      <c r="J121" s="118">
        <v>14</v>
      </c>
      <c r="K121" s="9">
        <f t="shared" si="43"/>
        <v>0.5</v>
      </c>
      <c r="L121" s="118">
        <v>2</v>
      </c>
      <c r="M121" s="118">
        <v>8</v>
      </c>
      <c r="N121" s="118">
        <v>1</v>
      </c>
      <c r="O121" s="118">
        <v>3</v>
      </c>
      <c r="P121" s="118">
        <v>4</v>
      </c>
      <c r="Q121" s="118">
        <v>3</v>
      </c>
      <c r="R121" s="118"/>
      <c r="S121" s="118"/>
      <c r="T121" s="118"/>
      <c r="U121" s="118"/>
      <c r="V121" s="118">
        <f t="shared" si="38"/>
        <v>21</v>
      </c>
      <c r="W121" s="23">
        <f t="shared" si="39"/>
        <v>0.2</v>
      </c>
      <c r="X121" s="34">
        <f t="shared" si="40"/>
        <v>0.25</v>
      </c>
      <c r="Y121" s="34">
        <f t="shared" si="41"/>
        <v>0.5714285714285714</v>
      </c>
      <c r="Z121" s="35" t="e">
        <f t="shared" si="42"/>
        <v>#DIV/0!</v>
      </c>
      <c r="AA121" s="422"/>
      <c r="AB121" s="90" t="s">
        <v>140</v>
      </c>
      <c r="AC121" s="91" t="s">
        <v>141</v>
      </c>
      <c r="AD121" s="1"/>
      <c r="AE121" s="90" t="s">
        <v>140</v>
      </c>
      <c r="AF121" s="91" t="s">
        <v>141</v>
      </c>
      <c r="AG121" s="118">
        <v>3</v>
      </c>
      <c r="AH121" s="7">
        <v>5.2222222222222232</v>
      </c>
      <c r="AI121" s="8">
        <v>6.6666999999999996</v>
      </c>
      <c r="AJ121" s="30">
        <v>1.4444777777777764</v>
      </c>
      <c r="AK121" s="106">
        <v>4</v>
      </c>
      <c r="AL121" s="138">
        <v>5.7779111111111057</v>
      </c>
      <c r="AM121" s="118">
        <v>2</v>
      </c>
      <c r="AN121" s="1"/>
      <c r="AO121" s="90" t="s">
        <v>140</v>
      </c>
      <c r="AP121" s="91" t="s">
        <v>141</v>
      </c>
      <c r="AQ121" s="118">
        <v>3</v>
      </c>
      <c r="AR121" s="11">
        <v>5.2222222222222232</v>
      </c>
      <c r="AS121" s="12">
        <v>6.6666999999999996</v>
      </c>
      <c r="AT121" s="132">
        <v>1.4444777777777764</v>
      </c>
      <c r="AU121" s="106">
        <v>4</v>
      </c>
      <c r="AV121" s="138">
        <v>5.7779111111111057</v>
      </c>
      <c r="AW121" s="89">
        <v>2</v>
      </c>
      <c r="AX121" s="81"/>
      <c r="AY121" s="90" t="s">
        <v>140</v>
      </c>
      <c r="AZ121" s="91" t="s">
        <v>141</v>
      </c>
      <c r="BA121" s="118"/>
      <c r="BB121" s="11">
        <v>5.2222222222222232</v>
      </c>
      <c r="BC121" s="12">
        <v>6.6666999999999996</v>
      </c>
      <c r="BD121" s="132">
        <v>1.4444777777777764</v>
      </c>
      <c r="BE121" s="106">
        <v>4</v>
      </c>
      <c r="BF121" s="138">
        <v>5.7779111111111057</v>
      </c>
      <c r="BG121" s="118">
        <v>3</v>
      </c>
      <c r="BH121" s="81"/>
      <c r="BI121" s="90" t="s">
        <v>140</v>
      </c>
      <c r="BJ121" s="91" t="s">
        <v>141</v>
      </c>
      <c r="BK121" s="118"/>
      <c r="BL121" s="11">
        <v>5.2222222222222232</v>
      </c>
      <c r="BM121" s="12">
        <v>6.6666999999999996</v>
      </c>
      <c r="BN121" s="132">
        <v>1.4444777777777764</v>
      </c>
      <c r="BO121" s="106">
        <v>4</v>
      </c>
      <c r="BP121" s="138">
        <v>5.7779111111111057</v>
      </c>
      <c r="BQ121" s="81"/>
      <c r="BR121" s="90" t="s">
        <v>140</v>
      </c>
      <c r="BS121" s="91" t="s">
        <v>141</v>
      </c>
      <c r="BT121" s="118"/>
      <c r="BU121" s="11">
        <v>5.2222222222222232</v>
      </c>
      <c r="BV121" s="12">
        <v>6.6666999999999996</v>
      </c>
      <c r="BW121" s="132">
        <v>1.4444777777777764</v>
      </c>
      <c r="BX121" s="106">
        <v>4</v>
      </c>
      <c r="BY121" s="138">
        <v>5.7779111111111057</v>
      </c>
      <c r="BZ121" s="118">
        <v>4</v>
      </c>
      <c r="CA121" s="81"/>
      <c r="CB121" s="90" t="s">
        <v>140</v>
      </c>
      <c r="CC121" s="91" t="s">
        <v>141</v>
      </c>
      <c r="CD121" s="118"/>
      <c r="CE121" s="11">
        <v>5.2222222222222232</v>
      </c>
      <c r="CF121" s="12">
        <v>6.6666999999999996</v>
      </c>
      <c r="CG121" s="132">
        <v>1.4444777777777764</v>
      </c>
      <c r="CH121" s="106">
        <v>4</v>
      </c>
      <c r="CI121" s="138">
        <v>5.7779111111111057</v>
      </c>
      <c r="CJ121" s="81"/>
      <c r="CK121" s="90" t="s">
        <v>140</v>
      </c>
      <c r="CL121" s="91" t="s">
        <v>141</v>
      </c>
      <c r="CM121" s="118"/>
      <c r="CN121" s="11">
        <v>5.2222222222222232</v>
      </c>
      <c r="CO121" s="12">
        <v>6.6666999999999996</v>
      </c>
      <c r="CP121" s="132">
        <v>1.4444777777777764</v>
      </c>
      <c r="CQ121" s="106">
        <v>4</v>
      </c>
      <c r="CR121" s="25">
        <v>5.7779111111111057</v>
      </c>
      <c r="CS121" s="118">
        <v>4</v>
      </c>
      <c r="CT121" s="81"/>
      <c r="CU121" s="90" t="s">
        <v>140</v>
      </c>
      <c r="CV121" s="91" t="s">
        <v>141</v>
      </c>
      <c r="CW121" s="118"/>
      <c r="CX121" s="11">
        <v>5.2222222222222232</v>
      </c>
      <c r="CY121" s="12">
        <v>6.6666999999999996</v>
      </c>
      <c r="CZ121" s="132">
        <v>1.4444777777777764</v>
      </c>
      <c r="DA121" s="106">
        <v>4</v>
      </c>
      <c r="DB121" s="25">
        <v>5.7779111111111057</v>
      </c>
      <c r="DC121" s="118">
        <v>4</v>
      </c>
      <c r="DD121" s="81"/>
      <c r="DE121" s="90" t="s">
        <v>140</v>
      </c>
      <c r="DF121" s="91" t="s">
        <v>141</v>
      </c>
      <c r="DG121" s="118"/>
      <c r="DH121" s="11">
        <v>5.2222222222222232</v>
      </c>
      <c r="DI121" s="12">
        <v>6.6666999999999996</v>
      </c>
      <c r="DJ121" s="132">
        <v>1.4444777777777764</v>
      </c>
      <c r="DK121" s="106">
        <v>4</v>
      </c>
      <c r="DL121" s="25">
        <v>5.7779111111111057</v>
      </c>
      <c r="DM121" s="118">
        <v>4</v>
      </c>
      <c r="DN121" s="81"/>
      <c r="DO121" s="90" t="s">
        <v>140</v>
      </c>
      <c r="DP121" s="91" t="s">
        <v>141</v>
      </c>
      <c r="DQ121" s="360"/>
      <c r="DR121" s="373">
        <v>5.2222222222222232</v>
      </c>
      <c r="DS121" s="372">
        <v>6.6666999999999996</v>
      </c>
      <c r="DT121" s="368">
        <v>1.4444777777777764</v>
      </c>
      <c r="DU121" s="364">
        <v>4</v>
      </c>
      <c r="DV121" s="365">
        <v>5.7779111111111057</v>
      </c>
      <c r="DW121" s="360">
        <v>6</v>
      </c>
      <c r="DX121" s="81"/>
      <c r="DY121" s="90" t="s">
        <v>140</v>
      </c>
      <c r="DZ121" s="91" t="s">
        <v>141</v>
      </c>
      <c r="EA121" s="118"/>
      <c r="EB121" s="11">
        <v>5.2222222222222232</v>
      </c>
      <c r="EC121" s="12">
        <v>6.6666999999999996</v>
      </c>
      <c r="ED121" s="132">
        <v>1.4444777777777764</v>
      </c>
      <c r="EE121" s="106">
        <v>4</v>
      </c>
      <c r="EF121" s="25">
        <v>5.7779111111111057</v>
      </c>
      <c r="EG121" s="118">
        <v>6</v>
      </c>
    </row>
    <row r="122" spans="1:137" x14ac:dyDescent="0.25">
      <c r="A122" s="276" t="s">
        <v>490</v>
      </c>
      <c r="B122" s="276"/>
      <c r="C122" s="277" t="s">
        <v>425</v>
      </c>
      <c r="D122" s="153" t="s">
        <v>0</v>
      </c>
      <c r="E122" s="278" t="s">
        <v>1</v>
      </c>
      <c r="F122" s="279" t="s">
        <v>421</v>
      </c>
      <c r="G122" s="280" t="s">
        <v>1</v>
      </c>
      <c r="H122" s="281" t="s">
        <v>2</v>
      </c>
      <c r="I122" s="328"/>
      <c r="J122" s="2"/>
      <c r="K122" s="2"/>
      <c r="L122" s="282" t="s">
        <v>265</v>
      </c>
      <c r="M122" s="283" t="s">
        <v>265</v>
      </c>
      <c r="N122" s="282" t="s">
        <v>268</v>
      </c>
      <c r="O122" s="283" t="s">
        <v>270</v>
      </c>
      <c r="P122" s="282" t="s">
        <v>273</v>
      </c>
      <c r="Q122" s="283" t="s">
        <v>426</v>
      </c>
      <c r="R122" s="284" t="s">
        <v>275</v>
      </c>
      <c r="S122" s="285" t="s">
        <v>277</v>
      </c>
      <c r="T122" s="286" t="s">
        <v>303</v>
      </c>
      <c r="U122" s="287" t="s">
        <v>304</v>
      </c>
      <c r="V122" s="71" t="s">
        <v>427</v>
      </c>
      <c r="W122" s="152"/>
      <c r="X122" s="152"/>
      <c r="Y122" s="152"/>
      <c r="Z122" s="152"/>
      <c r="AA122" s="231"/>
      <c r="AB122" s="81" t="s">
        <v>424</v>
      </c>
      <c r="AC122" s="81"/>
      <c r="AD122" s="1"/>
      <c r="AE122" s="332" t="s">
        <v>444</v>
      </c>
      <c r="AF122" s="332"/>
      <c r="AG122" s="279" t="s">
        <v>425</v>
      </c>
      <c r="AH122" s="153" t="s">
        <v>0</v>
      </c>
      <c r="AI122" s="278" t="s">
        <v>1</v>
      </c>
      <c r="AJ122" s="279" t="s">
        <v>421</v>
      </c>
      <c r="AK122" s="412" t="s">
        <v>1</v>
      </c>
      <c r="AL122" s="413" t="s">
        <v>2</v>
      </c>
      <c r="AM122" s="328" t="s">
        <v>421</v>
      </c>
      <c r="AN122" s="1"/>
      <c r="AO122" s="332" t="s">
        <v>445</v>
      </c>
      <c r="AP122" s="1"/>
      <c r="AQ122" s="279" t="s">
        <v>425</v>
      </c>
      <c r="AR122" s="153" t="s">
        <v>0</v>
      </c>
      <c r="AS122" s="278" t="s">
        <v>1</v>
      </c>
      <c r="AT122" s="279" t="s">
        <v>421</v>
      </c>
      <c r="AU122" s="412" t="s">
        <v>1</v>
      </c>
      <c r="AV122" s="413" t="s">
        <v>2</v>
      </c>
      <c r="AW122" s="328" t="s">
        <v>421</v>
      </c>
      <c r="AX122" s="81"/>
      <c r="AY122" s="276" t="s">
        <v>446</v>
      </c>
      <c r="AZ122" s="81"/>
      <c r="BA122" s="279" t="s">
        <v>425</v>
      </c>
      <c r="BB122" s="153" t="s">
        <v>0</v>
      </c>
      <c r="BC122" s="278" t="s">
        <v>1</v>
      </c>
      <c r="BD122" s="279" t="s">
        <v>421</v>
      </c>
      <c r="BE122" s="412" t="s">
        <v>1</v>
      </c>
      <c r="BF122" s="413" t="s">
        <v>2</v>
      </c>
      <c r="BG122" s="328" t="s">
        <v>421</v>
      </c>
      <c r="BH122" s="81"/>
      <c r="BI122" s="276" t="s">
        <v>447</v>
      </c>
      <c r="BJ122" s="81"/>
      <c r="BK122" s="277" t="s">
        <v>425</v>
      </c>
      <c r="BL122" s="153" t="s">
        <v>0</v>
      </c>
      <c r="BM122" s="278" t="s">
        <v>1</v>
      </c>
      <c r="BN122" s="279" t="s">
        <v>421</v>
      </c>
      <c r="BO122" s="412" t="s">
        <v>1</v>
      </c>
      <c r="BP122" s="413" t="s">
        <v>2</v>
      </c>
      <c r="BQ122" s="81"/>
      <c r="BR122" s="276" t="s">
        <v>448</v>
      </c>
      <c r="BS122" s="81"/>
      <c r="BT122" s="279" t="s">
        <v>425</v>
      </c>
      <c r="BU122" s="153" t="s">
        <v>0</v>
      </c>
      <c r="BV122" s="278" t="s">
        <v>1</v>
      </c>
      <c r="BW122" s="279" t="s">
        <v>421</v>
      </c>
      <c r="BX122" s="280" t="s">
        <v>1</v>
      </c>
      <c r="BY122" s="413" t="s">
        <v>2</v>
      </c>
      <c r="BZ122" s="328" t="s">
        <v>421</v>
      </c>
      <c r="CA122" s="81"/>
      <c r="CB122" s="276" t="s">
        <v>449</v>
      </c>
      <c r="CC122" s="81"/>
      <c r="CD122" s="277" t="s">
        <v>425</v>
      </c>
      <c r="CE122" s="153" t="s">
        <v>0</v>
      </c>
      <c r="CF122" s="278" t="s">
        <v>1</v>
      </c>
      <c r="CG122" s="279" t="s">
        <v>421</v>
      </c>
      <c r="CH122" s="280" t="s">
        <v>1</v>
      </c>
      <c r="CI122" s="413" t="s">
        <v>2</v>
      </c>
      <c r="CJ122" s="335"/>
      <c r="CK122" s="276" t="s">
        <v>450</v>
      </c>
      <c r="CL122" s="81"/>
      <c r="CM122" s="277" t="s">
        <v>425</v>
      </c>
      <c r="CN122" s="153" t="s">
        <v>0</v>
      </c>
      <c r="CO122" s="278" t="s">
        <v>1</v>
      </c>
      <c r="CP122" s="279" t="s">
        <v>421</v>
      </c>
      <c r="CQ122" s="280" t="s">
        <v>1</v>
      </c>
      <c r="CR122" s="281" t="s">
        <v>2</v>
      </c>
      <c r="CS122" s="328" t="s">
        <v>421</v>
      </c>
      <c r="CT122" s="81"/>
      <c r="CU122" s="276" t="s">
        <v>491</v>
      </c>
      <c r="CV122" s="276"/>
      <c r="CW122" s="277" t="s">
        <v>425</v>
      </c>
      <c r="CX122" s="153" t="s">
        <v>0</v>
      </c>
      <c r="CY122" s="278" t="s">
        <v>1</v>
      </c>
      <c r="CZ122" s="279" t="s">
        <v>421</v>
      </c>
      <c r="DA122" s="280" t="s">
        <v>1</v>
      </c>
      <c r="DB122" s="281" t="s">
        <v>2</v>
      </c>
      <c r="DC122" s="328" t="s">
        <v>421</v>
      </c>
      <c r="DD122" s="81"/>
      <c r="DE122" s="276" t="s">
        <v>453</v>
      </c>
      <c r="DF122" s="276"/>
      <c r="DG122" s="277" t="s">
        <v>425</v>
      </c>
      <c r="DH122" s="153" t="s">
        <v>0</v>
      </c>
      <c r="DI122" s="278" t="s">
        <v>1</v>
      </c>
      <c r="DJ122" s="279" t="s">
        <v>421</v>
      </c>
      <c r="DK122" s="280" t="s">
        <v>1</v>
      </c>
      <c r="DL122" s="281" t="s">
        <v>2</v>
      </c>
      <c r="DM122" s="328" t="s">
        <v>421</v>
      </c>
      <c r="DN122" s="81"/>
      <c r="DO122" s="276" t="s">
        <v>466</v>
      </c>
      <c r="DP122" s="276"/>
      <c r="DQ122" s="277" t="s">
        <v>425</v>
      </c>
      <c r="DR122" s="153" t="s">
        <v>0</v>
      </c>
      <c r="DS122" s="278" t="s">
        <v>1</v>
      </c>
      <c r="DT122" s="279" t="s">
        <v>421</v>
      </c>
      <c r="DU122" s="280" t="s">
        <v>1</v>
      </c>
      <c r="DV122" s="281" t="s">
        <v>2</v>
      </c>
      <c r="DW122" s="328" t="s">
        <v>421</v>
      </c>
      <c r="DX122" s="81"/>
      <c r="DY122" s="276" t="s">
        <v>490</v>
      </c>
      <c r="DZ122" s="276"/>
      <c r="EA122" s="277" t="s">
        <v>425</v>
      </c>
      <c r="EB122" s="153" t="s">
        <v>0</v>
      </c>
      <c r="EC122" s="278" t="s">
        <v>1</v>
      </c>
      <c r="ED122" s="279" t="s">
        <v>421</v>
      </c>
      <c r="EE122" s="280" t="s">
        <v>1</v>
      </c>
      <c r="EF122" s="281" t="s">
        <v>2</v>
      </c>
      <c r="EG122" s="328" t="s">
        <v>421</v>
      </c>
    </row>
    <row r="123" spans="1:137" x14ac:dyDescent="0.25">
      <c r="A123" s="295" t="s">
        <v>361</v>
      </c>
      <c r="B123" s="276"/>
      <c r="C123" s="85" t="s">
        <v>429</v>
      </c>
      <c r="D123" s="4" t="s">
        <v>4</v>
      </c>
      <c r="E123" s="85" t="s">
        <v>5</v>
      </c>
      <c r="F123" s="86" t="s">
        <v>422</v>
      </c>
      <c r="G123" s="130" t="s">
        <v>5</v>
      </c>
      <c r="H123" s="288" t="s">
        <v>421</v>
      </c>
      <c r="I123" s="137"/>
      <c r="J123" s="3"/>
      <c r="K123" s="3"/>
      <c r="L123" s="289" t="s">
        <v>266</v>
      </c>
      <c r="M123" s="290" t="s">
        <v>266</v>
      </c>
      <c r="N123" s="289" t="s">
        <v>269</v>
      </c>
      <c r="O123" s="290" t="s">
        <v>271</v>
      </c>
      <c r="P123" s="289" t="s">
        <v>274</v>
      </c>
      <c r="Q123" s="290" t="s">
        <v>278</v>
      </c>
      <c r="R123" s="291" t="s">
        <v>276</v>
      </c>
      <c r="S123" s="292" t="s">
        <v>278</v>
      </c>
      <c r="T123" s="293" t="s">
        <v>276</v>
      </c>
      <c r="U123" s="294" t="s">
        <v>278</v>
      </c>
      <c r="V123" s="147" t="s">
        <v>430</v>
      </c>
      <c r="W123" s="64"/>
      <c r="X123" s="64"/>
      <c r="Y123" s="64"/>
      <c r="Z123" s="64"/>
      <c r="AA123" s="231"/>
      <c r="AB123" s="81" t="s">
        <v>428</v>
      </c>
      <c r="AC123" s="81"/>
      <c r="AD123" s="1"/>
      <c r="AE123" s="332" t="s">
        <v>492</v>
      </c>
      <c r="AF123" s="332"/>
      <c r="AG123" s="86" t="s">
        <v>429</v>
      </c>
      <c r="AH123" s="4" t="s">
        <v>4</v>
      </c>
      <c r="AI123" s="85" t="s">
        <v>5</v>
      </c>
      <c r="AJ123" s="86" t="s">
        <v>422</v>
      </c>
      <c r="AK123" s="84" t="s">
        <v>5</v>
      </c>
      <c r="AL123" s="288" t="s">
        <v>421</v>
      </c>
      <c r="AM123" s="137" t="s">
        <v>422</v>
      </c>
      <c r="AN123" s="1"/>
      <c r="AO123" s="332" t="s">
        <v>492</v>
      </c>
      <c r="AP123" s="332"/>
      <c r="AQ123" s="86" t="s">
        <v>429</v>
      </c>
      <c r="AR123" s="4" t="s">
        <v>4</v>
      </c>
      <c r="AS123" s="85" t="s">
        <v>5</v>
      </c>
      <c r="AT123" s="86" t="s">
        <v>422</v>
      </c>
      <c r="AU123" s="84" t="s">
        <v>5</v>
      </c>
      <c r="AV123" s="288" t="s">
        <v>421</v>
      </c>
      <c r="AW123" s="137" t="s">
        <v>422</v>
      </c>
      <c r="AX123" s="81"/>
      <c r="AY123" s="332" t="s">
        <v>492</v>
      </c>
      <c r="AZ123" s="332"/>
      <c r="BA123" s="86" t="s">
        <v>429</v>
      </c>
      <c r="BB123" s="4" t="s">
        <v>4</v>
      </c>
      <c r="BC123" s="85" t="s">
        <v>5</v>
      </c>
      <c r="BD123" s="86" t="s">
        <v>422</v>
      </c>
      <c r="BE123" s="84" t="s">
        <v>5</v>
      </c>
      <c r="BF123" s="288" t="s">
        <v>421</v>
      </c>
      <c r="BG123" s="137" t="s">
        <v>422</v>
      </c>
      <c r="BH123" s="81"/>
      <c r="BI123" s="332" t="s">
        <v>492</v>
      </c>
      <c r="BJ123" s="332"/>
      <c r="BK123" s="85" t="s">
        <v>429</v>
      </c>
      <c r="BL123" s="4" t="s">
        <v>4</v>
      </c>
      <c r="BM123" s="85" t="s">
        <v>5</v>
      </c>
      <c r="BN123" s="86" t="s">
        <v>422</v>
      </c>
      <c r="BO123" s="130" t="s">
        <v>5</v>
      </c>
      <c r="BP123" s="288" t="s">
        <v>421</v>
      </c>
      <c r="BQ123" s="81"/>
      <c r="BR123" s="332" t="s">
        <v>492</v>
      </c>
      <c r="BS123" s="332"/>
      <c r="BT123" s="86" t="s">
        <v>429</v>
      </c>
      <c r="BU123" s="4" t="s">
        <v>4</v>
      </c>
      <c r="BV123" s="85" t="s">
        <v>5</v>
      </c>
      <c r="BW123" s="86" t="s">
        <v>422</v>
      </c>
      <c r="BX123" s="130" t="s">
        <v>5</v>
      </c>
      <c r="BY123" s="288" t="s">
        <v>421</v>
      </c>
      <c r="BZ123" s="137" t="s">
        <v>422</v>
      </c>
      <c r="CA123" s="81"/>
      <c r="CB123" s="332" t="s">
        <v>492</v>
      </c>
      <c r="CC123" s="332"/>
      <c r="CD123" s="85" t="s">
        <v>429</v>
      </c>
      <c r="CE123" s="4" t="s">
        <v>4</v>
      </c>
      <c r="CF123" s="85" t="s">
        <v>5</v>
      </c>
      <c r="CG123" s="86" t="s">
        <v>422</v>
      </c>
      <c r="CH123" s="130" t="s">
        <v>5</v>
      </c>
      <c r="CI123" s="288" t="s">
        <v>421</v>
      </c>
      <c r="CJ123" s="414"/>
      <c r="CK123" s="332" t="s">
        <v>492</v>
      </c>
      <c r="CL123" s="332"/>
      <c r="CM123" s="85" t="s">
        <v>429</v>
      </c>
      <c r="CN123" s="4" t="s">
        <v>4</v>
      </c>
      <c r="CO123" s="85" t="s">
        <v>5</v>
      </c>
      <c r="CP123" s="86" t="s">
        <v>422</v>
      </c>
      <c r="CQ123" s="130" t="s">
        <v>5</v>
      </c>
      <c r="CR123" s="288" t="s">
        <v>421</v>
      </c>
      <c r="CS123" s="137" t="s">
        <v>422</v>
      </c>
      <c r="CT123" s="81"/>
      <c r="CU123" s="276" t="s">
        <v>493</v>
      </c>
      <c r="CV123" s="276"/>
      <c r="CW123" s="85" t="s">
        <v>429</v>
      </c>
      <c r="CX123" s="4" t="s">
        <v>4</v>
      </c>
      <c r="CY123" s="85" t="s">
        <v>5</v>
      </c>
      <c r="CZ123" s="86" t="s">
        <v>422</v>
      </c>
      <c r="DA123" s="130" t="s">
        <v>5</v>
      </c>
      <c r="DB123" s="288" t="s">
        <v>421</v>
      </c>
      <c r="DC123" s="137" t="s">
        <v>422</v>
      </c>
      <c r="DD123" s="81"/>
      <c r="DE123" s="295" t="s">
        <v>361</v>
      </c>
      <c r="DF123" s="276"/>
      <c r="DG123" s="85" t="s">
        <v>429</v>
      </c>
      <c r="DH123" s="4" t="s">
        <v>4</v>
      </c>
      <c r="DI123" s="85" t="s">
        <v>5</v>
      </c>
      <c r="DJ123" s="86" t="s">
        <v>422</v>
      </c>
      <c r="DK123" s="130" t="s">
        <v>5</v>
      </c>
      <c r="DL123" s="288" t="s">
        <v>421</v>
      </c>
      <c r="DM123" s="137" t="s">
        <v>422</v>
      </c>
      <c r="DN123" s="81"/>
      <c r="DO123" s="295" t="s">
        <v>361</v>
      </c>
      <c r="DP123" s="276"/>
      <c r="DQ123" s="85" t="s">
        <v>429</v>
      </c>
      <c r="DR123" s="4" t="s">
        <v>4</v>
      </c>
      <c r="DS123" s="85" t="s">
        <v>5</v>
      </c>
      <c r="DT123" s="86" t="s">
        <v>422</v>
      </c>
      <c r="DU123" s="130" t="s">
        <v>5</v>
      </c>
      <c r="DV123" s="288" t="s">
        <v>421</v>
      </c>
      <c r="DW123" s="137" t="s">
        <v>422</v>
      </c>
      <c r="DX123" s="81"/>
      <c r="DY123" s="295" t="s">
        <v>361</v>
      </c>
      <c r="DZ123" s="276"/>
      <c r="EA123" s="85" t="s">
        <v>429</v>
      </c>
      <c r="EB123" s="4" t="s">
        <v>4</v>
      </c>
      <c r="EC123" s="85" t="s">
        <v>5</v>
      </c>
      <c r="ED123" s="86" t="s">
        <v>422</v>
      </c>
      <c r="EE123" s="130" t="s">
        <v>5</v>
      </c>
      <c r="EF123" s="288" t="s">
        <v>421</v>
      </c>
      <c r="EG123" s="137" t="s">
        <v>422</v>
      </c>
    </row>
    <row r="124" spans="1:137" s="81" customFormat="1" x14ac:dyDescent="0.25">
      <c r="A124" s="415" t="s">
        <v>481</v>
      </c>
      <c r="B124" s="276"/>
      <c r="C124" s="85" t="s">
        <v>3</v>
      </c>
      <c r="D124" s="3"/>
      <c r="E124" s="83"/>
      <c r="F124" s="86" t="s">
        <v>431</v>
      </c>
      <c r="G124" s="130" t="s">
        <v>6</v>
      </c>
      <c r="H124" s="288" t="s">
        <v>422</v>
      </c>
      <c r="I124" s="86"/>
      <c r="J124" s="3"/>
      <c r="K124" s="3"/>
      <c r="L124" s="289" t="s">
        <v>257</v>
      </c>
      <c r="M124" s="290" t="s">
        <v>267</v>
      </c>
      <c r="N124" s="289" t="s">
        <v>4</v>
      </c>
      <c r="O124" s="290" t="s">
        <v>272</v>
      </c>
      <c r="P124" s="289" t="s">
        <v>272</v>
      </c>
      <c r="Q124" s="290" t="s">
        <v>4</v>
      </c>
      <c r="R124" s="291" t="s">
        <v>4</v>
      </c>
      <c r="S124" s="292" t="s">
        <v>4</v>
      </c>
      <c r="T124" s="293" t="s">
        <v>4</v>
      </c>
      <c r="U124" s="294" t="s">
        <v>4</v>
      </c>
      <c r="V124" s="147" t="s">
        <v>432</v>
      </c>
      <c r="W124" s="296" t="s">
        <v>264</v>
      </c>
      <c r="X124" s="296" t="s">
        <v>261</v>
      </c>
      <c r="Y124" s="296" t="s">
        <v>262</v>
      </c>
      <c r="Z124" s="296" t="s">
        <v>263</v>
      </c>
      <c r="AA124" s="416"/>
      <c r="AB124" s="415" t="s">
        <v>361</v>
      </c>
      <c r="AD124" s="1"/>
      <c r="AE124" s="332"/>
      <c r="AF124" s="332"/>
      <c r="AG124" s="86" t="s">
        <v>3</v>
      </c>
      <c r="AH124" s="3"/>
      <c r="AI124" s="83"/>
      <c r="AJ124" s="86" t="s">
        <v>431</v>
      </c>
      <c r="AK124" s="84" t="s">
        <v>6</v>
      </c>
      <c r="AL124" s="288" t="s">
        <v>422</v>
      </c>
      <c r="AM124" s="86" t="s">
        <v>307</v>
      </c>
      <c r="AN124" s="1"/>
      <c r="AO124" s="332"/>
      <c r="AP124" s="332"/>
      <c r="AQ124" s="86" t="s">
        <v>3</v>
      </c>
      <c r="AR124" s="3"/>
      <c r="AS124" s="83"/>
      <c r="AT124" s="86" t="s">
        <v>431</v>
      </c>
      <c r="AU124" s="84" t="s">
        <v>6</v>
      </c>
      <c r="AV124" s="288" t="s">
        <v>422</v>
      </c>
      <c r="AW124" s="86" t="s">
        <v>307</v>
      </c>
      <c r="AY124" s="332"/>
      <c r="AZ124" s="332"/>
      <c r="BA124" s="86" t="s">
        <v>3</v>
      </c>
      <c r="BB124" s="3"/>
      <c r="BC124" s="83"/>
      <c r="BD124" s="86" t="s">
        <v>431</v>
      </c>
      <c r="BE124" s="84" t="s">
        <v>6</v>
      </c>
      <c r="BF124" s="288" t="s">
        <v>422</v>
      </c>
      <c r="BG124" s="86" t="s">
        <v>307</v>
      </c>
      <c r="BI124" s="332"/>
      <c r="BJ124" s="332"/>
      <c r="BK124" s="85" t="s">
        <v>3</v>
      </c>
      <c r="BL124" s="3"/>
      <c r="BM124" s="83"/>
      <c r="BN124" s="86" t="s">
        <v>431</v>
      </c>
      <c r="BO124" s="130" t="s">
        <v>6</v>
      </c>
      <c r="BP124" s="288" t="s">
        <v>422</v>
      </c>
      <c r="BR124" s="332"/>
      <c r="BS124" s="332"/>
      <c r="BT124" s="86" t="s">
        <v>3</v>
      </c>
      <c r="BU124" s="3"/>
      <c r="BV124" s="83"/>
      <c r="BW124" s="86" t="s">
        <v>431</v>
      </c>
      <c r="BX124" s="130" t="s">
        <v>6</v>
      </c>
      <c r="BY124" s="288" t="s">
        <v>422</v>
      </c>
      <c r="BZ124" s="86" t="s">
        <v>307</v>
      </c>
      <c r="CB124" s="332"/>
      <c r="CC124" s="332"/>
      <c r="CD124" s="85" t="s">
        <v>3</v>
      </c>
      <c r="CE124" s="3"/>
      <c r="CF124" s="83"/>
      <c r="CG124" s="86" t="s">
        <v>431</v>
      </c>
      <c r="CH124" s="130" t="s">
        <v>6</v>
      </c>
      <c r="CI124" s="288" t="s">
        <v>422</v>
      </c>
      <c r="CJ124" s="414"/>
      <c r="CK124" s="332"/>
      <c r="CL124" s="332"/>
      <c r="CM124" s="85" t="s">
        <v>3</v>
      </c>
      <c r="CN124" s="3"/>
      <c r="CO124" s="83"/>
      <c r="CP124" s="86" t="s">
        <v>431</v>
      </c>
      <c r="CQ124" s="130" t="s">
        <v>6</v>
      </c>
      <c r="CR124" s="288" t="s">
        <v>422</v>
      </c>
      <c r="CS124" s="86" t="s">
        <v>307</v>
      </c>
      <c r="CU124" s="295" t="s">
        <v>361</v>
      </c>
      <c r="CV124" s="276"/>
      <c r="CW124" s="85" t="s">
        <v>3</v>
      </c>
      <c r="CX124" s="3"/>
      <c r="CY124" s="83"/>
      <c r="CZ124" s="86" t="s">
        <v>431</v>
      </c>
      <c r="DA124" s="130" t="s">
        <v>6</v>
      </c>
      <c r="DB124" s="288" t="s">
        <v>422</v>
      </c>
      <c r="DC124" s="86" t="s">
        <v>307</v>
      </c>
      <c r="DF124" s="276"/>
      <c r="DG124" s="85" t="s">
        <v>3</v>
      </c>
      <c r="DH124" s="3"/>
      <c r="DI124" s="83"/>
      <c r="DJ124" s="86" t="s">
        <v>431</v>
      </c>
      <c r="DK124" s="130" t="s">
        <v>6</v>
      </c>
      <c r="DL124" s="288" t="s">
        <v>422</v>
      </c>
      <c r="DM124" s="86" t="s">
        <v>307</v>
      </c>
      <c r="DO124" s="403" t="s">
        <v>481</v>
      </c>
      <c r="DP124" s="276"/>
      <c r="DQ124" s="85" t="s">
        <v>3</v>
      </c>
      <c r="DR124" s="3"/>
      <c r="DS124" s="83"/>
      <c r="DT124" s="86" t="s">
        <v>431</v>
      </c>
      <c r="DU124" s="130" t="s">
        <v>6</v>
      </c>
      <c r="DV124" s="288" t="s">
        <v>422</v>
      </c>
      <c r="DW124" s="86" t="s">
        <v>307</v>
      </c>
      <c r="DY124" s="415" t="s">
        <v>481</v>
      </c>
      <c r="DZ124" s="276"/>
      <c r="EA124" s="85" t="s">
        <v>3</v>
      </c>
      <c r="EB124" s="3"/>
      <c r="EC124" s="83"/>
      <c r="ED124" s="86" t="s">
        <v>431</v>
      </c>
      <c r="EE124" s="130" t="s">
        <v>6</v>
      </c>
      <c r="EF124" s="288" t="s">
        <v>422</v>
      </c>
      <c r="EG124" s="86" t="s">
        <v>307</v>
      </c>
    </row>
    <row r="125" spans="1:137" x14ac:dyDescent="0.25">
      <c r="A125" s="404" t="s">
        <v>434</v>
      </c>
      <c r="B125" s="276"/>
      <c r="C125" s="85" t="s">
        <v>433</v>
      </c>
      <c r="D125" s="4"/>
      <c r="E125" s="85"/>
      <c r="F125" s="86" t="s">
        <v>434</v>
      </c>
      <c r="G125" s="84"/>
      <c r="H125" s="87" t="s">
        <v>7</v>
      </c>
      <c r="I125" s="86" t="s">
        <v>252</v>
      </c>
      <c r="J125" s="4" t="s">
        <v>252</v>
      </c>
      <c r="K125" s="4" t="s">
        <v>255</v>
      </c>
      <c r="L125" s="289">
        <v>0</v>
      </c>
      <c r="M125" s="290">
        <v>0</v>
      </c>
      <c r="N125" s="289">
        <v>1</v>
      </c>
      <c r="O125" s="290">
        <v>-1</v>
      </c>
      <c r="P125" s="289">
        <v>2</v>
      </c>
      <c r="Q125" s="290">
        <v>-2</v>
      </c>
      <c r="R125" s="291">
        <v>3</v>
      </c>
      <c r="S125" s="292">
        <v>-3</v>
      </c>
      <c r="T125" s="293">
        <v>4</v>
      </c>
      <c r="U125" s="294">
        <v>-4</v>
      </c>
      <c r="V125" s="147" t="s">
        <v>435</v>
      </c>
      <c r="W125" s="56" t="s">
        <v>259</v>
      </c>
      <c r="X125" s="56" t="s">
        <v>259</v>
      </c>
      <c r="Y125" s="56" t="s">
        <v>259</v>
      </c>
      <c r="Z125" s="56" t="s">
        <v>259</v>
      </c>
      <c r="AA125" s="29"/>
      <c r="AB125" s="81"/>
      <c r="AC125" s="81"/>
      <c r="AD125" s="1"/>
      <c r="AE125" s="332"/>
      <c r="AF125" s="332"/>
      <c r="AG125" s="86" t="s">
        <v>433</v>
      </c>
      <c r="AH125" s="4"/>
      <c r="AI125" s="85"/>
      <c r="AJ125" s="86" t="s">
        <v>434</v>
      </c>
      <c r="AK125" s="84"/>
      <c r="AL125" s="417" t="s">
        <v>7</v>
      </c>
      <c r="AM125" s="86" t="s">
        <v>441</v>
      </c>
      <c r="AN125" s="1"/>
      <c r="AO125" s="332"/>
      <c r="AP125" s="332"/>
      <c r="AQ125" s="86" t="s">
        <v>433</v>
      </c>
      <c r="AR125" s="4"/>
      <c r="AS125" s="85"/>
      <c r="AT125" s="86" t="s">
        <v>434</v>
      </c>
      <c r="AU125" s="84"/>
      <c r="AV125" s="417" t="s">
        <v>7</v>
      </c>
      <c r="AW125" s="86" t="s">
        <v>441</v>
      </c>
      <c r="AX125" s="81"/>
      <c r="AY125" s="332"/>
      <c r="AZ125" s="332"/>
      <c r="BA125" s="86" t="s">
        <v>433</v>
      </c>
      <c r="BB125" s="4"/>
      <c r="BC125" s="85"/>
      <c r="BD125" s="86" t="s">
        <v>434</v>
      </c>
      <c r="BE125" s="84"/>
      <c r="BF125" s="417" t="s">
        <v>7</v>
      </c>
      <c r="BG125" s="86" t="s">
        <v>441</v>
      </c>
      <c r="BH125" s="81"/>
      <c r="BI125" s="332"/>
      <c r="BJ125" s="332"/>
      <c r="BK125" s="85" t="s">
        <v>433</v>
      </c>
      <c r="BL125" s="4"/>
      <c r="BM125" s="85"/>
      <c r="BN125" s="86" t="s">
        <v>434</v>
      </c>
      <c r="BO125" s="84"/>
      <c r="BP125" s="87" t="s">
        <v>7</v>
      </c>
      <c r="BQ125" s="81"/>
      <c r="BR125" s="332"/>
      <c r="BS125" s="332"/>
      <c r="BT125" s="86" t="s">
        <v>433</v>
      </c>
      <c r="BU125" s="4"/>
      <c r="BV125" s="85"/>
      <c r="BW125" s="86" t="s">
        <v>434</v>
      </c>
      <c r="BX125" s="84"/>
      <c r="BY125" s="417" t="s">
        <v>7</v>
      </c>
      <c r="BZ125" s="86" t="s">
        <v>441</v>
      </c>
      <c r="CA125" s="81"/>
      <c r="CB125" s="332"/>
      <c r="CC125" s="332"/>
      <c r="CD125" s="85" t="s">
        <v>433</v>
      </c>
      <c r="CE125" s="4"/>
      <c r="CF125" s="85"/>
      <c r="CG125" s="86" t="s">
        <v>434</v>
      </c>
      <c r="CH125" s="84"/>
      <c r="CI125" s="87" t="s">
        <v>7</v>
      </c>
      <c r="CJ125" s="418"/>
      <c r="CK125" s="332"/>
      <c r="CL125" s="332"/>
      <c r="CM125" s="85" t="s">
        <v>433</v>
      </c>
      <c r="CN125" s="4"/>
      <c r="CO125" s="85"/>
      <c r="CP125" s="86" t="s">
        <v>434</v>
      </c>
      <c r="CQ125" s="84"/>
      <c r="CR125" s="87" t="s">
        <v>7</v>
      </c>
      <c r="CS125" s="86" t="s">
        <v>441</v>
      </c>
      <c r="CT125" s="81"/>
      <c r="CU125" s="276"/>
      <c r="CV125" s="276"/>
      <c r="CW125" s="85" t="s">
        <v>433</v>
      </c>
      <c r="CX125" s="4"/>
      <c r="CY125" s="85"/>
      <c r="CZ125" s="86" t="s">
        <v>434</v>
      </c>
      <c r="DA125" s="84"/>
      <c r="DB125" s="87" t="s">
        <v>7</v>
      </c>
      <c r="DC125" s="86" t="s">
        <v>441</v>
      </c>
      <c r="DD125" s="81"/>
      <c r="DE125" s="276"/>
      <c r="DF125" s="276"/>
      <c r="DG125" s="85" t="s">
        <v>433</v>
      </c>
      <c r="DH125" s="4"/>
      <c r="DI125" s="85"/>
      <c r="DJ125" s="86" t="s">
        <v>434</v>
      </c>
      <c r="DK125" s="84"/>
      <c r="DL125" s="87" t="s">
        <v>7</v>
      </c>
      <c r="DM125" s="86" t="s">
        <v>441</v>
      </c>
      <c r="DN125" s="81"/>
      <c r="DO125" s="404" t="s">
        <v>434</v>
      </c>
      <c r="DP125" s="276"/>
      <c r="DQ125" s="85" t="s">
        <v>433</v>
      </c>
      <c r="DR125" s="4"/>
      <c r="DS125" s="85"/>
      <c r="DT125" s="86" t="s">
        <v>434</v>
      </c>
      <c r="DU125" s="84"/>
      <c r="DV125" s="87" t="s">
        <v>7</v>
      </c>
      <c r="DW125" s="86" t="s">
        <v>441</v>
      </c>
      <c r="DX125" s="81"/>
      <c r="DY125" s="404" t="s">
        <v>434</v>
      </c>
      <c r="DZ125" s="276"/>
      <c r="EA125" s="85" t="s">
        <v>433</v>
      </c>
      <c r="EB125" s="4"/>
      <c r="EC125" s="85"/>
      <c r="ED125" s="86" t="s">
        <v>434</v>
      </c>
      <c r="EE125" s="84"/>
      <c r="EF125" s="87" t="s">
        <v>7</v>
      </c>
      <c r="EG125" s="86" t="s">
        <v>441</v>
      </c>
    </row>
    <row r="126" spans="1:137" ht="15.75" thickBot="1" x14ac:dyDescent="0.3">
      <c r="A126" s="263" t="s">
        <v>11</v>
      </c>
      <c r="B126" s="267" t="s">
        <v>12</v>
      </c>
      <c r="C126" s="297">
        <v>42562</v>
      </c>
      <c r="D126" s="177" t="s">
        <v>8</v>
      </c>
      <c r="E126" s="298" t="s">
        <v>9</v>
      </c>
      <c r="F126" s="178" t="s">
        <v>442</v>
      </c>
      <c r="G126" s="299" t="s">
        <v>10</v>
      </c>
      <c r="H126" s="329" t="s">
        <v>443</v>
      </c>
      <c r="I126" s="419" t="s">
        <v>494</v>
      </c>
      <c r="J126" s="177" t="s">
        <v>254</v>
      </c>
      <c r="K126" s="177" t="s">
        <v>256</v>
      </c>
      <c r="L126" s="300" t="s">
        <v>257</v>
      </c>
      <c r="M126" s="301" t="s">
        <v>258</v>
      </c>
      <c r="N126" s="300" t="s">
        <v>257</v>
      </c>
      <c r="O126" s="301" t="s">
        <v>258</v>
      </c>
      <c r="P126" s="300" t="s">
        <v>257</v>
      </c>
      <c r="Q126" s="301" t="s">
        <v>258</v>
      </c>
      <c r="R126" s="302" t="s">
        <v>257</v>
      </c>
      <c r="S126" s="303" t="s">
        <v>258</v>
      </c>
      <c r="T126" s="304" t="s">
        <v>257</v>
      </c>
      <c r="U126" s="305" t="s">
        <v>258</v>
      </c>
      <c r="V126" s="306">
        <v>42014</v>
      </c>
      <c r="W126" s="307" t="s">
        <v>260</v>
      </c>
      <c r="X126" s="307" t="s">
        <v>260</v>
      </c>
      <c r="Y126" s="307" t="s">
        <v>260</v>
      </c>
      <c r="Z126" s="307" t="s">
        <v>260</v>
      </c>
      <c r="AA126" s="420"/>
      <c r="AB126" s="263" t="s">
        <v>11</v>
      </c>
      <c r="AC126" s="267" t="s">
        <v>12</v>
      </c>
      <c r="AD126" s="1"/>
      <c r="AE126" s="331" t="s">
        <v>11</v>
      </c>
      <c r="AF126" s="331" t="s">
        <v>12</v>
      </c>
      <c r="AG126" s="421">
        <v>42014</v>
      </c>
      <c r="AH126" s="177" t="s">
        <v>8</v>
      </c>
      <c r="AI126" s="298" t="s">
        <v>9</v>
      </c>
      <c r="AJ126" s="178" t="s">
        <v>436</v>
      </c>
      <c r="AK126" s="299" t="s">
        <v>10</v>
      </c>
      <c r="AL126" s="329" t="s">
        <v>437</v>
      </c>
      <c r="AM126" s="330">
        <v>42679</v>
      </c>
      <c r="AN126" s="1"/>
      <c r="AO126" s="331" t="s">
        <v>11</v>
      </c>
      <c r="AP126" s="331" t="s">
        <v>12</v>
      </c>
      <c r="AQ126" s="421">
        <v>42014</v>
      </c>
      <c r="AR126" s="177" t="s">
        <v>8</v>
      </c>
      <c r="AS126" s="298" t="s">
        <v>9</v>
      </c>
      <c r="AT126" s="178" t="s">
        <v>436</v>
      </c>
      <c r="AU126" s="299" t="s">
        <v>10</v>
      </c>
      <c r="AV126" s="329" t="s">
        <v>437</v>
      </c>
      <c r="AW126" s="330">
        <v>42679</v>
      </c>
      <c r="AX126" s="81"/>
      <c r="AY126" s="331" t="s">
        <v>11</v>
      </c>
      <c r="AZ126" s="331" t="s">
        <v>12</v>
      </c>
      <c r="BA126" s="421">
        <v>42562</v>
      </c>
      <c r="BB126" s="177" t="s">
        <v>8</v>
      </c>
      <c r="BC126" s="298" t="s">
        <v>9</v>
      </c>
      <c r="BD126" s="178" t="s">
        <v>436</v>
      </c>
      <c r="BE126" s="299" t="s">
        <v>10</v>
      </c>
      <c r="BF126" s="329" t="s">
        <v>437</v>
      </c>
      <c r="BG126" s="330">
        <v>42679</v>
      </c>
      <c r="BH126" s="81"/>
      <c r="BI126" s="331" t="s">
        <v>11</v>
      </c>
      <c r="BJ126" s="331" t="s">
        <v>12</v>
      </c>
      <c r="BK126" s="297">
        <v>42562</v>
      </c>
      <c r="BL126" s="177" t="s">
        <v>8</v>
      </c>
      <c r="BM126" s="298" t="s">
        <v>9</v>
      </c>
      <c r="BN126" s="178" t="s">
        <v>436</v>
      </c>
      <c r="BO126" s="299" t="s">
        <v>10</v>
      </c>
      <c r="BP126" s="329" t="s">
        <v>437</v>
      </c>
      <c r="BQ126" s="81"/>
      <c r="BR126" s="331" t="s">
        <v>11</v>
      </c>
      <c r="BS126" s="331" t="s">
        <v>12</v>
      </c>
      <c r="BT126" s="421">
        <v>42562</v>
      </c>
      <c r="BU126" s="177" t="s">
        <v>8</v>
      </c>
      <c r="BV126" s="298" t="s">
        <v>9</v>
      </c>
      <c r="BW126" s="178" t="s">
        <v>436</v>
      </c>
      <c r="BX126" s="299" t="s">
        <v>10</v>
      </c>
      <c r="BY126" s="329" t="s">
        <v>437</v>
      </c>
      <c r="BZ126" s="330">
        <v>42679</v>
      </c>
      <c r="CA126" s="81"/>
      <c r="CB126" s="331" t="s">
        <v>11</v>
      </c>
      <c r="CC126" s="331" t="s">
        <v>12</v>
      </c>
      <c r="CD126" s="297">
        <v>42562</v>
      </c>
      <c r="CE126" s="177" t="s">
        <v>8</v>
      </c>
      <c r="CF126" s="298" t="s">
        <v>9</v>
      </c>
      <c r="CG126" s="178" t="s">
        <v>436</v>
      </c>
      <c r="CH126" s="299" t="s">
        <v>10</v>
      </c>
      <c r="CI126" s="329" t="s">
        <v>437</v>
      </c>
      <c r="CJ126" s="29"/>
      <c r="CK126" s="331" t="s">
        <v>11</v>
      </c>
      <c r="CL126" s="331" t="s">
        <v>12</v>
      </c>
      <c r="CM126" s="297">
        <v>42562</v>
      </c>
      <c r="CN126" s="177" t="s">
        <v>8</v>
      </c>
      <c r="CO126" s="298" t="s">
        <v>9</v>
      </c>
      <c r="CP126" s="178" t="s">
        <v>436</v>
      </c>
      <c r="CQ126" s="299" t="s">
        <v>10</v>
      </c>
      <c r="CR126" s="329" t="s">
        <v>437</v>
      </c>
      <c r="CS126" s="330">
        <v>42741</v>
      </c>
      <c r="CT126" s="81"/>
      <c r="CU126" s="263" t="s">
        <v>11</v>
      </c>
      <c r="CV126" s="267" t="s">
        <v>12</v>
      </c>
      <c r="CW126" s="297">
        <v>42562</v>
      </c>
      <c r="CX126" s="177" t="s">
        <v>8</v>
      </c>
      <c r="CY126" s="298" t="s">
        <v>9</v>
      </c>
      <c r="CZ126" s="178" t="s">
        <v>436</v>
      </c>
      <c r="DA126" s="299" t="s">
        <v>10</v>
      </c>
      <c r="DB126" s="329" t="s">
        <v>437</v>
      </c>
      <c r="DC126" s="330">
        <v>42763</v>
      </c>
      <c r="DD126" s="81"/>
      <c r="DE126" s="263" t="s">
        <v>11</v>
      </c>
      <c r="DF126" s="267" t="s">
        <v>12</v>
      </c>
      <c r="DG126" s="297">
        <v>42562</v>
      </c>
      <c r="DH126" s="177" t="s">
        <v>8</v>
      </c>
      <c r="DI126" s="298" t="s">
        <v>9</v>
      </c>
      <c r="DJ126" s="178" t="s">
        <v>436</v>
      </c>
      <c r="DK126" s="299" t="s">
        <v>10</v>
      </c>
      <c r="DL126" s="329" t="s">
        <v>437</v>
      </c>
      <c r="DM126" s="330">
        <v>42798</v>
      </c>
      <c r="DN126" s="81"/>
      <c r="DO126" s="263" t="s">
        <v>11</v>
      </c>
      <c r="DP126" s="267" t="s">
        <v>12</v>
      </c>
      <c r="DQ126" s="297">
        <v>42562</v>
      </c>
      <c r="DR126" s="177" t="s">
        <v>8</v>
      </c>
      <c r="DS126" s="298" t="s">
        <v>9</v>
      </c>
      <c r="DT126" s="178" t="s">
        <v>442</v>
      </c>
      <c r="DU126" s="299" t="s">
        <v>10</v>
      </c>
      <c r="DV126" s="329" t="s">
        <v>443</v>
      </c>
      <c r="DW126" s="330">
        <v>42815</v>
      </c>
      <c r="DX126" s="81"/>
      <c r="DY126" s="263" t="s">
        <v>11</v>
      </c>
      <c r="DZ126" s="267" t="s">
        <v>12</v>
      </c>
      <c r="EA126" s="297">
        <v>42562</v>
      </c>
      <c r="EB126" s="177" t="s">
        <v>8</v>
      </c>
      <c r="EC126" s="298" t="s">
        <v>9</v>
      </c>
      <c r="ED126" s="178" t="s">
        <v>442</v>
      </c>
      <c r="EE126" s="299" t="s">
        <v>10</v>
      </c>
      <c r="EF126" s="329" t="s">
        <v>443</v>
      </c>
      <c r="EG126" s="330">
        <v>42833</v>
      </c>
    </row>
    <row r="127" spans="1:137" x14ac:dyDescent="0.25">
      <c r="A127" s="94" t="s">
        <v>140</v>
      </c>
      <c r="B127" s="91" t="s">
        <v>143</v>
      </c>
      <c r="C127" s="118">
        <v>5</v>
      </c>
      <c r="D127" s="7">
        <v>6.9193666666666678</v>
      </c>
      <c r="E127" s="12">
        <v>6.25</v>
      </c>
      <c r="F127" s="132">
        <v>-0.66936666666666778</v>
      </c>
      <c r="G127" s="106">
        <v>5</v>
      </c>
      <c r="H127" s="25">
        <v>-3.3468333333333389</v>
      </c>
      <c r="I127" s="24">
        <f t="shared" si="22"/>
        <v>58</v>
      </c>
      <c r="J127" s="118">
        <v>46</v>
      </c>
      <c r="K127" s="389">
        <f>+I127/J127</f>
        <v>1.2608695652173914</v>
      </c>
      <c r="L127" s="118">
        <v>25</v>
      </c>
      <c r="M127" s="118">
        <v>15</v>
      </c>
      <c r="N127" s="118">
        <v>29</v>
      </c>
      <c r="O127" s="118">
        <v>22</v>
      </c>
      <c r="P127" s="118">
        <v>4</v>
      </c>
      <c r="Q127" s="118">
        <v>9</v>
      </c>
      <c r="R127" s="118"/>
      <c r="S127" s="118"/>
      <c r="T127" s="118"/>
      <c r="U127" s="118"/>
      <c r="V127" s="118">
        <v>104</v>
      </c>
      <c r="W127" s="23">
        <f t="shared" ref="W127:W190" si="44">+L127/(M127+L127)</f>
        <v>0.625</v>
      </c>
      <c r="X127" s="34">
        <f t="shared" ref="X127:X190" si="45">+N127/(O127+N127)</f>
        <v>0.56862745098039214</v>
      </c>
      <c r="Y127" s="34">
        <f t="shared" ref="Y127:Y190" si="46">+P127/(Q127+P127)</f>
        <v>0.30769230769230771</v>
      </c>
      <c r="Z127" s="35" t="e">
        <f t="shared" ref="Z127:Z190" si="47">+R127/(S127+R127)</f>
        <v>#DIV/0!</v>
      </c>
      <c r="AA127" s="422"/>
      <c r="AB127" s="94" t="s">
        <v>140</v>
      </c>
      <c r="AC127" s="91" t="s">
        <v>143</v>
      </c>
      <c r="AD127" s="1"/>
      <c r="AE127" s="95" t="s">
        <v>142</v>
      </c>
      <c r="AF127" s="91" t="s">
        <v>143</v>
      </c>
      <c r="AG127" s="118">
        <v>10</v>
      </c>
      <c r="AH127" s="11">
        <v>6.2277000000000005</v>
      </c>
      <c r="AI127" s="12">
        <v>6.25</v>
      </c>
      <c r="AJ127" s="132">
        <v>2.2299999999999542E-2</v>
      </c>
      <c r="AK127" s="106">
        <v>5</v>
      </c>
      <c r="AL127" s="138">
        <v>0.11149999999999771</v>
      </c>
      <c r="AM127" s="118">
        <v>87</v>
      </c>
      <c r="AN127" s="1"/>
      <c r="AO127" s="95" t="s">
        <v>142</v>
      </c>
      <c r="AP127" s="91" t="s">
        <v>143</v>
      </c>
      <c r="AQ127" s="118">
        <v>10</v>
      </c>
      <c r="AR127" s="11">
        <v>6.2277000000000005</v>
      </c>
      <c r="AS127" s="12">
        <v>6.25</v>
      </c>
      <c r="AT127" s="132">
        <v>2.2299999999999542E-2</v>
      </c>
      <c r="AU127" s="106">
        <v>5</v>
      </c>
      <c r="AV127" s="138">
        <v>0.11149999999999771</v>
      </c>
      <c r="AW127" s="89">
        <v>90</v>
      </c>
      <c r="AX127" s="81"/>
      <c r="AY127" s="95" t="s">
        <v>142</v>
      </c>
      <c r="AZ127" s="91" t="s">
        <v>143</v>
      </c>
      <c r="BA127" s="119">
        <v>1</v>
      </c>
      <c r="BB127" s="15">
        <v>5.8944000000000001</v>
      </c>
      <c r="BC127" s="18">
        <v>6.25</v>
      </c>
      <c r="BD127" s="51">
        <f>+BC127-BB127</f>
        <v>0.35559999999999992</v>
      </c>
      <c r="BE127" s="52">
        <v>5</v>
      </c>
      <c r="BF127" s="139">
        <f>+BD127*BE127</f>
        <v>1.7779999999999996</v>
      </c>
      <c r="BG127" s="119">
        <v>43</v>
      </c>
      <c r="BH127" s="81"/>
      <c r="BI127" s="95" t="s">
        <v>140</v>
      </c>
      <c r="BJ127" s="91" t="s">
        <v>143</v>
      </c>
      <c r="BK127" s="89">
        <v>3</v>
      </c>
      <c r="BL127" s="15">
        <v>8.2943666666666687</v>
      </c>
      <c r="BM127" s="18">
        <v>6.25</v>
      </c>
      <c r="BN127" s="51">
        <v>-2.0443666666666687</v>
      </c>
      <c r="BO127" s="52">
        <v>5</v>
      </c>
      <c r="BP127" s="187">
        <v>-10.221833333333343</v>
      </c>
      <c r="BQ127" s="81"/>
      <c r="BR127" s="95" t="s">
        <v>140</v>
      </c>
      <c r="BS127" s="91" t="s">
        <v>143</v>
      </c>
      <c r="BT127" s="89">
        <v>3</v>
      </c>
      <c r="BU127" s="11">
        <v>8.2943666666666687</v>
      </c>
      <c r="BV127" s="12">
        <v>6.25</v>
      </c>
      <c r="BW127" s="132">
        <v>-2.0443666666666687</v>
      </c>
      <c r="BX127" s="106">
        <v>5</v>
      </c>
      <c r="BY127" s="25">
        <v>-10.221833333333343</v>
      </c>
      <c r="BZ127" s="118">
        <v>186</v>
      </c>
      <c r="CA127" s="81"/>
      <c r="CB127" s="95" t="s">
        <v>140</v>
      </c>
      <c r="CC127" s="91" t="s">
        <v>143</v>
      </c>
      <c r="CD127" s="119">
        <v>4</v>
      </c>
      <c r="CE127" s="15">
        <v>6.1694000000000004</v>
      </c>
      <c r="CF127" s="18">
        <v>6.25</v>
      </c>
      <c r="CG127" s="240">
        <f>+CF127-CE127</f>
        <v>8.0599999999999561E-2</v>
      </c>
      <c r="CH127" s="52">
        <v>5</v>
      </c>
      <c r="CI127" s="239">
        <f>+CG127*CH127</f>
        <v>0.4029999999999978</v>
      </c>
      <c r="CJ127" s="81"/>
      <c r="CK127" s="95" t="s">
        <v>140</v>
      </c>
      <c r="CL127" s="91" t="s">
        <v>143</v>
      </c>
      <c r="CM127" s="118">
        <v>4</v>
      </c>
      <c r="CN127" s="11">
        <v>6.1694000000000004</v>
      </c>
      <c r="CO127" s="12">
        <v>6.25</v>
      </c>
      <c r="CP127" s="132">
        <f>+CO127-CN127</f>
        <v>8.0599999999999561E-2</v>
      </c>
      <c r="CQ127" s="106">
        <v>5</v>
      </c>
      <c r="CR127" s="25">
        <f>+CP127*CQ127</f>
        <v>0.4029999999999978</v>
      </c>
      <c r="CS127" s="118">
        <v>73</v>
      </c>
      <c r="CT127" s="81"/>
      <c r="CU127" s="94" t="s">
        <v>140</v>
      </c>
      <c r="CV127" s="91" t="s">
        <v>143</v>
      </c>
      <c r="CW127" s="118">
        <v>4</v>
      </c>
      <c r="CX127" s="11">
        <v>6.1694000000000004</v>
      </c>
      <c r="CY127" s="12">
        <v>6.25</v>
      </c>
      <c r="CZ127" s="132">
        <f>+CY127-CX127</f>
        <v>8.0599999999999561E-2</v>
      </c>
      <c r="DA127" s="106">
        <v>5</v>
      </c>
      <c r="DB127" s="25">
        <f>+CZ127*DA127</f>
        <v>0.4029999999999978</v>
      </c>
      <c r="DC127" s="118">
        <v>76</v>
      </c>
      <c r="DD127" s="81"/>
      <c r="DE127" s="94" t="s">
        <v>140</v>
      </c>
      <c r="DF127" s="91" t="s">
        <v>143</v>
      </c>
      <c r="DG127" s="119">
        <v>5</v>
      </c>
      <c r="DH127" s="337">
        <v>6.9193666666666678</v>
      </c>
      <c r="DI127" s="340">
        <v>6.25</v>
      </c>
      <c r="DJ127" s="339">
        <v>-0.66936666666666778</v>
      </c>
      <c r="DK127" s="52">
        <v>5</v>
      </c>
      <c r="DL127" s="187">
        <v>-3.3468333333333389</v>
      </c>
      <c r="DM127" s="119">
        <v>188</v>
      </c>
      <c r="DN127" s="81"/>
      <c r="DO127" s="94" t="s">
        <v>140</v>
      </c>
      <c r="DP127" s="91" t="s">
        <v>143</v>
      </c>
      <c r="DQ127" s="360">
        <v>5</v>
      </c>
      <c r="DR127" s="377">
        <v>6.9193666666666678</v>
      </c>
      <c r="DS127" s="387">
        <v>6.25</v>
      </c>
      <c r="DT127" s="379">
        <v>-0.66936666666666778</v>
      </c>
      <c r="DU127" s="364">
        <v>5</v>
      </c>
      <c r="DV127" s="365">
        <v>-3.3468333333333389</v>
      </c>
      <c r="DW127" s="360">
        <v>194</v>
      </c>
      <c r="DX127" s="81"/>
      <c r="DY127" s="94" t="s">
        <v>140</v>
      </c>
      <c r="DZ127" s="91" t="s">
        <v>143</v>
      </c>
      <c r="EA127" s="118">
        <v>5</v>
      </c>
      <c r="EB127" s="7">
        <v>6.9193666666666678</v>
      </c>
      <c r="EC127" s="12">
        <v>6.25</v>
      </c>
      <c r="ED127" s="132">
        <v>-0.66936666666666778</v>
      </c>
      <c r="EE127" s="106">
        <v>5</v>
      </c>
      <c r="EF127" s="25">
        <v>-3.3468333333333389</v>
      </c>
      <c r="EG127" s="118">
        <v>199</v>
      </c>
    </row>
    <row r="128" spans="1:137" x14ac:dyDescent="0.25">
      <c r="A128" s="95" t="s">
        <v>144</v>
      </c>
      <c r="B128" s="91" t="s">
        <v>145</v>
      </c>
      <c r="C128" s="118"/>
      <c r="D128" s="11">
        <v>8.2222222222222214</v>
      </c>
      <c r="E128" s="12">
        <v>8.2222000000000008</v>
      </c>
      <c r="F128" s="132">
        <v>-2.2222222220591448E-5</v>
      </c>
      <c r="G128" s="106">
        <v>3</v>
      </c>
      <c r="H128" s="25">
        <v>-6.6666666661774343E-5</v>
      </c>
      <c r="I128" s="24">
        <f t="shared" si="22"/>
        <v>2</v>
      </c>
      <c r="J128" s="118">
        <v>8</v>
      </c>
      <c r="K128" s="9">
        <f t="shared" ref="K128:K133" si="48">+I128/J128</f>
        <v>0.25</v>
      </c>
      <c r="L128" s="118"/>
      <c r="M128" s="118">
        <v>3</v>
      </c>
      <c r="N128" s="118">
        <v>1</v>
      </c>
      <c r="O128" s="118">
        <v>4</v>
      </c>
      <c r="P128" s="118">
        <v>1</v>
      </c>
      <c r="Q128" s="118">
        <v>1</v>
      </c>
      <c r="R128" s="118"/>
      <c r="S128" s="118"/>
      <c r="T128" s="118"/>
      <c r="U128" s="118"/>
      <c r="V128" s="118">
        <f t="shared" ref="V128:V139" si="49">+L128+M128+N128+O128+P128+Q128+R128+S128+T128+U128</f>
        <v>10</v>
      </c>
      <c r="W128" s="23">
        <f t="shared" si="44"/>
        <v>0</v>
      </c>
      <c r="X128" s="34">
        <f t="shared" si="45"/>
        <v>0.2</v>
      </c>
      <c r="Y128" s="34">
        <f t="shared" si="46"/>
        <v>0.5</v>
      </c>
      <c r="Z128" s="35" t="e">
        <f t="shared" si="47"/>
        <v>#DIV/0!</v>
      </c>
      <c r="AA128" s="422"/>
      <c r="AB128" s="95" t="s">
        <v>144</v>
      </c>
      <c r="AC128" s="91" t="s">
        <v>145</v>
      </c>
      <c r="AD128" s="1"/>
      <c r="AE128" s="98" t="s">
        <v>144</v>
      </c>
      <c r="AF128" s="91" t="s">
        <v>145</v>
      </c>
      <c r="AG128" s="118">
        <v>2</v>
      </c>
      <c r="AH128" s="11">
        <v>8.2222222222222214</v>
      </c>
      <c r="AI128" s="12">
        <v>8.2222000000000008</v>
      </c>
      <c r="AJ128" s="132">
        <v>-2.2222222220591448E-5</v>
      </c>
      <c r="AK128" s="106">
        <v>3</v>
      </c>
      <c r="AL128" s="138">
        <v>-6.6666666661774343E-5</v>
      </c>
      <c r="AM128" s="118">
        <v>132</v>
      </c>
      <c r="AN128" s="1"/>
      <c r="AO128" s="98" t="s">
        <v>144</v>
      </c>
      <c r="AP128" s="91" t="s">
        <v>145</v>
      </c>
      <c r="AQ128" s="118">
        <v>2</v>
      </c>
      <c r="AR128" s="11">
        <v>8.2222222222222214</v>
      </c>
      <c r="AS128" s="12">
        <v>8.2222000000000008</v>
      </c>
      <c r="AT128" s="132">
        <v>-2.2222222220591448E-5</v>
      </c>
      <c r="AU128" s="106">
        <v>3</v>
      </c>
      <c r="AV128" s="138">
        <v>-6.6666666661774343E-5</v>
      </c>
      <c r="AW128" s="89">
        <v>140</v>
      </c>
      <c r="AX128" s="81"/>
      <c r="AY128" s="98" t="s">
        <v>144</v>
      </c>
      <c r="AZ128" s="91" t="s">
        <v>145</v>
      </c>
      <c r="BA128" s="118"/>
      <c r="BB128" s="11">
        <v>8.2222222222222214</v>
      </c>
      <c r="BC128" s="12">
        <v>8.2222000000000008</v>
      </c>
      <c r="BD128" s="132">
        <v>-2.2222222220591448E-5</v>
      </c>
      <c r="BE128" s="106">
        <v>3</v>
      </c>
      <c r="BF128" s="138">
        <v>-6.6666666661774343E-5</v>
      </c>
      <c r="BG128" s="118">
        <v>112</v>
      </c>
      <c r="BH128" s="81"/>
      <c r="BI128" s="98" t="s">
        <v>144</v>
      </c>
      <c r="BJ128" s="91" t="s">
        <v>145</v>
      </c>
      <c r="BK128" s="118"/>
      <c r="BL128" s="11">
        <v>8.2222222222222214</v>
      </c>
      <c r="BM128" s="12">
        <v>8.2222000000000008</v>
      </c>
      <c r="BN128" s="132">
        <v>-2.2222222220591448E-5</v>
      </c>
      <c r="BO128" s="106">
        <v>3</v>
      </c>
      <c r="BP128" s="138">
        <v>-6.6666666661774343E-5</v>
      </c>
      <c r="BQ128" s="81"/>
      <c r="BR128" s="98" t="s">
        <v>144</v>
      </c>
      <c r="BS128" s="91" t="s">
        <v>145</v>
      </c>
      <c r="BT128" s="118"/>
      <c r="BU128" s="11">
        <v>8.2222222222222214</v>
      </c>
      <c r="BV128" s="12">
        <v>8.2222000000000008</v>
      </c>
      <c r="BW128" s="132">
        <v>-2.2222222220591448E-5</v>
      </c>
      <c r="BX128" s="106">
        <v>3</v>
      </c>
      <c r="BY128" s="138">
        <v>-6.6666666661774343E-5</v>
      </c>
      <c r="BZ128" s="118">
        <v>118</v>
      </c>
      <c r="CA128" s="81"/>
      <c r="CB128" s="98" t="s">
        <v>144</v>
      </c>
      <c r="CC128" s="91" t="s">
        <v>145</v>
      </c>
      <c r="CD128" s="118"/>
      <c r="CE128" s="11">
        <v>8.2222222222222214</v>
      </c>
      <c r="CF128" s="12">
        <v>8.2222000000000008</v>
      </c>
      <c r="CG128" s="132">
        <v>-2.2222222220591448E-5</v>
      </c>
      <c r="CH128" s="106">
        <v>3</v>
      </c>
      <c r="CI128" s="138">
        <v>-6.6666666661774343E-5</v>
      </c>
      <c r="CJ128" s="81"/>
      <c r="CK128" s="98" t="s">
        <v>144</v>
      </c>
      <c r="CL128" s="91" t="s">
        <v>145</v>
      </c>
      <c r="CM128" s="118"/>
      <c r="CN128" s="11">
        <v>8.2222222222222214</v>
      </c>
      <c r="CO128" s="12">
        <v>8.2222000000000008</v>
      </c>
      <c r="CP128" s="132">
        <v>-2.2222222220591448E-5</v>
      </c>
      <c r="CQ128" s="106">
        <v>3</v>
      </c>
      <c r="CR128" s="25">
        <v>-6.6666666661774343E-5</v>
      </c>
      <c r="CS128" s="118">
        <v>123</v>
      </c>
      <c r="CT128" s="81"/>
      <c r="CU128" s="95" t="s">
        <v>144</v>
      </c>
      <c r="CV128" s="91" t="s">
        <v>145</v>
      </c>
      <c r="CW128" s="118"/>
      <c r="CX128" s="11">
        <v>8.2222222222222214</v>
      </c>
      <c r="CY128" s="12">
        <v>8.2222000000000008</v>
      </c>
      <c r="CZ128" s="132">
        <v>-2.2222222220591448E-5</v>
      </c>
      <c r="DA128" s="106">
        <v>3</v>
      </c>
      <c r="DB128" s="25">
        <v>-6.6666666661774343E-5</v>
      </c>
      <c r="DC128" s="118">
        <v>125</v>
      </c>
      <c r="DD128" s="81"/>
      <c r="DE128" s="95" t="s">
        <v>144</v>
      </c>
      <c r="DF128" s="91" t="s">
        <v>145</v>
      </c>
      <c r="DG128" s="118"/>
      <c r="DH128" s="11">
        <v>8.2222222222222214</v>
      </c>
      <c r="DI128" s="12">
        <v>8.2222000000000008</v>
      </c>
      <c r="DJ128" s="132">
        <v>-2.2222222220591448E-5</v>
      </c>
      <c r="DK128" s="106">
        <v>3</v>
      </c>
      <c r="DL128" s="25">
        <v>-6.6666666661774343E-5</v>
      </c>
      <c r="DM128" s="118">
        <v>129</v>
      </c>
      <c r="DN128" s="81"/>
      <c r="DO128" s="95" t="s">
        <v>144</v>
      </c>
      <c r="DP128" s="91" t="s">
        <v>145</v>
      </c>
      <c r="DQ128" s="360"/>
      <c r="DR128" s="373">
        <v>8.2222222222222214</v>
      </c>
      <c r="DS128" s="372">
        <v>8.2222000000000008</v>
      </c>
      <c r="DT128" s="368">
        <v>-2.2222222220591448E-5</v>
      </c>
      <c r="DU128" s="364">
        <v>3</v>
      </c>
      <c r="DV128" s="365">
        <v>-6.6666666661774343E-5</v>
      </c>
      <c r="DW128" s="360">
        <v>133</v>
      </c>
      <c r="DX128" s="81"/>
      <c r="DY128" s="95" t="s">
        <v>144</v>
      </c>
      <c r="DZ128" s="91" t="s">
        <v>145</v>
      </c>
      <c r="EA128" s="118"/>
      <c r="EB128" s="11">
        <v>8.2222222222222214</v>
      </c>
      <c r="EC128" s="12">
        <v>8.2222000000000008</v>
      </c>
      <c r="ED128" s="132">
        <v>-2.2222222220591448E-5</v>
      </c>
      <c r="EE128" s="106">
        <v>3</v>
      </c>
      <c r="EF128" s="25">
        <v>-6.6666666661774343E-5</v>
      </c>
      <c r="EG128" s="118">
        <v>131</v>
      </c>
    </row>
    <row r="129" spans="1:137" x14ac:dyDescent="0.25">
      <c r="A129" s="95" t="s">
        <v>146</v>
      </c>
      <c r="B129" s="91" t="s">
        <v>147</v>
      </c>
      <c r="C129" s="118"/>
      <c r="D129" s="11">
        <v>8</v>
      </c>
      <c r="E129" s="12">
        <v>8</v>
      </c>
      <c r="F129" s="132">
        <v>0</v>
      </c>
      <c r="G129" s="106">
        <v>3</v>
      </c>
      <c r="H129" s="25">
        <v>0</v>
      </c>
      <c r="I129" s="24">
        <f t="shared" si="22"/>
        <v>3</v>
      </c>
      <c r="J129" s="118">
        <v>7</v>
      </c>
      <c r="K129" s="9">
        <f t="shared" si="48"/>
        <v>0.42857142857142855</v>
      </c>
      <c r="L129" s="118">
        <v>1</v>
      </c>
      <c r="M129" s="118">
        <v>5</v>
      </c>
      <c r="N129" s="118">
        <v>2</v>
      </c>
      <c r="O129" s="118">
        <v>2</v>
      </c>
      <c r="P129" s="118"/>
      <c r="Q129" s="118"/>
      <c r="R129" s="118"/>
      <c r="S129" s="118"/>
      <c r="T129" s="118"/>
      <c r="U129" s="118"/>
      <c r="V129" s="118">
        <f t="shared" si="49"/>
        <v>10</v>
      </c>
      <c r="W129" s="23">
        <f t="shared" si="44"/>
        <v>0.16666666666666666</v>
      </c>
      <c r="X129" s="34">
        <f t="shared" si="45"/>
        <v>0.5</v>
      </c>
      <c r="Y129" s="34" t="e">
        <f t="shared" si="46"/>
        <v>#DIV/0!</v>
      </c>
      <c r="Z129" s="35" t="e">
        <f t="shared" si="47"/>
        <v>#DIV/0!</v>
      </c>
      <c r="AA129" s="422"/>
      <c r="AB129" s="95" t="s">
        <v>146</v>
      </c>
      <c r="AC129" s="91" t="s">
        <v>147</v>
      </c>
      <c r="AD129" s="1"/>
      <c r="AE129" s="98" t="s">
        <v>146</v>
      </c>
      <c r="AF129" s="91" t="s">
        <v>147</v>
      </c>
      <c r="AG129" s="118">
        <v>2</v>
      </c>
      <c r="AH129" s="11">
        <v>8</v>
      </c>
      <c r="AI129" s="12">
        <v>8</v>
      </c>
      <c r="AJ129" s="132">
        <v>0</v>
      </c>
      <c r="AK129" s="106">
        <v>3</v>
      </c>
      <c r="AL129" s="138">
        <v>0</v>
      </c>
      <c r="AM129" s="118">
        <v>89</v>
      </c>
      <c r="AN129" s="1"/>
      <c r="AO129" s="98" t="s">
        <v>146</v>
      </c>
      <c r="AP129" s="91" t="s">
        <v>147</v>
      </c>
      <c r="AQ129" s="118">
        <v>2</v>
      </c>
      <c r="AR129" s="11">
        <v>8</v>
      </c>
      <c r="AS129" s="12">
        <v>8</v>
      </c>
      <c r="AT129" s="132">
        <v>0</v>
      </c>
      <c r="AU129" s="106">
        <v>3</v>
      </c>
      <c r="AV129" s="138">
        <v>0</v>
      </c>
      <c r="AW129" s="89">
        <v>92</v>
      </c>
      <c r="AX129" s="81"/>
      <c r="AY129" s="98" t="s">
        <v>146</v>
      </c>
      <c r="AZ129" s="91" t="s">
        <v>147</v>
      </c>
      <c r="BA129" s="118"/>
      <c r="BB129" s="11">
        <v>8</v>
      </c>
      <c r="BC129" s="12">
        <v>8</v>
      </c>
      <c r="BD129" s="132">
        <v>0</v>
      </c>
      <c r="BE129" s="106">
        <v>3</v>
      </c>
      <c r="BF129" s="138">
        <v>0</v>
      </c>
      <c r="BG129" s="118">
        <v>81</v>
      </c>
      <c r="BH129" s="81"/>
      <c r="BI129" s="98" t="s">
        <v>146</v>
      </c>
      <c r="BJ129" s="91" t="s">
        <v>147</v>
      </c>
      <c r="BK129" s="118"/>
      <c r="BL129" s="11">
        <v>8</v>
      </c>
      <c r="BM129" s="12">
        <v>8</v>
      </c>
      <c r="BN129" s="132">
        <v>0</v>
      </c>
      <c r="BO129" s="106">
        <v>3</v>
      </c>
      <c r="BP129" s="138">
        <v>0</v>
      </c>
      <c r="BQ129" s="81"/>
      <c r="BR129" s="98" t="s">
        <v>146</v>
      </c>
      <c r="BS129" s="91" t="s">
        <v>147</v>
      </c>
      <c r="BT129" s="118"/>
      <c r="BU129" s="11">
        <v>8</v>
      </c>
      <c r="BV129" s="12">
        <v>8</v>
      </c>
      <c r="BW129" s="132">
        <v>0</v>
      </c>
      <c r="BX129" s="106">
        <v>3</v>
      </c>
      <c r="BY129" s="138">
        <v>0</v>
      </c>
      <c r="BZ129" s="118">
        <v>85</v>
      </c>
      <c r="CA129" s="81"/>
      <c r="CB129" s="98" t="s">
        <v>146</v>
      </c>
      <c r="CC129" s="91" t="s">
        <v>147</v>
      </c>
      <c r="CD129" s="118"/>
      <c r="CE129" s="11">
        <v>8</v>
      </c>
      <c r="CF129" s="12">
        <v>8</v>
      </c>
      <c r="CG129" s="78">
        <v>0</v>
      </c>
      <c r="CH129" s="106">
        <v>3</v>
      </c>
      <c r="CI129" s="138">
        <v>0</v>
      </c>
      <c r="CJ129" s="81"/>
      <c r="CK129" s="98" t="s">
        <v>146</v>
      </c>
      <c r="CL129" s="91" t="s">
        <v>147</v>
      </c>
      <c r="CM129" s="118"/>
      <c r="CN129" s="11">
        <v>8</v>
      </c>
      <c r="CO129" s="12">
        <v>8</v>
      </c>
      <c r="CP129" s="78">
        <v>0</v>
      </c>
      <c r="CQ129" s="106">
        <v>3</v>
      </c>
      <c r="CR129" s="25">
        <v>0</v>
      </c>
      <c r="CS129" s="118">
        <v>84</v>
      </c>
      <c r="CT129" s="81"/>
      <c r="CU129" s="95" t="s">
        <v>146</v>
      </c>
      <c r="CV129" s="91" t="s">
        <v>147</v>
      </c>
      <c r="CW129" s="118"/>
      <c r="CX129" s="11">
        <v>8</v>
      </c>
      <c r="CY129" s="12">
        <v>8</v>
      </c>
      <c r="CZ129" s="132">
        <v>0</v>
      </c>
      <c r="DA129" s="106">
        <v>3</v>
      </c>
      <c r="DB129" s="25">
        <v>0</v>
      </c>
      <c r="DC129" s="118">
        <v>86</v>
      </c>
      <c r="DD129" s="81"/>
      <c r="DE129" s="95" t="s">
        <v>146</v>
      </c>
      <c r="DF129" s="91" t="s">
        <v>147</v>
      </c>
      <c r="DG129" s="118"/>
      <c r="DH129" s="11">
        <v>8</v>
      </c>
      <c r="DI129" s="12">
        <v>8</v>
      </c>
      <c r="DJ129" s="132">
        <v>0</v>
      </c>
      <c r="DK129" s="106">
        <v>3</v>
      </c>
      <c r="DL129" s="25">
        <v>0</v>
      </c>
      <c r="DM129" s="118">
        <v>91</v>
      </c>
      <c r="DN129" s="81"/>
      <c r="DO129" s="95" t="s">
        <v>146</v>
      </c>
      <c r="DP129" s="91" t="s">
        <v>147</v>
      </c>
      <c r="DQ129" s="360"/>
      <c r="DR129" s="373">
        <v>8</v>
      </c>
      <c r="DS129" s="372">
        <v>8</v>
      </c>
      <c r="DT129" s="368">
        <v>0</v>
      </c>
      <c r="DU129" s="364">
        <v>3</v>
      </c>
      <c r="DV129" s="365">
        <v>0</v>
      </c>
      <c r="DW129" s="360">
        <v>89</v>
      </c>
      <c r="DX129" s="81"/>
      <c r="DY129" s="95" t="s">
        <v>146</v>
      </c>
      <c r="DZ129" s="91" t="s">
        <v>147</v>
      </c>
      <c r="EA129" s="118"/>
      <c r="EB129" s="11">
        <v>8</v>
      </c>
      <c r="EC129" s="12">
        <v>8</v>
      </c>
      <c r="ED129" s="132">
        <v>0</v>
      </c>
      <c r="EE129" s="106">
        <v>3</v>
      </c>
      <c r="EF129" s="25">
        <v>0</v>
      </c>
      <c r="EG129" s="118">
        <v>90</v>
      </c>
    </row>
    <row r="130" spans="1:137" s="81" customFormat="1" x14ac:dyDescent="0.25">
      <c r="A130" s="95" t="s">
        <v>148</v>
      </c>
      <c r="B130" s="96" t="s">
        <v>149</v>
      </c>
      <c r="C130" s="118"/>
      <c r="D130" s="7">
        <v>7.5714285714285712</v>
      </c>
      <c r="E130" s="12">
        <v>7.4286000000000003</v>
      </c>
      <c r="F130" s="132">
        <v>-0.14282857142857086</v>
      </c>
      <c r="G130" s="106">
        <v>4</v>
      </c>
      <c r="H130" s="25">
        <v>-0.57131428571428344</v>
      </c>
      <c r="I130" s="24">
        <f t="shared" si="22"/>
        <v>9</v>
      </c>
      <c r="J130" s="118">
        <v>6</v>
      </c>
      <c r="K130" s="9">
        <f t="shared" si="48"/>
        <v>1.5</v>
      </c>
      <c r="L130" s="118">
        <v>6</v>
      </c>
      <c r="M130" s="118">
        <v>1</v>
      </c>
      <c r="N130" s="118">
        <v>3</v>
      </c>
      <c r="O130" s="118">
        <v>2</v>
      </c>
      <c r="P130" s="118"/>
      <c r="Q130" s="118">
        <v>1</v>
      </c>
      <c r="R130" s="118"/>
      <c r="S130" s="118">
        <v>2</v>
      </c>
      <c r="T130" s="118"/>
      <c r="U130" s="118"/>
      <c r="V130" s="118">
        <f t="shared" si="49"/>
        <v>15</v>
      </c>
      <c r="W130" s="23">
        <f t="shared" si="44"/>
        <v>0.8571428571428571</v>
      </c>
      <c r="X130" s="34">
        <f t="shared" si="45"/>
        <v>0.6</v>
      </c>
      <c r="Y130" s="34">
        <f t="shared" si="46"/>
        <v>0</v>
      </c>
      <c r="Z130" s="35">
        <f t="shared" si="47"/>
        <v>0</v>
      </c>
      <c r="AA130" s="422"/>
      <c r="AB130" s="95" t="s">
        <v>148</v>
      </c>
      <c r="AC130" s="96" t="s">
        <v>149</v>
      </c>
      <c r="AD130" s="1"/>
      <c r="AE130" s="98" t="s">
        <v>148</v>
      </c>
      <c r="AF130" s="96" t="s">
        <v>149</v>
      </c>
      <c r="AG130" s="118">
        <v>4</v>
      </c>
      <c r="AH130" s="7">
        <v>7.5714285714285712</v>
      </c>
      <c r="AI130" s="12">
        <v>7.4286000000000003</v>
      </c>
      <c r="AJ130" s="132">
        <v>-0.14282857142857086</v>
      </c>
      <c r="AK130" s="106">
        <v>4</v>
      </c>
      <c r="AL130" s="138">
        <v>-0.57131428571428344</v>
      </c>
      <c r="AM130" s="118">
        <v>146</v>
      </c>
      <c r="AN130" s="1"/>
      <c r="AO130" s="98" t="s">
        <v>148</v>
      </c>
      <c r="AP130" s="96" t="s">
        <v>149</v>
      </c>
      <c r="AQ130" s="118">
        <v>4</v>
      </c>
      <c r="AR130" s="7">
        <v>7.5714285714285712</v>
      </c>
      <c r="AS130" s="12">
        <v>7.4286000000000003</v>
      </c>
      <c r="AT130" s="132">
        <v>-0.14282857142857086</v>
      </c>
      <c r="AU130" s="106">
        <v>4</v>
      </c>
      <c r="AV130" s="138">
        <v>-0.57131428571428344</v>
      </c>
      <c r="AW130" s="89">
        <v>154</v>
      </c>
      <c r="AY130" s="98" t="s">
        <v>148</v>
      </c>
      <c r="AZ130" s="96" t="s">
        <v>149</v>
      </c>
      <c r="BA130" s="118"/>
      <c r="BB130" s="7">
        <v>7.5714285714285712</v>
      </c>
      <c r="BC130" s="12">
        <v>7.4286000000000003</v>
      </c>
      <c r="BD130" s="132">
        <v>-0.14282857142857086</v>
      </c>
      <c r="BE130" s="106">
        <v>4</v>
      </c>
      <c r="BF130" s="138">
        <v>-0.57131428571428344</v>
      </c>
      <c r="BG130" s="118">
        <v>127</v>
      </c>
      <c r="BI130" s="98" t="s">
        <v>148</v>
      </c>
      <c r="BJ130" s="96" t="s">
        <v>149</v>
      </c>
      <c r="BK130" s="118"/>
      <c r="BL130" s="7">
        <v>7.5714285714285712</v>
      </c>
      <c r="BM130" s="12">
        <v>7.4286000000000003</v>
      </c>
      <c r="BN130" s="132">
        <v>-0.14282857142857086</v>
      </c>
      <c r="BO130" s="106">
        <v>4</v>
      </c>
      <c r="BP130" s="138">
        <v>-0.57131428571428344</v>
      </c>
      <c r="BR130" s="98" t="s">
        <v>148</v>
      </c>
      <c r="BS130" s="96" t="s">
        <v>149</v>
      </c>
      <c r="BT130" s="118"/>
      <c r="BU130" s="7">
        <v>7.5714285714285712</v>
      </c>
      <c r="BV130" s="12">
        <v>7.4286000000000003</v>
      </c>
      <c r="BW130" s="132">
        <v>-0.14282857142857086</v>
      </c>
      <c r="BX130" s="106">
        <v>4</v>
      </c>
      <c r="BY130" s="138">
        <v>-0.57131428571428344</v>
      </c>
      <c r="BZ130" s="118">
        <v>130</v>
      </c>
      <c r="CB130" s="98" t="s">
        <v>148</v>
      </c>
      <c r="CC130" s="96" t="s">
        <v>149</v>
      </c>
      <c r="CD130" s="118"/>
      <c r="CE130" s="7">
        <v>7.5714285714285712</v>
      </c>
      <c r="CF130" s="12">
        <v>7.4286000000000003</v>
      </c>
      <c r="CG130" s="132">
        <v>-0.14282857142857086</v>
      </c>
      <c r="CH130" s="106">
        <v>4</v>
      </c>
      <c r="CI130" s="138">
        <v>-0.57131428571428344</v>
      </c>
      <c r="CK130" s="98" t="s">
        <v>148</v>
      </c>
      <c r="CL130" s="96" t="s">
        <v>149</v>
      </c>
      <c r="CM130" s="118"/>
      <c r="CN130" s="7">
        <v>7.5714285714285712</v>
      </c>
      <c r="CO130" s="12">
        <v>7.4286000000000003</v>
      </c>
      <c r="CP130" s="132">
        <v>-0.14282857142857086</v>
      </c>
      <c r="CQ130" s="106">
        <v>4</v>
      </c>
      <c r="CR130" s="25">
        <v>-0.57131428571428344</v>
      </c>
      <c r="CS130" s="118">
        <v>135</v>
      </c>
      <c r="CU130" s="95" t="s">
        <v>148</v>
      </c>
      <c r="CV130" s="96" t="s">
        <v>149</v>
      </c>
      <c r="CW130" s="118"/>
      <c r="CX130" s="7">
        <v>7.5714285714285712</v>
      </c>
      <c r="CY130" s="12">
        <v>7.4286000000000003</v>
      </c>
      <c r="CZ130" s="132">
        <v>-0.14282857142857086</v>
      </c>
      <c r="DA130" s="106">
        <v>4</v>
      </c>
      <c r="DB130" s="25">
        <v>-0.57131428571428344</v>
      </c>
      <c r="DC130" s="118">
        <v>137</v>
      </c>
      <c r="DE130" s="95" t="s">
        <v>148</v>
      </c>
      <c r="DF130" s="96" t="s">
        <v>149</v>
      </c>
      <c r="DG130" s="118"/>
      <c r="DH130" s="7">
        <v>7.5714285714285712</v>
      </c>
      <c r="DI130" s="12">
        <v>7.4286000000000003</v>
      </c>
      <c r="DJ130" s="132">
        <v>-0.14282857142857086</v>
      </c>
      <c r="DK130" s="106">
        <v>4</v>
      </c>
      <c r="DL130" s="25">
        <v>-0.57131428571428344</v>
      </c>
      <c r="DM130" s="118">
        <v>143</v>
      </c>
      <c r="DO130" s="95" t="s">
        <v>148</v>
      </c>
      <c r="DP130" s="96" t="s">
        <v>149</v>
      </c>
      <c r="DQ130" s="360"/>
      <c r="DR130" s="366">
        <v>7.5714285714285712</v>
      </c>
      <c r="DS130" s="372">
        <v>7.4286000000000003</v>
      </c>
      <c r="DT130" s="368">
        <v>-0.14282857142857086</v>
      </c>
      <c r="DU130" s="364">
        <v>4</v>
      </c>
      <c r="DV130" s="365">
        <v>-0.57131428571428344</v>
      </c>
      <c r="DW130" s="360">
        <v>147</v>
      </c>
      <c r="DY130" s="95" t="s">
        <v>148</v>
      </c>
      <c r="DZ130" s="96" t="s">
        <v>149</v>
      </c>
      <c r="EA130" s="118"/>
      <c r="EB130" s="7">
        <v>7.5714285714285712</v>
      </c>
      <c r="EC130" s="12">
        <v>7.4286000000000003</v>
      </c>
      <c r="ED130" s="132">
        <v>-0.14282857142857086</v>
      </c>
      <c r="EE130" s="106">
        <v>4</v>
      </c>
      <c r="EF130" s="25">
        <v>-0.57131428571428344</v>
      </c>
      <c r="EG130" s="118">
        <v>146</v>
      </c>
    </row>
    <row r="131" spans="1:137" x14ac:dyDescent="0.25">
      <c r="A131" s="105" t="s">
        <v>148</v>
      </c>
      <c r="B131" s="96" t="s">
        <v>412</v>
      </c>
      <c r="C131" s="119">
        <v>5</v>
      </c>
      <c r="D131" s="13">
        <v>8.9027777777777786</v>
      </c>
      <c r="E131" s="18">
        <v>10</v>
      </c>
      <c r="F131" s="51">
        <f>+E131-D131</f>
        <v>1.0972222222222214</v>
      </c>
      <c r="G131" s="52">
        <v>1</v>
      </c>
      <c r="H131" s="187">
        <f>+F131*G131</f>
        <v>1.0972222222222214</v>
      </c>
      <c r="I131" s="119">
        <v>12</v>
      </c>
      <c r="J131" s="119">
        <v>26</v>
      </c>
      <c r="K131" s="27">
        <f t="shared" si="48"/>
        <v>0.46153846153846156</v>
      </c>
      <c r="L131" s="119">
        <v>3</v>
      </c>
      <c r="M131" s="119">
        <v>23</v>
      </c>
      <c r="N131" s="119">
        <v>5</v>
      </c>
      <c r="O131" s="119">
        <v>2</v>
      </c>
      <c r="P131" s="119">
        <v>2</v>
      </c>
      <c r="Q131" s="119">
        <v>1</v>
      </c>
      <c r="R131" s="119">
        <v>2</v>
      </c>
      <c r="S131" s="119"/>
      <c r="T131" s="119"/>
      <c r="U131" s="119"/>
      <c r="V131" s="119">
        <v>38</v>
      </c>
      <c r="W131" s="369">
        <f>+L131/(M131+L131)</f>
        <v>0.11538461538461539</v>
      </c>
      <c r="X131" s="370">
        <f>+N131/(O131+N131)</f>
        <v>0.7142857142857143</v>
      </c>
      <c r="Y131" s="370">
        <f>+P131/(Q131+P131)</f>
        <v>0.66666666666666663</v>
      </c>
      <c r="Z131" s="371">
        <f>+R131/(S131+R131)</f>
        <v>1</v>
      </c>
      <c r="AA131" s="422"/>
      <c r="AB131" s="105" t="s">
        <v>148</v>
      </c>
      <c r="AC131" s="96" t="s">
        <v>412</v>
      </c>
      <c r="AD131" s="1"/>
      <c r="AE131" s="105" t="s">
        <v>148</v>
      </c>
      <c r="AF131" s="91" t="s">
        <v>412</v>
      </c>
      <c r="AG131" s="118"/>
      <c r="AH131" s="7"/>
      <c r="AI131" s="12"/>
      <c r="AJ131" s="132"/>
      <c r="AK131" s="106"/>
      <c r="AL131" s="138"/>
      <c r="AM131" s="118"/>
      <c r="AN131" s="1"/>
      <c r="AO131" s="105" t="s">
        <v>148</v>
      </c>
      <c r="AP131" s="91" t="s">
        <v>412</v>
      </c>
      <c r="AQ131" s="118"/>
      <c r="AR131" s="7"/>
      <c r="AS131" s="12"/>
      <c r="AT131" s="132"/>
      <c r="AU131" s="106"/>
      <c r="AV131" s="138"/>
      <c r="AW131" s="89"/>
      <c r="AX131" s="81"/>
      <c r="AY131" s="105" t="s">
        <v>148</v>
      </c>
      <c r="AZ131" s="91" t="s">
        <v>412</v>
      </c>
      <c r="BA131" s="118"/>
      <c r="BB131" s="7"/>
      <c r="BC131" s="12"/>
      <c r="BD131" s="132"/>
      <c r="BE131" s="106"/>
      <c r="BF131" s="138"/>
      <c r="BG131" s="118"/>
      <c r="BH131" s="81"/>
      <c r="BI131" s="105" t="s">
        <v>148</v>
      </c>
      <c r="BJ131" s="91" t="s">
        <v>412</v>
      </c>
      <c r="BK131" s="118"/>
      <c r="BL131" s="7"/>
      <c r="BM131" s="12"/>
      <c r="BN131" s="132"/>
      <c r="BO131" s="106"/>
      <c r="BP131" s="138"/>
      <c r="BQ131" s="81"/>
      <c r="BR131" s="105" t="s">
        <v>148</v>
      </c>
      <c r="BS131" s="91" t="s">
        <v>412</v>
      </c>
      <c r="BT131" s="118"/>
      <c r="BU131" s="7"/>
      <c r="BV131" s="12"/>
      <c r="BW131" s="132"/>
      <c r="BX131" s="106"/>
      <c r="BY131" s="138"/>
      <c r="BZ131" s="118"/>
      <c r="CA131" s="81"/>
      <c r="CB131" s="16" t="s">
        <v>148</v>
      </c>
      <c r="CC131" s="96" t="s">
        <v>412</v>
      </c>
      <c r="CD131" s="119">
        <v>1</v>
      </c>
      <c r="CE131" s="13">
        <v>10</v>
      </c>
      <c r="CF131" s="18">
        <v>10</v>
      </c>
      <c r="CG131" s="51">
        <f>+CF131-CE131</f>
        <v>0</v>
      </c>
      <c r="CH131" s="52">
        <v>1</v>
      </c>
      <c r="CI131" s="239">
        <f>+CG131*CH131</f>
        <v>0</v>
      </c>
      <c r="CJ131" s="81"/>
      <c r="CK131" s="98" t="s">
        <v>148</v>
      </c>
      <c r="CL131" s="96" t="s">
        <v>412</v>
      </c>
      <c r="CM131" s="118">
        <v>1</v>
      </c>
      <c r="CN131" s="7">
        <v>10</v>
      </c>
      <c r="CO131" s="12">
        <v>10</v>
      </c>
      <c r="CP131" s="78">
        <f>+CO131-CN131</f>
        <v>0</v>
      </c>
      <c r="CQ131" s="106">
        <v>1</v>
      </c>
      <c r="CR131" s="25">
        <f>+CP131*CQ131</f>
        <v>0</v>
      </c>
      <c r="CS131" s="118">
        <v>84</v>
      </c>
      <c r="CT131" s="81"/>
      <c r="CU131" s="105" t="s">
        <v>148</v>
      </c>
      <c r="CV131" s="96" t="s">
        <v>412</v>
      </c>
      <c r="CW131" s="119">
        <v>2</v>
      </c>
      <c r="CX131" s="13">
        <v>10</v>
      </c>
      <c r="CY131" s="18">
        <v>10</v>
      </c>
      <c r="CZ131" s="51">
        <f>+CY131-CX131</f>
        <v>0</v>
      </c>
      <c r="DA131" s="52">
        <v>1</v>
      </c>
      <c r="DB131" s="187">
        <f>+CZ131*DA131</f>
        <v>0</v>
      </c>
      <c r="DC131" s="119">
        <v>86</v>
      </c>
      <c r="DD131" s="81"/>
      <c r="DE131" s="105" t="s">
        <v>148</v>
      </c>
      <c r="DF131" s="96" t="s">
        <v>412</v>
      </c>
      <c r="DG131" s="119">
        <v>3</v>
      </c>
      <c r="DH131" s="337">
        <v>9.75</v>
      </c>
      <c r="DI131" s="340">
        <v>10</v>
      </c>
      <c r="DJ131" s="339">
        <v>0.25</v>
      </c>
      <c r="DK131" s="52">
        <v>1</v>
      </c>
      <c r="DL131" s="187">
        <v>0.25</v>
      </c>
      <c r="DM131" s="119">
        <v>83</v>
      </c>
      <c r="DN131" s="81"/>
      <c r="DO131" s="105" t="s">
        <v>148</v>
      </c>
      <c r="DP131" s="96" t="s">
        <v>412</v>
      </c>
      <c r="DQ131" s="119">
        <v>4</v>
      </c>
      <c r="DR131" s="13">
        <v>8.5277777777777786</v>
      </c>
      <c r="DS131" s="18">
        <v>10</v>
      </c>
      <c r="DT131" s="51">
        <v>1.4722222222222214</v>
      </c>
      <c r="DU131" s="52">
        <v>1</v>
      </c>
      <c r="DV131" s="187">
        <f>+DT131*DU131</f>
        <v>1.4722222222222214</v>
      </c>
      <c r="DW131" s="119">
        <v>46</v>
      </c>
      <c r="DX131" s="81"/>
      <c r="DY131" s="105" t="s">
        <v>148</v>
      </c>
      <c r="DZ131" s="96" t="s">
        <v>412</v>
      </c>
      <c r="EA131" s="119">
        <v>5</v>
      </c>
      <c r="EB131" s="13">
        <v>8.9027777777777786</v>
      </c>
      <c r="EC131" s="18">
        <v>10</v>
      </c>
      <c r="ED131" s="51">
        <f>+EC131-EB131</f>
        <v>1.0972222222222214</v>
      </c>
      <c r="EE131" s="52">
        <v>1</v>
      </c>
      <c r="EF131" s="187">
        <f>+ED131*EE131</f>
        <v>1.0972222222222214</v>
      </c>
      <c r="EG131" s="119">
        <v>52</v>
      </c>
    </row>
    <row r="132" spans="1:137" x14ac:dyDescent="0.25">
      <c r="A132" s="90" t="s">
        <v>153</v>
      </c>
      <c r="B132" s="91" t="s">
        <v>154</v>
      </c>
      <c r="C132" s="118"/>
      <c r="D132" s="10">
        <v>3.6666666666666665</v>
      </c>
      <c r="E132" s="74">
        <v>4</v>
      </c>
      <c r="F132" s="26">
        <v>0.33333333333333348</v>
      </c>
      <c r="G132" s="106">
        <v>7</v>
      </c>
      <c r="H132" s="25">
        <v>2.3333333333333344</v>
      </c>
      <c r="I132" s="24">
        <f t="shared" si="22"/>
        <v>3</v>
      </c>
      <c r="J132" s="118"/>
      <c r="K132" s="118" t="e">
        <f t="shared" si="48"/>
        <v>#DIV/0!</v>
      </c>
      <c r="L132" s="118">
        <v>2</v>
      </c>
      <c r="M132" s="118"/>
      <c r="N132" s="118">
        <v>1</v>
      </c>
      <c r="O132" s="118"/>
      <c r="P132" s="118"/>
      <c r="Q132" s="118"/>
      <c r="R132" s="118"/>
      <c r="S132" s="118"/>
      <c r="T132" s="118"/>
      <c r="U132" s="118"/>
      <c r="V132" s="118">
        <f t="shared" si="49"/>
        <v>3</v>
      </c>
      <c r="W132" s="23">
        <f t="shared" si="44"/>
        <v>1</v>
      </c>
      <c r="X132" s="34">
        <f t="shared" si="45"/>
        <v>1</v>
      </c>
      <c r="Y132" s="34" t="e">
        <f t="shared" si="46"/>
        <v>#DIV/0!</v>
      </c>
      <c r="Z132" s="35" t="e">
        <f t="shared" si="47"/>
        <v>#DIV/0!</v>
      </c>
      <c r="AA132" s="422"/>
      <c r="AB132" s="90" t="s">
        <v>153</v>
      </c>
      <c r="AC132" s="91" t="s">
        <v>154</v>
      </c>
      <c r="AD132" s="1"/>
      <c r="AE132" s="101" t="s">
        <v>153</v>
      </c>
      <c r="AF132" s="91" t="s">
        <v>154</v>
      </c>
      <c r="AG132" s="118">
        <v>1</v>
      </c>
      <c r="AH132" s="10">
        <v>3.6666666666666665</v>
      </c>
      <c r="AI132" s="74">
        <v>4</v>
      </c>
      <c r="AJ132" s="26">
        <v>0.33333333333333348</v>
      </c>
      <c r="AK132" s="106">
        <v>7</v>
      </c>
      <c r="AL132" s="138">
        <v>2.3333333333333344</v>
      </c>
      <c r="AM132" s="118">
        <v>35</v>
      </c>
      <c r="AN132" s="1"/>
      <c r="AO132" s="101" t="s">
        <v>153</v>
      </c>
      <c r="AP132" s="91" t="s">
        <v>154</v>
      </c>
      <c r="AQ132" s="118">
        <v>1</v>
      </c>
      <c r="AR132" s="10">
        <v>3.6666666666666665</v>
      </c>
      <c r="AS132" s="74">
        <v>4</v>
      </c>
      <c r="AT132" s="26">
        <v>0.33333333333333348</v>
      </c>
      <c r="AU132" s="106">
        <v>7</v>
      </c>
      <c r="AV132" s="138">
        <v>2.3333333333333344</v>
      </c>
      <c r="AW132" s="89">
        <v>35</v>
      </c>
      <c r="AX132" s="81"/>
      <c r="AY132" s="101" t="s">
        <v>153</v>
      </c>
      <c r="AZ132" s="91" t="s">
        <v>154</v>
      </c>
      <c r="BA132" s="118"/>
      <c r="BB132" s="10">
        <v>3.6666666666666665</v>
      </c>
      <c r="BC132" s="74">
        <v>4</v>
      </c>
      <c r="BD132" s="26">
        <v>0.33333333333333348</v>
      </c>
      <c r="BE132" s="106">
        <v>7</v>
      </c>
      <c r="BF132" s="138">
        <v>2.3333333333333344</v>
      </c>
      <c r="BG132" s="118">
        <v>35</v>
      </c>
      <c r="BH132" s="81"/>
      <c r="BI132" s="101" t="s">
        <v>153</v>
      </c>
      <c r="BJ132" s="91" t="s">
        <v>154</v>
      </c>
      <c r="BK132" s="118"/>
      <c r="BL132" s="10">
        <v>3.6666666666666665</v>
      </c>
      <c r="BM132" s="74">
        <v>4</v>
      </c>
      <c r="BN132" s="26">
        <v>0.33333333333333348</v>
      </c>
      <c r="BO132" s="106">
        <v>7</v>
      </c>
      <c r="BP132" s="138">
        <v>2.3333333333333344</v>
      </c>
      <c r="BQ132" s="81"/>
      <c r="BR132" s="101" t="s">
        <v>153</v>
      </c>
      <c r="BS132" s="91" t="s">
        <v>154</v>
      </c>
      <c r="BT132" s="118"/>
      <c r="BU132" s="10">
        <v>3.6666666666666665</v>
      </c>
      <c r="BV132" s="74">
        <v>4</v>
      </c>
      <c r="BW132" s="26">
        <v>0.33333333333333348</v>
      </c>
      <c r="BX132" s="106">
        <v>7</v>
      </c>
      <c r="BY132" s="138">
        <v>2.3333333333333344</v>
      </c>
      <c r="BZ132" s="118">
        <v>34</v>
      </c>
      <c r="CA132" s="81"/>
      <c r="CB132" s="101" t="s">
        <v>153</v>
      </c>
      <c r="CC132" s="91" t="s">
        <v>154</v>
      </c>
      <c r="CD132" s="118"/>
      <c r="CE132" s="10">
        <v>3.6666666666666665</v>
      </c>
      <c r="CF132" s="74">
        <v>4</v>
      </c>
      <c r="CG132" s="26">
        <v>0.33333333333333348</v>
      </c>
      <c r="CH132" s="106">
        <v>7</v>
      </c>
      <c r="CI132" s="138">
        <v>2.3333333333333344</v>
      </c>
      <c r="CJ132" s="81"/>
      <c r="CK132" s="101" t="s">
        <v>153</v>
      </c>
      <c r="CL132" s="91" t="s">
        <v>154</v>
      </c>
      <c r="CM132" s="118"/>
      <c r="CN132" s="10">
        <v>3.6666666666666665</v>
      </c>
      <c r="CO132" s="74">
        <v>4</v>
      </c>
      <c r="CP132" s="26">
        <v>0.33333333333333348</v>
      </c>
      <c r="CQ132" s="106">
        <v>7</v>
      </c>
      <c r="CR132" s="25">
        <v>2.3333333333333344</v>
      </c>
      <c r="CS132" s="118">
        <v>33</v>
      </c>
      <c r="CT132" s="81"/>
      <c r="CU132" s="90" t="s">
        <v>153</v>
      </c>
      <c r="CV132" s="91" t="s">
        <v>154</v>
      </c>
      <c r="CW132" s="118"/>
      <c r="CX132" s="10">
        <v>3.6666666666666665</v>
      </c>
      <c r="CY132" s="74">
        <v>4</v>
      </c>
      <c r="CZ132" s="26">
        <v>0.33333333333333348</v>
      </c>
      <c r="DA132" s="106">
        <v>7</v>
      </c>
      <c r="DB132" s="25">
        <v>2.3333333333333344</v>
      </c>
      <c r="DC132" s="118">
        <v>33</v>
      </c>
      <c r="DD132" s="81"/>
      <c r="DE132" s="90" t="s">
        <v>153</v>
      </c>
      <c r="DF132" s="91" t="s">
        <v>154</v>
      </c>
      <c r="DG132" s="118"/>
      <c r="DH132" s="10">
        <v>3.6666666666666665</v>
      </c>
      <c r="DI132" s="74">
        <v>4</v>
      </c>
      <c r="DJ132" s="26">
        <v>0.33333333333333348</v>
      </c>
      <c r="DK132" s="106">
        <v>7</v>
      </c>
      <c r="DL132" s="25">
        <v>2.3333333333333344</v>
      </c>
      <c r="DM132" s="118">
        <v>33</v>
      </c>
      <c r="DN132" s="81"/>
      <c r="DO132" s="90" t="s">
        <v>153</v>
      </c>
      <c r="DP132" s="91" t="s">
        <v>154</v>
      </c>
      <c r="DQ132" s="360"/>
      <c r="DR132" s="361">
        <v>3.6666666666666665</v>
      </c>
      <c r="DS132" s="362">
        <v>4</v>
      </c>
      <c r="DT132" s="363">
        <v>0.33333333333333348</v>
      </c>
      <c r="DU132" s="364">
        <v>7</v>
      </c>
      <c r="DV132" s="365">
        <v>2.3333333333333344</v>
      </c>
      <c r="DW132" s="360">
        <v>33</v>
      </c>
      <c r="DX132" s="81"/>
      <c r="DY132" s="90" t="s">
        <v>153</v>
      </c>
      <c r="DZ132" s="91" t="s">
        <v>154</v>
      </c>
      <c r="EA132" s="118"/>
      <c r="EB132" s="10">
        <v>3.6666666666666665</v>
      </c>
      <c r="EC132" s="74">
        <v>4</v>
      </c>
      <c r="ED132" s="26">
        <v>0.33333333333333348</v>
      </c>
      <c r="EE132" s="106">
        <v>7</v>
      </c>
      <c r="EF132" s="25">
        <v>2.3333333333333344</v>
      </c>
      <c r="EG132" s="118">
        <v>33</v>
      </c>
    </row>
    <row r="133" spans="1:137" x14ac:dyDescent="0.25">
      <c r="A133" s="109" t="s">
        <v>155</v>
      </c>
      <c r="B133" s="96" t="s">
        <v>156</v>
      </c>
      <c r="C133" s="118"/>
      <c r="D133" s="10">
        <v>9</v>
      </c>
      <c r="E133" s="74">
        <v>9</v>
      </c>
      <c r="F133" s="26">
        <v>0</v>
      </c>
      <c r="G133" s="106">
        <v>2</v>
      </c>
      <c r="H133" s="25">
        <v>0</v>
      </c>
      <c r="I133" s="24">
        <f t="shared" si="22"/>
        <v>0</v>
      </c>
      <c r="J133" s="118">
        <v>4</v>
      </c>
      <c r="K133" s="9">
        <f t="shared" si="48"/>
        <v>0</v>
      </c>
      <c r="L133" s="118"/>
      <c r="M133" s="118">
        <v>4</v>
      </c>
      <c r="N133" s="118"/>
      <c r="O133" s="118"/>
      <c r="P133" s="118"/>
      <c r="Q133" s="118"/>
      <c r="R133" s="118"/>
      <c r="S133" s="118"/>
      <c r="T133" s="118"/>
      <c r="U133" s="118"/>
      <c r="V133" s="118">
        <f t="shared" si="49"/>
        <v>4</v>
      </c>
      <c r="W133" s="23">
        <f t="shared" si="44"/>
        <v>0</v>
      </c>
      <c r="X133" s="34" t="e">
        <f t="shared" si="45"/>
        <v>#DIV/0!</v>
      </c>
      <c r="Y133" s="34" t="e">
        <f t="shared" si="46"/>
        <v>#DIV/0!</v>
      </c>
      <c r="Z133" s="35" t="e">
        <f t="shared" si="47"/>
        <v>#DIV/0!</v>
      </c>
      <c r="AA133" s="422"/>
      <c r="AB133" s="109" t="s">
        <v>155</v>
      </c>
      <c r="AC133" s="96" t="s">
        <v>156</v>
      </c>
      <c r="AD133" s="1"/>
      <c r="AE133" s="114" t="s">
        <v>155</v>
      </c>
      <c r="AF133" s="96" t="s">
        <v>156</v>
      </c>
      <c r="AG133" s="118">
        <v>1</v>
      </c>
      <c r="AH133" s="10">
        <v>9</v>
      </c>
      <c r="AI133" s="74">
        <v>9</v>
      </c>
      <c r="AJ133" s="26">
        <v>0</v>
      </c>
      <c r="AK133" s="106">
        <v>2</v>
      </c>
      <c r="AL133" s="138">
        <v>0</v>
      </c>
      <c r="AM133" s="118">
        <v>89</v>
      </c>
      <c r="AN133" s="1"/>
      <c r="AO133" s="114" t="s">
        <v>155</v>
      </c>
      <c r="AP133" s="96" t="s">
        <v>156</v>
      </c>
      <c r="AQ133" s="118">
        <v>1</v>
      </c>
      <c r="AR133" s="10">
        <v>9</v>
      </c>
      <c r="AS133" s="74">
        <v>9</v>
      </c>
      <c r="AT133" s="26">
        <v>0</v>
      </c>
      <c r="AU133" s="106">
        <v>2</v>
      </c>
      <c r="AV133" s="138">
        <v>0</v>
      </c>
      <c r="AW133" s="89">
        <v>92</v>
      </c>
      <c r="AX133" s="81"/>
      <c r="AY133" s="114" t="s">
        <v>155</v>
      </c>
      <c r="AZ133" s="96" t="s">
        <v>156</v>
      </c>
      <c r="BA133" s="118"/>
      <c r="BB133" s="10">
        <v>9</v>
      </c>
      <c r="BC133" s="74">
        <v>9</v>
      </c>
      <c r="BD133" s="26">
        <v>0</v>
      </c>
      <c r="BE133" s="106">
        <v>2</v>
      </c>
      <c r="BF133" s="138">
        <v>0</v>
      </c>
      <c r="BG133" s="118">
        <v>81</v>
      </c>
      <c r="BH133" s="81"/>
      <c r="BI133" s="114" t="s">
        <v>155</v>
      </c>
      <c r="BJ133" s="96" t="s">
        <v>156</v>
      </c>
      <c r="BK133" s="118"/>
      <c r="BL133" s="10">
        <v>9</v>
      </c>
      <c r="BM133" s="74">
        <v>9</v>
      </c>
      <c r="BN133" s="26">
        <v>0</v>
      </c>
      <c r="BO133" s="106">
        <v>2</v>
      </c>
      <c r="BP133" s="138">
        <v>0</v>
      </c>
      <c r="BQ133" s="81"/>
      <c r="BR133" s="114" t="s">
        <v>155</v>
      </c>
      <c r="BS133" s="96" t="s">
        <v>156</v>
      </c>
      <c r="BT133" s="118"/>
      <c r="BU133" s="10">
        <v>9</v>
      </c>
      <c r="BV133" s="74">
        <v>9</v>
      </c>
      <c r="BW133" s="26">
        <v>0</v>
      </c>
      <c r="BX133" s="106">
        <v>2</v>
      </c>
      <c r="BY133" s="138">
        <v>0</v>
      </c>
      <c r="BZ133" s="118">
        <v>85</v>
      </c>
      <c r="CA133" s="81"/>
      <c r="CB133" s="114" t="s">
        <v>155</v>
      </c>
      <c r="CC133" s="96" t="s">
        <v>156</v>
      </c>
      <c r="CD133" s="118"/>
      <c r="CE133" s="10">
        <v>9</v>
      </c>
      <c r="CF133" s="74">
        <v>9</v>
      </c>
      <c r="CG133" s="157">
        <v>0</v>
      </c>
      <c r="CH133" s="106">
        <v>2</v>
      </c>
      <c r="CI133" s="138">
        <v>0</v>
      </c>
      <c r="CJ133" s="81"/>
      <c r="CK133" s="114" t="s">
        <v>155</v>
      </c>
      <c r="CL133" s="96" t="s">
        <v>156</v>
      </c>
      <c r="CM133" s="118"/>
      <c r="CN133" s="10">
        <v>9</v>
      </c>
      <c r="CO133" s="74">
        <v>9</v>
      </c>
      <c r="CP133" s="26">
        <v>0</v>
      </c>
      <c r="CQ133" s="106">
        <v>2</v>
      </c>
      <c r="CR133" s="25">
        <v>0</v>
      </c>
      <c r="CS133" s="118">
        <v>84</v>
      </c>
      <c r="CT133" s="81"/>
      <c r="CU133" s="109" t="s">
        <v>155</v>
      </c>
      <c r="CV133" s="96" t="s">
        <v>156</v>
      </c>
      <c r="CW133" s="118"/>
      <c r="CX133" s="10">
        <v>9</v>
      </c>
      <c r="CY133" s="74">
        <v>9</v>
      </c>
      <c r="CZ133" s="26">
        <v>0</v>
      </c>
      <c r="DA133" s="106">
        <v>2</v>
      </c>
      <c r="DB133" s="25">
        <v>0</v>
      </c>
      <c r="DC133" s="118">
        <v>86</v>
      </c>
      <c r="DD133" s="81"/>
      <c r="DE133" s="109" t="s">
        <v>155</v>
      </c>
      <c r="DF133" s="96" t="s">
        <v>156</v>
      </c>
      <c r="DG133" s="118"/>
      <c r="DH133" s="10">
        <v>9</v>
      </c>
      <c r="DI133" s="74">
        <v>9</v>
      </c>
      <c r="DJ133" s="26">
        <v>0</v>
      </c>
      <c r="DK133" s="106">
        <v>2</v>
      </c>
      <c r="DL133" s="25">
        <v>0</v>
      </c>
      <c r="DM133" s="118">
        <v>91</v>
      </c>
      <c r="DN133" s="81"/>
      <c r="DO133" s="109" t="s">
        <v>155</v>
      </c>
      <c r="DP133" s="96" t="s">
        <v>156</v>
      </c>
      <c r="DQ133" s="360"/>
      <c r="DR133" s="361">
        <v>9</v>
      </c>
      <c r="DS133" s="362">
        <v>9</v>
      </c>
      <c r="DT133" s="363">
        <v>0</v>
      </c>
      <c r="DU133" s="364">
        <v>2</v>
      </c>
      <c r="DV133" s="365">
        <v>0</v>
      </c>
      <c r="DW133" s="360">
        <v>89</v>
      </c>
      <c r="DX133" s="81"/>
      <c r="DY133" s="109" t="s">
        <v>155</v>
      </c>
      <c r="DZ133" s="96" t="s">
        <v>156</v>
      </c>
      <c r="EA133" s="118"/>
      <c r="EB133" s="10">
        <v>9</v>
      </c>
      <c r="EC133" s="74">
        <v>9</v>
      </c>
      <c r="ED133" s="26">
        <v>0</v>
      </c>
      <c r="EE133" s="106">
        <v>2</v>
      </c>
      <c r="EF133" s="25">
        <v>0</v>
      </c>
      <c r="EG133" s="118">
        <v>90</v>
      </c>
    </row>
    <row r="134" spans="1:137" x14ac:dyDescent="0.25">
      <c r="A134" s="324" t="s">
        <v>353</v>
      </c>
      <c r="B134" s="91" t="s">
        <v>133</v>
      </c>
      <c r="C134" s="118"/>
      <c r="D134" s="11">
        <v>7</v>
      </c>
      <c r="E134" s="12">
        <v>7</v>
      </c>
      <c r="F134" s="132">
        <v>0</v>
      </c>
      <c r="G134" s="106">
        <v>4</v>
      </c>
      <c r="H134" s="25">
        <v>0</v>
      </c>
      <c r="I134" s="24">
        <f t="shared" si="22"/>
        <v>10</v>
      </c>
      <c r="J134" s="118">
        <v>10</v>
      </c>
      <c r="K134" s="9"/>
      <c r="L134" s="118">
        <v>10</v>
      </c>
      <c r="M134" s="118"/>
      <c r="N134" s="118"/>
      <c r="O134" s="118"/>
      <c r="P134" s="118"/>
      <c r="Q134" s="118"/>
      <c r="R134" s="118"/>
      <c r="S134" s="118"/>
      <c r="T134" s="118"/>
      <c r="U134" s="118"/>
      <c r="V134" s="118">
        <f t="shared" si="49"/>
        <v>10</v>
      </c>
      <c r="W134" s="23">
        <f t="shared" si="44"/>
        <v>1</v>
      </c>
      <c r="X134" s="34" t="e">
        <f t="shared" si="45"/>
        <v>#DIV/0!</v>
      </c>
      <c r="Y134" s="34" t="e">
        <f t="shared" si="46"/>
        <v>#DIV/0!</v>
      </c>
      <c r="Z134" s="35" t="e">
        <f t="shared" si="47"/>
        <v>#DIV/0!</v>
      </c>
      <c r="AA134" s="422"/>
      <c r="AB134" s="324" t="s">
        <v>353</v>
      </c>
      <c r="AC134" s="91" t="s">
        <v>133</v>
      </c>
      <c r="AD134" s="1"/>
      <c r="AE134" s="114" t="s">
        <v>353</v>
      </c>
      <c r="AF134" s="96" t="s">
        <v>133</v>
      </c>
      <c r="AG134" s="1"/>
      <c r="AH134" s="1"/>
      <c r="AI134" s="1"/>
      <c r="AJ134" s="1"/>
      <c r="AK134" s="1"/>
      <c r="AL134" s="1"/>
      <c r="AM134" s="1"/>
      <c r="AN134" s="1"/>
      <c r="AO134" s="114" t="s">
        <v>353</v>
      </c>
      <c r="AP134" s="96" t="s">
        <v>133</v>
      </c>
      <c r="AQ134" s="118">
        <v>2</v>
      </c>
      <c r="AR134" s="15">
        <v>7</v>
      </c>
      <c r="AS134" s="18">
        <v>7</v>
      </c>
      <c r="AT134" s="51">
        <v>0</v>
      </c>
      <c r="AU134" s="52">
        <v>4</v>
      </c>
      <c r="AV134" s="139">
        <v>0</v>
      </c>
      <c r="AW134" s="119">
        <v>92</v>
      </c>
      <c r="AX134" s="81"/>
      <c r="AY134" s="114" t="s">
        <v>353</v>
      </c>
      <c r="AZ134" s="96" t="s">
        <v>133</v>
      </c>
      <c r="BA134" s="118"/>
      <c r="BB134" s="11">
        <v>7</v>
      </c>
      <c r="BC134" s="12">
        <v>7</v>
      </c>
      <c r="BD134" s="132">
        <v>0</v>
      </c>
      <c r="BE134" s="106">
        <v>4</v>
      </c>
      <c r="BF134" s="138">
        <v>0</v>
      </c>
      <c r="BG134" s="118">
        <v>81</v>
      </c>
      <c r="BH134" s="81"/>
      <c r="BI134" s="133" t="s">
        <v>353</v>
      </c>
      <c r="BJ134" s="91" t="s">
        <v>133</v>
      </c>
      <c r="BK134" s="118"/>
      <c r="BL134" s="11">
        <v>7</v>
      </c>
      <c r="BM134" s="12">
        <v>7</v>
      </c>
      <c r="BN134" s="132">
        <v>0</v>
      </c>
      <c r="BO134" s="106">
        <v>4</v>
      </c>
      <c r="BP134" s="138">
        <v>0</v>
      </c>
      <c r="BQ134" s="81"/>
      <c r="BR134" s="133" t="s">
        <v>353</v>
      </c>
      <c r="BS134" s="91" t="s">
        <v>133</v>
      </c>
      <c r="BT134" s="118"/>
      <c r="BU134" s="11">
        <v>7</v>
      </c>
      <c r="BV134" s="12">
        <v>7</v>
      </c>
      <c r="BW134" s="132">
        <v>0</v>
      </c>
      <c r="BX134" s="106">
        <v>4</v>
      </c>
      <c r="BY134" s="138">
        <v>0</v>
      </c>
      <c r="BZ134" s="118">
        <v>85</v>
      </c>
      <c r="CA134" s="81"/>
      <c r="CB134" s="133" t="s">
        <v>353</v>
      </c>
      <c r="CC134" s="91" t="s">
        <v>133</v>
      </c>
      <c r="CD134" s="118"/>
      <c r="CE134" s="11">
        <v>7</v>
      </c>
      <c r="CF134" s="12">
        <v>7</v>
      </c>
      <c r="CG134" s="132">
        <v>0</v>
      </c>
      <c r="CH134" s="106">
        <v>4</v>
      </c>
      <c r="CI134" s="138">
        <v>0</v>
      </c>
      <c r="CJ134" s="81"/>
      <c r="CK134" s="133" t="s">
        <v>353</v>
      </c>
      <c r="CL134" s="91" t="s">
        <v>133</v>
      </c>
      <c r="CM134" s="118"/>
      <c r="CN134" s="11">
        <v>7</v>
      </c>
      <c r="CO134" s="12">
        <v>7</v>
      </c>
      <c r="CP134" s="132">
        <v>0</v>
      </c>
      <c r="CQ134" s="106">
        <v>4</v>
      </c>
      <c r="CR134" s="25">
        <v>0</v>
      </c>
      <c r="CS134" s="118">
        <v>84</v>
      </c>
      <c r="CT134" s="81"/>
      <c r="CU134" s="324" t="s">
        <v>353</v>
      </c>
      <c r="CV134" s="91" t="s">
        <v>133</v>
      </c>
      <c r="CW134" s="118"/>
      <c r="CX134" s="11">
        <v>7</v>
      </c>
      <c r="CY134" s="12">
        <v>7</v>
      </c>
      <c r="CZ134" s="132">
        <v>0</v>
      </c>
      <c r="DA134" s="106">
        <v>4</v>
      </c>
      <c r="DB134" s="25">
        <v>0</v>
      </c>
      <c r="DC134" s="118">
        <v>86</v>
      </c>
      <c r="DD134" s="81"/>
      <c r="DE134" s="324" t="s">
        <v>353</v>
      </c>
      <c r="DF134" s="91" t="s">
        <v>133</v>
      </c>
      <c r="DG134" s="118"/>
      <c r="DH134" s="11">
        <v>7</v>
      </c>
      <c r="DI134" s="12">
        <v>7</v>
      </c>
      <c r="DJ134" s="132">
        <v>0</v>
      </c>
      <c r="DK134" s="106">
        <v>4</v>
      </c>
      <c r="DL134" s="25">
        <v>0</v>
      </c>
      <c r="DM134" s="118">
        <v>91</v>
      </c>
      <c r="DN134" s="81"/>
      <c r="DO134" s="324" t="s">
        <v>353</v>
      </c>
      <c r="DP134" s="91" t="s">
        <v>133</v>
      </c>
      <c r="DQ134" s="360"/>
      <c r="DR134" s="373">
        <v>7</v>
      </c>
      <c r="DS134" s="372">
        <v>7</v>
      </c>
      <c r="DT134" s="368">
        <v>0</v>
      </c>
      <c r="DU134" s="364">
        <v>4</v>
      </c>
      <c r="DV134" s="365">
        <v>0</v>
      </c>
      <c r="DW134" s="360">
        <v>89</v>
      </c>
      <c r="DX134" s="81"/>
      <c r="DY134" s="324" t="s">
        <v>353</v>
      </c>
      <c r="DZ134" s="91" t="s">
        <v>133</v>
      </c>
      <c r="EA134" s="118"/>
      <c r="EB134" s="11">
        <v>7</v>
      </c>
      <c r="EC134" s="12">
        <v>7</v>
      </c>
      <c r="ED134" s="132">
        <v>0</v>
      </c>
      <c r="EE134" s="106">
        <v>4</v>
      </c>
      <c r="EF134" s="25">
        <v>0</v>
      </c>
      <c r="EG134" s="118">
        <v>90</v>
      </c>
    </row>
    <row r="135" spans="1:137" x14ac:dyDescent="0.25">
      <c r="A135" s="109" t="s">
        <v>474</v>
      </c>
      <c r="B135" s="91" t="s">
        <v>293</v>
      </c>
      <c r="C135" s="118"/>
      <c r="D135" s="11">
        <v>6.2111000000000001</v>
      </c>
      <c r="E135" s="12">
        <v>6.1111000000000004</v>
      </c>
      <c r="F135" s="132">
        <v>-9.9999999999999645E-2</v>
      </c>
      <c r="G135" s="106">
        <v>5</v>
      </c>
      <c r="H135" s="25">
        <v>-0.49999999999999822</v>
      </c>
      <c r="I135" s="24">
        <f t="shared" si="22"/>
        <v>17</v>
      </c>
      <c r="J135" s="118">
        <v>5</v>
      </c>
      <c r="K135" s="9">
        <f t="shared" ref="K135:K198" si="50">+I135/J135</f>
        <v>3.4</v>
      </c>
      <c r="L135" s="118">
        <v>14</v>
      </c>
      <c r="M135" s="118">
        <v>3</v>
      </c>
      <c r="N135" s="118">
        <v>3</v>
      </c>
      <c r="O135" s="118"/>
      <c r="P135" s="118"/>
      <c r="Q135" s="118">
        <v>2</v>
      </c>
      <c r="R135" s="118"/>
      <c r="S135" s="118"/>
      <c r="T135" s="118"/>
      <c r="U135" s="118"/>
      <c r="V135" s="118">
        <f t="shared" si="49"/>
        <v>22</v>
      </c>
      <c r="W135" s="23">
        <f t="shared" si="44"/>
        <v>0.82352941176470584</v>
      </c>
      <c r="X135" s="34">
        <f t="shared" si="45"/>
        <v>1</v>
      </c>
      <c r="Y135" s="34">
        <f t="shared" si="46"/>
        <v>0</v>
      </c>
      <c r="Z135" s="35" t="e">
        <f t="shared" si="47"/>
        <v>#DIV/0!</v>
      </c>
      <c r="AA135" s="422"/>
      <c r="AB135" s="109" t="s">
        <v>345</v>
      </c>
      <c r="AC135" s="91" t="s">
        <v>293</v>
      </c>
      <c r="AD135" s="1"/>
      <c r="AE135" s="114" t="s">
        <v>292</v>
      </c>
      <c r="AF135" s="91" t="s">
        <v>293</v>
      </c>
      <c r="AG135" s="118">
        <v>3</v>
      </c>
      <c r="AH135" s="11">
        <v>5.5444000000000004</v>
      </c>
      <c r="AI135" s="12">
        <v>6.1111000000000004</v>
      </c>
      <c r="AJ135" s="132">
        <v>0.56669999999999998</v>
      </c>
      <c r="AK135" s="106">
        <v>5</v>
      </c>
      <c r="AL135" s="138">
        <v>2.8334999999999999</v>
      </c>
      <c r="AM135" s="118">
        <v>29</v>
      </c>
      <c r="AN135" s="1"/>
      <c r="AO135" s="114" t="s">
        <v>292</v>
      </c>
      <c r="AP135" s="91" t="s">
        <v>293</v>
      </c>
      <c r="AQ135" s="118">
        <v>3</v>
      </c>
      <c r="AR135" s="11">
        <v>5.5444000000000004</v>
      </c>
      <c r="AS135" s="12">
        <v>6.1111000000000004</v>
      </c>
      <c r="AT135" s="132">
        <v>0.56669999999999998</v>
      </c>
      <c r="AU135" s="106">
        <v>5</v>
      </c>
      <c r="AV135" s="138">
        <v>2.8334999999999999</v>
      </c>
      <c r="AW135" s="89">
        <v>29</v>
      </c>
      <c r="AX135" s="81"/>
      <c r="AY135" s="114" t="s">
        <v>292</v>
      </c>
      <c r="AZ135" s="91" t="s">
        <v>293</v>
      </c>
      <c r="BA135" s="118"/>
      <c r="BB135" s="11">
        <v>5.5444000000000004</v>
      </c>
      <c r="BC135" s="12">
        <v>6.1111000000000004</v>
      </c>
      <c r="BD135" s="132">
        <v>0.56669999999999998</v>
      </c>
      <c r="BE135" s="106">
        <v>5</v>
      </c>
      <c r="BF135" s="138">
        <v>2.8334999999999999</v>
      </c>
      <c r="BG135" s="118">
        <v>27</v>
      </c>
      <c r="BH135" s="81"/>
      <c r="BI135" s="105" t="s">
        <v>345</v>
      </c>
      <c r="BJ135" s="91" t="s">
        <v>293</v>
      </c>
      <c r="BK135" s="118"/>
      <c r="BL135" s="11">
        <v>5.5444000000000004</v>
      </c>
      <c r="BM135" s="12">
        <v>6.1111000000000004</v>
      </c>
      <c r="BN135" s="132">
        <v>0.56669999999999998</v>
      </c>
      <c r="BO135" s="106">
        <v>5</v>
      </c>
      <c r="BP135" s="138">
        <v>2.8334999999999999</v>
      </c>
      <c r="BQ135" s="81"/>
      <c r="BR135" s="105" t="s">
        <v>345</v>
      </c>
      <c r="BS135" s="91" t="s">
        <v>293</v>
      </c>
      <c r="BT135" s="118"/>
      <c r="BU135" s="11">
        <v>5.5444000000000004</v>
      </c>
      <c r="BV135" s="12">
        <v>6.1111000000000004</v>
      </c>
      <c r="BW135" s="132">
        <v>0.56669999999999998</v>
      </c>
      <c r="BX135" s="106">
        <v>5</v>
      </c>
      <c r="BY135" s="138">
        <v>2.8334999999999999</v>
      </c>
      <c r="BZ135" s="118">
        <v>25</v>
      </c>
      <c r="CA135" s="81"/>
      <c r="CB135" s="114" t="s">
        <v>345</v>
      </c>
      <c r="CC135" s="91" t="s">
        <v>293</v>
      </c>
      <c r="CD135" s="119"/>
      <c r="CE135" s="15">
        <v>6.2111000000000001</v>
      </c>
      <c r="CF135" s="18">
        <v>6.1111000000000004</v>
      </c>
      <c r="CG135" s="51">
        <f>+CF135-CE135</f>
        <v>-9.9999999999999645E-2</v>
      </c>
      <c r="CH135" s="52">
        <v>5</v>
      </c>
      <c r="CI135" s="239">
        <f>+CG135*CH135</f>
        <v>-0.49999999999999822</v>
      </c>
      <c r="CJ135" s="81"/>
      <c r="CK135" s="114" t="s">
        <v>345</v>
      </c>
      <c r="CL135" s="91" t="s">
        <v>293</v>
      </c>
      <c r="CM135" s="118"/>
      <c r="CN135" s="11">
        <v>6.2111000000000001</v>
      </c>
      <c r="CO135" s="12">
        <v>6.1111000000000004</v>
      </c>
      <c r="CP135" s="132">
        <f>+CO135-CN135</f>
        <v>-9.9999999999999645E-2</v>
      </c>
      <c r="CQ135" s="106">
        <v>5</v>
      </c>
      <c r="CR135" s="25">
        <f>+CP135*CQ135</f>
        <v>-0.49999999999999822</v>
      </c>
      <c r="CS135" s="118">
        <v>131</v>
      </c>
      <c r="CT135" s="81"/>
      <c r="CU135" s="109" t="s">
        <v>345</v>
      </c>
      <c r="CV135" s="91" t="s">
        <v>293</v>
      </c>
      <c r="CW135" s="118"/>
      <c r="CX135" s="11">
        <v>6.2111000000000001</v>
      </c>
      <c r="CY135" s="12">
        <v>6.1111000000000004</v>
      </c>
      <c r="CZ135" s="132">
        <f>+CY135-CX135</f>
        <v>-9.9999999999999645E-2</v>
      </c>
      <c r="DA135" s="106">
        <v>5</v>
      </c>
      <c r="DB135" s="25">
        <f>+CZ135*DA135</f>
        <v>-0.49999999999999822</v>
      </c>
      <c r="DC135" s="118">
        <v>133</v>
      </c>
      <c r="DD135" s="81"/>
      <c r="DE135" s="160" t="s">
        <v>292</v>
      </c>
      <c r="DF135" s="96" t="s">
        <v>117</v>
      </c>
      <c r="DG135" s="118"/>
      <c r="DH135" s="11">
        <v>9.1999999999999993</v>
      </c>
      <c r="DI135" s="12">
        <v>9.6667000000000005</v>
      </c>
      <c r="DJ135" s="132">
        <v>0.46670000000000122</v>
      </c>
      <c r="DK135" s="106">
        <v>1</v>
      </c>
      <c r="DL135" s="25">
        <v>0.46670000000000122</v>
      </c>
      <c r="DM135" s="118">
        <v>74</v>
      </c>
      <c r="DN135" s="81"/>
      <c r="DO135" s="109" t="s">
        <v>345</v>
      </c>
      <c r="DP135" s="91" t="s">
        <v>293</v>
      </c>
      <c r="DQ135" s="360"/>
      <c r="DR135" s="373">
        <v>6.2111000000000001</v>
      </c>
      <c r="DS135" s="372">
        <v>6.1111000000000004</v>
      </c>
      <c r="DT135" s="368">
        <v>-9.9999999999999645E-2</v>
      </c>
      <c r="DU135" s="364">
        <v>5</v>
      </c>
      <c r="DV135" s="365">
        <v>-0.49999999999999822</v>
      </c>
      <c r="DW135" s="360">
        <v>143</v>
      </c>
      <c r="DX135" s="81"/>
      <c r="DY135" s="109" t="s">
        <v>474</v>
      </c>
      <c r="DZ135" s="91" t="s">
        <v>293</v>
      </c>
      <c r="EA135" s="118"/>
      <c r="EB135" s="11">
        <v>6.2111000000000001</v>
      </c>
      <c r="EC135" s="12">
        <v>6.1111000000000004</v>
      </c>
      <c r="ED135" s="132">
        <v>-9.9999999999999645E-2</v>
      </c>
      <c r="EE135" s="106">
        <v>5</v>
      </c>
      <c r="EF135" s="25">
        <v>-0.49999999999999822</v>
      </c>
      <c r="EG135" s="118">
        <v>142</v>
      </c>
    </row>
    <row r="136" spans="1:137" x14ac:dyDescent="0.25">
      <c r="A136" s="160" t="s">
        <v>475</v>
      </c>
      <c r="B136" s="96" t="s">
        <v>117</v>
      </c>
      <c r="C136" s="118"/>
      <c r="D136" s="11">
        <v>9.1999999999999993</v>
      </c>
      <c r="E136" s="12">
        <v>9.6667000000000005</v>
      </c>
      <c r="F136" s="132">
        <v>0.46670000000000122</v>
      </c>
      <c r="G136" s="106">
        <v>1</v>
      </c>
      <c r="H136" s="25">
        <v>0.46670000000000122</v>
      </c>
      <c r="I136" s="24">
        <f t="shared" ref="I136:I199" si="51">+L136+N136+P136+R136+T136</f>
        <v>9</v>
      </c>
      <c r="J136" s="118">
        <v>14</v>
      </c>
      <c r="K136" s="9">
        <f t="shared" si="50"/>
        <v>0.6428571428571429</v>
      </c>
      <c r="L136" s="118">
        <v>1</v>
      </c>
      <c r="M136" s="118">
        <v>11</v>
      </c>
      <c r="N136" s="118">
        <v>6</v>
      </c>
      <c r="O136" s="118">
        <v>3</v>
      </c>
      <c r="P136" s="118">
        <v>1</v>
      </c>
      <c r="Q136" s="118"/>
      <c r="R136" s="118">
        <v>1</v>
      </c>
      <c r="S136" s="118"/>
      <c r="T136" s="118"/>
      <c r="U136" s="118"/>
      <c r="V136" s="118">
        <f t="shared" si="49"/>
        <v>23</v>
      </c>
      <c r="W136" s="23">
        <f t="shared" si="44"/>
        <v>8.3333333333333329E-2</v>
      </c>
      <c r="X136" s="34">
        <f t="shared" si="45"/>
        <v>0.66666666666666663</v>
      </c>
      <c r="Y136" s="34">
        <f t="shared" si="46"/>
        <v>1</v>
      </c>
      <c r="Z136" s="35">
        <f t="shared" si="47"/>
        <v>1</v>
      </c>
      <c r="AA136" s="422"/>
      <c r="AB136" s="160" t="s">
        <v>292</v>
      </c>
      <c r="AC136" s="96" t="s">
        <v>117</v>
      </c>
      <c r="AD136" s="1"/>
      <c r="AE136" s="133" t="s">
        <v>292</v>
      </c>
      <c r="AF136" s="96" t="s">
        <v>117</v>
      </c>
      <c r="AG136" s="118">
        <v>4</v>
      </c>
      <c r="AH136" s="11">
        <v>9.1999999999999993</v>
      </c>
      <c r="AI136" s="12">
        <v>9.6667000000000005</v>
      </c>
      <c r="AJ136" s="132">
        <v>0.46670000000000122</v>
      </c>
      <c r="AK136" s="106">
        <v>1</v>
      </c>
      <c r="AL136" s="138">
        <v>0.46670000000000122</v>
      </c>
      <c r="AM136" s="118">
        <v>77</v>
      </c>
      <c r="AN136" s="1"/>
      <c r="AO136" s="133" t="s">
        <v>292</v>
      </c>
      <c r="AP136" s="96" t="s">
        <v>117</v>
      </c>
      <c r="AQ136" s="118">
        <v>4</v>
      </c>
      <c r="AR136" s="11">
        <v>9.1999999999999993</v>
      </c>
      <c r="AS136" s="12">
        <v>9.6667000000000005</v>
      </c>
      <c r="AT136" s="132">
        <v>0.46670000000000122</v>
      </c>
      <c r="AU136" s="106">
        <v>1</v>
      </c>
      <c r="AV136" s="138">
        <v>0.46670000000000122</v>
      </c>
      <c r="AW136" s="89">
        <v>80</v>
      </c>
      <c r="AX136" s="81"/>
      <c r="AY136" s="133" t="s">
        <v>292</v>
      </c>
      <c r="AZ136" s="96" t="s">
        <v>117</v>
      </c>
      <c r="BA136" s="118"/>
      <c r="BB136" s="11">
        <v>9.1999999999999993</v>
      </c>
      <c r="BC136" s="12">
        <v>9.6667000000000005</v>
      </c>
      <c r="BD136" s="132">
        <v>0.46670000000000122</v>
      </c>
      <c r="BE136" s="106">
        <v>1</v>
      </c>
      <c r="BF136" s="138">
        <v>0.46670000000000122</v>
      </c>
      <c r="BG136" s="118">
        <v>70</v>
      </c>
      <c r="BH136" s="81"/>
      <c r="BI136" s="160" t="s">
        <v>292</v>
      </c>
      <c r="BJ136" s="96" t="s">
        <v>117</v>
      </c>
      <c r="BK136" s="118"/>
      <c r="BL136" s="11">
        <v>9.1999999999999993</v>
      </c>
      <c r="BM136" s="12">
        <v>9.6667000000000005</v>
      </c>
      <c r="BN136" s="132">
        <v>0.46670000000000122</v>
      </c>
      <c r="BO136" s="106">
        <v>1</v>
      </c>
      <c r="BP136" s="138">
        <v>0.46670000000000122</v>
      </c>
      <c r="BQ136" s="81"/>
      <c r="BR136" s="160" t="s">
        <v>292</v>
      </c>
      <c r="BS136" s="96" t="s">
        <v>117</v>
      </c>
      <c r="BT136" s="118"/>
      <c r="BU136" s="11">
        <v>9.1999999999999993</v>
      </c>
      <c r="BV136" s="12">
        <v>9.6667000000000005</v>
      </c>
      <c r="BW136" s="132">
        <v>0.46670000000000122</v>
      </c>
      <c r="BX136" s="106">
        <v>1</v>
      </c>
      <c r="BY136" s="138">
        <v>0.46670000000000122</v>
      </c>
      <c r="BZ136" s="118">
        <v>74</v>
      </c>
      <c r="CA136" s="81"/>
      <c r="CB136" s="160" t="s">
        <v>292</v>
      </c>
      <c r="CC136" s="96" t="s">
        <v>117</v>
      </c>
      <c r="CD136" s="118"/>
      <c r="CE136" s="11">
        <v>9.1999999999999993</v>
      </c>
      <c r="CF136" s="12">
        <v>9.6667000000000005</v>
      </c>
      <c r="CG136" s="132">
        <v>0.46670000000000122</v>
      </c>
      <c r="CH136" s="106">
        <v>1</v>
      </c>
      <c r="CI136" s="138">
        <v>0.46670000000000122</v>
      </c>
      <c r="CJ136" s="81"/>
      <c r="CK136" s="160" t="s">
        <v>292</v>
      </c>
      <c r="CL136" s="96" t="s">
        <v>117</v>
      </c>
      <c r="CM136" s="118"/>
      <c r="CN136" s="11">
        <v>9.1999999999999993</v>
      </c>
      <c r="CO136" s="12">
        <v>9.6667000000000005</v>
      </c>
      <c r="CP136" s="78">
        <v>0.46670000000000122</v>
      </c>
      <c r="CQ136" s="106">
        <v>1</v>
      </c>
      <c r="CR136" s="25">
        <v>0.46670000000000122</v>
      </c>
      <c r="CS136" s="118">
        <v>72</v>
      </c>
      <c r="CT136" s="81"/>
      <c r="CU136" s="160" t="s">
        <v>292</v>
      </c>
      <c r="CV136" s="96" t="s">
        <v>117</v>
      </c>
      <c r="CW136" s="118"/>
      <c r="CX136" s="11">
        <v>9.1999999999999993</v>
      </c>
      <c r="CY136" s="12">
        <v>9.6667000000000005</v>
      </c>
      <c r="CZ136" s="132">
        <v>0.46670000000000122</v>
      </c>
      <c r="DA136" s="106">
        <v>1</v>
      </c>
      <c r="DB136" s="25">
        <v>0.46670000000000122</v>
      </c>
      <c r="DC136" s="118">
        <v>75</v>
      </c>
      <c r="DD136" s="81"/>
      <c r="DE136" s="109" t="s">
        <v>345</v>
      </c>
      <c r="DF136" s="91" t="s">
        <v>293</v>
      </c>
      <c r="DG136" s="118"/>
      <c r="DH136" s="11">
        <v>6.2111000000000001</v>
      </c>
      <c r="DI136" s="12">
        <v>6.1111000000000004</v>
      </c>
      <c r="DJ136" s="132">
        <v>-9.9999999999999645E-2</v>
      </c>
      <c r="DK136" s="106">
        <v>5</v>
      </c>
      <c r="DL136" s="25">
        <v>-0.49999999999999822</v>
      </c>
      <c r="DM136" s="118">
        <v>138</v>
      </c>
      <c r="DN136" s="81"/>
      <c r="DO136" s="160" t="s">
        <v>292</v>
      </c>
      <c r="DP136" s="96" t="s">
        <v>117</v>
      </c>
      <c r="DQ136" s="360"/>
      <c r="DR136" s="373">
        <v>9.1999999999999993</v>
      </c>
      <c r="DS136" s="372">
        <v>9.6667000000000005</v>
      </c>
      <c r="DT136" s="368">
        <v>0.46670000000000122</v>
      </c>
      <c r="DU136" s="364">
        <v>1</v>
      </c>
      <c r="DV136" s="365">
        <v>0.46670000000000122</v>
      </c>
      <c r="DW136" s="360">
        <v>73</v>
      </c>
      <c r="DX136" s="81"/>
      <c r="DY136" s="160" t="s">
        <v>475</v>
      </c>
      <c r="DZ136" s="96" t="s">
        <v>117</v>
      </c>
      <c r="EA136" s="118"/>
      <c r="EB136" s="11">
        <v>9.1999999999999993</v>
      </c>
      <c r="EC136" s="12">
        <v>9.6667000000000005</v>
      </c>
      <c r="ED136" s="132">
        <v>0.46670000000000122</v>
      </c>
      <c r="EE136" s="106">
        <v>1</v>
      </c>
      <c r="EF136" s="25">
        <v>0.46670000000000122</v>
      </c>
      <c r="EG136" s="118">
        <v>73</v>
      </c>
    </row>
    <row r="137" spans="1:137" x14ac:dyDescent="0.25">
      <c r="A137" s="115" t="s">
        <v>413</v>
      </c>
      <c r="B137" s="96" t="s">
        <v>414</v>
      </c>
      <c r="C137" s="118"/>
      <c r="D137" s="10">
        <v>9</v>
      </c>
      <c r="E137" s="74">
        <v>10</v>
      </c>
      <c r="F137" s="132">
        <v>1</v>
      </c>
      <c r="G137" s="106">
        <v>1</v>
      </c>
      <c r="H137" s="25">
        <v>1</v>
      </c>
      <c r="I137" s="24">
        <f t="shared" si="51"/>
        <v>1</v>
      </c>
      <c r="J137" s="118">
        <v>0</v>
      </c>
      <c r="K137" s="9" t="e">
        <f t="shared" si="50"/>
        <v>#DIV/0!</v>
      </c>
      <c r="L137" s="118"/>
      <c r="M137" s="118"/>
      <c r="N137" s="118">
        <v>1</v>
      </c>
      <c r="O137" s="118"/>
      <c r="P137" s="118"/>
      <c r="Q137" s="118"/>
      <c r="R137" s="118"/>
      <c r="S137" s="118"/>
      <c r="T137" s="118"/>
      <c r="U137" s="118"/>
      <c r="V137" s="118">
        <f t="shared" si="49"/>
        <v>1</v>
      </c>
      <c r="W137" s="23" t="e">
        <f t="shared" si="44"/>
        <v>#DIV/0!</v>
      </c>
      <c r="X137" s="34">
        <f t="shared" si="45"/>
        <v>1</v>
      </c>
      <c r="Y137" s="34" t="e">
        <f t="shared" si="46"/>
        <v>#DIV/0!</v>
      </c>
      <c r="Z137" s="35" t="e">
        <f t="shared" si="47"/>
        <v>#DIV/0!</v>
      </c>
      <c r="AA137" s="422"/>
      <c r="AB137" s="115" t="s">
        <v>413</v>
      </c>
      <c r="AC137" s="96" t="s">
        <v>414</v>
      </c>
      <c r="AD137" s="1"/>
      <c r="AE137" s="133" t="s">
        <v>413</v>
      </c>
      <c r="AF137" s="96" t="s">
        <v>414</v>
      </c>
      <c r="AG137" s="118"/>
      <c r="AH137" s="11"/>
      <c r="AI137" s="12"/>
      <c r="AJ137" s="132"/>
      <c r="AK137" s="106"/>
      <c r="AL137" s="138"/>
      <c r="AM137" s="118"/>
      <c r="AN137" s="1"/>
      <c r="AO137" s="133" t="s">
        <v>413</v>
      </c>
      <c r="AP137" s="96" t="s">
        <v>414</v>
      </c>
      <c r="AQ137" s="118"/>
      <c r="AR137" s="11"/>
      <c r="AS137" s="12"/>
      <c r="AT137" s="132"/>
      <c r="AU137" s="106"/>
      <c r="AV137" s="138"/>
      <c r="AW137" s="89"/>
      <c r="AX137" s="81"/>
      <c r="AY137" s="133" t="s">
        <v>413</v>
      </c>
      <c r="AZ137" s="96" t="s">
        <v>414</v>
      </c>
      <c r="BA137" s="118"/>
      <c r="BB137" s="11"/>
      <c r="BC137" s="12"/>
      <c r="BD137" s="132"/>
      <c r="BE137" s="106"/>
      <c r="BF137" s="138"/>
      <c r="BG137" s="118"/>
      <c r="BH137" s="81"/>
      <c r="BI137" s="133" t="s">
        <v>413</v>
      </c>
      <c r="BJ137" s="96" t="s">
        <v>414</v>
      </c>
      <c r="BK137" s="118"/>
      <c r="BL137" s="11"/>
      <c r="BM137" s="12"/>
      <c r="BN137" s="132"/>
      <c r="BO137" s="106"/>
      <c r="BP137" s="138"/>
      <c r="BQ137" s="81"/>
      <c r="BR137" s="133" t="s">
        <v>413</v>
      </c>
      <c r="BS137" s="96" t="s">
        <v>414</v>
      </c>
      <c r="BT137" s="118"/>
      <c r="BU137" s="11"/>
      <c r="BV137" s="12"/>
      <c r="BW137" s="132"/>
      <c r="BX137" s="106"/>
      <c r="BY137" s="138"/>
      <c r="BZ137" s="118"/>
      <c r="CA137" s="81"/>
      <c r="CB137" s="115" t="s">
        <v>413</v>
      </c>
      <c r="CC137" s="96" t="s">
        <v>501</v>
      </c>
      <c r="CD137" s="119"/>
      <c r="CE137" s="165">
        <v>9</v>
      </c>
      <c r="CF137" s="163">
        <v>10</v>
      </c>
      <c r="CG137" s="51">
        <f>+CF137-CE137</f>
        <v>1</v>
      </c>
      <c r="CH137" s="52">
        <v>1</v>
      </c>
      <c r="CI137" s="239">
        <f>+CG137*CH137</f>
        <v>1</v>
      </c>
      <c r="CJ137" s="81"/>
      <c r="CK137" s="115" t="s">
        <v>413</v>
      </c>
      <c r="CL137" s="96" t="s">
        <v>414</v>
      </c>
      <c r="CM137" s="118"/>
      <c r="CN137" s="10">
        <v>9</v>
      </c>
      <c r="CO137" s="74">
        <v>10</v>
      </c>
      <c r="CP137" s="132">
        <f>+CO137-CN137</f>
        <v>1</v>
      </c>
      <c r="CQ137" s="106">
        <v>1</v>
      </c>
      <c r="CR137" s="25">
        <f>+CP137*CQ137</f>
        <v>1</v>
      </c>
      <c r="CS137" s="118">
        <v>55</v>
      </c>
      <c r="CT137" s="81"/>
      <c r="CU137" s="115" t="s">
        <v>413</v>
      </c>
      <c r="CV137" s="96" t="s">
        <v>414</v>
      </c>
      <c r="CW137" s="118"/>
      <c r="CX137" s="10">
        <v>9</v>
      </c>
      <c r="CY137" s="74">
        <v>10</v>
      </c>
      <c r="CZ137" s="132">
        <f>+CY137-CX137</f>
        <v>1</v>
      </c>
      <c r="DA137" s="106">
        <v>1</v>
      </c>
      <c r="DB137" s="25">
        <f>+CZ137*DA137</f>
        <v>1</v>
      </c>
      <c r="DC137" s="118">
        <v>55</v>
      </c>
      <c r="DD137" s="81"/>
      <c r="DE137" s="115" t="s">
        <v>413</v>
      </c>
      <c r="DF137" s="96" t="s">
        <v>414</v>
      </c>
      <c r="DG137" s="118"/>
      <c r="DH137" s="10">
        <v>9</v>
      </c>
      <c r="DI137" s="74">
        <v>10</v>
      </c>
      <c r="DJ137" s="132">
        <v>1</v>
      </c>
      <c r="DK137" s="106">
        <v>1</v>
      </c>
      <c r="DL137" s="25">
        <v>1</v>
      </c>
      <c r="DM137" s="118">
        <v>55</v>
      </c>
      <c r="DN137" s="81"/>
      <c r="DO137" s="115" t="s">
        <v>413</v>
      </c>
      <c r="DP137" s="96" t="s">
        <v>414</v>
      </c>
      <c r="DQ137" s="360"/>
      <c r="DR137" s="361">
        <v>9</v>
      </c>
      <c r="DS137" s="362">
        <v>10</v>
      </c>
      <c r="DT137" s="368">
        <v>1</v>
      </c>
      <c r="DU137" s="364">
        <v>1</v>
      </c>
      <c r="DV137" s="365">
        <v>1</v>
      </c>
      <c r="DW137" s="360">
        <v>54</v>
      </c>
      <c r="DX137" s="81"/>
      <c r="DY137" s="115" t="s">
        <v>413</v>
      </c>
      <c r="DZ137" s="96" t="s">
        <v>414</v>
      </c>
      <c r="EA137" s="118"/>
      <c r="EB137" s="10">
        <v>9</v>
      </c>
      <c r="EC137" s="74">
        <v>10</v>
      </c>
      <c r="ED137" s="132">
        <v>1</v>
      </c>
      <c r="EE137" s="106">
        <v>1</v>
      </c>
      <c r="EF137" s="25">
        <v>1</v>
      </c>
      <c r="EG137" s="118">
        <v>55</v>
      </c>
    </row>
    <row r="138" spans="1:137" s="81" customFormat="1" x14ac:dyDescent="0.25">
      <c r="A138" s="115" t="s">
        <v>157</v>
      </c>
      <c r="B138" s="91" t="s">
        <v>158</v>
      </c>
      <c r="C138" s="118"/>
      <c r="D138" s="10">
        <v>9</v>
      </c>
      <c r="E138" s="74">
        <v>9</v>
      </c>
      <c r="F138" s="26">
        <v>0</v>
      </c>
      <c r="G138" s="73">
        <v>2</v>
      </c>
      <c r="H138" s="25">
        <v>0</v>
      </c>
      <c r="I138" s="24">
        <f t="shared" si="51"/>
        <v>0</v>
      </c>
      <c r="J138" s="118">
        <v>3</v>
      </c>
      <c r="K138" s="9">
        <f t="shared" si="50"/>
        <v>0</v>
      </c>
      <c r="L138" s="118"/>
      <c r="M138" s="118">
        <v>3</v>
      </c>
      <c r="N138" s="118"/>
      <c r="O138" s="118"/>
      <c r="P138" s="118"/>
      <c r="Q138" s="118"/>
      <c r="R138" s="118"/>
      <c r="S138" s="118"/>
      <c r="T138" s="118"/>
      <c r="U138" s="118"/>
      <c r="V138" s="118">
        <f t="shared" si="49"/>
        <v>3</v>
      </c>
      <c r="W138" s="23">
        <f t="shared" si="44"/>
        <v>0</v>
      </c>
      <c r="X138" s="34" t="e">
        <f t="shared" si="45"/>
        <v>#DIV/0!</v>
      </c>
      <c r="Y138" s="34" t="e">
        <f t="shared" si="46"/>
        <v>#DIV/0!</v>
      </c>
      <c r="Z138" s="35" t="e">
        <f t="shared" si="47"/>
        <v>#DIV/0!</v>
      </c>
      <c r="AA138" s="422"/>
      <c r="AB138" s="115" t="s">
        <v>157</v>
      </c>
      <c r="AC138" s="91" t="s">
        <v>158</v>
      </c>
      <c r="AD138" s="1"/>
      <c r="AE138" s="115" t="s">
        <v>157</v>
      </c>
      <c r="AF138" s="91" t="s">
        <v>158</v>
      </c>
      <c r="AG138" s="118">
        <v>1</v>
      </c>
      <c r="AH138" s="10">
        <v>9</v>
      </c>
      <c r="AI138" s="74">
        <v>9</v>
      </c>
      <c r="AJ138" s="26">
        <v>0</v>
      </c>
      <c r="AK138" s="73">
        <v>2</v>
      </c>
      <c r="AL138" s="138">
        <v>0</v>
      </c>
      <c r="AM138" s="118">
        <v>89</v>
      </c>
      <c r="AN138" s="1"/>
      <c r="AO138" s="115" t="s">
        <v>157</v>
      </c>
      <c r="AP138" s="91" t="s">
        <v>158</v>
      </c>
      <c r="AQ138" s="118">
        <v>1</v>
      </c>
      <c r="AR138" s="10">
        <v>9</v>
      </c>
      <c r="AS138" s="74">
        <v>9</v>
      </c>
      <c r="AT138" s="26">
        <v>0</v>
      </c>
      <c r="AU138" s="73">
        <v>2</v>
      </c>
      <c r="AV138" s="138">
        <v>0</v>
      </c>
      <c r="AW138" s="89">
        <v>92</v>
      </c>
      <c r="AY138" s="115" t="s">
        <v>157</v>
      </c>
      <c r="AZ138" s="91" t="s">
        <v>158</v>
      </c>
      <c r="BA138" s="118"/>
      <c r="BB138" s="10">
        <v>9</v>
      </c>
      <c r="BC138" s="74">
        <v>9</v>
      </c>
      <c r="BD138" s="26">
        <v>0</v>
      </c>
      <c r="BE138" s="73">
        <v>2</v>
      </c>
      <c r="BF138" s="138">
        <v>0</v>
      </c>
      <c r="BG138" s="118">
        <v>81</v>
      </c>
      <c r="BI138" s="115" t="s">
        <v>157</v>
      </c>
      <c r="BJ138" s="91" t="s">
        <v>158</v>
      </c>
      <c r="BK138" s="118"/>
      <c r="BL138" s="10">
        <v>9</v>
      </c>
      <c r="BM138" s="74">
        <v>9</v>
      </c>
      <c r="BN138" s="26">
        <v>0</v>
      </c>
      <c r="BO138" s="73">
        <v>2</v>
      </c>
      <c r="BP138" s="138">
        <v>0</v>
      </c>
      <c r="BR138" s="115" t="s">
        <v>157</v>
      </c>
      <c r="BS138" s="91" t="s">
        <v>158</v>
      </c>
      <c r="BT138" s="118"/>
      <c r="BU138" s="10">
        <v>9</v>
      </c>
      <c r="BV138" s="74">
        <v>9</v>
      </c>
      <c r="BW138" s="26">
        <v>0</v>
      </c>
      <c r="BX138" s="73">
        <v>2</v>
      </c>
      <c r="BY138" s="138">
        <v>0</v>
      </c>
      <c r="BZ138" s="118">
        <v>85</v>
      </c>
      <c r="CB138" s="115" t="s">
        <v>157</v>
      </c>
      <c r="CC138" s="91" t="s">
        <v>158</v>
      </c>
      <c r="CD138" s="118"/>
      <c r="CE138" s="10">
        <v>9</v>
      </c>
      <c r="CF138" s="74">
        <v>9</v>
      </c>
      <c r="CG138" s="157">
        <v>0</v>
      </c>
      <c r="CH138" s="73">
        <v>2</v>
      </c>
      <c r="CI138" s="138">
        <v>0</v>
      </c>
      <c r="CK138" s="115" t="s">
        <v>157</v>
      </c>
      <c r="CL138" s="91" t="s">
        <v>158</v>
      </c>
      <c r="CM138" s="118"/>
      <c r="CN138" s="10">
        <v>9</v>
      </c>
      <c r="CO138" s="74">
        <v>9</v>
      </c>
      <c r="CP138" s="26">
        <v>0</v>
      </c>
      <c r="CQ138" s="73">
        <v>2</v>
      </c>
      <c r="CR138" s="25">
        <v>0</v>
      </c>
      <c r="CS138" s="118">
        <v>84</v>
      </c>
      <c r="CU138" s="115" t="s">
        <v>157</v>
      </c>
      <c r="CV138" s="91" t="s">
        <v>158</v>
      </c>
      <c r="CW138" s="118"/>
      <c r="CX138" s="10">
        <v>9</v>
      </c>
      <c r="CY138" s="74">
        <v>9</v>
      </c>
      <c r="CZ138" s="26">
        <v>0</v>
      </c>
      <c r="DA138" s="73">
        <v>2</v>
      </c>
      <c r="DB138" s="25">
        <v>0</v>
      </c>
      <c r="DC138" s="118">
        <v>86</v>
      </c>
      <c r="DE138" s="115" t="s">
        <v>157</v>
      </c>
      <c r="DF138" s="91" t="s">
        <v>158</v>
      </c>
      <c r="DG138" s="118"/>
      <c r="DH138" s="10">
        <v>9</v>
      </c>
      <c r="DI138" s="74">
        <v>9</v>
      </c>
      <c r="DJ138" s="26">
        <v>0</v>
      </c>
      <c r="DK138" s="73">
        <v>2</v>
      </c>
      <c r="DL138" s="25">
        <v>0</v>
      </c>
      <c r="DM138" s="118">
        <v>91</v>
      </c>
      <c r="DO138" s="115" t="s">
        <v>157</v>
      </c>
      <c r="DP138" s="91" t="s">
        <v>158</v>
      </c>
      <c r="DQ138" s="360"/>
      <c r="DR138" s="361">
        <v>9</v>
      </c>
      <c r="DS138" s="362">
        <v>9</v>
      </c>
      <c r="DT138" s="363">
        <v>0</v>
      </c>
      <c r="DU138" s="397">
        <v>2</v>
      </c>
      <c r="DV138" s="365">
        <v>0</v>
      </c>
      <c r="DW138" s="360">
        <v>89</v>
      </c>
      <c r="DY138" s="115" t="s">
        <v>157</v>
      </c>
      <c r="DZ138" s="91" t="s">
        <v>158</v>
      </c>
      <c r="EA138" s="118"/>
      <c r="EB138" s="10">
        <v>9</v>
      </c>
      <c r="EC138" s="74">
        <v>9</v>
      </c>
      <c r="ED138" s="26">
        <v>0</v>
      </c>
      <c r="EE138" s="73">
        <v>2</v>
      </c>
      <c r="EF138" s="25">
        <v>0</v>
      </c>
      <c r="EG138" s="118">
        <v>90</v>
      </c>
    </row>
    <row r="139" spans="1:137" s="81" customFormat="1" x14ac:dyDescent="0.25">
      <c r="A139" s="105" t="s">
        <v>325</v>
      </c>
      <c r="B139" s="91" t="s">
        <v>326</v>
      </c>
      <c r="C139" s="118"/>
      <c r="D139" s="10">
        <v>6</v>
      </c>
      <c r="E139" s="74">
        <v>6</v>
      </c>
      <c r="F139" s="26">
        <v>0</v>
      </c>
      <c r="G139" s="106">
        <v>5</v>
      </c>
      <c r="H139" s="25">
        <v>0</v>
      </c>
      <c r="I139" s="24">
        <f t="shared" si="51"/>
        <v>4</v>
      </c>
      <c r="J139" s="118">
        <v>2</v>
      </c>
      <c r="K139" s="9">
        <f t="shared" si="50"/>
        <v>2</v>
      </c>
      <c r="L139" s="118">
        <v>2</v>
      </c>
      <c r="M139" s="118"/>
      <c r="N139" s="118">
        <v>2</v>
      </c>
      <c r="O139" s="118">
        <v>2</v>
      </c>
      <c r="P139" s="118"/>
      <c r="Q139" s="118"/>
      <c r="R139" s="118"/>
      <c r="S139" s="118"/>
      <c r="T139" s="118"/>
      <c r="U139" s="118"/>
      <c r="V139" s="118">
        <f t="shared" si="49"/>
        <v>6</v>
      </c>
      <c r="W139" s="23">
        <f t="shared" si="44"/>
        <v>1</v>
      </c>
      <c r="X139" s="34">
        <f t="shared" si="45"/>
        <v>0.5</v>
      </c>
      <c r="Y139" s="34" t="e">
        <f t="shared" si="46"/>
        <v>#DIV/0!</v>
      </c>
      <c r="Z139" s="35" t="e">
        <f t="shared" si="47"/>
        <v>#DIV/0!</v>
      </c>
      <c r="AA139" s="422"/>
      <c r="AB139" s="105" t="s">
        <v>325</v>
      </c>
      <c r="AC139" s="91" t="s">
        <v>326</v>
      </c>
      <c r="AD139" s="1"/>
      <c r="AE139" s="97" t="s">
        <v>325</v>
      </c>
      <c r="AF139" s="91" t="s">
        <v>326</v>
      </c>
      <c r="AG139" s="118">
        <v>1</v>
      </c>
      <c r="AH139" s="10">
        <v>6</v>
      </c>
      <c r="AI139" s="74">
        <v>6</v>
      </c>
      <c r="AJ139" s="26">
        <v>0</v>
      </c>
      <c r="AK139" s="106">
        <v>5</v>
      </c>
      <c r="AL139" s="138">
        <v>0</v>
      </c>
      <c r="AM139" s="118">
        <v>89</v>
      </c>
      <c r="AN139" s="1"/>
      <c r="AO139" s="97" t="s">
        <v>325</v>
      </c>
      <c r="AP139" s="91" t="s">
        <v>326</v>
      </c>
      <c r="AQ139" s="118">
        <v>1</v>
      </c>
      <c r="AR139" s="10">
        <v>6</v>
      </c>
      <c r="AS139" s="74">
        <v>6</v>
      </c>
      <c r="AT139" s="26">
        <v>0</v>
      </c>
      <c r="AU139" s="106">
        <v>5</v>
      </c>
      <c r="AV139" s="138">
        <v>0</v>
      </c>
      <c r="AW139" s="89">
        <v>92</v>
      </c>
      <c r="AY139" s="97" t="s">
        <v>325</v>
      </c>
      <c r="AZ139" s="91" t="s">
        <v>326</v>
      </c>
      <c r="BA139" s="118"/>
      <c r="BB139" s="10">
        <v>6</v>
      </c>
      <c r="BC139" s="74">
        <v>6</v>
      </c>
      <c r="BD139" s="26">
        <v>0</v>
      </c>
      <c r="BE139" s="106">
        <v>5</v>
      </c>
      <c r="BF139" s="138">
        <v>0</v>
      </c>
      <c r="BG139" s="118">
        <v>81</v>
      </c>
      <c r="BI139" s="97" t="s">
        <v>325</v>
      </c>
      <c r="BJ139" s="91" t="s">
        <v>326</v>
      </c>
      <c r="BK139" s="118"/>
      <c r="BL139" s="10">
        <v>6</v>
      </c>
      <c r="BM139" s="74">
        <v>6</v>
      </c>
      <c r="BN139" s="26">
        <v>0</v>
      </c>
      <c r="BO139" s="106">
        <v>5</v>
      </c>
      <c r="BP139" s="138">
        <v>0</v>
      </c>
      <c r="BR139" s="97" t="s">
        <v>325</v>
      </c>
      <c r="BS139" s="91" t="s">
        <v>326</v>
      </c>
      <c r="BT139" s="118"/>
      <c r="BU139" s="10">
        <v>6</v>
      </c>
      <c r="BV139" s="74">
        <v>6</v>
      </c>
      <c r="BW139" s="26">
        <v>0</v>
      </c>
      <c r="BX139" s="106">
        <v>5</v>
      </c>
      <c r="BY139" s="138">
        <v>0</v>
      </c>
      <c r="BZ139" s="118">
        <v>85</v>
      </c>
      <c r="CB139" s="97" t="s">
        <v>325</v>
      </c>
      <c r="CC139" s="91" t="s">
        <v>326</v>
      </c>
      <c r="CD139" s="118"/>
      <c r="CE139" s="10">
        <v>6</v>
      </c>
      <c r="CF139" s="74">
        <v>6</v>
      </c>
      <c r="CG139" s="26">
        <v>0</v>
      </c>
      <c r="CH139" s="106">
        <v>5</v>
      </c>
      <c r="CI139" s="138">
        <v>0</v>
      </c>
      <c r="CK139" s="97" t="s">
        <v>325</v>
      </c>
      <c r="CL139" s="91" t="s">
        <v>326</v>
      </c>
      <c r="CM139" s="118"/>
      <c r="CN139" s="10">
        <v>6</v>
      </c>
      <c r="CO139" s="74">
        <v>6</v>
      </c>
      <c r="CP139" s="26">
        <v>0</v>
      </c>
      <c r="CQ139" s="106">
        <v>5</v>
      </c>
      <c r="CR139" s="25">
        <v>0</v>
      </c>
      <c r="CS139" s="118">
        <v>84</v>
      </c>
      <c r="CU139" s="105" t="s">
        <v>325</v>
      </c>
      <c r="CV139" s="91" t="s">
        <v>326</v>
      </c>
      <c r="CW139" s="118"/>
      <c r="CX139" s="10">
        <v>6</v>
      </c>
      <c r="CY139" s="74">
        <v>6</v>
      </c>
      <c r="CZ139" s="26">
        <v>0</v>
      </c>
      <c r="DA139" s="106">
        <v>5</v>
      </c>
      <c r="DB139" s="25">
        <v>0</v>
      </c>
      <c r="DC139" s="118">
        <v>86</v>
      </c>
      <c r="DE139" s="105" t="s">
        <v>325</v>
      </c>
      <c r="DF139" s="91" t="s">
        <v>326</v>
      </c>
      <c r="DG139" s="118"/>
      <c r="DH139" s="10">
        <v>6</v>
      </c>
      <c r="DI139" s="74">
        <v>6</v>
      </c>
      <c r="DJ139" s="26">
        <v>0</v>
      </c>
      <c r="DK139" s="106">
        <v>5</v>
      </c>
      <c r="DL139" s="25">
        <v>0</v>
      </c>
      <c r="DM139" s="118">
        <v>91</v>
      </c>
      <c r="DO139" s="105" t="s">
        <v>325</v>
      </c>
      <c r="DP139" s="91" t="s">
        <v>326</v>
      </c>
      <c r="DQ139" s="360"/>
      <c r="DR139" s="361">
        <v>6</v>
      </c>
      <c r="DS139" s="362">
        <v>6</v>
      </c>
      <c r="DT139" s="363">
        <v>0</v>
      </c>
      <c r="DU139" s="364">
        <v>5</v>
      </c>
      <c r="DV139" s="365">
        <v>0</v>
      </c>
      <c r="DW139" s="360">
        <v>89</v>
      </c>
      <c r="DY139" s="105" t="s">
        <v>325</v>
      </c>
      <c r="DZ139" s="91" t="s">
        <v>326</v>
      </c>
      <c r="EA139" s="118"/>
      <c r="EB139" s="10">
        <v>6</v>
      </c>
      <c r="EC139" s="74">
        <v>6</v>
      </c>
      <c r="ED139" s="26">
        <v>0</v>
      </c>
      <c r="EE139" s="106">
        <v>5</v>
      </c>
      <c r="EF139" s="25">
        <v>0</v>
      </c>
      <c r="EG139" s="118">
        <v>90</v>
      </c>
    </row>
    <row r="140" spans="1:137" s="81" customFormat="1" x14ac:dyDescent="0.25">
      <c r="A140" s="105" t="s">
        <v>397</v>
      </c>
      <c r="B140" s="96" t="s">
        <v>131</v>
      </c>
      <c r="C140" s="119">
        <v>5</v>
      </c>
      <c r="D140" s="13">
        <v>9.75</v>
      </c>
      <c r="E140" s="18">
        <v>10</v>
      </c>
      <c r="F140" s="51">
        <v>0.25</v>
      </c>
      <c r="G140" s="52">
        <v>1</v>
      </c>
      <c r="H140" s="187">
        <v>0.25</v>
      </c>
      <c r="I140" s="119">
        <v>4</v>
      </c>
      <c r="J140" s="119">
        <v>19</v>
      </c>
      <c r="K140" s="27">
        <f t="shared" si="50"/>
        <v>0.21052631578947367</v>
      </c>
      <c r="L140" s="119"/>
      <c r="M140" s="119">
        <v>15</v>
      </c>
      <c r="N140" s="119">
        <v>3</v>
      </c>
      <c r="O140" s="119">
        <v>4</v>
      </c>
      <c r="P140" s="119"/>
      <c r="Q140" s="119"/>
      <c r="R140" s="119">
        <v>1</v>
      </c>
      <c r="S140" s="119"/>
      <c r="T140" s="119"/>
      <c r="U140" s="119"/>
      <c r="V140" s="119">
        <v>23</v>
      </c>
      <c r="W140" s="31">
        <f t="shared" si="44"/>
        <v>0</v>
      </c>
      <c r="X140" s="32">
        <f t="shared" si="45"/>
        <v>0.42857142857142855</v>
      </c>
      <c r="Y140" s="32" t="e">
        <f t="shared" si="46"/>
        <v>#DIV/0!</v>
      </c>
      <c r="Z140" s="33">
        <f t="shared" si="47"/>
        <v>1</v>
      </c>
      <c r="AA140" s="422"/>
      <c r="AB140" s="105" t="s">
        <v>397</v>
      </c>
      <c r="AC140" s="96" t="s">
        <v>131</v>
      </c>
      <c r="AD140" s="1"/>
      <c r="AE140" s="97" t="s">
        <v>397</v>
      </c>
      <c r="AF140" s="96" t="s">
        <v>131</v>
      </c>
      <c r="AG140" s="118"/>
      <c r="AH140" s="10"/>
      <c r="AI140" s="74"/>
      <c r="AJ140" s="26"/>
      <c r="AK140" s="106"/>
      <c r="AL140" s="138"/>
      <c r="AM140" s="118"/>
      <c r="AN140" s="1"/>
      <c r="AO140" s="97" t="s">
        <v>397</v>
      </c>
      <c r="AP140" s="96" t="s">
        <v>131</v>
      </c>
      <c r="AQ140" s="118"/>
      <c r="AR140" s="10"/>
      <c r="AS140" s="74"/>
      <c r="AT140" s="26"/>
      <c r="AU140" s="106"/>
      <c r="AV140" s="138"/>
      <c r="AW140" s="89"/>
      <c r="AY140" s="97" t="s">
        <v>397</v>
      </c>
      <c r="AZ140" s="96" t="s">
        <v>131</v>
      </c>
      <c r="BA140" s="118"/>
      <c r="BB140" s="10"/>
      <c r="BC140" s="74"/>
      <c r="BD140" s="26"/>
      <c r="BE140" s="106"/>
      <c r="BF140" s="138"/>
      <c r="BG140" s="118"/>
      <c r="BI140" s="97" t="s">
        <v>397</v>
      </c>
      <c r="BJ140" s="96" t="s">
        <v>131</v>
      </c>
      <c r="BK140" s="118"/>
      <c r="BL140" s="10"/>
      <c r="BM140" s="74"/>
      <c r="BN140" s="26"/>
      <c r="BO140" s="106"/>
      <c r="BP140" s="138"/>
      <c r="BR140" s="97" t="s">
        <v>397</v>
      </c>
      <c r="BS140" s="96" t="s">
        <v>131</v>
      </c>
      <c r="BT140" s="119">
        <v>1</v>
      </c>
      <c r="BU140" s="165">
        <v>10</v>
      </c>
      <c r="BV140" s="163">
        <v>10</v>
      </c>
      <c r="BW140" s="53">
        <v>0</v>
      </c>
      <c r="BX140" s="52">
        <v>1</v>
      </c>
      <c r="BY140" s="139">
        <v>0</v>
      </c>
      <c r="BZ140" s="119">
        <v>85</v>
      </c>
      <c r="CB140" s="97" t="s">
        <v>397</v>
      </c>
      <c r="CC140" s="96" t="s">
        <v>131</v>
      </c>
      <c r="CD140" s="119">
        <v>1</v>
      </c>
      <c r="CE140" s="165">
        <v>10</v>
      </c>
      <c r="CF140" s="163">
        <v>10</v>
      </c>
      <c r="CG140" s="51">
        <f>+CF140-CE140</f>
        <v>0</v>
      </c>
      <c r="CH140" s="52">
        <v>1</v>
      </c>
      <c r="CI140" s="239">
        <f>+CG140*CH140</f>
        <v>0</v>
      </c>
      <c r="CK140" s="97" t="s">
        <v>397</v>
      </c>
      <c r="CL140" s="96" t="s">
        <v>131</v>
      </c>
      <c r="CM140" s="119">
        <v>2</v>
      </c>
      <c r="CN140" s="15">
        <v>10</v>
      </c>
      <c r="CO140" s="18">
        <v>10</v>
      </c>
      <c r="CP140" s="240">
        <f>+CO140-CN140</f>
        <v>0</v>
      </c>
      <c r="CQ140" s="52">
        <v>1</v>
      </c>
      <c r="CR140" s="187">
        <f>+CP140*CQ140</f>
        <v>0</v>
      </c>
      <c r="CS140" s="119">
        <v>84</v>
      </c>
      <c r="CU140" s="105" t="s">
        <v>397</v>
      </c>
      <c r="CV140" s="96" t="s">
        <v>131</v>
      </c>
      <c r="CW140" s="119">
        <v>3</v>
      </c>
      <c r="CX140" s="15">
        <v>8.5714000000000006</v>
      </c>
      <c r="CY140" s="18">
        <v>10</v>
      </c>
      <c r="CZ140" s="51">
        <f>+CY140-CX140</f>
        <v>1.4285999999999994</v>
      </c>
      <c r="DA140" s="52">
        <v>1</v>
      </c>
      <c r="DB140" s="187">
        <f>+CZ140*DA140</f>
        <v>1.4285999999999994</v>
      </c>
      <c r="DC140" s="119">
        <v>47</v>
      </c>
      <c r="DE140" s="105" t="s">
        <v>397</v>
      </c>
      <c r="DF140" s="96" t="s">
        <v>131</v>
      </c>
      <c r="DG140" s="119">
        <v>4</v>
      </c>
      <c r="DH140" s="337">
        <v>9.75</v>
      </c>
      <c r="DI140" s="340">
        <v>10</v>
      </c>
      <c r="DJ140" s="339">
        <v>0.25</v>
      </c>
      <c r="DK140" s="52">
        <v>1</v>
      </c>
      <c r="DL140" s="187">
        <v>0.25</v>
      </c>
      <c r="DM140" s="119">
        <v>83</v>
      </c>
      <c r="DO140" s="105" t="s">
        <v>397</v>
      </c>
      <c r="DP140" s="96" t="s">
        <v>131</v>
      </c>
      <c r="DQ140" s="360">
        <v>4</v>
      </c>
      <c r="DR140" s="377">
        <v>9.75</v>
      </c>
      <c r="DS140" s="387">
        <v>10</v>
      </c>
      <c r="DT140" s="379">
        <v>0.25</v>
      </c>
      <c r="DU140" s="364">
        <v>1</v>
      </c>
      <c r="DV140" s="365">
        <v>0.25</v>
      </c>
      <c r="DW140" s="360">
        <v>82</v>
      </c>
      <c r="DY140" s="105" t="s">
        <v>397</v>
      </c>
      <c r="DZ140" s="96" t="s">
        <v>131</v>
      </c>
      <c r="EA140" s="119">
        <v>5</v>
      </c>
      <c r="EB140" s="13">
        <v>9.75</v>
      </c>
      <c r="EC140" s="18">
        <v>10</v>
      </c>
      <c r="ED140" s="51">
        <v>0.25</v>
      </c>
      <c r="EE140" s="52">
        <v>1</v>
      </c>
      <c r="EF140" s="187">
        <v>0.25</v>
      </c>
      <c r="EG140" s="119">
        <v>82</v>
      </c>
    </row>
    <row r="141" spans="1:137" s="81" customFormat="1" x14ac:dyDescent="0.25">
      <c r="A141" s="94" t="s">
        <v>86</v>
      </c>
      <c r="B141" s="91" t="s">
        <v>91</v>
      </c>
      <c r="C141" s="118"/>
      <c r="D141" s="9">
        <v>6.9</v>
      </c>
      <c r="E141" s="12">
        <v>6.9</v>
      </c>
      <c r="F141" s="132">
        <v>0</v>
      </c>
      <c r="G141" s="106">
        <v>4</v>
      </c>
      <c r="H141" s="25">
        <v>0</v>
      </c>
      <c r="I141" s="24">
        <f t="shared" si="51"/>
        <v>11</v>
      </c>
      <c r="J141" s="118">
        <v>3</v>
      </c>
      <c r="K141" s="9">
        <f t="shared" si="50"/>
        <v>3.6666666666666665</v>
      </c>
      <c r="L141" s="118">
        <v>6</v>
      </c>
      <c r="M141" s="118"/>
      <c r="N141" s="118">
        <v>5</v>
      </c>
      <c r="O141" s="118">
        <v>2</v>
      </c>
      <c r="P141" s="118"/>
      <c r="Q141" s="118">
        <v>1</v>
      </c>
      <c r="R141" s="118"/>
      <c r="S141" s="118"/>
      <c r="T141" s="118"/>
      <c r="U141" s="118"/>
      <c r="V141" s="118">
        <f t="shared" ref="V141:V192" si="52">+L141+M141+N141+O141+P141+Q141+R141+S141+T141+U141</f>
        <v>14</v>
      </c>
      <c r="W141" s="23">
        <f t="shared" si="44"/>
        <v>1</v>
      </c>
      <c r="X141" s="34">
        <f t="shared" si="45"/>
        <v>0.7142857142857143</v>
      </c>
      <c r="Y141" s="34">
        <f t="shared" si="46"/>
        <v>0</v>
      </c>
      <c r="Z141" s="35" t="e">
        <f t="shared" si="47"/>
        <v>#DIV/0!</v>
      </c>
      <c r="AA141" s="422"/>
      <c r="AB141" s="94" t="s">
        <v>86</v>
      </c>
      <c r="AC141" s="91" t="s">
        <v>91</v>
      </c>
      <c r="AD141" s="1"/>
      <c r="AE141" s="95" t="s">
        <v>86</v>
      </c>
      <c r="AF141" s="91" t="s">
        <v>91</v>
      </c>
      <c r="AG141" s="118">
        <v>1</v>
      </c>
      <c r="AH141" s="9">
        <v>6.9</v>
      </c>
      <c r="AI141" s="12">
        <v>6.9</v>
      </c>
      <c r="AJ141" s="132">
        <v>0</v>
      </c>
      <c r="AK141" s="106">
        <v>4</v>
      </c>
      <c r="AL141" s="138">
        <v>0</v>
      </c>
      <c r="AM141" s="118">
        <v>89</v>
      </c>
      <c r="AN141" s="1"/>
      <c r="AO141" s="95" t="s">
        <v>86</v>
      </c>
      <c r="AP141" s="91" t="s">
        <v>91</v>
      </c>
      <c r="AQ141" s="118">
        <v>1</v>
      </c>
      <c r="AR141" s="9">
        <v>6.9</v>
      </c>
      <c r="AS141" s="12">
        <v>6.9</v>
      </c>
      <c r="AT141" s="132">
        <v>0</v>
      </c>
      <c r="AU141" s="106">
        <v>4</v>
      </c>
      <c r="AV141" s="138">
        <v>0</v>
      </c>
      <c r="AW141" s="89">
        <v>92</v>
      </c>
      <c r="AY141" s="95" t="s">
        <v>86</v>
      </c>
      <c r="AZ141" s="91" t="s">
        <v>91</v>
      </c>
      <c r="BA141" s="118"/>
      <c r="BB141" s="9">
        <v>6.9</v>
      </c>
      <c r="BC141" s="12">
        <v>6.9</v>
      </c>
      <c r="BD141" s="132">
        <v>0</v>
      </c>
      <c r="BE141" s="106">
        <v>4</v>
      </c>
      <c r="BF141" s="138">
        <v>0</v>
      </c>
      <c r="BG141" s="118">
        <v>81</v>
      </c>
      <c r="BI141" s="95" t="s">
        <v>86</v>
      </c>
      <c r="BJ141" s="91" t="s">
        <v>91</v>
      </c>
      <c r="BK141" s="118"/>
      <c r="BL141" s="9">
        <v>6.9</v>
      </c>
      <c r="BM141" s="12">
        <v>6.9</v>
      </c>
      <c r="BN141" s="132">
        <v>0</v>
      </c>
      <c r="BO141" s="106">
        <v>4</v>
      </c>
      <c r="BP141" s="138">
        <v>0</v>
      </c>
      <c r="BR141" s="95" t="s">
        <v>86</v>
      </c>
      <c r="BS141" s="91" t="s">
        <v>91</v>
      </c>
      <c r="BT141" s="118"/>
      <c r="BU141" s="9">
        <v>6.9</v>
      </c>
      <c r="BV141" s="12">
        <v>6.9</v>
      </c>
      <c r="BW141" s="132">
        <v>0</v>
      </c>
      <c r="BX141" s="106">
        <v>4</v>
      </c>
      <c r="BY141" s="138">
        <v>0</v>
      </c>
      <c r="BZ141" s="118">
        <v>85</v>
      </c>
      <c r="CB141" s="95" t="s">
        <v>86</v>
      </c>
      <c r="CC141" s="91" t="s">
        <v>91</v>
      </c>
      <c r="CD141" s="118"/>
      <c r="CE141" s="9">
        <v>6.9</v>
      </c>
      <c r="CF141" s="12">
        <v>6.9</v>
      </c>
      <c r="CG141" s="78">
        <v>0</v>
      </c>
      <c r="CH141" s="106">
        <v>4</v>
      </c>
      <c r="CI141" s="138">
        <v>0</v>
      </c>
      <c r="CK141" s="95" t="s">
        <v>86</v>
      </c>
      <c r="CL141" s="91" t="s">
        <v>91</v>
      </c>
      <c r="CM141" s="118"/>
      <c r="CN141" s="9">
        <v>6.9</v>
      </c>
      <c r="CO141" s="12">
        <v>6.9</v>
      </c>
      <c r="CP141" s="132">
        <v>0</v>
      </c>
      <c r="CQ141" s="106">
        <v>4</v>
      </c>
      <c r="CR141" s="25">
        <v>0</v>
      </c>
      <c r="CS141" s="118">
        <v>84</v>
      </c>
      <c r="CU141" s="94" t="s">
        <v>86</v>
      </c>
      <c r="CV141" s="91" t="s">
        <v>91</v>
      </c>
      <c r="CW141" s="118"/>
      <c r="CX141" s="9">
        <v>6.9</v>
      </c>
      <c r="CY141" s="12">
        <v>6.9</v>
      </c>
      <c r="CZ141" s="132">
        <v>0</v>
      </c>
      <c r="DA141" s="106">
        <v>4</v>
      </c>
      <c r="DB141" s="25">
        <v>0</v>
      </c>
      <c r="DC141" s="118">
        <v>86</v>
      </c>
      <c r="DE141" s="94" t="s">
        <v>86</v>
      </c>
      <c r="DF141" s="91" t="s">
        <v>91</v>
      </c>
      <c r="DG141" s="118"/>
      <c r="DH141" s="9">
        <v>6.9</v>
      </c>
      <c r="DI141" s="12">
        <v>6.9</v>
      </c>
      <c r="DJ141" s="132">
        <v>0</v>
      </c>
      <c r="DK141" s="106">
        <v>4</v>
      </c>
      <c r="DL141" s="25">
        <v>0</v>
      </c>
      <c r="DM141" s="118">
        <v>91</v>
      </c>
      <c r="DO141" s="94" t="s">
        <v>86</v>
      </c>
      <c r="DP141" s="91" t="s">
        <v>91</v>
      </c>
      <c r="DQ141" s="360"/>
      <c r="DR141" s="375">
        <v>6.9</v>
      </c>
      <c r="DS141" s="372">
        <v>6.9</v>
      </c>
      <c r="DT141" s="368">
        <v>0</v>
      </c>
      <c r="DU141" s="364">
        <v>4</v>
      </c>
      <c r="DV141" s="365">
        <v>0</v>
      </c>
      <c r="DW141" s="360">
        <v>89</v>
      </c>
      <c r="DY141" s="94" t="s">
        <v>86</v>
      </c>
      <c r="DZ141" s="91" t="s">
        <v>91</v>
      </c>
      <c r="EA141" s="118"/>
      <c r="EB141" s="9">
        <v>6.9</v>
      </c>
      <c r="EC141" s="12">
        <v>6.9</v>
      </c>
      <c r="ED141" s="132">
        <v>0</v>
      </c>
      <c r="EE141" s="106">
        <v>4</v>
      </c>
      <c r="EF141" s="25">
        <v>0</v>
      </c>
      <c r="EG141" s="118">
        <v>90</v>
      </c>
    </row>
    <row r="142" spans="1:137" s="81" customFormat="1" x14ac:dyDescent="0.25">
      <c r="A142" s="94" t="s">
        <v>160</v>
      </c>
      <c r="B142" s="96" t="s">
        <v>161</v>
      </c>
      <c r="C142" s="118"/>
      <c r="D142" s="7">
        <v>6.988888888888888</v>
      </c>
      <c r="E142" s="17">
        <v>7.5</v>
      </c>
      <c r="F142" s="132">
        <v>0.51111111111111196</v>
      </c>
      <c r="G142" s="106">
        <v>3</v>
      </c>
      <c r="H142" s="25">
        <v>1.5333333333333359</v>
      </c>
      <c r="I142" s="24">
        <f t="shared" si="51"/>
        <v>10</v>
      </c>
      <c r="J142" s="118">
        <v>34</v>
      </c>
      <c r="K142" s="9">
        <f t="shared" si="50"/>
        <v>0.29411764705882354</v>
      </c>
      <c r="L142" s="118">
        <v>0</v>
      </c>
      <c r="M142" s="118">
        <v>21</v>
      </c>
      <c r="N142" s="118">
        <v>6</v>
      </c>
      <c r="O142" s="118">
        <v>10</v>
      </c>
      <c r="P142" s="118">
        <v>4</v>
      </c>
      <c r="Q142" s="118">
        <v>3</v>
      </c>
      <c r="R142" s="118"/>
      <c r="S142" s="118"/>
      <c r="T142" s="118"/>
      <c r="U142" s="118"/>
      <c r="V142" s="118">
        <f t="shared" si="52"/>
        <v>44</v>
      </c>
      <c r="W142" s="23">
        <f t="shared" si="44"/>
        <v>0</v>
      </c>
      <c r="X142" s="34">
        <f t="shared" si="45"/>
        <v>0.375</v>
      </c>
      <c r="Y142" s="34">
        <f t="shared" si="46"/>
        <v>0.5714285714285714</v>
      </c>
      <c r="Z142" s="35" t="e">
        <f t="shared" si="47"/>
        <v>#DIV/0!</v>
      </c>
      <c r="AA142" s="422"/>
      <c r="AB142" s="94" t="s">
        <v>160</v>
      </c>
      <c r="AC142" s="96" t="s">
        <v>161</v>
      </c>
      <c r="AD142" s="1"/>
      <c r="AE142" s="95" t="s">
        <v>160</v>
      </c>
      <c r="AF142" s="96" t="s">
        <v>161</v>
      </c>
      <c r="AG142" s="118">
        <v>8</v>
      </c>
      <c r="AH142" s="7">
        <v>6.988888888888888</v>
      </c>
      <c r="AI142" s="17">
        <v>7.5</v>
      </c>
      <c r="AJ142" s="132">
        <v>0.51111111111111196</v>
      </c>
      <c r="AK142" s="106">
        <v>3</v>
      </c>
      <c r="AL142" s="138">
        <v>1.5333333333333359</v>
      </c>
      <c r="AM142" s="118">
        <v>50</v>
      </c>
      <c r="AN142" s="1"/>
      <c r="AO142" s="95" t="s">
        <v>160</v>
      </c>
      <c r="AP142" s="96" t="s">
        <v>161</v>
      </c>
      <c r="AQ142" s="118">
        <v>8</v>
      </c>
      <c r="AR142" s="7">
        <v>6.988888888888888</v>
      </c>
      <c r="AS142" s="17">
        <v>7.5</v>
      </c>
      <c r="AT142" s="132">
        <v>0.51111111111111196</v>
      </c>
      <c r="AU142" s="106">
        <v>3</v>
      </c>
      <c r="AV142" s="138">
        <v>1.5333333333333359</v>
      </c>
      <c r="AW142" s="89">
        <v>51</v>
      </c>
      <c r="AY142" s="95" t="s">
        <v>160</v>
      </c>
      <c r="AZ142" s="96" t="s">
        <v>161</v>
      </c>
      <c r="BA142" s="118"/>
      <c r="BB142" s="7">
        <v>6.988888888888888</v>
      </c>
      <c r="BC142" s="17">
        <v>7.5</v>
      </c>
      <c r="BD142" s="132">
        <v>0.51111111111111196</v>
      </c>
      <c r="BE142" s="106">
        <v>3</v>
      </c>
      <c r="BF142" s="138">
        <v>1.5333333333333359</v>
      </c>
      <c r="BG142" s="118">
        <v>49</v>
      </c>
      <c r="BI142" s="95" t="s">
        <v>160</v>
      </c>
      <c r="BJ142" s="96" t="s">
        <v>161</v>
      </c>
      <c r="BK142" s="118"/>
      <c r="BL142" s="7">
        <v>6.988888888888888</v>
      </c>
      <c r="BM142" s="17">
        <v>7.5</v>
      </c>
      <c r="BN142" s="132">
        <v>0.51111111111111196</v>
      </c>
      <c r="BO142" s="106">
        <v>3</v>
      </c>
      <c r="BP142" s="138">
        <v>1.5333333333333359</v>
      </c>
      <c r="BR142" s="95" t="s">
        <v>160</v>
      </c>
      <c r="BS142" s="96" t="s">
        <v>161</v>
      </c>
      <c r="BT142" s="118"/>
      <c r="BU142" s="7">
        <v>6.988888888888888</v>
      </c>
      <c r="BV142" s="17">
        <v>7.5</v>
      </c>
      <c r="BW142" s="132">
        <v>0.51111111111111196</v>
      </c>
      <c r="BX142" s="106">
        <v>3</v>
      </c>
      <c r="BY142" s="138">
        <v>1.5333333333333359</v>
      </c>
      <c r="BZ142" s="118">
        <v>48</v>
      </c>
      <c r="CB142" s="95" t="s">
        <v>160</v>
      </c>
      <c r="CC142" s="96" t="s">
        <v>161</v>
      </c>
      <c r="CD142" s="118"/>
      <c r="CE142" s="7">
        <v>6.988888888888888</v>
      </c>
      <c r="CF142" s="17">
        <v>7.5</v>
      </c>
      <c r="CG142" s="78">
        <v>0.51111111111111196</v>
      </c>
      <c r="CH142" s="106">
        <v>3</v>
      </c>
      <c r="CI142" s="138">
        <v>1.5333333333333359</v>
      </c>
      <c r="CK142" s="95" t="s">
        <v>160</v>
      </c>
      <c r="CL142" s="96" t="s">
        <v>161</v>
      </c>
      <c r="CM142" s="118"/>
      <c r="CN142" s="7">
        <v>6.988888888888888</v>
      </c>
      <c r="CO142" s="17">
        <v>7.5</v>
      </c>
      <c r="CP142" s="132">
        <v>0.51111111111111196</v>
      </c>
      <c r="CQ142" s="106">
        <v>3</v>
      </c>
      <c r="CR142" s="25">
        <v>1.5333333333333359</v>
      </c>
      <c r="CS142" s="118">
        <v>47</v>
      </c>
      <c r="CU142" s="94" t="s">
        <v>160</v>
      </c>
      <c r="CV142" s="96" t="s">
        <v>161</v>
      </c>
      <c r="CW142" s="118"/>
      <c r="CX142" s="7">
        <v>6.988888888888888</v>
      </c>
      <c r="CY142" s="17">
        <v>7.5</v>
      </c>
      <c r="CZ142" s="132">
        <v>0.51111111111111196</v>
      </c>
      <c r="DA142" s="106">
        <v>3</v>
      </c>
      <c r="DB142" s="25">
        <v>1.5333333333333359</v>
      </c>
      <c r="DC142" s="118">
        <v>46</v>
      </c>
      <c r="DE142" s="94" t="s">
        <v>160</v>
      </c>
      <c r="DF142" s="96" t="s">
        <v>161</v>
      </c>
      <c r="DG142" s="118"/>
      <c r="DH142" s="7">
        <v>6.988888888888888</v>
      </c>
      <c r="DI142" s="17">
        <v>7.5</v>
      </c>
      <c r="DJ142" s="132">
        <v>0.51111111111111196</v>
      </c>
      <c r="DK142" s="106">
        <v>3</v>
      </c>
      <c r="DL142" s="25">
        <v>1.5333333333333359</v>
      </c>
      <c r="DM142" s="118">
        <v>46</v>
      </c>
      <c r="DO142" s="94" t="s">
        <v>160</v>
      </c>
      <c r="DP142" s="96" t="s">
        <v>161</v>
      </c>
      <c r="DQ142" s="360"/>
      <c r="DR142" s="366">
        <v>6.988888888888888</v>
      </c>
      <c r="DS142" s="398">
        <v>7.5</v>
      </c>
      <c r="DT142" s="368">
        <v>0.51111111111111196</v>
      </c>
      <c r="DU142" s="364">
        <v>3</v>
      </c>
      <c r="DV142" s="365">
        <v>1.5333333333333359</v>
      </c>
      <c r="DW142" s="360">
        <v>45</v>
      </c>
      <c r="DY142" s="94" t="s">
        <v>160</v>
      </c>
      <c r="DZ142" s="96" t="s">
        <v>161</v>
      </c>
      <c r="EA142" s="118"/>
      <c r="EB142" s="7">
        <v>6.988888888888888</v>
      </c>
      <c r="EC142" s="17">
        <v>7.5</v>
      </c>
      <c r="ED142" s="132">
        <v>0.51111111111111196</v>
      </c>
      <c r="EE142" s="106">
        <v>3</v>
      </c>
      <c r="EF142" s="25">
        <v>1.5333333333333359</v>
      </c>
      <c r="EG142" s="118">
        <v>45</v>
      </c>
    </row>
    <row r="143" spans="1:137" x14ac:dyDescent="0.25">
      <c r="A143" s="97" t="s">
        <v>162</v>
      </c>
      <c r="B143" s="96" t="s">
        <v>294</v>
      </c>
      <c r="C143" s="118">
        <v>2</v>
      </c>
      <c r="D143" s="7">
        <v>9.4416666666666664</v>
      </c>
      <c r="E143" s="17">
        <v>9.6667000000000005</v>
      </c>
      <c r="F143" s="132">
        <v>0.22503333333333408</v>
      </c>
      <c r="G143" s="106">
        <v>1</v>
      </c>
      <c r="H143" s="25">
        <v>0.22503333333333408</v>
      </c>
      <c r="I143" s="24">
        <f t="shared" si="51"/>
        <v>9</v>
      </c>
      <c r="J143" s="118">
        <v>18</v>
      </c>
      <c r="K143" s="9">
        <f t="shared" si="50"/>
        <v>0.5</v>
      </c>
      <c r="L143" s="118">
        <v>1</v>
      </c>
      <c r="M143" s="118">
        <v>7</v>
      </c>
      <c r="N143" s="118">
        <v>6</v>
      </c>
      <c r="O143" s="118">
        <v>9</v>
      </c>
      <c r="P143" s="118">
        <v>2</v>
      </c>
      <c r="Q143" s="118">
        <v>2</v>
      </c>
      <c r="R143" s="118"/>
      <c r="S143" s="118"/>
      <c r="T143" s="118"/>
      <c r="U143" s="118"/>
      <c r="V143" s="118">
        <f t="shared" si="52"/>
        <v>27</v>
      </c>
      <c r="W143" s="23">
        <f t="shared" si="44"/>
        <v>0.125</v>
      </c>
      <c r="X143" s="34">
        <f t="shared" si="45"/>
        <v>0.4</v>
      </c>
      <c r="Y143" s="34">
        <f t="shared" si="46"/>
        <v>0.5</v>
      </c>
      <c r="Z143" s="35" t="e">
        <f t="shared" si="47"/>
        <v>#DIV/0!</v>
      </c>
      <c r="AA143" s="422"/>
      <c r="AB143" s="97" t="s">
        <v>162</v>
      </c>
      <c r="AC143" s="96" t="s">
        <v>294</v>
      </c>
      <c r="AD143" s="1"/>
      <c r="AE143" s="97" t="s">
        <v>162</v>
      </c>
      <c r="AF143" s="96" t="s">
        <v>294</v>
      </c>
      <c r="AG143" s="118">
        <v>3</v>
      </c>
      <c r="AH143" s="7">
        <v>10.041666666666666</v>
      </c>
      <c r="AI143" s="17">
        <v>9.6667000000000005</v>
      </c>
      <c r="AJ143" s="132">
        <v>-0.37496666666666556</v>
      </c>
      <c r="AK143" s="106">
        <v>1</v>
      </c>
      <c r="AL143" s="138">
        <v>-0.37496666666666556</v>
      </c>
      <c r="AM143" s="118">
        <v>140</v>
      </c>
      <c r="AN143" s="1"/>
      <c r="AO143" s="97" t="s">
        <v>162</v>
      </c>
      <c r="AP143" s="96" t="s">
        <v>294</v>
      </c>
      <c r="AQ143" s="118">
        <v>3</v>
      </c>
      <c r="AR143" s="7">
        <v>10.041666666666666</v>
      </c>
      <c r="AS143" s="17">
        <v>9.6667000000000005</v>
      </c>
      <c r="AT143" s="132">
        <v>-0.37496666666666556</v>
      </c>
      <c r="AU143" s="106">
        <v>1</v>
      </c>
      <c r="AV143" s="138">
        <v>-0.37496666666666556</v>
      </c>
      <c r="AW143" s="89">
        <v>148</v>
      </c>
      <c r="AX143" s="81"/>
      <c r="AY143" s="97" t="s">
        <v>162</v>
      </c>
      <c r="AZ143" s="96" t="s">
        <v>294</v>
      </c>
      <c r="BA143" s="118"/>
      <c r="BB143" s="7">
        <v>10.041666666666666</v>
      </c>
      <c r="BC143" s="17">
        <v>9.6667000000000005</v>
      </c>
      <c r="BD143" s="132">
        <v>-0.37496666666666556</v>
      </c>
      <c r="BE143" s="106">
        <v>1</v>
      </c>
      <c r="BF143" s="138">
        <v>-0.37496666666666556</v>
      </c>
      <c r="BG143" s="118">
        <v>120</v>
      </c>
      <c r="BH143" s="81"/>
      <c r="BI143" s="97" t="s">
        <v>162</v>
      </c>
      <c r="BJ143" s="96" t="s">
        <v>294</v>
      </c>
      <c r="BK143" s="89">
        <v>2</v>
      </c>
      <c r="BL143" s="13">
        <v>9.4416666666666664</v>
      </c>
      <c r="BM143" s="65">
        <v>9.6667000000000005</v>
      </c>
      <c r="BN143" s="51">
        <v>0.22503333333333408</v>
      </c>
      <c r="BO143" s="52">
        <v>1</v>
      </c>
      <c r="BP143" s="187">
        <v>0.22503333333333408</v>
      </c>
      <c r="BQ143" s="81"/>
      <c r="BR143" s="97" t="s">
        <v>162</v>
      </c>
      <c r="BS143" s="96" t="s">
        <v>294</v>
      </c>
      <c r="BT143" s="89">
        <v>2</v>
      </c>
      <c r="BU143" s="7">
        <v>9.4416666666666664</v>
      </c>
      <c r="BV143" s="17">
        <v>9.6667000000000005</v>
      </c>
      <c r="BW143" s="132">
        <v>0.22503333333333408</v>
      </c>
      <c r="BX143" s="106">
        <v>1</v>
      </c>
      <c r="BY143" s="25">
        <v>0.22503333333333408</v>
      </c>
      <c r="BZ143" s="118">
        <v>82</v>
      </c>
      <c r="CA143" s="81"/>
      <c r="CB143" s="97" t="s">
        <v>162</v>
      </c>
      <c r="CC143" s="96" t="s">
        <v>294</v>
      </c>
      <c r="CD143" s="118">
        <v>2</v>
      </c>
      <c r="CE143" s="7">
        <v>9.4416666666666664</v>
      </c>
      <c r="CF143" s="17">
        <v>9.6667000000000005</v>
      </c>
      <c r="CG143" s="132">
        <v>0.22503333333333408</v>
      </c>
      <c r="CH143" s="106">
        <v>1</v>
      </c>
      <c r="CI143" s="25">
        <v>0.22503333333333408</v>
      </c>
      <c r="CJ143" s="81"/>
      <c r="CK143" s="97" t="s">
        <v>162</v>
      </c>
      <c r="CL143" s="96" t="s">
        <v>294</v>
      </c>
      <c r="CM143" s="118">
        <v>2</v>
      </c>
      <c r="CN143" s="7">
        <v>9.4416666666666664</v>
      </c>
      <c r="CO143" s="17">
        <v>9.6667000000000005</v>
      </c>
      <c r="CP143" s="78">
        <v>0.22503333333333408</v>
      </c>
      <c r="CQ143" s="106">
        <v>1</v>
      </c>
      <c r="CR143" s="25">
        <v>0.22503333333333408</v>
      </c>
      <c r="CS143" s="118">
        <v>80</v>
      </c>
      <c r="CT143" s="81"/>
      <c r="CU143" s="97" t="s">
        <v>162</v>
      </c>
      <c r="CV143" s="96" t="s">
        <v>294</v>
      </c>
      <c r="CW143" s="118">
        <v>2</v>
      </c>
      <c r="CX143" s="7">
        <v>9.4416666666666664</v>
      </c>
      <c r="CY143" s="17">
        <v>9.6667000000000005</v>
      </c>
      <c r="CZ143" s="132">
        <v>0.22503333333333408</v>
      </c>
      <c r="DA143" s="106">
        <v>1</v>
      </c>
      <c r="DB143" s="25">
        <v>0.22503333333333408</v>
      </c>
      <c r="DC143" s="118">
        <v>82</v>
      </c>
      <c r="DD143" s="81"/>
      <c r="DE143" s="97" t="s">
        <v>162</v>
      </c>
      <c r="DF143" s="96" t="s">
        <v>294</v>
      </c>
      <c r="DG143" s="118">
        <v>2</v>
      </c>
      <c r="DH143" s="7">
        <v>9.4416666666666664</v>
      </c>
      <c r="DI143" s="17">
        <v>9.6667000000000005</v>
      </c>
      <c r="DJ143" s="132">
        <v>0.22503333333333408</v>
      </c>
      <c r="DK143" s="106">
        <v>1</v>
      </c>
      <c r="DL143" s="25">
        <v>0.22503333333333408</v>
      </c>
      <c r="DM143" s="118">
        <v>86</v>
      </c>
      <c r="DN143" s="81"/>
      <c r="DO143" s="97" t="s">
        <v>162</v>
      </c>
      <c r="DP143" s="96" t="s">
        <v>294</v>
      </c>
      <c r="DQ143" s="360">
        <v>2</v>
      </c>
      <c r="DR143" s="366">
        <v>9.4416666666666664</v>
      </c>
      <c r="DS143" s="398">
        <v>9.6667000000000005</v>
      </c>
      <c r="DT143" s="368">
        <v>0.22503333333333408</v>
      </c>
      <c r="DU143" s="364">
        <v>1</v>
      </c>
      <c r="DV143" s="365">
        <v>0.22503333333333408</v>
      </c>
      <c r="DW143" s="360">
        <v>84</v>
      </c>
      <c r="DX143" s="81"/>
      <c r="DY143" s="97" t="s">
        <v>162</v>
      </c>
      <c r="DZ143" s="96" t="s">
        <v>294</v>
      </c>
      <c r="EA143" s="118">
        <v>2</v>
      </c>
      <c r="EB143" s="7">
        <v>9.4416666666666664</v>
      </c>
      <c r="EC143" s="17">
        <v>9.6667000000000005</v>
      </c>
      <c r="ED143" s="132">
        <v>0.22503333333333408</v>
      </c>
      <c r="EE143" s="106">
        <v>1</v>
      </c>
      <c r="EF143" s="25">
        <v>0.22503333333333408</v>
      </c>
      <c r="EG143" s="118">
        <v>84</v>
      </c>
    </row>
    <row r="144" spans="1:137" x14ac:dyDescent="0.25">
      <c r="A144" s="94" t="s">
        <v>163</v>
      </c>
      <c r="B144" s="96" t="s">
        <v>164</v>
      </c>
      <c r="C144" s="118"/>
      <c r="D144" s="11">
        <v>6.666666666666667</v>
      </c>
      <c r="E144" s="17">
        <v>7.6666999999999996</v>
      </c>
      <c r="F144" s="132">
        <v>1.0000333333333327</v>
      </c>
      <c r="G144" s="106">
        <v>3</v>
      </c>
      <c r="H144" s="25">
        <v>3.000099999999998</v>
      </c>
      <c r="I144" s="24">
        <f t="shared" si="51"/>
        <v>6</v>
      </c>
      <c r="J144" s="118">
        <v>4</v>
      </c>
      <c r="K144" s="9">
        <f t="shared" si="50"/>
        <v>1.5</v>
      </c>
      <c r="L144" s="118">
        <v>1</v>
      </c>
      <c r="M144" s="118">
        <v>2</v>
      </c>
      <c r="N144" s="118">
        <v>5</v>
      </c>
      <c r="O144" s="118">
        <v>2</v>
      </c>
      <c r="P144" s="118"/>
      <c r="Q144" s="118"/>
      <c r="R144" s="118"/>
      <c r="S144" s="118"/>
      <c r="T144" s="118"/>
      <c r="U144" s="118"/>
      <c r="V144" s="118">
        <f t="shared" si="52"/>
        <v>10</v>
      </c>
      <c r="W144" s="23">
        <f t="shared" si="44"/>
        <v>0.33333333333333331</v>
      </c>
      <c r="X144" s="34">
        <f t="shared" si="45"/>
        <v>0.7142857142857143</v>
      </c>
      <c r="Y144" s="34" t="e">
        <f t="shared" si="46"/>
        <v>#DIV/0!</v>
      </c>
      <c r="Z144" s="35" t="e">
        <f t="shared" si="47"/>
        <v>#DIV/0!</v>
      </c>
      <c r="AA144" s="422"/>
      <c r="AB144" s="94" t="s">
        <v>163</v>
      </c>
      <c r="AC144" s="96" t="s">
        <v>164</v>
      </c>
      <c r="AD144" s="1"/>
      <c r="AE144" s="95" t="s">
        <v>163</v>
      </c>
      <c r="AF144" s="96" t="s">
        <v>164</v>
      </c>
      <c r="AG144" s="118">
        <v>2</v>
      </c>
      <c r="AH144" s="12">
        <v>6.666666666666667</v>
      </c>
      <c r="AI144" s="17">
        <v>7.6666999999999996</v>
      </c>
      <c r="AJ144" s="132">
        <v>1.0000333333333327</v>
      </c>
      <c r="AK144" s="106">
        <v>3</v>
      </c>
      <c r="AL144" s="138">
        <v>3.000099999999998</v>
      </c>
      <c r="AM144" s="118">
        <v>23</v>
      </c>
      <c r="AN144" s="1"/>
      <c r="AO144" s="95" t="s">
        <v>163</v>
      </c>
      <c r="AP144" s="96" t="s">
        <v>164</v>
      </c>
      <c r="AQ144" s="118">
        <v>2</v>
      </c>
      <c r="AR144" s="11">
        <v>6.666666666666667</v>
      </c>
      <c r="AS144" s="17">
        <v>7.6666999999999996</v>
      </c>
      <c r="AT144" s="132">
        <v>1.0000333333333327</v>
      </c>
      <c r="AU144" s="106">
        <v>3</v>
      </c>
      <c r="AV144" s="138">
        <v>3.000099999999998</v>
      </c>
      <c r="AW144" s="89">
        <v>23</v>
      </c>
      <c r="AX144" s="81"/>
      <c r="AY144" s="95" t="s">
        <v>163</v>
      </c>
      <c r="AZ144" s="96" t="s">
        <v>164</v>
      </c>
      <c r="BA144" s="118"/>
      <c r="BB144" s="11">
        <v>6.666666666666667</v>
      </c>
      <c r="BC144" s="17">
        <v>7.6666999999999996</v>
      </c>
      <c r="BD144" s="132">
        <v>1.0000333333333327</v>
      </c>
      <c r="BE144" s="106">
        <v>3</v>
      </c>
      <c r="BF144" s="138">
        <v>3.000099999999998</v>
      </c>
      <c r="BG144" s="118">
        <v>21</v>
      </c>
      <c r="BH144" s="81"/>
      <c r="BI144" s="95" t="s">
        <v>163</v>
      </c>
      <c r="BJ144" s="96" t="s">
        <v>164</v>
      </c>
      <c r="BK144" s="118"/>
      <c r="BL144" s="11">
        <v>6.666666666666667</v>
      </c>
      <c r="BM144" s="17">
        <v>7.6666999999999996</v>
      </c>
      <c r="BN144" s="132">
        <v>1.0000333333333327</v>
      </c>
      <c r="BO144" s="106">
        <v>3</v>
      </c>
      <c r="BP144" s="138">
        <v>3.000099999999998</v>
      </c>
      <c r="BQ144" s="81"/>
      <c r="BR144" s="95" t="s">
        <v>163</v>
      </c>
      <c r="BS144" s="96" t="s">
        <v>164</v>
      </c>
      <c r="BT144" s="118"/>
      <c r="BU144" s="11">
        <v>6.666666666666667</v>
      </c>
      <c r="BV144" s="17">
        <v>7.6666999999999996</v>
      </c>
      <c r="BW144" s="132">
        <v>1.0000333333333327</v>
      </c>
      <c r="BX144" s="106">
        <v>3</v>
      </c>
      <c r="BY144" s="138">
        <v>3.000099999999998</v>
      </c>
      <c r="BZ144" s="118">
        <v>19</v>
      </c>
      <c r="CA144" s="81"/>
      <c r="CB144" s="95" t="s">
        <v>163</v>
      </c>
      <c r="CC144" s="96" t="s">
        <v>164</v>
      </c>
      <c r="CD144" s="118"/>
      <c r="CE144" s="11">
        <v>6.666666666666667</v>
      </c>
      <c r="CF144" s="17">
        <v>7.6666999999999996</v>
      </c>
      <c r="CG144" s="132">
        <v>1.0000333333333327</v>
      </c>
      <c r="CH144" s="106">
        <v>3</v>
      </c>
      <c r="CI144" s="138">
        <v>3.000099999999998</v>
      </c>
      <c r="CJ144" s="81"/>
      <c r="CK144" s="95" t="s">
        <v>163</v>
      </c>
      <c r="CL144" s="96" t="s">
        <v>164</v>
      </c>
      <c r="CM144" s="118"/>
      <c r="CN144" s="11">
        <v>6.666666666666667</v>
      </c>
      <c r="CO144" s="17">
        <v>7.6666999999999996</v>
      </c>
      <c r="CP144" s="78">
        <v>1.0000333333333327</v>
      </c>
      <c r="CQ144" s="106">
        <v>3</v>
      </c>
      <c r="CR144" s="25">
        <v>3.000099999999998</v>
      </c>
      <c r="CS144" s="118">
        <v>21</v>
      </c>
      <c r="CT144" s="81"/>
      <c r="CU144" s="94" t="s">
        <v>163</v>
      </c>
      <c r="CV144" s="96" t="s">
        <v>164</v>
      </c>
      <c r="CW144" s="118"/>
      <c r="CX144" s="11">
        <v>6.666666666666667</v>
      </c>
      <c r="CY144" s="17">
        <v>7.6666999999999996</v>
      </c>
      <c r="CZ144" s="132">
        <v>1.0000333333333327</v>
      </c>
      <c r="DA144" s="106">
        <v>3</v>
      </c>
      <c r="DB144" s="25">
        <v>3.000099999999998</v>
      </c>
      <c r="DC144" s="118">
        <v>21</v>
      </c>
      <c r="DD144" s="81"/>
      <c r="DE144" s="94" t="s">
        <v>163</v>
      </c>
      <c r="DF144" s="96" t="s">
        <v>164</v>
      </c>
      <c r="DG144" s="118"/>
      <c r="DH144" s="11">
        <v>6.666666666666667</v>
      </c>
      <c r="DI144" s="17">
        <v>7.6666999999999996</v>
      </c>
      <c r="DJ144" s="132">
        <v>1.0000333333333327</v>
      </c>
      <c r="DK144" s="106">
        <v>3</v>
      </c>
      <c r="DL144" s="25">
        <v>3.000099999999998</v>
      </c>
      <c r="DM144" s="118">
        <v>23</v>
      </c>
      <c r="DN144" s="81"/>
      <c r="DO144" s="94" t="s">
        <v>163</v>
      </c>
      <c r="DP144" s="96" t="s">
        <v>164</v>
      </c>
      <c r="DQ144" s="360"/>
      <c r="DR144" s="373">
        <v>6.666666666666667</v>
      </c>
      <c r="DS144" s="398">
        <v>7.6666999999999996</v>
      </c>
      <c r="DT144" s="368">
        <v>1.0000333333333327</v>
      </c>
      <c r="DU144" s="364">
        <v>3</v>
      </c>
      <c r="DV144" s="365">
        <v>3.000099999999998</v>
      </c>
      <c r="DW144" s="360">
        <v>23</v>
      </c>
      <c r="DX144" s="81"/>
      <c r="DY144" s="94" t="s">
        <v>163</v>
      </c>
      <c r="DZ144" s="96" t="s">
        <v>164</v>
      </c>
      <c r="EA144" s="118"/>
      <c r="EB144" s="11">
        <v>6.666666666666667</v>
      </c>
      <c r="EC144" s="17">
        <v>7.6666999999999996</v>
      </c>
      <c r="ED144" s="132">
        <v>1.0000333333333327</v>
      </c>
      <c r="EE144" s="106">
        <v>3</v>
      </c>
      <c r="EF144" s="25">
        <v>3.000099999999998</v>
      </c>
      <c r="EG144" s="118">
        <v>23</v>
      </c>
    </row>
    <row r="145" spans="1:137" x14ac:dyDescent="0.25">
      <c r="A145" s="95" t="s">
        <v>165</v>
      </c>
      <c r="B145" s="96" t="s">
        <v>166</v>
      </c>
      <c r="C145" s="118"/>
      <c r="D145" s="7">
        <v>7.555533333333333</v>
      </c>
      <c r="E145" s="12">
        <v>7</v>
      </c>
      <c r="F145" s="132">
        <v>-0.55553333333333299</v>
      </c>
      <c r="G145" s="106">
        <v>4</v>
      </c>
      <c r="H145" s="25">
        <v>-2.222133333333332</v>
      </c>
      <c r="I145" s="24">
        <f t="shared" si="51"/>
        <v>13</v>
      </c>
      <c r="J145" s="118">
        <v>11</v>
      </c>
      <c r="K145" s="9">
        <f t="shared" si="50"/>
        <v>1.1818181818181819</v>
      </c>
      <c r="L145" s="118">
        <v>8</v>
      </c>
      <c r="M145" s="118">
        <v>7</v>
      </c>
      <c r="N145" s="118">
        <v>2</v>
      </c>
      <c r="O145" s="118">
        <v>4</v>
      </c>
      <c r="P145" s="118">
        <v>2</v>
      </c>
      <c r="Q145" s="118"/>
      <c r="R145" s="118">
        <v>1</v>
      </c>
      <c r="S145" s="118"/>
      <c r="T145" s="118"/>
      <c r="U145" s="118"/>
      <c r="V145" s="118">
        <f t="shared" si="52"/>
        <v>24</v>
      </c>
      <c r="W145" s="23">
        <f t="shared" si="44"/>
        <v>0.53333333333333333</v>
      </c>
      <c r="X145" s="34">
        <f t="shared" si="45"/>
        <v>0.33333333333333331</v>
      </c>
      <c r="Y145" s="34">
        <f t="shared" si="46"/>
        <v>1</v>
      </c>
      <c r="Z145" s="35">
        <f t="shared" si="47"/>
        <v>1</v>
      </c>
      <c r="AA145" s="422"/>
      <c r="AB145" s="95" t="s">
        <v>165</v>
      </c>
      <c r="AC145" s="96" t="s">
        <v>166</v>
      </c>
      <c r="AD145" s="1"/>
      <c r="AE145" s="98" t="s">
        <v>165</v>
      </c>
      <c r="AF145" s="96" t="s">
        <v>166</v>
      </c>
      <c r="AG145" s="118">
        <v>5</v>
      </c>
      <c r="AH145" s="7">
        <v>7.555533333333333</v>
      </c>
      <c r="AI145" s="12">
        <v>7</v>
      </c>
      <c r="AJ145" s="132">
        <v>-0.55553333333333299</v>
      </c>
      <c r="AK145" s="106">
        <v>4</v>
      </c>
      <c r="AL145" s="138">
        <v>-2.222133333333332</v>
      </c>
      <c r="AM145" s="118">
        <v>179</v>
      </c>
      <c r="AN145" s="1"/>
      <c r="AO145" s="98" t="s">
        <v>165</v>
      </c>
      <c r="AP145" s="96" t="s">
        <v>166</v>
      </c>
      <c r="AQ145" s="118">
        <v>5</v>
      </c>
      <c r="AR145" s="7">
        <v>7.555533333333333</v>
      </c>
      <c r="AS145" s="12">
        <v>7</v>
      </c>
      <c r="AT145" s="132">
        <v>-0.55553333333333299</v>
      </c>
      <c r="AU145" s="106">
        <v>4</v>
      </c>
      <c r="AV145" s="138">
        <v>-2.222133333333332</v>
      </c>
      <c r="AW145" s="89">
        <v>186</v>
      </c>
      <c r="AX145" s="81"/>
      <c r="AY145" s="98" t="s">
        <v>165</v>
      </c>
      <c r="AZ145" s="96" t="s">
        <v>166</v>
      </c>
      <c r="BA145" s="118"/>
      <c r="BB145" s="7">
        <v>7.555533333333333</v>
      </c>
      <c r="BC145" s="12">
        <v>7</v>
      </c>
      <c r="BD145" s="132">
        <v>-0.55553333333333299</v>
      </c>
      <c r="BE145" s="106">
        <v>4</v>
      </c>
      <c r="BF145" s="138">
        <v>-2.222133333333332</v>
      </c>
      <c r="BG145" s="118">
        <v>146</v>
      </c>
      <c r="BH145" s="81"/>
      <c r="BI145" s="98" t="s">
        <v>165</v>
      </c>
      <c r="BJ145" s="96" t="s">
        <v>166</v>
      </c>
      <c r="BK145" s="118"/>
      <c r="BL145" s="7">
        <v>7.555533333333333</v>
      </c>
      <c r="BM145" s="12">
        <v>7</v>
      </c>
      <c r="BN145" s="132">
        <v>-0.55553333333333299</v>
      </c>
      <c r="BO145" s="106">
        <v>4</v>
      </c>
      <c r="BP145" s="138">
        <v>-2.222133333333332</v>
      </c>
      <c r="BQ145" s="81"/>
      <c r="BR145" s="98" t="s">
        <v>165</v>
      </c>
      <c r="BS145" s="96" t="s">
        <v>166</v>
      </c>
      <c r="BT145" s="118"/>
      <c r="BU145" s="7">
        <v>7.555533333333333</v>
      </c>
      <c r="BV145" s="12">
        <v>7</v>
      </c>
      <c r="BW145" s="132">
        <v>-0.55553333333333299</v>
      </c>
      <c r="BX145" s="106">
        <v>4</v>
      </c>
      <c r="BY145" s="138">
        <v>-2.222133333333332</v>
      </c>
      <c r="BZ145" s="118">
        <v>152</v>
      </c>
      <c r="CA145" s="81"/>
      <c r="CB145" s="98" t="s">
        <v>165</v>
      </c>
      <c r="CC145" s="96" t="s">
        <v>166</v>
      </c>
      <c r="CD145" s="118"/>
      <c r="CE145" s="7">
        <v>7.555533333333333</v>
      </c>
      <c r="CF145" s="12">
        <v>7</v>
      </c>
      <c r="CG145" s="132">
        <v>-0.55553333333333299</v>
      </c>
      <c r="CH145" s="106">
        <v>4</v>
      </c>
      <c r="CI145" s="138">
        <v>-2.222133333333332</v>
      </c>
      <c r="CJ145" s="81"/>
      <c r="CK145" s="98" t="s">
        <v>165</v>
      </c>
      <c r="CL145" s="96" t="s">
        <v>166</v>
      </c>
      <c r="CM145" s="118"/>
      <c r="CN145" s="7">
        <v>7.555533333333333</v>
      </c>
      <c r="CO145" s="12">
        <v>7</v>
      </c>
      <c r="CP145" s="132">
        <v>-0.55553333333333299</v>
      </c>
      <c r="CQ145" s="106">
        <v>4</v>
      </c>
      <c r="CR145" s="25">
        <v>-2.222133333333332</v>
      </c>
      <c r="CS145" s="118">
        <v>160</v>
      </c>
      <c r="CT145" s="81"/>
      <c r="CU145" s="95" t="s">
        <v>165</v>
      </c>
      <c r="CV145" s="96" t="s">
        <v>166</v>
      </c>
      <c r="CW145" s="118"/>
      <c r="CX145" s="7">
        <v>7.555533333333333</v>
      </c>
      <c r="CY145" s="12">
        <v>7</v>
      </c>
      <c r="CZ145" s="132">
        <v>-0.55553333333333299</v>
      </c>
      <c r="DA145" s="106">
        <v>4</v>
      </c>
      <c r="DB145" s="25">
        <v>-2.222133333333332</v>
      </c>
      <c r="DC145" s="118">
        <v>161</v>
      </c>
      <c r="DD145" s="81"/>
      <c r="DE145" s="95" t="s">
        <v>165</v>
      </c>
      <c r="DF145" s="96" t="s">
        <v>166</v>
      </c>
      <c r="DG145" s="118"/>
      <c r="DH145" s="7">
        <v>7.555533333333333</v>
      </c>
      <c r="DI145" s="12">
        <v>7</v>
      </c>
      <c r="DJ145" s="132">
        <v>-0.55553333333333299</v>
      </c>
      <c r="DK145" s="106">
        <v>4</v>
      </c>
      <c r="DL145" s="25">
        <v>-2.222133333333332</v>
      </c>
      <c r="DM145" s="118">
        <v>166</v>
      </c>
      <c r="DN145" s="81"/>
      <c r="DO145" s="95" t="s">
        <v>165</v>
      </c>
      <c r="DP145" s="96" t="s">
        <v>166</v>
      </c>
      <c r="DQ145" s="360"/>
      <c r="DR145" s="366">
        <v>7.555533333333333</v>
      </c>
      <c r="DS145" s="372">
        <v>7</v>
      </c>
      <c r="DT145" s="368">
        <v>-0.55553333333333299</v>
      </c>
      <c r="DU145" s="364">
        <v>4</v>
      </c>
      <c r="DV145" s="365">
        <v>-2.222133333333332</v>
      </c>
      <c r="DW145" s="360">
        <v>172</v>
      </c>
      <c r="DX145" s="81"/>
      <c r="DY145" s="95" t="s">
        <v>165</v>
      </c>
      <c r="DZ145" s="96" t="s">
        <v>166</v>
      </c>
      <c r="EA145" s="118"/>
      <c r="EB145" s="7">
        <v>7.555533333333333</v>
      </c>
      <c r="EC145" s="12">
        <v>7</v>
      </c>
      <c r="ED145" s="132">
        <v>-0.55553333333333299</v>
      </c>
      <c r="EE145" s="106">
        <v>4</v>
      </c>
      <c r="EF145" s="25">
        <v>-2.222133333333332</v>
      </c>
      <c r="EG145" s="118">
        <v>176</v>
      </c>
    </row>
    <row r="146" spans="1:137" x14ac:dyDescent="0.25">
      <c r="A146" s="95" t="s">
        <v>398</v>
      </c>
      <c r="B146" s="91" t="s">
        <v>391</v>
      </c>
      <c r="C146" s="118">
        <v>1</v>
      </c>
      <c r="D146" s="14">
        <v>7.5555000000000003</v>
      </c>
      <c r="E146" s="74">
        <v>8</v>
      </c>
      <c r="F146" s="26">
        <v>0.44449999999999967</v>
      </c>
      <c r="G146" s="106">
        <v>3</v>
      </c>
      <c r="H146" s="25">
        <v>1.333499999999999</v>
      </c>
      <c r="I146" s="24">
        <f t="shared" si="51"/>
        <v>6</v>
      </c>
      <c r="J146" s="118">
        <v>0</v>
      </c>
      <c r="K146" s="9" t="e">
        <f t="shared" si="50"/>
        <v>#DIV/0!</v>
      </c>
      <c r="L146" s="118">
        <v>2</v>
      </c>
      <c r="M146" s="118"/>
      <c r="N146" s="118">
        <v>4</v>
      </c>
      <c r="O146" s="118"/>
      <c r="P146" s="118"/>
      <c r="Q146" s="118"/>
      <c r="R146" s="118"/>
      <c r="S146" s="118"/>
      <c r="T146" s="118"/>
      <c r="U146" s="118"/>
      <c r="V146" s="118">
        <f t="shared" si="52"/>
        <v>6</v>
      </c>
      <c r="W146" s="23">
        <f t="shared" si="44"/>
        <v>1</v>
      </c>
      <c r="X146" s="34">
        <f t="shared" si="45"/>
        <v>1</v>
      </c>
      <c r="Y146" s="34" t="e">
        <f t="shared" si="46"/>
        <v>#DIV/0!</v>
      </c>
      <c r="Z146" s="35" t="e">
        <f t="shared" si="47"/>
        <v>#DIV/0!</v>
      </c>
      <c r="AA146" s="422"/>
      <c r="AB146" s="95" t="s">
        <v>398</v>
      </c>
      <c r="AC146" s="91" t="s">
        <v>391</v>
      </c>
      <c r="AD146" s="1"/>
      <c r="AE146" s="98" t="s">
        <v>398</v>
      </c>
      <c r="AF146" s="91" t="s">
        <v>391</v>
      </c>
      <c r="AG146" s="118"/>
      <c r="AH146" s="7"/>
      <c r="AI146" s="12"/>
      <c r="AJ146" s="132"/>
      <c r="AK146" s="106"/>
      <c r="AL146" s="138"/>
      <c r="AM146" s="118"/>
      <c r="AN146" s="1"/>
      <c r="AO146" s="98" t="s">
        <v>398</v>
      </c>
      <c r="AP146" s="91" t="s">
        <v>391</v>
      </c>
      <c r="AQ146" s="118"/>
      <c r="AR146" s="7"/>
      <c r="AS146" s="12"/>
      <c r="AT146" s="132"/>
      <c r="AU146" s="106"/>
      <c r="AV146" s="138"/>
      <c r="AW146" s="89"/>
      <c r="AX146" s="81"/>
      <c r="AY146" s="98" t="s">
        <v>398</v>
      </c>
      <c r="AZ146" s="91" t="s">
        <v>391</v>
      </c>
      <c r="BA146" s="118"/>
      <c r="BB146" s="7"/>
      <c r="BC146" s="12"/>
      <c r="BD146" s="132"/>
      <c r="BE146" s="106"/>
      <c r="BF146" s="138"/>
      <c r="BG146" s="118"/>
      <c r="BH146" s="81"/>
      <c r="BI146" s="98" t="s">
        <v>398</v>
      </c>
      <c r="BJ146" s="91" t="s">
        <v>391</v>
      </c>
      <c r="BK146" s="118"/>
      <c r="BL146" s="7"/>
      <c r="BM146" s="12"/>
      <c r="BN146" s="132"/>
      <c r="BO146" s="106"/>
      <c r="BP146" s="138"/>
      <c r="BQ146" s="81"/>
      <c r="BR146" s="98" t="s">
        <v>398</v>
      </c>
      <c r="BS146" s="91" t="s">
        <v>391</v>
      </c>
      <c r="BT146" s="119">
        <v>1</v>
      </c>
      <c r="BU146" s="162">
        <v>7.5555000000000003</v>
      </c>
      <c r="BV146" s="163">
        <v>8</v>
      </c>
      <c r="BW146" s="53">
        <v>0.44449999999999967</v>
      </c>
      <c r="BX146" s="52">
        <v>3</v>
      </c>
      <c r="BY146" s="139">
        <v>1.333499999999999</v>
      </c>
      <c r="BZ146" s="119">
        <v>50</v>
      </c>
      <c r="CA146" s="81"/>
      <c r="CB146" s="98" t="s">
        <v>398</v>
      </c>
      <c r="CC146" s="91" t="s">
        <v>391</v>
      </c>
      <c r="CD146" s="118">
        <v>1</v>
      </c>
      <c r="CE146" s="14">
        <v>7.5555000000000003</v>
      </c>
      <c r="CF146" s="74">
        <v>8</v>
      </c>
      <c r="CG146" s="26">
        <v>0.44449999999999967</v>
      </c>
      <c r="CH146" s="106">
        <v>3</v>
      </c>
      <c r="CI146" s="138">
        <v>1.333499999999999</v>
      </c>
      <c r="CJ146" s="81"/>
      <c r="CK146" s="98" t="s">
        <v>398</v>
      </c>
      <c r="CL146" s="91" t="s">
        <v>391</v>
      </c>
      <c r="CM146" s="118">
        <v>1</v>
      </c>
      <c r="CN146" s="14">
        <v>7.5555000000000003</v>
      </c>
      <c r="CO146" s="74">
        <v>8</v>
      </c>
      <c r="CP146" s="26">
        <v>0.44449999999999967</v>
      </c>
      <c r="CQ146" s="106">
        <v>3</v>
      </c>
      <c r="CR146" s="25">
        <v>1.333499999999999</v>
      </c>
      <c r="CS146" s="118">
        <v>49</v>
      </c>
      <c r="CT146" s="81"/>
      <c r="CU146" s="95" t="s">
        <v>398</v>
      </c>
      <c r="CV146" s="91" t="s">
        <v>391</v>
      </c>
      <c r="CW146" s="118">
        <v>1</v>
      </c>
      <c r="CX146" s="14">
        <v>7.5555000000000003</v>
      </c>
      <c r="CY146" s="74">
        <v>8</v>
      </c>
      <c r="CZ146" s="26">
        <v>0.44449999999999967</v>
      </c>
      <c r="DA146" s="106">
        <v>3</v>
      </c>
      <c r="DB146" s="25">
        <v>1.333499999999999</v>
      </c>
      <c r="DC146" s="118">
        <v>49</v>
      </c>
      <c r="DD146" s="81"/>
      <c r="DE146" s="95" t="s">
        <v>398</v>
      </c>
      <c r="DF146" s="91" t="s">
        <v>391</v>
      </c>
      <c r="DG146" s="118">
        <v>1</v>
      </c>
      <c r="DH146" s="14">
        <v>7.5555000000000003</v>
      </c>
      <c r="DI146" s="74">
        <v>8</v>
      </c>
      <c r="DJ146" s="26">
        <v>0.44449999999999967</v>
      </c>
      <c r="DK146" s="106">
        <v>3</v>
      </c>
      <c r="DL146" s="25">
        <v>1.333499999999999</v>
      </c>
      <c r="DM146" s="118">
        <v>48</v>
      </c>
      <c r="DN146" s="81"/>
      <c r="DO146" s="95" t="s">
        <v>398</v>
      </c>
      <c r="DP146" s="91" t="s">
        <v>391</v>
      </c>
      <c r="DQ146" s="360">
        <v>1</v>
      </c>
      <c r="DR146" s="390">
        <v>7.5555000000000003</v>
      </c>
      <c r="DS146" s="362">
        <v>8</v>
      </c>
      <c r="DT146" s="363">
        <v>0.44449999999999967</v>
      </c>
      <c r="DU146" s="364">
        <v>3</v>
      </c>
      <c r="DV146" s="365">
        <v>1.333499999999999</v>
      </c>
      <c r="DW146" s="360">
        <v>48</v>
      </c>
      <c r="DX146" s="81"/>
      <c r="DY146" s="95" t="s">
        <v>398</v>
      </c>
      <c r="DZ146" s="91" t="s">
        <v>391</v>
      </c>
      <c r="EA146" s="118">
        <v>1</v>
      </c>
      <c r="EB146" s="14">
        <v>7.5555000000000003</v>
      </c>
      <c r="EC146" s="74">
        <v>8</v>
      </c>
      <c r="ED146" s="26">
        <v>0.44449999999999967</v>
      </c>
      <c r="EE146" s="106">
        <v>3</v>
      </c>
      <c r="EF146" s="25">
        <v>1.333499999999999</v>
      </c>
      <c r="EG146" s="118">
        <v>47</v>
      </c>
    </row>
    <row r="147" spans="1:137" x14ac:dyDescent="0.25">
      <c r="A147" s="105" t="s">
        <v>322</v>
      </c>
      <c r="B147" s="91" t="s">
        <v>323</v>
      </c>
      <c r="C147" s="118"/>
      <c r="D147" s="10">
        <v>5.5</v>
      </c>
      <c r="E147" s="74">
        <v>6</v>
      </c>
      <c r="F147" s="26">
        <v>0.5</v>
      </c>
      <c r="G147" s="106">
        <v>5</v>
      </c>
      <c r="H147" s="25">
        <v>2.5</v>
      </c>
      <c r="I147" s="24">
        <f t="shared" si="51"/>
        <v>5</v>
      </c>
      <c r="J147" s="118">
        <v>1</v>
      </c>
      <c r="K147" s="9">
        <f t="shared" si="50"/>
        <v>5</v>
      </c>
      <c r="L147" s="118">
        <v>1</v>
      </c>
      <c r="M147" s="118"/>
      <c r="N147" s="118">
        <v>4</v>
      </c>
      <c r="O147" s="118">
        <v>1</v>
      </c>
      <c r="P147" s="118"/>
      <c r="Q147" s="118"/>
      <c r="R147" s="118"/>
      <c r="S147" s="118"/>
      <c r="T147" s="118"/>
      <c r="U147" s="118"/>
      <c r="V147" s="118">
        <f t="shared" si="52"/>
        <v>6</v>
      </c>
      <c r="W147" s="23">
        <f t="shared" si="44"/>
        <v>1</v>
      </c>
      <c r="X147" s="34">
        <f t="shared" si="45"/>
        <v>0.8</v>
      </c>
      <c r="Y147" s="34" t="e">
        <f t="shared" si="46"/>
        <v>#DIV/0!</v>
      </c>
      <c r="Z147" s="35" t="e">
        <f t="shared" si="47"/>
        <v>#DIV/0!</v>
      </c>
      <c r="AA147" s="422"/>
      <c r="AB147" s="105" t="s">
        <v>322</v>
      </c>
      <c r="AC147" s="91" t="s">
        <v>323</v>
      </c>
      <c r="AD147" s="1"/>
      <c r="AE147" s="97" t="s">
        <v>322</v>
      </c>
      <c r="AF147" s="91" t="s">
        <v>323</v>
      </c>
      <c r="AG147" s="118">
        <v>1</v>
      </c>
      <c r="AH147" s="10">
        <v>5.5</v>
      </c>
      <c r="AI147" s="74">
        <v>6</v>
      </c>
      <c r="AJ147" s="26">
        <v>0.5</v>
      </c>
      <c r="AK147" s="106">
        <v>5</v>
      </c>
      <c r="AL147" s="138">
        <v>2.5</v>
      </c>
      <c r="AM147" s="118">
        <v>31</v>
      </c>
      <c r="AN147" s="1"/>
      <c r="AO147" s="97" t="s">
        <v>322</v>
      </c>
      <c r="AP147" s="91" t="s">
        <v>323</v>
      </c>
      <c r="AQ147" s="118">
        <v>1</v>
      </c>
      <c r="AR147" s="10">
        <v>5.5</v>
      </c>
      <c r="AS147" s="74">
        <v>6</v>
      </c>
      <c r="AT147" s="26">
        <v>0.5</v>
      </c>
      <c r="AU147" s="106">
        <v>5</v>
      </c>
      <c r="AV147" s="138">
        <v>2.5</v>
      </c>
      <c r="AW147" s="89">
        <v>31</v>
      </c>
      <c r="AX147" s="81"/>
      <c r="AY147" s="97" t="s">
        <v>322</v>
      </c>
      <c r="AZ147" s="91" t="s">
        <v>323</v>
      </c>
      <c r="BA147" s="118"/>
      <c r="BB147" s="10">
        <v>5.5</v>
      </c>
      <c r="BC147" s="74">
        <v>6</v>
      </c>
      <c r="BD147" s="26">
        <v>0.5</v>
      </c>
      <c r="BE147" s="106">
        <v>5</v>
      </c>
      <c r="BF147" s="138">
        <v>2.5</v>
      </c>
      <c r="BG147" s="118">
        <v>31</v>
      </c>
      <c r="BH147" s="81"/>
      <c r="BI147" s="97" t="s">
        <v>322</v>
      </c>
      <c r="BJ147" s="91" t="s">
        <v>323</v>
      </c>
      <c r="BK147" s="118"/>
      <c r="BL147" s="10">
        <v>5.5</v>
      </c>
      <c r="BM147" s="74">
        <v>6</v>
      </c>
      <c r="BN147" s="26">
        <v>0.5</v>
      </c>
      <c r="BO147" s="106">
        <v>5</v>
      </c>
      <c r="BP147" s="138">
        <v>2.5</v>
      </c>
      <c r="BQ147" s="81"/>
      <c r="BR147" s="97" t="s">
        <v>322</v>
      </c>
      <c r="BS147" s="91" t="s">
        <v>323</v>
      </c>
      <c r="BT147" s="118"/>
      <c r="BU147" s="10">
        <v>5.5</v>
      </c>
      <c r="BV147" s="74">
        <v>6</v>
      </c>
      <c r="BW147" s="26">
        <v>0.5</v>
      </c>
      <c r="BX147" s="106">
        <v>5</v>
      </c>
      <c r="BY147" s="138">
        <v>2.5</v>
      </c>
      <c r="BZ147" s="118">
        <v>30</v>
      </c>
      <c r="CA147" s="81"/>
      <c r="CB147" s="97" t="s">
        <v>322</v>
      </c>
      <c r="CC147" s="91" t="s">
        <v>323</v>
      </c>
      <c r="CD147" s="118"/>
      <c r="CE147" s="10">
        <v>5.5</v>
      </c>
      <c r="CF147" s="74">
        <v>6</v>
      </c>
      <c r="CG147" s="26">
        <v>0.5</v>
      </c>
      <c r="CH147" s="106">
        <v>5</v>
      </c>
      <c r="CI147" s="138">
        <v>2.5</v>
      </c>
      <c r="CJ147" s="81"/>
      <c r="CK147" s="97" t="s">
        <v>322</v>
      </c>
      <c r="CL147" s="91" t="s">
        <v>323</v>
      </c>
      <c r="CM147" s="118"/>
      <c r="CN147" s="10">
        <v>5.5</v>
      </c>
      <c r="CO147" s="74">
        <v>6</v>
      </c>
      <c r="CP147" s="26">
        <v>0.5</v>
      </c>
      <c r="CQ147" s="106">
        <v>5</v>
      </c>
      <c r="CR147" s="25">
        <v>2.5</v>
      </c>
      <c r="CS147" s="118">
        <v>30</v>
      </c>
      <c r="CT147" s="81"/>
      <c r="CU147" s="105" t="s">
        <v>322</v>
      </c>
      <c r="CV147" s="91" t="s">
        <v>323</v>
      </c>
      <c r="CW147" s="118"/>
      <c r="CX147" s="10">
        <v>5.5</v>
      </c>
      <c r="CY147" s="74">
        <v>6</v>
      </c>
      <c r="CZ147" s="26">
        <v>0.5</v>
      </c>
      <c r="DA147" s="106">
        <v>5</v>
      </c>
      <c r="DB147" s="25">
        <v>2.5</v>
      </c>
      <c r="DC147" s="118">
        <v>30</v>
      </c>
      <c r="DD147" s="81"/>
      <c r="DE147" s="105" t="s">
        <v>322</v>
      </c>
      <c r="DF147" s="91" t="s">
        <v>323</v>
      </c>
      <c r="DG147" s="118"/>
      <c r="DH147" s="10">
        <v>5.5</v>
      </c>
      <c r="DI147" s="74">
        <v>6</v>
      </c>
      <c r="DJ147" s="26">
        <v>0.5</v>
      </c>
      <c r="DK147" s="106">
        <v>5</v>
      </c>
      <c r="DL147" s="25">
        <v>2.5</v>
      </c>
      <c r="DM147" s="118">
        <v>30</v>
      </c>
      <c r="DN147" s="81"/>
      <c r="DO147" s="105" t="s">
        <v>322</v>
      </c>
      <c r="DP147" s="91" t="s">
        <v>323</v>
      </c>
      <c r="DQ147" s="360"/>
      <c r="DR147" s="361">
        <v>5.5</v>
      </c>
      <c r="DS147" s="362">
        <v>6</v>
      </c>
      <c r="DT147" s="363">
        <v>0.5</v>
      </c>
      <c r="DU147" s="364">
        <v>5</v>
      </c>
      <c r="DV147" s="365">
        <v>2.5</v>
      </c>
      <c r="DW147" s="360">
        <v>30</v>
      </c>
      <c r="DX147" s="81"/>
      <c r="DY147" s="105" t="s">
        <v>322</v>
      </c>
      <c r="DZ147" s="91" t="s">
        <v>323</v>
      </c>
      <c r="EA147" s="118"/>
      <c r="EB147" s="10">
        <v>5.5</v>
      </c>
      <c r="EC147" s="74">
        <v>6</v>
      </c>
      <c r="ED147" s="26">
        <v>0.5</v>
      </c>
      <c r="EE147" s="106">
        <v>5</v>
      </c>
      <c r="EF147" s="25">
        <v>2.5</v>
      </c>
      <c r="EG147" s="118">
        <v>30</v>
      </c>
    </row>
    <row r="148" spans="1:137" x14ac:dyDescent="0.25">
      <c r="A148" s="99" t="s">
        <v>322</v>
      </c>
      <c r="B148" s="91" t="s">
        <v>91</v>
      </c>
      <c r="C148" s="118"/>
      <c r="D148" s="10">
        <v>9.6</v>
      </c>
      <c r="E148" s="74">
        <v>10</v>
      </c>
      <c r="F148" s="26">
        <v>0.40000000000000036</v>
      </c>
      <c r="G148" s="106">
        <v>1</v>
      </c>
      <c r="H148" s="25">
        <v>0.40000000000000036</v>
      </c>
      <c r="I148" s="24">
        <f t="shared" si="51"/>
        <v>1</v>
      </c>
      <c r="J148" s="118">
        <v>4</v>
      </c>
      <c r="K148" s="9">
        <f t="shared" si="50"/>
        <v>0.25</v>
      </c>
      <c r="L148" s="118"/>
      <c r="M148" s="118">
        <v>4</v>
      </c>
      <c r="N148" s="118"/>
      <c r="O148" s="118"/>
      <c r="P148" s="118">
        <v>1</v>
      </c>
      <c r="Q148" s="118"/>
      <c r="R148" s="118"/>
      <c r="S148" s="118"/>
      <c r="T148" s="118"/>
      <c r="U148" s="118"/>
      <c r="V148" s="118">
        <f t="shared" si="52"/>
        <v>5</v>
      </c>
      <c r="W148" s="23">
        <f t="shared" si="44"/>
        <v>0</v>
      </c>
      <c r="X148" s="34" t="e">
        <f t="shared" si="45"/>
        <v>#DIV/0!</v>
      </c>
      <c r="Y148" s="34">
        <f t="shared" si="46"/>
        <v>1</v>
      </c>
      <c r="Z148" s="35" t="e">
        <f t="shared" si="47"/>
        <v>#DIV/0!</v>
      </c>
      <c r="AA148" s="422"/>
      <c r="AB148" s="99" t="s">
        <v>322</v>
      </c>
      <c r="AC148" s="91" t="s">
        <v>91</v>
      </c>
      <c r="AD148" s="1"/>
      <c r="AE148" s="99" t="s">
        <v>322</v>
      </c>
      <c r="AF148" s="91" t="s">
        <v>91</v>
      </c>
      <c r="AG148" s="118">
        <v>1</v>
      </c>
      <c r="AH148" s="10">
        <v>9.6</v>
      </c>
      <c r="AI148" s="75">
        <v>10</v>
      </c>
      <c r="AJ148" s="38">
        <v>0.40000000000000036</v>
      </c>
      <c r="AK148" s="106">
        <v>1</v>
      </c>
      <c r="AL148" s="138">
        <v>0.40000000000000036</v>
      </c>
      <c r="AM148" s="118">
        <v>78</v>
      </c>
      <c r="AN148" s="1"/>
      <c r="AO148" s="99" t="s">
        <v>322</v>
      </c>
      <c r="AP148" s="91" t="s">
        <v>91</v>
      </c>
      <c r="AQ148" s="118">
        <v>1</v>
      </c>
      <c r="AR148" s="10">
        <v>9.6</v>
      </c>
      <c r="AS148" s="74">
        <v>10</v>
      </c>
      <c r="AT148" s="26">
        <v>0.40000000000000036</v>
      </c>
      <c r="AU148" s="106">
        <v>1</v>
      </c>
      <c r="AV148" s="138">
        <v>0.40000000000000036</v>
      </c>
      <c r="AW148" s="89">
        <v>81</v>
      </c>
      <c r="AX148" s="81"/>
      <c r="AY148" s="99" t="s">
        <v>322</v>
      </c>
      <c r="AZ148" s="91" t="s">
        <v>91</v>
      </c>
      <c r="BA148" s="118"/>
      <c r="BB148" s="10">
        <v>9.6</v>
      </c>
      <c r="BC148" s="74">
        <v>10</v>
      </c>
      <c r="BD148" s="26">
        <v>0.40000000000000036</v>
      </c>
      <c r="BE148" s="106">
        <v>1</v>
      </c>
      <c r="BF148" s="138">
        <v>0.40000000000000036</v>
      </c>
      <c r="BG148" s="118">
        <v>71</v>
      </c>
      <c r="BH148" s="81"/>
      <c r="BI148" s="99" t="s">
        <v>322</v>
      </c>
      <c r="BJ148" s="91" t="s">
        <v>91</v>
      </c>
      <c r="BK148" s="118"/>
      <c r="BL148" s="10">
        <v>9.6</v>
      </c>
      <c r="BM148" s="74">
        <v>10</v>
      </c>
      <c r="BN148" s="26">
        <v>0.40000000000000036</v>
      </c>
      <c r="BO148" s="106">
        <v>1</v>
      </c>
      <c r="BP148" s="138">
        <v>0.40000000000000036</v>
      </c>
      <c r="BQ148" s="81"/>
      <c r="BR148" s="99" t="s">
        <v>322</v>
      </c>
      <c r="BS148" s="91" t="s">
        <v>91</v>
      </c>
      <c r="BT148" s="118"/>
      <c r="BU148" s="10">
        <v>9.6</v>
      </c>
      <c r="BV148" s="74">
        <v>10</v>
      </c>
      <c r="BW148" s="26">
        <v>0.40000000000000036</v>
      </c>
      <c r="BX148" s="106">
        <v>1</v>
      </c>
      <c r="BY148" s="138">
        <v>0.40000000000000036</v>
      </c>
      <c r="BZ148" s="118">
        <v>75</v>
      </c>
      <c r="CA148" s="81"/>
      <c r="CB148" s="99" t="s">
        <v>322</v>
      </c>
      <c r="CC148" s="91" t="s">
        <v>91</v>
      </c>
      <c r="CD148" s="118"/>
      <c r="CE148" s="10">
        <v>9.6</v>
      </c>
      <c r="CF148" s="74">
        <v>10</v>
      </c>
      <c r="CG148" s="26">
        <v>0.40000000000000036</v>
      </c>
      <c r="CH148" s="106">
        <v>1</v>
      </c>
      <c r="CI148" s="138">
        <v>0.40000000000000036</v>
      </c>
      <c r="CJ148" s="81"/>
      <c r="CK148" s="99" t="s">
        <v>322</v>
      </c>
      <c r="CL148" s="91" t="s">
        <v>91</v>
      </c>
      <c r="CM148" s="118"/>
      <c r="CN148" s="10">
        <v>9.6</v>
      </c>
      <c r="CO148" s="74">
        <v>10</v>
      </c>
      <c r="CP148" s="26">
        <v>0.40000000000000036</v>
      </c>
      <c r="CQ148" s="106">
        <v>1</v>
      </c>
      <c r="CR148" s="25">
        <v>0.40000000000000036</v>
      </c>
      <c r="CS148" s="118">
        <v>74</v>
      </c>
      <c r="CT148" s="81"/>
      <c r="CU148" s="99" t="s">
        <v>322</v>
      </c>
      <c r="CV148" s="91" t="s">
        <v>91</v>
      </c>
      <c r="CW148" s="118"/>
      <c r="CX148" s="10">
        <v>9.6</v>
      </c>
      <c r="CY148" s="74">
        <v>10</v>
      </c>
      <c r="CZ148" s="26">
        <v>0.40000000000000036</v>
      </c>
      <c r="DA148" s="106">
        <v>1</v>
      </c>
      <c r="DB148" s="25">
        <v>0.40000000000000036</v>
      </c>
      <c r="DC148" s="118">
        <v>77</v>
      </c>
      <c r="DD148" s="81"/>
      <c r="DE148" s="99" t="s">
        <v>322</v>
      </c>
      <c r="DF148" s="91" t="s">
        <v>91</v>
      </c>
      <c r="DG148" s="118"/>
      <c r="DH148" s="10">
        <v>9.6</v>
      </c>
      <c r="DI148" s="74">
        <v>10</v>
      </c>
      <c r="DJ148" s="26">
        <v>0.40000000000000036</v>
      </c>
      <c r="DK148" s="106">
        <v>1</v>
      </c>
      <c r="DL148" s="25">
        <v>0.40000000000000036</v>
      </c>
      <c r="DM148" s="118">
        <v>75</v>
      </c>
      <c r="DN148" s="81"/>
      <c r="DO148" s="99" t="s">
        <v>322</v>
      </c>
      <c r="DP148" s="91" t="s">
        <v>91</v>
      </c>
      <c r="DQ148" s="360"/>
      <c r="DR148" s="361">
        <v>9.6</v>
      </c>
      <c r="DS148" s="362">
        <v>10</v>
      </c>
      <c r="DT148" s="363">
        <v>0.40000000000000036</v>
      </c>
      <c r="DU148" s="364">
        <v>1</v>
      </c>
      <c r="DV148" s="365">
        <v>0.40000000000000036</v>
      </c>
      <c r="DW148" s="360">
        <v>75</v>
      </c>
      <c r="DX148" s="81"/>
      <c r="DY148" s="99" t="s">
        <v>322</v>
      </c>
      <c r="DZ148" s="91" t="s">
        <v>91</v>
      </c>
      <c r="EA148" s="118"/>
      <c r="EB148" s="10">
        <v>9.6</v>
      </c>
      <c r="EC148" s="74">
        <v>10</v>
      </c>
      <c r="ED148" s="26">
        <v>0.40000000000000036</v>
      </c>
      <c r="EE148" s="106">
        <v>1</v>
      </c>
      <c r="EF148" s="25">
        <v>0.40000000000000036</v>
      </c>
      <c r="EG148" s="118">
        <v>75</v>
      </c>
    </row>
    <row r="149" spans="1:137" x14ac:dyDescent="0.25">
      <c r="A149" s="115" t="s">
        <v>333</v>
      </c>
      <c r="B149" s="91" t="s">
        <v>334</v>
      </c>
      <c r="C149" s="118">
        <v>4</v>
      </c>
      <c r="D149" s="11">
        <v>9.1111111111111107</v>
      </c>
      <c r="E149" s="12">
        <v>9.7777999999999992</v>
      </c>
      <c r="F149" s="132">
        <v>0.66668888888888844</v>
      </c>
      <c r="G149" s="106">
        <v>1</v>
      </c>
      <c r="H149" s="25">
        <f>+F149*G149</f>
        <v>0.66668888888888844</v>
      </c>
      <c r="I149" s="24">
        <f t="shared" si="51"/>
        <v>41</v>
      </c>
      <c r="J149" s="118">
        <v>22</v>
      </c>
      <c r="K149" s="9">
        <f>+I149/J149</f>
        <v>1.8636363636363635</v>
      </c>
      <c r="L149" s="118">
        <v>29</v>
      </c>
      <c r="M149" s="118">
        <v>14</v>
      </c>
      <c r="N149" s="118">
        <v>9</v>
      </c>
      <c r="O149" s="118">
        <v>7</v>
      </c>
      <c r="P149" s="118">
        <v>2</v>
      </c>
      <c r="Q149" s="118">
        <v>1</v>
      </c>
      <c r="R149" s="118">
        <v>1</v>
      </c>
      <c r="S149" s="118"/>
      <c r="T149" s="118"/>
      <c r="U149" s="118"/>
      <c r="V149" s="118">
        <v>63</v>
      </c>
      <c r="W149" s="313">
        <f>+L149/(M149+L149)</f>
        <v>0.67441860465116277</v>
      </c>
      <c r="X149" s="314">
        <f>+N149/(O149+N149)</f>
        <v>0.5625</v>
      </c>
      <c r="Y149" s="314">
        <f>+P149/(Q149+P149)</f>
        <v>0.66666666666666663</v>
      </c>
      <c r="Z149" s="315">
        <f>+R149/(S149+R149)</f>
        <v>1</v>
      </c>
      <c r="AA149" s="422"/>
      <c r="AB149" s="115" t="s">
        <v>333</v>
      </c>
      <c r="AC149" s="91" t="s">
        <v>334</v>
      </c>
      <c r="AD149" s="1"/>
      <c r="AE149" s="115" t="s">
        <v>333</v>
      </c>
      <c r="AF149" s="91" t="s">
        <v>334</v>
      </c>
      <c r="AG149" s="118">
        <v>1</v>
      </c>
      <c r="AH149" s="10">
        <v>10</v>
      </c>
      <c r="AI149" s="74">
        <v>10</v>
      </c>
      <c r="AJ149" s="26">
        <v>0</v>
      </c>
      <c r="AK149" s="106">
        <v>1</v>
      </c>
      <c r="AL149" s="138">
        <v>0</v>
      </c>
      <c r="AM149" s="118">
        <v>89</v>
      </c>
      <c r="AN149" s="1"/>
      <c r="AO149" s="115" t="s">
        <v>333</v>
      </c>
      <c r="AP149" s="91" t="s">
        <v>334</v>
      </c>
      <c r="AQ149" s="118">
        <v>3</v>
      </c>
      <c r="AR149" s="15">
        <v>10.1111</v>
      </c>
      <c r="AS149" s="18">
        <v>9.7777999999999992</v>
      </c>
      <c r="AT149" s="51">
        <v>-0.33330000000000126</v>
      </c>
      <c r="AU149" s="52">
        <v>1</v>
      </c>
      <c r="AV149" s="139">
        <v>-0.33330000000000126</v>
      </c>
      <c r="AW149" s="119">
        <v>146</v>
      </c>
      <c r="AX149" s="81"/>
      <c r="AY149" s="115" t="s">
        <v>333</v>
      </c>
      <c r="AZ149" s="91" t="s">
        <v>334</v>
      </c>
      <c r="BA149" s="118"/>
      <c r="BB149" s="11">
        <v>10.1111</v>
      </c>
      <c r="BC149" s="12">
        <v>9.7777999999999992</v>
      </c>
      <c r="BD149" s="132">
        <v>-0.33330000000000126</v>
      </c>
      <c r="BE149" s="106">
        <v>1</v>
      </c>
      <c r="BF149" s="138">
        <v>-0.33330000000000126</v>
      </c>
      <c r="BG149" s="118">
        <v>118</v>
      </c>
      <c r="BH149" s="81"/>
      <c r="BI149" s="115" t="s">
        <v>333</v>
      </c>
      <c r="BJ149" s="91" t="s">
        <v>334</v>
      </c>
      <c r="BK149" s="89">
        <v>2</v>
      </c>
      <c r="BL149" s="15">
        <v>9.2857142857142865</v>
      </c>
      <c r="BM149" s="18">
        <v>9.7777999999999992</v>
      </c>
      <c r="BN149" s="51">
        <v>0.49208571428571268</v>
      </c>
      <c r="BO149" s="52">
        <v>1</v>
      </c>
      <c r="BP149" s="187">
        <v>0.49208571428571268</v>
      </c>
      <c r="BQ149" s="81"/>
      <c r="BR149" s="115" t="s">
        <v>333</v>
      </c>
      <c r="BS149" s="91" t="s">
        <v>334</v>
      </c>
      <c r="BT149" s="89">
        <v>2</v>
      </c>
      <c r="BU149" s="11">
        <v>9.2857142857142865</v>
      </c>
      <c r="BV149" s="12">
        <v>9.7777999999999992</v>
      </c>
      <c r="BW149" s="132">
        <v>0.49208571428571268</v>
      </c>
      <c r="BX149" s="106">
        <v>1</v>
      </c>
      <c r="BY149" s="25">
        <v>0.49208571428571268</v>
      </c>
      <c r="BZ149" s="118">
        <v>73</v>
      </c>
      <c r="CA149" s="81"/>
      <c r="CB149" s="115" t="s">
        <v>333</v>
      </c>
      <c r="CC149" s="91" t="s">
        <v>334</v>
      </c>
      <c r="CD149" s="119">
        <v>3</v>
      </c>
      <c r="CE149" s="15">
        <v>9.4443999999999999</v>
      </c>
      <c r="CF149" s="18">
        <v>9.7777999999999992</v>
      </c>
      <c r="CG149" s="51">
        <f>+CF149-CE149</f>
        <v>0.33339999999999925</v>
      </c>
      <c r="CH149" s="52">
        <v>1</v>
      </c>
      <c r="CI149" s="239">
        <f>+CG149*CH149</f>
        <v>0.33339999999999925</v>
      </c>
      <c r="CJ149" s="81"/>
      <c r="CK149" s="115" t="s">
        <v>333</v>
      </c>
      <c r="CL149" s="91" t="s">
        <v>334</v>
      </c>
      <c r="CM149" s="118">
        <v>3</v>
      </c>
      <c r="CN149" s="11">
        <v>9.4443999999999999</v>
      </c>
      <c r="CO149" s="12">
        <v>9.7777999999999992</v>
      </c>
      <c r="CP149" s="132">
        <f>+CO149-CN149</f>
        <v>0.33339999999999925</v>
      </c>
      <c r="CQ149" s="106">
        <v>1</v>
      </c>
      <c r="CR149" s="25">
        <f>+CP149*CQ149</f>
        <v>0.33339999999999925</v>
      </c>
      <c r="CS149" s="118">
        <v>77</v>
      </c>
      <c r="CT149" s="81"/>
      <c r="CU149" s="115" t="s">
        <v>333</v>
      </c>
      <c r="CV149" s="91" t="s">
        <v>334</v>
      </c>
      <c r="CW149" s="118">
        <v>3</v>
      </c>
      <c r="CX149" s="11">
        <v>9.4443999999999999</v>
      </c>
      <c r="CY149" s="12">
        <v>9.7777999999999992</v>
      </c>
      <c r="CZ149" s="132">
        <f>+CY149-CX149</f>
        <v>0.33339999999999925</v>
      </c>
      <c r="DA149" s="106">
        <v>1</v>
      </c>
      <c r="DB149" s="25">
        <f>+CZ149*DA149</f>
        <v>0.33339999999999925</v>
      </c>
      <c r="DC149" s="118">
        <v>80</v>
      </c>
      <c r="DD149" s="81"/>
      <c r="DE149" s="115" t="s">
        <v>333</v>
      </c>
      <c r="DF149" s="91" t="s">
        <v>334</v>
      </c>
      <c r="DG149" s="118">
        <v>3</v>
      </c>
      <c r="DH149" s="11">
        <v>9.4443999999999999</v>
      </c>
      <c r="DI149" s="12">
        <v>9.7777999999999992</v>
      </c>
      <c r="DJ149" s="132">
        <v>0.33339999999999925</v>
      </c>
      <c r="DK149" s="106">
        <v>1</v>
      </c>
      <c r="DL149" s="25">
        <v>0.33339999999999925</v>
      </c>
      <c r="DM149" s="118">
        <v>79</v>
      </c>
      <c r="DN149" s="81"/>
      <c r="DO149" s="115" t="s">
        <v>333</v>
      </c>
      <c r="DP149" s="91" t="s">
        <v>334</v>
      </c>
      <c r="DQ149" s="119">
        <v>4</v>
      </c>
      <c r="DR149" s="15">
        <v>9.1111111111111107</v>
      </c>
      <c r="DS149" s="18">
        <v>9.7777999999999992</v>
      </c>
      <c r="DT149" s="51">
        <v>0.66668888888888844</v>
      </c>
      <c r="DU149" s="52">
        <v>1</v>
      </c>
      <c r="DV149" s="187">
        <f>+DT149*DU149</f>
        <v>0.66668888888888844</v>
      </c>
      <c r="DW149" s="119">
        <v>64</v>
      </c>
      <c r="DX149" s="81"/>
      <c r="DY149" s="115" t="s">
        <v>333</v>
      </c>
      <c r="DZ149" s="91" t="s">
        <v>334</v>
      </c>
      <c r="EA149" s="118">
        <v>4</v>
      </c>
      <c r="EB149" s="11">
        <v>9.1111111111111107</v>
      </c>
      <c r="EC149" s="12">
        <v>9.7777999999999992</v>
      </c>
      <c r="ED149" s="132">
        <v>0.66668888888888844</v>
      </c>
      <c r="EE149" s="106">
        <v>1</v>
      </c>
      <c r="EF149" s="25">
        <f>+ED149*EE149</f>
        <v>0.66668888888888844</v>
      </c>
      <c r="EG149" s="118">
        <v>64</v>
      </c>
    </row>
    <row r="150" spans="1:137" x14ac:dyDescent="0.25">
      <c r="A150" s="98" t="s">
        <v>167</v>
      </c>
      <c r="B150" s="91" t="s">
        <v>168</v>
      </c>
      <c r="C150" s="118"/>
      <c r="D150" s="11">
        <v>6.2361111111111107</v>
      </c>
      <c r="E150" s="12">
        <v>7.625</v>
      </c>
      <c r="F150" s="132">
        <v>1.3888888888888893</v>
      </c>
      <c r="G150" s="106">
        <v>3</v>
      </c>
      <c r="H150" s="25">
        <v>4.1666666666666679</v>
      </c>
      <c r="I150" s="24">
        <f t="shared" si="51"/>
        <v>15</v>
      </c>
      <c r="J150" s="118">
        <v>12</v>
      </c>
      <c r="K150" s="9">
        <f t="shared" si="50"/>
        <v>1.25</v>
      </c>
      <c r="L150" s="118">
        <v>4</v>
      </c>
      <c r="M150" s="118">
        <v>12</v>
      </c>
      <c r="N150" s="118">
        <v>7</v>
      </c>
      <c r="O150" s="118"/>
      <c r="P150" s="118">
        <v>3</v>
      </c>
      <c r="Q150" s="118"/>
      <c r="R150" s="118">
        <v>1</v>
      </c>
      <c r="S150" s="118"/>
      <c r="T150" s="118"/>
      <c r="U150" s="118"/>
      <c r="V150" s="118">
        <f t="shared" si="52"/>
        <v>27</v>
      </c>
      <c r="W150" s="23">
        <f t="shared" si="44"/>
        <v>0.25</v>
      </c>
      <c r="X150" s="34">
        <f t="shared" si="45"/>
        <v>1</v>
      </c>
      <c r="Y150" s="34">
        <f t="shared" si="46"/>
        <v>1</v>
      </c>
      <c r="Z150" s="35">
        <f t="shared" si="47"/>
        <v>1</v>
      </c>
      <c r="AA150" s="422"/>
      <c r="AB150" s="98" t="s">
        <v>167</v>
      </c>
      <c r="AC150" s="91" t="s">
        <v>168</v>
      </c>
      <c r="AD150" s="1"/>
      <c r="AE150" s="105" t="s">
        <v>167</v>
      </c>
      <c r="AF150" s="91" t="s">
        <v>168</v>
      </c>
      <c r="AG150" s="118">
        <v>5</v>
      </c>
      <c r="AH150" s="7">
        <v>6.2361111111111107</v>
      </c>
      <c r="AI150" s="12">
        <v>7.625</v>
      </c>
      <c r="AJ150" s="132">
        <v>1.3888888888888893</v>
      </c>
      <c r="AK150" s="106">
        <v>3</v>
      </c>
      <c r="AL150" s="138">
        <v>4.1666666666666679</v>
      </c>
      <c r="AM150" s="118">
        <v>10</v>
      </c>
      <c r="AN150" s="1"/>
      <c r="AO150" s="105" t="s">
        <v>167</v>
      </c>
      <c r="AP150" s="91" t="s">
        <v>168</v>
      </c>
      <c r="AQ150" s="118">
        <v>5</v>
      </c>
      <c r="AR150" s="11">
        <v>6.2361111111111107</v>
      </c>
      <c r="AS150" s="12">
        <v>7.625</v>
      </c>
      <c r="AT150" s="132">
        <v>1.3888888888888893</v>
      </c>
      <c r="AU150" s="106">
        <v>3</v>
      </c>
      <c r="AV150" s="138">
        <v>4.1666666666666679</v>
      </c>
      <c r="AW150" s="89">
        <v>9</v>
      </c>
      <c r="AX150" s="81"/>
      <c r="AY150" s="105" t="s">
        <v>167</v>
      </c>
      <c r="AZ150" s="91" t="s">
        <v>168</v>
      </c>
      <c r="BA150" s="118"/>
      <c r="BB150" s="11">
        <v>6.2361111111111107</v>
      </c>
      <c r="BC150" s="12">
        <v>7.625</v>
      </c>
      <c r="BD150" s="132">
        <v>1.3888888888888893</v>
      </c>
      <c r="BE150" s="106">
        <v>3</v>
      </c>
      <c r="BF150" s="138">
        <v>4.1666666666666679</v>
      </c>
      <c r="BG150" s="118">
        <v>9</v>
      </c>
      <c r="BH150" s="81"/>
      <c r="BI150" s="105" t="s">
        <v>167</v>
      </c>
      <c r="BJ150" s="91" t="s">
        <v>168</v>
      </c>
      <c r="BK150" s="118"/>
      <c r="BL150" s="11">
        <v>6.2361111111111107</v>
      </c>
      <c r="BM150" s="12">
        <v>7.625</v>
      </c>
      <c r="BN150" s="132">
        <v>1.3888888888888893</v>
      </c>
      <c r="BO150" s="106">
        <v>3</v>
      </c>
      <c r="BP150" s="138">
        <v>4.1666666666666679</v>
      </c>
      <c r="BQ150" s="81"/>
      <c r="BR150" s="105" t="s">
        <v>167</v>
      </c>
      <c r="BS150" s="91" t="s">
        <v>168</v>
      </c>
      <c r="BT150" s="118"/>
      <c r="BU150" s="11">
        <v>6.2361111111111107</v>
      </c>
      <c r="BV150" s="12">
        <v>7.625</v>
      </c>
      <c r="BW150" s="132">
        <v>1.3888888888888893</v>
      </c>
      <c r="BX150" s="106">
        <v>3</v>
      </c>
      <c r="BY150" s="138">
        <v>4.1666666666666679</v>
      </c>
      <c r="BZ150" s="118">
        <v>9</v>
      </c>
      <c r="CA150" s="81"/>
      <c r="CB150" s="105" t="s">
        <v>167</v>
      </c>
      <c r="CC150" s="91" t="s">
        <v>168</v>
      </c>
      <c r="CD150" s="118"/>
      <c r="CE150" s="11">
        <v>6.2361111111111107</v>
      </c>
      <c r="CF150" s="12">
        <v>7.625</v>
      </c>
      <c r="CG150" s="132">
        <v>1.3888888888888893</v>
      </c>
      <c r="CH150" s="106">
        <v>3</v>
      </c>
      <c r="CI150" s="138">
        <v>4.1666666666666679</v>
      </c>
      <c r="CJ150" s="81"/>
      <c r="CK150" s="105" t="s">
        <v>167</v>
      </c>
      <c r="CL150" s="91" t="s">
        <v>168</v>
      </c>
      <c r="CM150" s="118"/>
      <c r="CN150" s="11">
        <v>6.2361111111111107</v>
      </c>
      <c r="CO150" s="12">
        <v>7.625</v>
      </c>
      <c r="CP150" s="132">
        <v>1.3888888888888893</v>
      </c>
      <c r="CQ150" s="106">
        <v>3</v>
      </c>
      <c r="CR150" s="25">
        <v>4.1666666666666679</v>
      </c>
      <c r="CS150" s="118">
        <v>10</v>
      </c>
      <c r="CT150" s="81"/>
      <c r="CU150" s="98" t="s">
        <v>167</v>
      </c>
      <c r="CV150" s="91" t="s">
        <v>168</v>
      </c>
      <c r="CW150" s="118"/>
      <c r="CX150" s="11">
        <v>6.2361111111111107</v>
      </c>
      <c r="CY150" s="12">
        <v>7.625</v>
      </c>
      <c r="CZ150" s="132">
        <v>1.3888888888888893</v>
      </c>
      <c r="DA150" s="106">
        <v>3</v>
      </c>
      <c r="DB150" s="25">
        <v>4.1666666666666679</v>
      </c>
      <c r="DC150" s="118">
        <v>10</v>
      </c>
      <c r="DD150" s="81"/>
      <c r="DE150" s="98" t="s">
        <v>167</v>
      </c>
      <c r="DF150" s="91" t="s">
        <v>168</v>
      </c>
      <c r="DG150" s="118"/>
      <c r="DH150" s="11">
        <v>6.2361111111111107</v>
      </c>
      <c r="DI150" s="12">
        <v>7.625</v>
      </c>
      <c r="DJ150" s="132">
        <v>1.3888888888888893</v>
      </c>
      <c r="DK150" s="106">
        <v>3</v>
      </c>
      <c r="DL150" s="25">
        <v>4.1666666666666679</v>
      </c>
      <c r="DM150" s="118">
        <v>12</v>
      </c>
      <c r="DN150" s="81"/>
      <c r="DO150" s="98" t="s">
        <v>167</v>
      </c>
      <c r="DP150" s="91" t="s">
        <v>168</v>
      </c>
      <c r="DQ150" s="360"/>
      <c r="DR150" s="373">
        <v>6.2361111111111107</v>
      </c>
      <c r="DS150" s="372">
        <v>7.625</v>
      </c>
      <c r="DT150" s="368">
        <v>1.3888888888888893</v>
      </c>
      <c r="DU150" s="364">
        <v>3</v>
      </c>
      <c r="DV150" s="365">
        <v>4.1666666666666679</v>
      </c>
      <c r="DW150" s="360">
        <v>12</v>
      </c>
      <c r="DX150" s="81"/>
      <c r="DY150" s="98" t="s">
        <v>167</v>
      </c>
      <c r="DZ150" s="91" t="s">
        <v>168</v>
      </c>
      <c r="EA150" s="118"/>
      <c r="EB150" s="11">
        <v>6.2361111111111107</v>
      </c>
      <c r="EC150" s="12">
        <v>7.625</v>
      </c>
      <c r="ED150" s="132">
        <v>1.3888888888888893</v>
      </c>
      <c r="EE150" s="106">
        <v>3</v>
      </c>
      <c r="EF150" s="25">
        <v>4.1666666666666679</v>
      </c>
      <c r="EG150" s="118">
        <v>12</v>
      </c>
    </row>
    <row r="151" spans="1:137" x14ac:dyDescent="0.25">
      <c r="A151" s="191" t="s">
        <v>476</v>
      </c>
      <c r="B151" s="91" t="s">
        <v>379</v>
      </c>
      <c r="C151" s="118">
        <v>4</v>
      </c>
      <c r="D151" s="12">
        <v>5.1666999999999996</v>
      </c>
      <c r="E151" s="12">
        <v>6.5</v>
      </c>
      <c r="F151" s="132">
        <v>1.3333000000000004</v>
      </c>
      <c r="G151" s="106">
        <v>4</v>
      </c>
      <c r="H151" s="25">
        <v>5.3332000000000015</v>
      </c>
      <c r="I151" s="24">
        <f t="shared" si="51"/>
        <v>28</v>
      </c>
      <c r="J151" s="118">
        <v>4</v>
      </c>
      <c r="K151" s="9">
        <f>+I151/J151</f>
        <v>7</v>
      </c>
      <c r="L151" s="118">
        <v>15</v>
      </c>
      <c r="M151" s="118">
        <v>3</v>
      </c>
      <c r="N151" s="118">
        <v>8</v>
      </c>
      <c r="O151" s="118">
        <v>1</v>
      </c>
      <c r="P151" s="118">
        <v>5</v>
      </c>
      <c r="Q151" s="118"/>
      <c r="R151" s="118"/>
      <c r="S151" s="118"/>
      <c r="T151" s="118"/>
      <c r="U151" s="118"/>
      <c r="V151" s="118">
        <f>+L151+M151+N151+O151+P151+Q151+R151+S151+T151+U151</f>
        <v>32</v>
      </c>
      <c r="W151" s="23">
        <f>+L151/(M151+L151)</f>
        <v>0.83333333333333337</v>
      </c>
      <c r="X151" s="34">
        <f>+N151/(O151+N151)</f>
        <v>0.88888888888888884</v>
      </c>
      <c r="Y151" s="34">
        <f>+P151/(Q151+P151)</f>
        <v>1</v>
      </c>
      <c r="Z151" s="35" t="e">
        <f>+R151/(S151+R151)</f>
        <v>#DIV/0!</v>
      </c>
      <c r="AA151" s="422"/>
      <c r="AB151" s="191" t="s">
        <v>378</v>
      </c>
      <c r="AC151" s="91" t="s">
        <v>379</v>
      </c>
      <c r="AD151" s="1"/>
      <c r="AE151" s="190" t="s">
        <v>378</v>
      </c>
      <c r="AF151" s="91" t="s">
        <v>379</v>
      </c>
      <c r="AG151" s="118"/>
      <c r="AH151" s="7"/>
      <c r="AI151" s="12"/>
      <c r="AJ151" s="132"/>
      <c r="AK151" s="106"/>
      <c r="AL151" s="138"/>
      <c r="AM151" s="118"/>
      <c r="AN151" s="1"/>
      <c r="AO151" s="190" t="s">
        <v>378</v>
      </c>
      <c r="AP151" s="91" t="s">
        <v>379</v>
      </c>
      <c r="AQ151" s="118"/>
      <c r="AR151" s="11"/>
      <c r="AS151" s="12"/>
      <c r="AT151" s="132"/>
      <c r="AU151" s="106"/>
      <c r="AV151" s="138"/>
      <c r="AW151" s="89"/>
      <c r="AX151" s="81"/>
      <c r="AY151" s="190" t="s">
        <v>378</v>
      </c>
      <c r="AZ151" s="91" t="s">
        <v>379</v>
      </c>
      <c r="BA151" s="119"/>
      <c r="BB151" s="165"/>
      <c r="BC151" s="163"/>
      <c r="BD151" s="53"/>
      <c r="BE151" s="52"/>
      <c r="BF151" s="139"/>
      <c r="BG151" s="119"/>
      <c r="BH151" s="81"/>
      <c r="BI151" s="190" t="s">
        <v>378</v>
      </c>
      <c r="BJ151" s="91" t="s">
        <v>379</v>
      </c>
      <c r="BK151" s="89">
        <v>2</v>
      </c>
      <c r="BL151" s="18">
        <v>5.3571428571428577</v>
      </c>
      <c r="BM151" s="18">
        <v>6.5</v>
      </c>
      <c r="BN151" s="51">
        <v>1.1428571428571423</v>
      </c>
      <c r="BO151" s="52">
        <v>4</v>
      </c>
      <c r="BP151" s="187">
        <v>4.5714285714285694</v>
      </c>
      <c r="BQ151" s="81"/>
      <c r="BR151" s="190" t="s">
        <v>378</v>
      </c>
      <c r="BS151" s="91" t="s">
        <v>379</v>
      </c>
      <c r="BT151" s="119">
        <v>3</v>
      </c>
      <c r="BU151" s="18">
        <v>5.2778</v>
      </c>
      <c r="BV151" s="18">
        <v>6.5</v>
      </c>
      <c r="BW151" s="51">
        <v>1.2222</v>
      </c>
      <c r="BX151" s="52">
        <v>4</v>
      </c>
      <c r="BY151" s="187">
        <v>4.8887999999999998</v>
      </c>
      <c r="BZ151" s="119">
        <v>6</v>
      </c>
      <c r="CA151" s="81"/>
      <c r="CB151" s="190" t="s">
        <v>378</v>
      </c>
      <c r="CC151" s="91" t="s">
        <v>379</v>
      </c>
      <c r="CD151" s="119">
        <v>3</v>
      </c>
      <c r="CE151" s="18">
        <v>5.1666999999999996</v>
      </c>
      <c r="CF151" s="18">
        <v>6.5</v>
      </c>
      <c r="CG151" s="51">
        <f>+CF151-CE151</f>
        <v>1.3333000000000004</v>
      </c>
      <c r="CH151" s="52">
        <v>4</v>
      </c>
      <c r="CI151" s="239">
        <f>+CG151*CH151</f>
        <v>5.3332000000000015</v>
      </c>
      <c r="CJ151" s="81"/>
      <c r="CK151" s="190" t="s">
        <v>378</v>
      </c>
      <c r="CL151" s="91" t="s">
        <v>379</v>
      </c>
      <c r="CM151" s="118">
        <v>3</v>
      </c>
      <c r="CN151" s="12">
        <v>5.1666999999999996</v>
      </c>
      <c r="CO151" s="12">
        <v>6.5</v>
      </c>
      <c r="CP151" s="132">
        <f>+CO151-CN151</f>
        <v>1.3333000000000004</v>
      </c>
      <c r="CQ151" s="106">
        <v>4</v>
      </c>
      <c r="CR151" s="25">
        <f>+CP151*CQ151</f>
        <v>5.3332000000000015</v>
      </c>
      <c r="CS151" s="118">
        <v>7</v>
      </c>
      <c r="CT151" s="81"/>
      <c r="CU151" s="191" t="s">
        <v>378</v>
      </c>
      <c r="CV151" s="91" t="s">
        <v>379</v>
      </c>
      <c r="CW151" s="119">
        <v>4</v>
      </c>
      <c r="CX151" s="18">
        <v>5.1666999999999996</v>
      </c>
      <c r="CY151" s="18">
        <v>6.5</v>
      </c>
      <c r="CZ151" s="51">
        <f>+CY151-CX151</f>
        <v>1.3333000000000004</v>
      </c>
      <c r="DA151" s="52">
        <v>4</v>
      </c>
      <c r="DB151" s="187">
        <f>+CZ151*DA151</f>
        <v>5.3332000000000015</v>
      </c>
      <c r="DC151" s="119">
        <v>7</v>
      </c>
      <c r="DD151" s="81"/>
      <c r="DE151" s="191" t="s">
        <v>378</v>
      </c>
      <c r="DF151" s="91" t="s">
        <v>379</v>
      </c>
      <c r="DG151" s="118">
        <v>4</v>
      </c>
      <c r="DH151" s="12">
        <v>5.1666999999999996</v>
      </c>
      <c r="DI151" s="12">
        <v>6.5</v>
      </c>
      <c r="DJ151" s="132">
        <v>1.3333000000000004</v>
      </c>
      <c r="DK151" s="106">
        <v>4</v>
      </c>
      <c r="DL151" s="25">
        <v>5.3332000000000015</v>
      </c>
      <c r="DM151" s="118">
        <v>7</v>
      </c>
      <c r="DN151" s="81"/>
      <c r="DO151" s="191" t="s">
        <v>378</v>
      </c>
      <c r="DP151" s="91" t="s">
        <v>379</v>
      </c>
      <c r="DQ151" s="360">
        <v>4</v>
      </c>
      <c r="DR151" s="372">
        <v>5.1666999999999996</v>
      </c>
      <c r="DS151" s="372">
        <v>6.5</v>
      </c>
      <c r="DT151" s="368">
        <v>1.3333000000000004</v>
      </c>
      <c r="DU151" s="364">
        <v>4</v>
      </c>
      <c r="DV151" s="365">
        <v>5.3332000000000015</v>
      </c>
      <c r="DW151" s="360">
        <v>8</v>
      </c>
      <c r="DX151" s="81"/>
      <c r="DY151" s="191" t="s">
        <v>476</v>
      </c>
      <c r="DZ151" s="91" t="s">
        <v>379</v>
      </c>
      <c r="EA151" s="118">
        <v>4</v>
      </c>
      <c r="EB151" s="12">
        <v>5.1666999999999996</v>
      </c>
      <c r="EC151" s="12">
        <v>6.5</v>
      </c>
      <c r="ED151" s="132">
        <v>1.3333000000000004</v>
      </c>
      <c r="EE151" s="106">
        <v>4</v>
      </c>
      <c r="EF151" s="25">
        <v>5.3332000000000015</v>
      </c>
      <c r="EG151" s="118">
        <v>8</v>
      </c>
    </row>
    <row r="152" spans="1:137" x14ac:dyDescent="0.25">
      <c r="A152" s="101" t="s">
        <v>502</v>
      </c>
      <c r="B152" s="96" t="s">
        <v>364</v>
      </c>
      <c r="C152" s="118">
        <v>1</v>
      </c>
      <c r="D152" s="10">
        <v>5.25</v>
      </c>
      <c r="E152" s="74">
        <v>6</v>
      </c>
      <c r="F152" s="26">
        <v>1.3888888888888893</v>
      </c>
      <c r="G152" s="106">
        <v>5</v>
      </c>
      <c r="H152" s="25">
        <v>6.9444444444444464</v>
      </c>
      <c r="I152" s="24">
        <f t="shared" si="51"/>
        <v>4</v>
      </c>
      <c r="J152" s="118">
        <v>0</v>
      </c>
      <c r="K152" s="118" t="e">
        <f t="shared" si="50"/>
        <v>#DIV/0!</v>
      </c>
      <c r="L152" s="118">
        <v>1</v>
      </c>
      <c r="M152" s="118"/>
      <c r="N152" s="118">
        <v>3</v>
      </c>
      <c r="O152" s="118"/>
      <c r="P152" s="118"/>
      <c r="Q152" s="118"/>
      <c r="R152" s="118"/>
      <c r="S152" s="118"/>
      <c r="T152" s="118"/>
      <c r="U152" s="118"/>
      <c r="V152" s="118">
        <f t="shared" si="52"/>
        <v>4</v>
      </c>
      <c r="W152" s="23">
        <f t="shared" si="44"/>
        <v>1</v>
      </c>
      <c r="X152" s="34">
        <f t="shared" si="45"/>
        <v>1</v>
      </c>
      <c r="Y152" s="34" t="e">
        <f t="shared" si="46"/>
        <v>#DIV/0!</v>
      </c>
      <c r="Z152" s="35" t="e">
        <f t="shared" si="47"/>
        <v>#DIV/0!</v>
      </c>
      <c r="AA152" s="422"/>
      <c r="AB152" s="101" t="s">
        <v>363</v>
      </c>
      <c r="AC152" s="96" t="s">
        <v>364</v>
      </c>
      <c r="AD152" s="1"/>
      <c r="AE152" s="94" t="s">
        <v>363</v>
      </c>
      <c r="AF152" s="96" t="s">
        <v>364</v>
      </c>
      <c r="AG152" s="118"/>
      <c r="AH152" s="7"/>
      <c r="AI152" s="12"/>
      <c r="AJ152" s="132"/>
      <c r="AK152" s="106"/>
      <c r="AL152" s="138"/>
      <c r="AM152" s="118"/>
      <c r="AN152" s="1"/>
      <c r="AO152" s="94" t="s">
        <v>363</v>
      </c>
      <c r="AP152" s="96" t="s">
        <v>364</v>
      </c>
      <c r="AQ152" s="118"/>
      <c r="AR152" s="11"/>
      <c r="AS152" s="12"/>
      <c r="AT152" s="132"/>
      <c r="AU152" s="106"/>
      <c r="AV152" s="138"/>
      <c r="AW152" s="89"/>
      <c r="AX152" s="81"/>
      <c r="AY152" s="94" t="s">
        <v>363</v>
      </c>
      <c r="AZ152" s="96" t="s">
        <v>364</v>
      </c>
      <c r="BA152" s="119">
        <v>1</v>
      </c>
      <c r="BB152" s="165">
        <v>5.25</v>
      </c>
      <c r="BC152" s="163">
        <v>6</v>
      </c>
      <c r="BD152" s="53">
        <v>1.3888888888888893</v>
      </c>
      <c r="BE152" s="52">
        <v>5</v>
      </c>
      <c r="BF152" s="139">
        <f>+BD152*BE152</f>
        <v>6.9444444444444464</v>
      </c>
      <c r="BG152" s="119">
        <v>2</v>
      </c>
      <c r="BH152" s="81"/>
      <c r="BI152" s="94" t="s">
        <v>363</v>
      </c>
      <c r="BJ152" s="96" t="s">
        <v>364</v>
      </c>
      <c r="BK152" s="118">
        <v>1</v>
      </c>
      <c r="BL152" s="10">
        <v>5.25</v>
      </c>
      <c r="BM152" s="74">
        <v>6</v>
      </c>
      <c r="BN152" s="26">
        <v>1.3888888888888893</v>
      </c>
      <c r="BO152" s="106">
        <v>5</v>
      </c>
      <c r="BP152" s="138">
        <v>6.9444444444444464</v>
      </c>
      <c r="BQ152" s="81"/>
      <c r="BR152" s="94" t="s">
        <v>363</v>
      </c>
      <c r="BS152" s="96" t="s">
        <v>364</v>
      </c>
      <c r="BT152" s="118">
        <v>1</v>
      </c>
      <c r="BU152" s="10">
        <v>5.25</v>
      </c>
      <c r="BV152" s="74">
        <v>6</v>
      </c>
      <c r="BW152" s="26">
        <v>1.3888888888888893</v>
      </c>
      <c r="BX152" s="106">
        <v>5</v>
      </c>
      <c r="BY152" s="138">
        <v>6.9444444444444464</v>
      </c>
      <c r="BZ152" s="118">
        <v>3</v>
      </c>
      <c r="CA152" s="81"/>
      <c r="CB152" s="94" t="s">
        <v>363</v>
      </c>
      <c r="CC152" s="96" t="s">
        <v>364</v>
      </c>
      <c r="CD152" s="118">
        <v>1</v>
      </c>
      <c r="CE152" s="10">
        <v>5.25</v>
      </c>
      <c r="CF152" s="74">
        <v>6</v>
      </c>
      <c r="CG152" s="157">
        <v>1.3888888888888893</v>
      </c>
      <c r="CH152" s="106">
        <v>5</v>
      </c>
      <c r="CI152" s="138">
        <v>6.9444444444444464</v>
      </c>
      <c r="CJ152" s="81"/>
      <c r="CK152" s="94" t="s">
        <v>363</v>
      </c>
      <c r="CL152" s="96" t="s">
        <v>364</v>
      </c>
      <c r="CM152" s="118">
        <v>1</v>
      </c>
      <c r="CN152" s="10">
        <v>5.25</v>
      </c>
      <c r="CO152" s="74">
        <v>6</v>
      </c>
      <c r="CP152" s="26">
        <v>1.3888888888888893</v>
      </c>
      <c r="CQ152" s="106">
        <v>5</v>
      </c>
      <c r="CR152" s="25">
        <v>6.9444444444444464</v>
      </c>
      <c r="CS152" s="118">
        <v>3</v>
      </c>
      <c r="CT152" s="81"/>
      <c r="CU152" s="101" t="s">
        <v>363</v>
      </c>
      <c r="CV152" s="96" t="s">
        <v>364</v>
      </c>
      <c r="CW152" s="118">
        <v>1</v>
      </c>
      <c r="CX152" s="10">
        <v>5.25</v>
      </c>
      <c r="CY152" s="74">
        <v>6</v>
      </c>
      <c r="CZ152" s="26">
        <v>1.3888888888888893</v>
      </c>
      <c r="DA152" s="106">
        <v>5</v>
      </c>
      <c r="DB152" s="25">
        <v>6.9444444444444464</v>
      </c>
      <c r="DC152" s="118">
        <v>3</v>
      </c>
      <c r="DD152" s="81"/>
      <c r="DE152" s="101" t="s">
        <v>363</v>
      </c>
      <c r="DF152" s="96" t="s">
        <v>364</v>
      </c>
      <c r="DG152" s="118">
        <v>1</v>
      </c>
      <c r="DH152" s="10">
        <v>5.25</v>
      </c>
      <c r="DI152" s="74">
        <v>6</v>
      </c>
      <c r="DJ152" s="26">
        <v>1.3888888888888893</v>
      </c>
      <c r="DK152" s="106">
        <v>5</v>
      </c>
      <c r="DL152" s="25">
        <v>6.9444444444444464</v>
      </c>
      <c r="DM152" s="118">
        <v>3</v>
      </c>
      <c r="DN152" s="81"/>
      <c r="DO152" s="101" t="s">
        <v>363</v>
      </c>
      <c r="DP152" s="96" t="s">
        <v>364</v>
      </c>
      <c r="DQ152" s="360">
        <v>1</v>
      </c>
      <c r="DR152" s="361">
        <v>5.25</v>
      </c>
      <c r="DS152" s="362">
        <v>6</v>
      </c>
      <c r="DT152" s="363">
        <v>1.3888888888888893</v>
      </c>
      <c r="DU152" s="364">
        <v>5</v>
      </c>
      <c r="DV152" s="365">
        <v>6.9444444444444464</v>
      </c>
      <c r="DW152" s="360">
        <v>4</v>
      </c>
      <c r="DX152" s="81"/>
      <c r="DY152" s="101" t="s">
        <v>502</v>
      </c>
      <c r="DZ152" s="96" t="s">
        <v>364</v>
      </c>
      <c r="EA152" s="118">
        <v>1</v>
      </c>
      <c r="EB152" s="10">
        <v>5.25</v>
      </c>
      <c r="EC152" s="74">
        <v>6</v>
      </c>
      <c r="ED152" s="26">
        <v>1.3888888888888893</v>
      </c>
      <c r="EE152" s="106">
        <v>5</v>
      </c>
      <c r="EF152" s="25">
        <v>6.9444444444444464</v>
      </c>
      <c r="EG152" s="118">
        <v>4</v>
      </c>
    </row>
    <row r="153" spans="1:137" x14ac:dyDescent="0.25">
      <c r="A153" s="191" t="s">
        <v>415</v>
      </c>
      <c r="B153" s="96" t="s">
        <v>416</v>
      </c>
      <c r="C153" s="118">
        <v>1</v>
      </c>
      <c r="D153" s="74">
        <v>7</v>
      </c>
      <c r="E153" s="74">
        <v>7</v>
      </c>
      <c r="F153" s="26">
        <v>0</v>
      </c>
      <c r="G153" s="106">
        <v>4</v>
      </c>
      <c r="H153" s="25">
        <v>0</v>
      </c>
      <c r="I153" s="24">
        <f t="shared" si="51"/>
        <v>4</v>
      </c>
      <c r="J153" s="118">
        <v>2</v>
      </c>
      <c r="K153" s="9">
        <f t="shared" si="50"/>
        <v>2</v>
      </c>
      <c r="L153" s="118">
        <v>2</v>
      </c>
      <c r="M153" s="118">
        <v>1</v>
      </c>
      <c r="N153" s="118">
        <v>2</v>
      </c>
      <c r="O153" s="118"/>
      <c r="P153" s="118"/>
      <c r="Q153" s="118">
        <v>1</v>
      </c>
      <c r="R153" s="118"/>
      <c r="S153" s="118"/>
      <c r="T153" s="118"/>
      <c r="U153" s="118"/>
      <c r="V153" s="118">
        <f t="shared" si="52"/>
        <v>6</v>
      </c>
      <c r="W153" s="23">
        <f t="shared" si="44"/>
        <v>0.66666666666666663</v>
      </c>
      <c r="X153" s="34">
        <f t="shared" si="45"/>
        <v>1</v>
      </c>
      <c r="Y153" s="34">
        <f t="shared" si="46"/>
        <v>0</v>
      </c>
      <c r="Z153" s="35" t="e">
        <f t="shared" si="47"/>
        <v>#DIV/0!</v>
      </c>
      <c r="AA153" s="422"/>
      <c r="AB153" s="191" t="s">
        <v>415</v>
      </c>
      <c r="AC153" s="96" t="s">
        <v>416</v>
      </c>
      <c r="AD153" s="1"/>
      <c r="AE153" s="191" t="s">
        <v>415</v>
      </c>
      <c r="AF153" s="96" t="s">
        <v>416</v>
      </c>
      <c r="AG153" s="118"/>
      <c r="AH153" s="7"/>
      <c r="AI153" s="12"/>
      <c r="AJ153" s="132"/>
      <c r="AK153" s="106"/>
      <c r="AL153" s="138"/>
      <c r="AM153" s="118"/>
      <c r="AN153" s="1"/>
      <c r="AO153" s="191" t="s">
        <v>415</v>
      </c>
      <c r="AP153" s="96" t="s">
        <v>416</v>
      </c>
      <c r="AQ153" s="118"/>
      <c r="AR153" s="11"/>
      <c r="AS153" s="12"/>
      <c r="AT153" s="132"/>
      <c r="AU153" s="106"/>
      <c r="AV153" s="138"/>
      <c r="AW153" s="89"/>
      <c r="AX153" s="81"/>
      <c r="AY153" s="191" t="s">
        <v>415</v>
      </c>
      <c r="AZ153" s="96" t="s">
        <v>416</v>
      </c>
      <c r="BA153" s="119"/>
      <c r="BB153" s="165"/>
      <c r="BC153" s="163"/>
      <c r="BD153" s="53"/>
      <c r="BE153" s="52"/>
      <c r="BF153" s="139"/>
      <c r="BG153" s="119"/>
      <c r="BH153" s="81"/>
      <c r="BI153" s="191" t="s">
        <v>415</v>
      </c>
      <c r="BJ153" s="96" t="s">
        <v>416</v>
      </c>
      <c r="BK153" s="89"/>
      <c r="BL153" s="18"/>
      <c r="BM153" s="18"/>
      <c r="BN153" s="51"/>
      <c r="BO153" s="52"/>
      <c r="BP153" s="187"/>
      <c r="BQ153" s="81"/>
      <c r="BR153" s="191" t="s">
        <v>415</v>
      </c>
      <c r="BS153" s="96" t="s">
        <v>416</v>
      </c>
      <c r="BT153" s="119"/>
      <c r="BU153" s="18"/>
      <c r="BV153" s="18"/>
      <c r="BW153" s="51"/>
      <c r="BX153" s="52"/>
      <c r="BY153" s="187"/>
      <c r="BZ153" s="119"/>
      <c r="CA153" s="81"/>
      <c r="CB153" s="190" t="s">
        <v>415</v>
      </c>
      <c r="CC153" s="96" t="s">
        <v>416</v>
      </c>
      <c r="CD153" s="119"/>
      <c r="CE153" s="163">
        <v>7.3333000000000004</v>
      </c>
      <c r="CF153" s="163">
        <v>7</v>
      </c>
      <c r="CG153" s="53">
        <f>+CF153-CE153</f>
        <v>-0.33330000000000037</v>
      </c>
      <c r="CH153" s="52">
        <v>4</v>
      </c>
      <c r="CI153" s="239">
        <f>+CG153*CH153</f>
        <v>-1.3332000000000015</v>
      </c>
      <c r="CJ153" s="81"/>
      <c r="CK153" s="190" t="s">
        <v>415</v>
      </c>
      <c r="CL153" s="96" t="s">
        <v>416</v>
      </c>
      <c r="CM153" s="118"/>
      <c r="CN153" s="74">
        <v>7.3333000000000004</v>
      </c>
      <c r="CO153" s="74">
        <v>7</v>
      </c>
      <c r="CP153" s="157">
        <f>+CO153-CN153</f>
        <v>-0.33330000000000037</v>
      </c>
      <c r="CQ153" s="106">
        <v>4</v>
      </c>
      <c r="CR153" s="25">
        <f>+CP153*CQ153</f>
        <v>-1.3332000000000015</v>
      </c>
      <c r="CS153" s="118">
        <v>151</v>
      </c>
      <c r="CT153" s="81"/>
      <c r="CU153" s="191" t="s">
        <v>415</v>
      </c>
      <c r="CV153" s="96" t="s">
        <v>416</v>
      </c>
      <c r="CW153" s="119">
        <v>1</v>
      </c>
      <c r="CX153" s="163">
        <v>7</v>
      </c>
      <c r="CY153" s="163">
        <v>7</v>
      </c>
      <c r="CZ153" s="53">
        <f>+CY153-CX153</f>
        <v>0</v>
      </c>
      <c r="DA153" s="52">
        <v>4</v>
      </c>
      <c r="DB153" s="187">
        <f>+CZ153*DA153</f>
        <v>0</v>
      </c>
      <c r="DC153" s="119">
        <v>86</v>
      </c>
      <c r="DD153" s="81"/>
      <c r="DE153" s="191" t="s">
        <v>415</v>
      </c>
      <c r="DF153" s="96" t="s">
        <v>416</v>
      </c>
      <c r="DG153" s="118">
        <v>1</v>
      </c>
      <c r="DH153" s="74">
        <v>7</v>
      </c>
      <c r="DI153" s="74">
        <v>7</v>
      </c>
      <c r="DJ153" s="26">
        <v>0</v>
      </c>
      <c r="DK153" s="106">
        <v>4</v>
      </c>
      <c r="DL153" s="25">
        <v>0</v>
      </c>
      <c r="DM153" s="118">
        <v>91</v>
      </c>
      <c r="DN153" s="81"/>
      <c r="DO153" s="191" t="s">
        <v>415</v>
      </c>
      <c r="DP153" s="96" t="s">
        <v>416</v>
      </c>
      <c r="DQ153" s="360">
        <v>1</v>
      </c>
      <c r="DR153" s="362">
        <v>7</v>
      </c>
      <c r="DS153" s="362">
        <v>7</v>
      </c>
      <c r="DT153" s="363">
        <v>0</v>
      </c>
      <c r="DU153" s="364">
        <v>4</v>
      </c>
      <c r="DV153" s="365">
        <v>0</v>
      </c>
      <c r="DW153" s="360">
        <v>89</v>
      </c>
      <c r="DX153" s="81"/>
      <c r="DY153" s="191" t="s">
        <v>415</v>
      </c>
      <c r="DZ153" s="96" t="s">
        <v>416</v>
      </c>
      <c r="EA153" s="118">
        <v>1</v>
      </c>
      <c r="EB153" s="74">
        <v>7</v>
      </c>
      <c r="EC153" s="74">
        <v>7</v>
      </c>
      <c r="ED153" s="26">
        <v>0</v>
      </c>
      <c r="EE153" s="106">
        <v>4</v>
      </c>
      <c r="EF153" s="25">
        <v>0</v>
      </c>
      <c r="EG153" s="118">
        <v>90</v>
      </c>
    </row>
    <row r="154" spans="1:137" x14ac:dyDescent="0.25">
      <c r="A154" s="430" t="s">
        <v>380</v>
      </c>
      <c r="B154" s="96" t="s">
        <v>381</v>
      </c>
      <c r="C154" s="119">
        <v>3</v>
      </c>
      <c r="D154" s="18">
        <v>7.75</v>
      </c>
      <c r="E154" s="18">
        <v>7.75</v>
      </c>
      <c r="F154" s="51">
        <v>0</v>
      </c>
      <c r="G154" s="52">
        <v>3</v>
      </c>
      <c r="H154" s="187">
        <f>+G154*F154</f>
        <v>0</v>
      </c>
      <c r="I154" s="119">
        <v>11</v>
      </c>
      <c r="J154" s="119">
        <v>4</v>
      </c>
      <c r="K154" s="27">
        <f t="shared" si="50"/>
        <v>2.75</v>
      </c>
      <c r="L154" s="119">
        <v>6</v>
      </c>
      <c r="M154" s="119">
        <v>2</v>
      </c>
      <c r="N154" s="119">
        <v>4</v>
      </c>
      <c r="O154" s="119">
        <v>2</v>
      </c>
      <c r="P154" s="119">
        <v>1</v>
      </c>
      <c r="Q154" s="119"/>
      <c r="R154" s="119"/>
      <c r="S154" s="119"/>
      <c r="T154" s="119"/>
      <c r="U154" s="119"/>
      <c r="V154" s="119">
        <v>15</v>
      </c>
      <c r="W154" s="31">
        <f>+L154/(M154+L154)</f>
        <v>0.75</v>
      </c>
      <c r="X154" s="32">
        <f>+N154/(O154+N154)</f>
        <v>0.66666666666666663</v>
      </c>
      <c r="Y154" s="32">
        <f>+P154/(Q154+P154)</f>
        <v>1</v>
      </c>
      <c r="Z154" s="33" t="e">
        <f>+R154/(S154+R154)</f>
        <v>#DIV/0!</v>
      </c>
      <c r="AA154" s="422"/>
      <c r="AB154" s="325" t="s">
        <v>380</v>
      </c>
      <c r="AC154" s="96" t="s">
        <v>381</v>
      </c>
      <c r="AD154" s="1"/>
      <c r="AE154" s="191" t="s">
        <v>380</v>
      </c>
      <c r="AF154" s="96" t="s">
        <v>381</v>
      </c>
      <c r="AG154" s="118"/>
      <c r="AH154" s="7"/>
      <c r="AI154" s="12"/>
      <c r="AJ154" s="132"/>
      <c r="AK154" s="106"/>
      <c r="AL154" s="138"/>
      <c r="AM154" s="118"/>
      <c r="AN154" s="1"/>
      <c r="AO154" s="191" t="s">
        <v>380</v>
      </c>
      <c r="AP154" s="96" t="s">
        <v>381</v>
      </c>
      <c r="AQ154" s="118"/>
      <c r="AR154" s="11"/>
      <c r="AS154" s="12"/>
      <c r="AT154" s="132"/>
      <c r="AU154" s="106"/>
      <c r="AV154" s="138"/>
      <c r="AW154" s="89"/>
      <c r="AX154" s="81"/>
      <c r="AY154" s="191" t="s">
        <v>380</v>
      </c>
      <c r="AZ154" s="96" t="s">
        <v>381</v>
      </c>
      <c r="BA154" s="119"/>
      <c r="BB154" s="165"/>
      <c r="BC154" s="163"/>
      <c r="BD154" s="53"/>
      <c r="BE154" s="52"/>
      <c r="BF154" s="139"/>
      <c r="BG154" s="119"/>
      <c r="BH154" s="81"/>
      <c r="BI154" s="191" t="s">
        <v>380</v>
      </c>
      <c r="BJ154" s="96" t="s">
        <v>381</v>
      </c>
      <c r="BK154" s="89">
        <v>1</v>
      </c>
      <c r="BL154" s="18">
        <v>7.2</v>
      </c>
      <c r="BM154" s="163">
        <v>8</v>
      </c>
      <c r="BN154" s="53">
        <v>0.79999999999999982</v>
      </c>
      <c r="BO154" s="52">
        <v>3</v>
      </c>
      <c r="BP154" s="187">
        <v>2.3999999999999995</v>
      </c>
      <c r="BQ154" s="81"/>
      <c r="BR154" s="191" t="s">
        <v>380</v>
      </c>
      <c r="BS154" s="96" t="s">
        <v>381</v>
      </c>
      <c r="BT154" s="89">
        <v>1</v>
      </c>
      <c r="BU154" s="12">
        <v>7.2</v>
      </c>
      <c r="BV154" s="74">
        <v>8</v>
      </c>
      <c r="BW154" s="26">
        <v>0.79999999999999982</v>
      </c>
      <c r="BX154" s="106">
        <v>3</v>
      </c>
      <c r="BY154" s="25">
        <v>2.3999999999999995</v>
      </c>
      <c r="BZ154" s="118">
        <v>33</v>
      </c>
      <c r="CA154" s="81"/>
      <c r="CB154" s="191" t="s">
        <v>380</v>
      </c>
      <c r="CC154" s="96" t="s">
        <v>381</v>
      </c>
      <c r="CD154" s="118">
        <v>1</v>
      </c>
      <c r="CE154" s="12">
        <v>7.2</v>
      </c>
      <c r="CF154" s="74">
        <v>8</v>
      </c>
      <c r="CG154" s="157">
        <v>0.79999999999999982</v>
      </c>
      <c r="CH154" s="106">
        <v>3</v>
      </c>
      <c r="CI154" s="25">
        <v>2.3999999999999995</v>
      </c>
      <c r="CJ154" s="81"/>
      <c r="CK154" s="191" t="s">
        <v>380</v>
      </c>
      <c r="CL154" s="96" t="s">
        <v>381</v>
      </c>
      <c r="CM154" s="119">
        <v>2</v>
      </c>
      <c r="CN154" s="163">
        <v>7.75</v>
      </c>
      <c r="CO154" s="163">
        <v>8</v>
      </c>
      <c r="CP154" s="53">
        <f>+CO154-CN154</f>
        <v>0.25</v>
      </c>
      <c r="CQ154" s="52">
        <v>3</v>
      </c>
      <c r="CR154" s="187">
        <f>+CP154*CQ154</f>
        <v>0.75</v>
      </c>
      <c r="CS154" s="119">
        <v>65</v>
      </c>
      <c r="CT154" s="81"/>
      <c r="CU154" s="325" t="s">
        <v>380</v>
      </c>
      <c r="CV154" s="96" t="s">
        <v>381</v>
      </c>
      <c r="CW154" s="118">
        <v>2</v>
      </c>
      <c r="CX154" s="74">
        <v>7.75</v>
      </c>
      <c r="CY154" s="74">
        <v>8</v>
      </c>
      <c r="CZ154" s="26">
        <f>+CY154-CX154</f>
        <v>0.25</v>
      </c>
      <c r="DA154" s="106">
        <v>3</v>
      </c>
      <c r="DB154" s="25">
        <f>+CZ154*DA154</f>
        <v>0.75</v>
      </c>
      <c r="DC154" s="118">
        <v>65</v>
      </c>
      <c r="DD154" s="81"/>
      <c r="DE154" s="325" t="s">
        <v>380</v>
      </c>
      <c r="DF154" s="96" t="s">
        <v>381</v>
      </c>
      <c r="DG154" s="118">
        <v>2</v>
      </c>
      <c r="DH154" s="74">
        <v>7.75</v>
      </c>
      <c r="DI154" s="74">
        <v>8</v>
      </c>
      <c r="DJ154" s="26">
        <v>0.25</v>
      </c>
      <c r="DK154" s="106">
        <v>3</v>
      </c>
      <c r="DL154" s="25">
        <v>0.75</v>
      </c>
      <c r="DM154" s="118">
        <v>64</v>
      </c>
      <c r="DN154" s="81"/>
      <c r="DO154" s="325" t="s">
        <v>380</v>
      </c>
      <c r="DP154" s="96" t="s">
        <v>381</v>
      </c>
      <c r="DQ154" s="360">
        <v>2</v>
      </c>
      <c r="DR154" s="362">
        <v>7.75</v>
      </c>
      <c r="DS154" s="362">
        <v>8</v>
      </c>
      <c r="DT154" s="363">
        <v>0.25</v>
      </c>
      <c r="DU154" s="364">
        <v>3</v>
      </c>
      <c r="DV154" s="365">
        <v>0.75</v>
      </c>
      <c r="DW154" s="360">
        <v>61</v>
      </c>
      <c r="DX154" s="81"/>
      <c r="DY154" s="430" t="s">
        <v>380</v>
      </c>
      <c r="DZ154" s="96" t="s">
        <v>381</v>
      </c>
      <c r="EA154" s="119">
        <v>3</v>
      </c>
      <c r="EB154" s="18">
        <v>7.75</v>
      </c>
      <c r="EC154" s="18">
        <v>7.75</v>
      </c>
      <c r="ED154" s="51">
        <v>0</v>
      </c>
      <c r="EE154" s="52">
        <v>3</v>
      </c>
      <c r="EF154" s="187">
        <f>+EE154*ED154</f>
        <v>0</v>
      </c>
      <c r="EG154" s="119">
        <v>90</v>
      </c>
    </row>
    <row r="155" spans="1:137" x14ac:dyDescent="0.25">
      <c r="A155" s="95" t="s">
        <v>169</v>
      </c>
      <c r="B155" s="96" t="s">
        <v>170</v>
      </c>
      <c r="C155" s="118">
        <v>1</v>
      </c>
      <c r="D155" s="7">
        <v>9.2777777777777786</v>
      </c>
      <c r="E155" s="17">
        <v>8.7777777777777786</v>
      </c>
      <c r="F155" s="132">
        <v>-0.5</v>
      </c>
      <c r="G155" s="106">
        <v>2</v>
      </c>
      <c r="H155" s="25">
        <v>-1</v>
      </c>
      <c r="I155" s="24">
        <f t="shared" si="51"/>
        <v>9</v>
      </c>
      <c r="J155" s="118">
        <v>24</v>
      </c>
      <c r="K155" s="9">
        <f t="shared" si="50"/>
        <v>0.375</v>
      </c>
      <c r="L155" s="118">
        <v>5</v>
      </c>
      <c r="M155" s="118">
        <v>15</v>
      </c>
      <c r="N155" s="118"/>
      <c r="O155" s="118">
        <v>9</v>
      </c>
      <c r="P155" s="118">
        <v>2</v>
      </c>
      <c r="Q155" s="118"/>
      <c r="R155" s="118">
        <v>2</v>
      </c>
      <c r="S155" s="118"/>
      <c r="T155" s="118"/>
      <c r="U155" s="118"/>
      <c r="V155" s="118">
        <f t="shared" si="52"/>
        <v>33</v>
      </c>
      <c r="W155" s="23">
        <f t="shared" si="44"/>
        <v>0.25</v>
      </c>
      <c r="X155" s="34">
        <f t="shared" si="45"/>
        <v>0</v>
      </c>
      <c r="Y155" s="34">
        <f t="shared" si="46"/>
        <v>1</v>
      </c>
      <c r="Z155" s="35">
        <f t="shared" si="47"/>
        <v>1</v>
      </c>
      <c r="AA155" s="422"/>
      <c r="AB155" s="95" t="s">
        <v>169</v>
      </c>
      <c r="AC155" s="96" t="s">
        <v>170</v>
      </c>
      <c r="AD155" s="1"/>
      <c r="AE155" s="98" t="s">
        <v>169</v>
      </c>
      <c r="AF155" s="96" t="s">
        <v>170</v>
      </c>
      <c r="AG155" s="118">
        <v>4</v>
      </c>
      <c r="AH155" s="7">
        <v>9.2777777777777786</v>
      </c>
      <c r="AI155" s="17">
        <v>8.7777777777777786</v>
      </c>
      <c r="AJ155" s="132">
        <v>-0.5</v>
      </c>
      <c r="AK155" s="106">
        <v>2</v>
      </c>
      <c r="AL155" s="138">
        <v>-1</v>
      </c>
      <c r="AM155" s="118">
        <v>156</v>
      </c>
      <c r="AN155" s="1"/>
      <c r="AO155" s="98" t="s">
        <v>169</v>
      </c>
      <c r="AP155" s="96" t="s">
        <v>170</v>
      </c>
      <c r="AQ155" s="118">
        <v>4</v>
      </c>
      <c r="AR155" s="7">
        <v>9.2777777777777786</v>
      </c>
      <c r="AS155" s="17">
        <v>8.7777777777777786</v>
      </c>
      <c r="AT155" s="132">
        <v>-0.5</v>
      </c>
      <c r="AU155" s="106">
        <v>2</v>
      </c>
      <c r="AV155" s="138">
        <v>-1</v>
      </c>
      <c r="AW155" s="89">
        <v>164</v>
      </c>
      <c r="AX155" s="81"/>
      <c r="AY155" s="98" t="s">
        <v>169</v>
      </c>
      <c r="AZ155" s="96" t="s">
        <v>170</v>
      </c>
      <c r="BA155" s="118"/>
      <c r="BB155" s="7">
        <v>9.2777777777777786</v>
      </c>
      <c r="BC155" s="17">
        <v>8.7777777777777786</v>
      </c>
      <c r="BD155" s="132">
        <v>-0.5</v>
      </c>
      <c r="BE155" s="106">
        <v>2</v>
      </c>
      <c r="BF155" s="138">
        <v>-1</v>
      </c>
      <c r="BG155" s="118">
        <v>136</v>
      </c>
      <c r="BH155" s="81"/>
      <c r="BI155" s="98" t="s">
        <v>169</v>
      </c>
      <c r="BJ155" s="96" t="s">
        <v>170</v>
      </c>
      <c r="BK155" s="118"/>
      <c r="BL155" s="7">
        <v>9.2777777777777786</v>
      </c>
      <c r="BM155" s="17">
        <v>8.7777777777777786</v>
      </c>
      <c r="BN155" s="132">
        <v>-0.5</v>
      </c>
      <c r="BO155" s="106">
        <v>2</v>
      </c>
      <c r="BP155" s="138">
        <v>-1</v>
      </c>
      <c r="BQ155" s="81"/>
      <c r="BR155" s="98" t="s">
        <v>169</v>
      </c>
      <c r="BS155" s="96" t="s">
        <v>170</v>
      </c>
      <c r="BT155" s="118"/>
      <c r="BU155" s="7">
        <v>9.2777777777777786</v>
      </c>
      <c r="BV155" s="17">
        <v>8.7777777777777786</v>
      </c>
      <c r="BW155" s="132">
        <v>-0.5</v>
      </c>
      <c r="BX155" s="106">
        <v>2</v>
      </c>
      <c r="BY155" s="138">
        <v>-1</v>
      </c>
      <c r="BZ155" s="118">
        <v>141</v>
      </c>
      <c r="CA155" s="81"/>
      <c r="CB155" s="98" t="s">
        <v>169</v>
      </c>
      <c r="CC155" s="96" t="s">
        <v>170</v>
      </c>
      <c r="CD155" s="119">
        <v>1</v>
      </c>
      <c r="CE155" s="13">
        <v>9.2777777777777786</v>
      </c>
      <c r="CF155" s="65">
        <v>8.7777777777777786</v>
      </c>
      <c r="CG155" s="240">
        <f>+CF155-CE155</f>
        <v>-0.5</v>
      </c>
      <c r="CH155" s="52">
        <v>2</v>
      </c>
      <c r="CI155" s="239">
        <f>+CG155*CH155</f>
        <v>-1</v>
      </c>
      <c r="CJ155" s="81"/>
      <c r="CK155" s="98" t="s">
        <v>169</v>
      </c>
      <c r="CL155" s="96" t="s">
        <v>170</v>
      </c>
      <c r="CM155" s="118">
        <v>1</v>
      </c>
      <c r="CN155" s="7">
        <v>9.2777777777777786</v>
      </c>
      <c r="CO155" s="17">
        <v>8.7777777777777786</v>
      </c>
      <c r="CP155" s="132">
        <f>+CO155-CN155</f>
        <v>-0.5</v>
      </c>
      <c r="CQ155" s="106">
        <v>2</v>
      </c>
      <c r="CR155" s="25">
        <f>+CP155*CQ155</f>
        <v>-1</v>
      </c>
      <c r="CS155" s="118">
        <v>146</v>
      </c>
      <c r="CT155" s="81"/>
      <c r="CU155" s="95" t="s">
        <v>169</v>
      </c>
      <c r="CV155" s="96" t="s">
        <v>170</v>
      </c>
      <c r="CW155" s="118">
        <v>1</v>
      </c>
      <c r="CX155" s="7">
        <v>9.2777777777777786</v>
      </c>
      <c r="CY155" s="17">
        <v>8.7777777777777786</v>
      </c>
      <c r="CZ155" s="132">
        <f>+CY155-CX155</f>
        <v>-0.5</v>
      </c>
      <c r="DA155" s="106">
        <v>2</v>
      </c>
      <c r="DB155" s="25">
        <f>+CZ155*DA155</f>
        <v>-1</v>
      </c>
      <c r="DC155" s="118">
        <v>146</v>
      </c>
      <c r="DD155" s="81"/>
      <c r="DE155" s="95" t="s">
        <v>169</v>
      </c>
      <c r="DF155" s="96" t="s">
        <v>170</v>
      </c>
      <c r="DG155" s="118">
        <v>1</v>
      </c>
      <c r="DH155" s="7">
        <v>9.2777777777777786</v>
      </c>
      <c r="DI155" s="17">
        <v>8.7777777777777786</v>
      </c>
      <c r="DJ155" s="132">
        <v>-0.5</v>
      </c>
      <c r="DK155" s="106">
        <v>2</v>
      </c>
      <c r="DL155" s="25">
        <v>-1</v>
      </c>
      <c r="DM155" s="118">
        <v>152</v>
      </c>
      <c r="DN155" s="81"/>
      <c r="DO155" s="95" t="s">
        <v>169</v>
      </c>
      <c r="DP155" s="96" t="s">
        <v>170</v>
      </c>
      <c r="DQ155" s="360">
        <v>1</v>
      </c>
      <c r="DR155" s="366">
        <v>9.2777777777777786</v>
      </c>
      <c r="DS155" s="398">
        <v>8.7777777777777786</v>
      </c>
      <c r="DT155" s="368">
        <v>-0.5</v>
      </c>
      <c r="DU155" s="364">
        <v>2</v>
      </c>
      <c r="DV155" s="365">
        <v>-1</v>
      </c>
      <c r="DW155" s="360">
        <v>156</v>
      </c>
      <c r="DX155" s="81"/>
      <c r="DY155" s="95" t="s">
        <v>169</v>
      </c>
      <c r="DZ155" s="96" t="s">
        <v>170</v>
      </c>
      <c r="EA155" s="118">
        <v>1</v>
      </c>
      <c r="EB155" s="7">
        <v>9.2777777777777786</v>
      </c>
      <c r="EC155" s="17">
        <v>8.7777777777777786</v>
      </c>
      <c r="ED155" s="132">
        <v>-0.5</v>
      </c>
      <c r="EE155" s="106">
        <v>2</v>
      </c>
      <c r="EF155" s="25">
        <v>-1</v>
      </c>
      <c r="EG155" s="118">
        <v>156</v>
      </c>
    </row>
    <row r="156" spans="1:137" ht="15.75" thickBot="1" x14ac:dyDescent="0.3">
      <c r="A156" s="116" t="s">
        <v>171</v>
      </c>
      <c r="B156" s="93" t="s">
        <v>172</v>
      </c>
      <c r="C156" s="118"/>
      <c r="D156" s="10">
        <v>5.5</v>
      </c>
      <c r="E156" s="74">
        <v>5</v>
      </c>
      <c r="F156" s="26">
        <v>-0.5</v>
      </c>
      <c r="G156" s="106">
        <v>6</v>
      </c>
      <c r="H156" s="25">
        <v>-3</v>
      </c>
      <c r="I156" s="24">
        <f t="shared" si="51"/>
        <v>1</v>
      </c>
      <c r="J156" s="118">
        <v>3</v>
      </c>
      <c r="K156" s="9">
        <f t="shared" si="50"/>
        <v>0.33333333333333331</v>
      </c>
      <c r="L156" s="118">
        <v>1</v>
      </c>
      <c r="M156" s="118">
        <v>1</v>
      </c>
      <c r="N156" s="118"/>
      <c r="O156" s="118">
        <v>2</v>
      </c>
      <c r="P156" s="118"/>
      <c r="Q156" s="118"/>
      <c r="R156" s="118"/>
      <c r="S156" s="118"/>
      <c r="T156" s="118"/>
      <c r="U156" s="118"/>
      <c r="V156" s="118">
        <f t="shared" si="52"/>
        <v>4</v>
      </c>
      <c r="W156" s="23">
        <f t="shared" si="44"/>
        <v>0.5</v>
      </c>
      <c r="X156" s="34">
        <f t="shared" si="45"/>
        <v>0</v>
      </c>
      <c r="Y156" s="34" t="e">
        <f t="shared" si="46"/>
        <v>#DIV/0!</v>
      </c>
      <c r="Z156" s="35" t="e">
        <f t="shared" si="47"/>
        <v>#DIV/0!</v>
      </c>
      <c r="AA156" s="422"/>
      <c r="AB156" s="116" t="s">
        <v>171</v>
      </c>
      <c r="AC156" s="93" t="s">
        <v>172</v>
      </c>
      <c r="AD156" s="1"/>
      <c r="AE156" s="116" t="s">
        <v>171</v>
      </c>
      <c r="AF156" s="93" t="s">
        <v>172</v>
      </c>
      <c r="AG156" s="118">
        <v>1</v>
      </c>
      <c r="AH156" s="10">
        <v>5.5</v>
      </c>
      <c r="AI156" s="75">
        <v>5</v>
      </c>
      <c r="AJ156" s="38">
        <v>-0.5</v>
      </c>
      <c r="AK156" s="106">
        <v>6</v>
      </c>
      <c r="AL156" s="138">
        <v>-3</v>
      </c>
      <c r="AM156" s="118">
        <v>194</v>
      </c>
      <c r="AN156" s="1"/>
      <c r="AO156" s="116" t="s">
        <v>171</v>
      </c>
      <c r="AP156" s="93" t="s">
        <v>172</v>
      </c>
      <c r="AQ156" s="118">
        <v>1</v>
      </c>
      <c r="AR156" s="10">
        <v>5.5</v>
      </c>
      <c r="AS156" s="74">
        <v>5</v>
      </c>
      <c r="AT156" s="26">
        <v>-0.5</v>
      </c>
      <c r="AU156" s="106">
        <v>6</v>
      </c>
      <c r="AV156" s="138">
        <v>-3</v>
      </c>
      <c r="AW156" s="89">
        <v>201</v>
      </c>
      <c r="AX156" s="81"/>
      <c r="AY156" s="116" t="s">
        <v>171</v>
      </c>
      <c r="AZ156" s="93" t="s">
        <v>172</v>
      </c>
      <c r="BA156" s="118"/>
      <c r="BB156" s="10">
        <v>5.5</v>
      </c>
      <c r="BC156" s="74">
        <v>5</v>
      </c>
      <c r="BD156" s="26">
        <v>-0.5</v>
      </c>
      <c r="BE156" s="106">
        <v>6</v>
      </c>
      <c r="BF156" s="138">
        <v>-3</v>
      </c>
      <c r="BG156" s="118">
        <v>160</v>
      </c>
      <c r="BH156" s="81"/>
      <c r="BI156" s="116" t="s">
        <v>171</v>
      </c>
      <c r="BJ156" s="93" t="s">
        <v>172</v>
      </c>
      <c r="BK156" s="118"/>
      <c r="BL156" s="10">
        <v>5.5</v>
      </c>
      <c r="BM156" s="74">
        <v>5</v>
      </c>
      <c r="BN156" s="26">
        <v>-0.5</v>
      </c>
      <c r="BO156" s="106">
        <v>6</v>
      </c>
      <c r="BP156" s="138">
        <v>-3</v>
      </c>
      <c r="BQ156" s="81"/>
      <c r="BR156" s="116" t="s">
        <v>171</v>
      </c>
      <c r="BS156" s="93" t="s">
        <v>172</v>
      </c>
      <c r="BT156" s="118"/>
      <c r="BU156" s="10">
        <v>5.5</v>
      </c>
      <c r="BV156" s="74">
        <v>5</v>
      </c>
      <c r="BW156" s="26">
        <v>-0.5</v>
      </c>
      <c r="BX156" s="106">
        <v>6</v>
      </c>
      <c r="BY156" s="138">
        <v>-3</v>
      </c>
      <c r="BZ156" s="118">
        <v>166</v>
      </c>
      <c r="CA156" s="81"/>
      <c r="CB156" s="116" t="s">
        <v>171</v>
      </c>
      <c r="CC156" s="93" t="s">
        <v>172</v>
      </c>
      <c r="CD156" s="118"/>
      <c r="CE156" s="10">
        <v>5.5</v>
      </c>
      <c r="CF156" s="74">
        <v>5</v>
      </c>
      <c r="CG156" s="26">
        <v>-0.5</v>
      </c>
      <c r="CH156" s="106">
        <v>6</v>
      </c>
      <c r="CI156" s="138">
        <v>-3</v>
      </c>
      <c r="CJ156" s="81"/>
      <c r="CK156" s="116" t="s">
        <v>171</v>
      </c>
      <c r="CL156" s="93" t="s">
        <v>172</v>
      </c>
      <c r="CM156" s="118"/>
      <c r="CN156" s="10">
        <v>5.5</v>
      </c>
      <c r="CO156" s="74">
        <v>5</v>
      </c>
      <c r="CP156" s="157">
        <v>-0.5</v>
      </c>
      <c r="CQ156" s="106">
        <v>6</v>
      </c>
      <c r="CR156" s="25">
        <v>-3</v>
      </c>
      <c r="CS156" s="118">
        <v>178</v>
      </c>
      <c r="CT156" s="81"/>
      <c r="CU156" s="116" t="s">
        <v>171</v>
      </c>
      <c r="CV156" s="93" t="s">
        <v>172</v>
      </c>
      <c r="CW156" s="118"/>
      <c r="CX156" s="10">
        <v>5.5</v>
      </c>
      <c r="CY156" s="74">
        <v>5</v>
      </c>
      <c r="CZ156" s="26">
        <v>-0.5</v>
      </c>
      <c r="DA156" s="106">
        <v>6</v>
      </c>
      <c r="DB156" s="25">
        <v>-3</v>
      </c>
      <c r="DC156" s="118">
        <v>178</v>
      </c>
      <c r="DD156" s="81"/>
      <c r="DE156" s="116" t="s">
        <v>171</v>
      </c>
      <c r="DF156" s="93" t="s">
        <v>172</v>
      </c>
      <c r="DG156" s="118"/>
      <c r="DH156" s="10">
        <v>5.5</v>
      </c>
      <c r="DI156" s="74">
        <v>5</v>
      </c>
      <c r="DJ156" s="26">
        <v>-0.5</v>
      </c>
      <c r="DK156" s="106">
        <v>6</v>
      </c>
      <c r="DL156" s="25">
        <v>-3</v>
      </c>
      <c r="DM156" s="118">
        <v>182</v>
      </c>
      <c r="DN156" s="81"/>
      <c r="DO156" s="116" t="s">
        <v>171</v>
      </c>
      <c r="DP156" s="93" t="s">
        <v>172</v>
      </c>
      <c r="DQ156" s="360"/>
      <c r="DR156" s="361">
        <v>5.5</v>
      </c>
      <c r="DS156" s="362">
        <v>5</v>
      </c>
      <c r="DT156" s="363">
        <v>-0.5</v>
      </c>
      <c r="DU156" s="364">
        <v>6</v>
      </c>
      <c r="DV156" s="365">
        <v>-3</v>
      </c>
      <c r="DW156" s="360">
        <v>187</v>
      </c>
      <c r="DX156" s="81"/>
      <c r="DY156" s="116" t="s">
        <v>171</v>
      </c>
      <c r="DZ156" s="93" t="s">
        <v>172</v>
      </c>
      <c r="EA156" s="118"/>
      <c r="EB156" s="10">
        <v>5.5</v>
      </c>
      <c r="EC156" s="74">
        <v>5</v>
      </c>
      <c r="ED156" s="26">
        <v>-0.5</v>
      </c>
      <c r="EE156" s="106">
        <v>6</v>
      </c>
      <c r="EF156" s="25">
        <v>-3</v>
      </c>
      <c r="EG156" s="118">
        <v>192</v>
      </c>
    </row>
    <row r="157" spans="1:137" x14ac:dyDescent="0.25">
      <c r="A157" s="276" t="s">
        <v>490</v>
      </c>
      <c r="B157" s="276"/>
      <c r="C157" s="277" t="s">
        <v>425</v>
      </c>
      <c r="D157" s="153" t="s">
        <v>0</v>
      </c>
      <c r="E157" s="278" t="s">
        <v>1</v>
      </c>
      <c r="F157" s="279" t="s">
        <v>421</v>
      </c>
      <c r="G157" s="280" t="s">
        <v>1</v>
      </c>
      <c r="H157" s="281" t="s">
        <v>2</v>
      </c>
      <c r="I157" s="328"/>
      <c r="J157" s="2"/>
      <c r="K157" s="2"/>
      <c r="L157" s="282" t="s">
        <v>265</v>
      </c>
      <c r="M157" s="283" t="s">
        <v>265</v>
      </c>
      <c r="N157" s="282" t="s">
        <v>268</v>
      </c>
      <c r="O157" s="283" t="s">
        <v>270</v>
      </c>
      <c r="P157" s="282" t="s">
        <v>273</v>
      </c>
      <c r="Q157" s="283" t="s">
        <v>426</v>
      </c>
      <c r="R157" s="284" t="s">
        <v>275</v>
      </c>
      <c r="S157" s="285" t="s">
        <v>277</v>
      </c>
      <c r="T157" s="286" t="s">
        <v>303</v>
      </c>
      <c r="U157" s="287" t="s">
        <v>304</v>
      </c>
      <c r="V157" s="71" t="s">
        <v>427</v>
      </c>
      <c r="W157" s="152"/>
      <c r="X157" s="152"/>
      <c r="Y157" s="152"/>
      <c r="Z157" s="152"/>
      <c r="AA157" s="231"/>
      <c r="AB157" s="81" t="s">
        <v>424</v>
      </c>
      <c r="AC157" s="81"/>
      <c r="AD157" s="1"/>
      <c r="AE157" s="332" t="s">
        <v>444</v>
      </c>
      <c r="AF157" s="332"/>
      <c r="AG157" s="279" t="s">
        <v>425</v>
      </c>
      <c r="AH157" s="153" t="s">
        <v>0</v>
      </c>
      <c r="AI157" s="278" t="s">
        <v>1</v>
      </c>
      <c r="AJ157" s="279" t="s">
        <v>421</v>
      </c>
      <c r="AK157" s="412" t="s">
        <v>1</v>
      </c>
      <c r="AL157" s="413" t="s">
        <v>2</v>
      </c>
      <c r="AM157" s="328" t="s">
        <v>421</v>
      </c>
      <c r="AN157" s="1"/>
      <c r="AO157" s="332" t="s">
        <v>445</v>
      </c>
      <c r="AP157" s="1"/>
      <c r="AQ157" s="279" t="s">
        <v>425</v>
      </c>
      <c r="AR157" s="153" t="s">
        <v>0</v>
      </c>
      <c r="AS157" s="278" t="s">
        <v>1</v>
      </c>
      <c r="AT157" s="279" t="s">
        <v>421</v>
      </c>
      <c r="AU157" s="412" t="s">
        <v>1</v>
      </c>
      <c r="AV157" s="413" t="s">
        <v>2</v>
      </c>
      <c r="AW157" s="328" t="s">
        <v>421</v>
      </c>
      <c r="AX157" s="81"/>
      <c r="AY157" s="276" t="s">
        <v>446</v>
      </c>
      <c r="AZ157" s="81"/>
      <c r="BA157" s="279" t="s">
        <v>425</v>
      </c>
      <c r="BB157" s="153" t="s">
        <v>0</v>
      </c>
      <c r="BC157" s="278" t="s">
        <v>1</v>
      </c>
      <c r="BD157" s="279" t="s">
        <v>421</v>
      </c>
      <c r="BE157" s="412" t="s">
        <v>1</v>
      </c>
      <c r="BF157" s="413" t="s">
        <v>2</v>
      </c>
      <c r="BG157" s="328" t="s">
        <v>421</v>
      </c>
      <c r="BH157" s="81"/>
      <c r="BI157" s="276" t="s">
        <v>447</v>
      </c>
      <c r="BJ157" s="81"/>
      <c r="BK157" s="277" t="s">
        <v>425</v>
      </c>
      <c r="BL157" s="153" t="s">
        <v>0</v>
      </c>
      <c r="BM157" s="278" t="s">
        <v>1</v>
      </c>
      <c r="BN157" s="279" t="s">
        <v>421</v>
      </c>
      <c r="BO157" s="412" t="s">
        <v>1</v>
      </c>
      <c r="BP157" s="413" t="s">
        <v>2</v>
      </c>
      <c r="BQ157" s="81"/>
      <c r="BR157" s="276" t="s">
        <v>448</v>
      </c>
      <c r="BS157" s="81"/>
      <c r="BT157" s="279" t="s">
        <v>425</v>
      </c>
      <c r="BU157" s="153" t="s">
        <v>0</v>
      </c>
      <c r="BV157" s="278" t="s">
        <v>1</v>
      </c>
      <c r="BW157" s="279" t="s">
        <v>421</v>
      </c>
      <c r="BX157" s="280" t="s">
        <v>1</v>
      </c>
      <c r="BY157" s="413" t="s">
        <v>2</v>
      </c>
      <c r="BZ157" s="328" t="s">
        <v>421</v>
      </c>
      <c r="CA157" s="81"/>
      <c r="CB157" s="276" t="s">
        <v>449</v>
      </c>
      <c r="CC157" s="81"/>
      <c r="CD157" s="277" t="s">
        <v>425</v>
      </c>
      <c r="CE157" s="153" t="s">
        <v>0</v>
      </c>
      <c r="CF157" s="278" t="s">
        <v>1</v>
      </c>
      <c r="CG157" s="279" t="s">
        <v>421</v>
      </c>
      <c r="CH157" s="280" t="s">
        <v>1</v>
      </c>
      <c r="CI157" s="413" t="s">
        <v>2</v>
      </c>
      <c r="CJ157" s="335"/>
      <c r="CK157" s="276" t="s">
        <v>450</v>
      </c>
      <c r="CL157" s="81"/>
      <c r="CM157" s="277" t="s">
        <v>425</v>
      </c>
      <c r="CN157" s="153" t="s">
        <v>0</v>
      </c>
      <c r="CO157" s="278" t="s">
        <v>1</v>
      </c>
      <c r="CP157" s="279" t="s">
        <v>421</v>
      </c>
      <c r="CQ157" s="280" t="s">
        <v>1</v>
      </c>
      <c r="CR157" s="281" t="s">
        <v>2</v>
      </c>
      <c r="CS157" s="328" t="s">
        <v>421</v>
      </c>
      <c r="CT157" s="81"/>
      <c r="CU157" s="276" t="s">
        <v>491</v>
      </c>
      <c r="CV157" s="276"/>
      <c r="CW157" s="277" t="s">
        <v>425</v>
      </c>
      <c r="CX157" s="153" t="s">
        <v>0</v>
      </c>
      <c r="CY157" s="278" t="s">
        <v>1</v>
      </c>
      <c r="CZ157" s="279" t="s">
        <v>421</v>
      </c>
      <c r="DA157" s="280" t="s">
        <v>1</v>
      </c>
      <c r="DB157" s="281" t="s">
        <v>2</v>
      </c>
      <c r="DC157" s="328" t="s">
        <v>421</v>
      </c>
      <c r="DD157" s="81"/>
      <c r="DE157" s="276" t="s">
        <v>453</v>
      </c>
      <c r="DF157" s="276"/>
      <c r="DG157" s="277" t="s">
        <v>425</v>
      </c>
      <c r="DH157" s="153" t="s">
        <v>0</v>
      </c>
      <c r="DI157" s="278" t="s">
        <v>1</v>
      </c>
      <c r="DJ157" s="279" t="s">
        <v>421</v>
      </c>
      <c r="DK157" s="280" t="s">
        <v>1</v>
      </c>
      <c r="DL157" s="281" t="s">
        <v>2</v>
      </c>
      <c r="DM157" s="328" t="s">
        <v>421</v>
      </c>
      <c r="DN157" s="81"/>
      <c r="DO157" s="276" t="s">
        <v>466</v>
      </c>
      <c r="DP157" s="276"/>
      <c r="DQ157" s="277" t="s">
        <v>425</v>
      </c>
      <c r="DR157" s="153" t="s">
        <v>0</v>
      </c>
      <c r="DS157" s="278" t="s">
        <v>1</v>
      </c>
      <c r="DT157" s="279" t="s">
        <v>421</v>
      </c>
      <c r="DU157" s="280" t="s">
        <v>1</v>
      </c>
      <c r="DV157" s="281" t="s">
        <v>2</v>
      </c>
      <c r="DW157" s="328" t="s">
        <v>421</v>
      </c>
      <c r="DX157" s="81"/>
      <c r="DY157" s="276" t="s">
        <v>490</v>
      </c>
      <c r="DZ157" s="276"/>
      <c r="EA157" s="277" t="s">
        <v>425</v>
      </c>
      <c r="EB157" s="153" t="s">
        <v>0</v>
      </c>
      <c r="EC157" s="278" t="s">
        <v>1</v>
      </c>
      <c r="ED157" s="279" t="s">
        <v>421</v>
      </c>
      <c r="EE157" s="280" t="s">
        <v>1</v>
      </c>
      <c r="EF157" s="281" t="s">
        <v>2</v>
      </c>
      <c r="EG157" s="328" t="s">
        <v>421</v>
      </c>
    </row>
    <row r="158" spans="1:137" x14ac:dyDescent="0.25">
      <c r="A158" s="295" t="s">
        <v>361</v>
      </c>
      <c r="B158" s="276"/>
      <c r="C158" s="85" t="s">
        <v>429</v>
      </c>
      <c r="D158" s="4" t="s">
        <v>4</v>
      </c>
      <c r="E158" s="85" t="s">
        <v>5</v>
      </c>
      <c r="F158" s="86" t="s">
        <v>422</v>
      </c>
      <c r="G158" s="130" t="s">
        <v>5</v>
      </c>
      <c r="H158" s="288" t="s">
        <v>421</v>
      </c>
      <c r="I158" s="137"/>
      <c r="J158" s="3"/>
      <c r="K158" s="3"/>
      <c r="L158" s="289" t="s">
        <v>266</v>
      </c>
      <c r="M158" s="290" t="s">
        <v>266</v>
      </c>
      <c r="N158" s="289" t="s">
        <v>269</v>
      </c>
      <c r="O158" s="290" t="s">
        <v>271</v>
      </c>
      <c r="P158" s="289" t="s">
        <v>274</v>
      </c>
      <c r="Q158" s="290" t="s">
        <v>278</v>
      </c>
      <c r="R158" s="291" t="s">
        <v>276</v>
      </c>
      <c r="S158" s="292" t="s">
        <v>278</v>
      </c>
      <c r="T158" s="293" t="s">
        <v>276</v>
      </c>
      <c r="U158" s="294" t="s">
        <v>278</v>
      </c>
      <c r="V158" s="147" t="s">
        <v>430</v>
      </c>
      <c r="W158" s="64"/>
      <c r="X158" s="64"/>
      <c r="Y158" s="64"/>
      <c r="Z158" s="64"/>
      <c r="AA158" s="231"/>
      <c r="AB158" s="81" t="s">
        <v>428</v>
      </c>
      <c r="AC158" s="81"/>
      <c r="AD158" s="1"/>
      <c r="AE158" s="332" t="s">
        <v>492</v>
      </c>
      <c r="AF158" s="332"/>
      <c r="AG158" s="86" t="s">
        <v>429</v>
      </c>
      <c r="AH158" s="4" t="s">
        <v>4</v>
      </c>
      <c r="AI158" s="85" t="s">
        <v>5</v>
      </c>
      <c r="AJ158" s="86" t="s">
        <v>422</v>
      </c>
      <c r="AK158" s="84" t="s">
        <v>5</v>
      </c>
      <c r="AL158" s="288" t="s">
        <v>421</v>
      </c>
      <c r="AM158" s="137" t="s">
        <v>422</v>
      </c>
      <c r="AN158" s="1"/>
      <c r="AO158" s="332" t="s">
        <v>492</v>
      </c>
      <c r="AP158" s="332"/>
      <c r="AQ158" s="86" t="s">
        <v>429</v>
      </c>
      <c r="AR158" s="4" t="s">
        <v>4</v>
      </c>
      <c r="AS158" s="85" t="s">
        <v>5</v>
      </c>
      <c r="AT158" s="86" t="s">
        <v>422</v>
      </c>
      <c r="AU158" s="84" t="s">
        <v>5</v>
      </c>
      <c r="AV158" s="288" t="s">
        <v>421</v>
      </c>
      <c r="AW158" s="137" t="s">
        <v>422</v>
      </c>
      <c r="AX158" s="81"/>
      <c r="AY158" s="332" t="s">
        <v>492</v>
      </c>
      <c r="AZ158" s="332"/>
      <c r="BA158" s="86" t="s">
        <v>429</v>
      </c>
      <c r="BB158" s="4" t="s">
        <v>4</v>
      </c>
      <c r="BC158" s="85" t="s">
        <v>5</v>
      </c>
      <c r="BD158" s="86" t="s">
        <v>422</v>
      </c>
      <c r="BE158" s="84" t="s">
        <v>5</v>
      </c>
      <c r="BF158" s="288" t="s">
        <v>421</v>
      </c>
      <c r="BG158" s="137" t="s">
        <v>422</v>
      </c>
      <c r="BH158" s="81"/>
      <c r="BI158" s="332" t="s">
        <v>492</v>
      </c>
      <c r="BJ158" s="332"/>
      <c r="BK158" s="85" t="s">
        <v>429</v>
      </c>
      <c r="BL158" s="4" t="s">
        <v>4</v>
      </c>
      <c r="BM158" s="85" t="s">
        <v>5</v>
      </c>
      <c r="BN158" s="86" t="s">
        <v>422</v>
      </c>
      <c r="BO158" s="130" t="s">
        <v>5</v>
      </c>
      <c r="BP158" s="288" t="s">
        <v>421</v>
      </c>
      <c r="BQ158" s="81"/>
      <c r="BR158" s="332" t="s">
        <v>492</v>
      </c>
      <c r="BS158" s="332"/>
      <c r="BT158" s="86" t="s">
        <v>429</v>
      </c>
      <c r="BU158" s="4" t="s">
        <v>4</v>
      </c>
      <c r="BV158" s="85" t="s">
        <v>5</v>
      </c>
      <c r="BW158" s="86" t="s">
        <v>422</v>
      </c>
      <c r="BX158" s="130" t="s">
        <v>5</v>
      </c>
      <c r="BY158" s="288" t="s">
        <v>421</v>
      </c>
      <c r="BZ158" s="137" t="s">
        <v>422</v>
      </c>
      <c r="CA158" s="81"/>
      <c r="CB158" s="332" t="s">
        <v>492</v>
      </c>
      <c r="CC158" s="332"/>
      <c r="CD158" s="85" t="s">
        <v>429</v>
      </c>
      <c r="CE158" s="4" t="s">
        <v>4</v>
      </c>
      <c r="CF158" s="85" t="s">
        <v>5</v>
      </c>
      <c r="CG158" s="86" t="s">
        <v>422</v>
      </c>
      <c r="CH158" s="130" t="s">
        <v>5</v>
      </c>
      <c r="CI158" s="288" t="s">
        <v>421</v>
      </c>
      <c r="CJ158" s="414"/>
      <c r="CK158" s="332" t="s">
        <v>492</v>
      </c>
      <c r="CL158" s="332"/>
      <c r="CM158" s="85" t="s">
        <v>429</v>
      </c>
      <c r="CN158" s="4" t="s">
        <v>4</v>
      </c>
      <c r="CO158" s="85" t="s">
        <v>5</v>
      </c>
      <c r="CP158" s="86" t="s">
        <v>422</v>
      </c>
      <c r="CQ158" s="130" t="s">
        <v>5</v>
      </c>
      <c r="CR158" s="288" t="s">
        <v>421</v>
      </c>
      <c r="CS158" s="137" t="s">
        <v>422</v>
      </c>
      <c r="CT158" s="81"/>
      <c r="CU158" s="276" t="s">
        <v>493</v>
      </c>
      <c r="CV158" s="276"/>
      <c r="CW158" s="85" t="s">
        <v>429</v>
      </c>
      <c r="CX158" s="4" t="s">
        <v>4</v>
      </c>
      <c r="CY158" s="85" t="s">
        <v>5</v>
      </c>
      <c r="CZ158" s="86" t="s">
        <v>422</v>
      </c>
      <c r="DA158" s="130" t="s">
        <v>5</v>
      </c>
      <c r="DB158" s="288" t="s">
        <v>421</v>
      </c>
      <c r="DC158" s="137" t="s">
        <v>422</v>
      </c>
      <c r="DD158" s="81"/>
      <c r="DE158" s="295" t="s">
        <v>361</v>
      </c>
      <c r="DF158" s="276"/>
      <c r="DG158" s="85" t="s">
        <v>429</v>
      </c>
      <c r="DH158" s="4" t="s">
        <v>4</v>
      </c>
      <c r="DI158" s="85" t="s">
        <v>5</v>
      </c>
      <c r="DJ158" s="86" t="s">
        <v>422</v>
      </c>
      <c r="DK158" s="130" t="s">
        <v>5</v>
      </c>
      <c r="DL158" s="288" t="s">
        <v>421</v>
      </c>
      <c r="DM158" s="137" t="s">
        <v>422</v>
      </c>
      <c r="DN158" s="81"/>
      <c r="DO158" s="295" t="s">
        <v>361</v>
      </c>
      <c r="DP158" s="276"/>
      <c r="DQ158" s="85" t="s">
        <v>429</v>
      </c>
      <c r="DR158" s="4" t="s">
        <v>4</v>
      </c>
      <c r="DS158" s="85" t="s">
        <v>5</v>
      </c>
      <c r="DT158" s="86" t="s">
        <v>422</v>
      </c>
      <c r="DU158" s="130" t="s">
        <v>5</v>
      </c>
      <c r="DV158" s="288" t="s">
        <v>421</v>
      </c>
      <c r="DW158" s="137" t="s">
        <v>422</v>
      </c>
      <c r="DX158" s="81"/>
      <c r="DY158" s="295" t="s">
        <v>361</v>
      </c>
      <c r="DZ158" s="276"/>
      <c r="EA158" s="85" t="s">
        <v>429</v>
      </c>
      <c r="EB158" s="4" t="s">
        <v>4</v>
      </c>
      <c r="EC158" s="85" t="s">
        <v>5</v>
      </c>
      <c r="ED158" s="86" t="s">
        <v>422</v>
      </c>
      <c r="EE158" s="130" t="s">
        <v>5</v>
      </c>
      <c r="EF158" s="288" t="s">
        <v>421</v>
      </c>
      <c r="EG158" s="137" t="s">
        <v>422</v>
      </c>
    </row>
    <row r="159" spans="1:137" s="81" customFormat="1" x14ac:dyDescent="0.25">
      <c r="A159" s="415" t="s">
        <v>481</v>
      </c>
      <c r="B159" s="276"/>
      <c r="C159" s="85" t="s">
        <v>3</v>
      </c>
      <c r="D159" s="3"/>
      <c r="E159" s="83"/>
      <c r="F159" s="86" t="s">
        <v>431</v>
      </c>
      <c r="G159" s="130" t="s">
        <v>6</v>
      </c>
      <c r="H159" s="288" t="s">
        <v>422</v>
      </c>
      <c r="I159" s="86"/>
      <c r="J159" s="3"/>
      <c r="K159" s="3"/>
      <c r="L159" s="289" t="s">
        <v>257</v>
      </c>
      <c r="M159" s="290" t="s">
        <v>267</v>
      </c>
      <c r="N159" s="289" t="s">
        <v>4</v>
      </c>
      <c r="O159" s="290" t="s">
        <v>272</v>
      </c>
      <c r="P159" s="289" t="s">
        <v>272</v>
      </c>
      <c r="Q159" s="290" t="s">
        <v>4</v>
      </c>
      <c r="R159" s="291" t="s">
        <v>4</v>
      </c>
      <c r="S159" s="292" t="s">
        <v>4</v>
      </c>
      <c r="T159" s="293" t="s">
        <v>4</v>
      </c>
      <c r="U159" s="294" t="s">
        <v>4</v>
      </c>
      <c r="V159" s="147" t="s">
        <v>432</v>
      </c>
      <c r="W159" s="296" t="s">
        <v>264</v>
      </c>
      <c r="X159" s="296" t="s">
        <v>261</v>
      </c>
      <c r="Y159" s="296" t="s">
        <v>262</v>
      </c>
      <c r="Z159" s="296" t="s">
        <v>263</v>
      </c>
      <c r="AA159" s="416"/>
      <c r="AB159" s="415" t="s">
        <v>361</v>
      </c>
      <c r="AD159" s="1"/>
      <c r="AE159" s="332"/>
      <c r="AF159" s="332"/>
      <c r="AG159" s="86" t="s">
        <v>3</v>
      </c>
      <c r="AH159" s="3"/>
      <c r="AI159" s="83"/>
      <c r="AJ159" s="86" t="s">
        <v>431</v>
      </c>
      <c r="AK159" s="84" t="s">
        <v>6</v>
      </c>
      <c r="AL159" s="288" t="s">
        <v>422</v>
      </c>
      <c r="AM159" s="86" t="s">
        <v>307</v>
      </c>
      <c r="AN159" s="1"/>
      <c r="AO159" s="332"/>
      <c r="AP159" s="332"/>
      <c r="AQ159" s="86" t="s">
        <v>3</v>
      </c>
      <c r="AR159" s="3"/>
      <c r="AS159" s="83"/>
      <c r="AT159" s="86" t="s">
        <v>431</v>
      </c>
      <c r="AU159" s="84" t="s">
        <v>6</v>
      </c>
      <c r="AV159" s="288" t="s">
        <v>422</v>
      </c>
      <c r="AW159" s="86" t="s">
        <v>307</v>
      </c>
      <c r="AY159" s="332"/>
      <c r="AZ159" s="332"/>
      <c r="BA159" s="86" t="s">
        <v>3</v>
      </c>
      <c r="BB159" s="3"/>
      <c r="BC159" s="83"/>
      <c r="BD159" s="86" t="s">
        <v>431</v>
      </c>
      <c r="BE159" s="84" t="s">
        <v>6</v>
      </c>
      <c r="BF159" s="288" t="s">
        <v>422</v>
      </c>
      <c r="BG159" s="86" t="s">
        <v>307</v>
      </c>
      <c r="BI159" s="332"/>
      <c r="BJ159" s="332"/>
      <c r="BK159" s="85" t="s">
        <v>3</v>
      </c>
      <c r="BL159" s="3"/>
      <c r="BM159" s="83"/>
      <c r="BN159" s="86" t="s">
        <v>431</v>
      </c>
      <c r="BO159" s="130" t="s">
        <v>6</v>
      </c>
      <c r="BP159" s="288" t="s">
        <v>422</v>
      </c>
      <c r="BR159" s="332"/>
      <c r="BS159" s="332"/>
      <c r="BT159" s="86" t="s">
        <v>3</v>
      </c>
      <c r="BU159" s="3"/>
      <c r="BV159" s="83"/>
      <c r="BW159" s="86" t="s">
        <v>431</v>
      </c>
      <c r="BX159" s="130" t="s">
        <v>6</v>
      </c>
      <c r="BY159" s="288" t="s">
        <v>422</v>
      </c>
      <c r="BZ159" s="86" t="s">
        <v>307</v>
      </c>
      <c r="CB159" s="332"/>
      <c r="CC159" s="332"/>
      <c r="CD159" s="85" t="s">
        <v>3</v>
      </c>
      <c r="CE159" s="3"/>
      <c r="CF159" s="83"/>
      <c r="CG159" s="86" t="s">
        <v>431</v>
      </c>
      <c r="CH159" s="130" t="s">
        <v>6</v>
      </c>
      <c r="CI159" s="288" t="s">
        <v>422</v>
      </c>
      <c r="CJ159" s="414"/>
      <c r="CK159" s="332"/>
      <c r="CL159" s="332"/>
      <c r="CM159" s="85" t="s">
        <v>3</v>
      </c>
      <c r="CN159" s="3"/>
      <c r="CO159" s="83"/>
      <c r="CP159" s="86" t="s">
        <v>431</v>
      </c>
      <c r="CQ159" s="130" t="s">
        <v>6</v>
      </c>
      <c r="CR159" s="288" t="s">
        <v>422</v>
      </c>
      <c r="CS159" s="86" t="s">
        <v>307</v>
      </c>
      <c r="CU159" s="295" t="s">
        <v>361</v>
      </c>
      <c r="CV159" s="276"/>
      <c r="CW159" s="85" t="s">
        <v>3</v>
      </c>
      <c r="CX159" s="3"/>
      <c r="CY159" s="83"/>
      <c r="CZ159" s="86" t="s">
        <v>431</v>
      </c>
      <c r="DA159" s="130" t="s">
        <v>6</v>
      </c>
      <c r="DB159" s="288" t="s">
        <v>422</v>
      </c>
      <c r="DC159" s="86" t="s">
        <v>307</v>
      </c>
      <c r="DF159" s="276"/>
      <c r="DG159" s="85" t="s">
        <v>3</v>
      </c>
      <c r="DH159" s="3"/>
      <c r="DI159" s="83"/>
      <c r="DJ159" s="86" t="s">
        <v>431</v>
      </c>
      <c r="DK159" s="130" t="s">
        <v>6</v>
      </c>
      <c r="DL159" s="288" t="s">
        <v>422</v>
      </c>
      <c r="DM159" s="86" t="s">
        <v>307</v>
      </c>
      <c r="DO159" s="403" t="s">
        <v>481</v>
      </c>
      <c r="DP159" s="276"/>
      <c r="DQ159" s="85" t="s">
        <v>3</v>
      </c>
      <c r="DR159" s="3"/>
      <c r="DS159" s="83"/>
      <c r="DT159" s="86" t="s">
        <v>431</v>
      </c>
      <c r="DU159" s="130" t="s">
        <v>6</v>
      </c>
      <c r="DV159" s="288" t="s">
        <v>422</v>
      </c>
      <c r="DW159" s="86" t="s">
        <v>307</v>
      </c>
      <c r="DY159" s="415" t="s">
        <v>481</v>
      </c>
      <c r="DZ159" s="276"/>
      <c r="EA159" s="85" t="s">
        <v>3</v>
      </c>
      <c r="EB159" s="3"/>
      <c r="EC159" s="83"/>
      <c r="ED159" s="86" t="s">
        <v>431</v>
      </c>
      <c r="EE159" s="130" t="s">
        <v>6</v>
      </c>
      <c r="EF159" s="288" t="s">
        <v>422</v>
      </c>
      <c r="EG159" s="86" t="s">
        <v>307</v>
      </c>
    </row>
    <row r="160" spans="1:137" x14ac:dyDescent="0.25">
      <c r="A160" s="404" t="s">
        <v>434</v>
      </c>
      <c r="B160" s="276"/>
      <c r="C160" s="85" t="s">
        <v>433</v>
      </c>
      <c r="D160" s="4"/>
      <c r="E160" s="85"/>
      <c r="F160" s="86" t="s">
        <v>434</v>
      </c>
      <c r="G160" s="84"/>
      <c r="H160" s="87" t="s">
        <v>7</v>
      </c>
      <c r="I160" s="86" t="s">
        <v>252</v>
      </c>
      <c r="J160" s="4" t="s">
        <v>252</v>
      </c>
      <c r="K160" s="4" t="s">
        <v>255</v>
      </c>
      <c r="L160" s="289">
        <v>0</v>
      </c>
      <c r="M160" s="290">
        <v>0</v>
      </c>
      <c r="N160" s="289">
        <v>1</v>
      </c>
      <c r="O160" s="290">
        <v>-1</v>
      </c>
      <c r="P160" s="289">
        <v>2</v>
      </c>
      <c r="Q160" s="290">
        <v>-2</v>
      </c>
      <c r="R160" s="291">
        <v>3</v>
      </c>
      <c r="S160" s="292">
        <v>-3</v>
      </c>
      <c r="T160" s="293">
        <v>4</v>
      </c>
      <c r="U160" s="294">
        <v>-4</v>
      </c>
      <c r="V160" s="147" t="s">
        <v>435</v>
      </c>
      <c r="W160" s="56" t="s">
        <v>259</v>
      </c>
      <c r="X160" s="56" t="s">
        <v>259</v>
      </c>
      <c r="Y160" s="56" t="s">
        <v>259</v>
      </c>
      <c r="Z160" s="56" t="s">
        <v>259</v>
      </c>
      <c r="AA160" s="29"/>
      <c r="AB160" s="81"/>
      <c r="AC160" s="81"/>
      <c r="AD160" s="1"/>
      <c r="AE160" s="332"/>
      <c r="AF160" s="332"/>
      <c r="AG160" s="86" t="s">
        <v>433</v>
      </c>
      <c r="AH160" s="4"/>
      <c r="AI160" s="85"/>
      <c r="AJ160" s="86" t="s">
        <v>434</v>
      </c>
      <c r="AK160" s="84"/>
      <c r="AL160" s="417" t="s">
        <v>7</v>
      </c>
      <c r="AM160" s="86" t="s">
        <v>441</v>
      </c>
      <c r="AN160" s="1"/>
      <c r="AO160" s="332"/>
      <c r="AP160" s="332"/>
      <c r="AQ160" s="86" t="s">
        <v>433</v>
      </c>
      <c r="AR160" s="4"/>
      <c r="AS160" s="85"/>
      <c r="AT160" s="86" t="s">
        <v>434</v>
      </c>
      <c r="AU160" s="84"/>
      <c r="AV160" s="417" t="s">
        <v>7</v>
      </c>
      <c r="AW160" s="86" t="s">
        <v>441</v>
      </c>
      <c r="AX160" s="81"/>
      <c r="AY160" s="332"/>
      <c r="AZ160" s="332"/>
      <c r="BA160" s="86" t="s">
        <v>433</v>
      </c>
      <c r="BB160" s="4"/>
      <c r="BC160" s="85"/>
      <c r="BD160" s="86" t="s">
        <v>434</v>
      </c>
      <c r="BE160" s="84"/>
      <c r="BF160" s="417" t="s">
        <v>7</v>
      </c>
      <c r="BG160" s="86" t="s">
        <v>441</v>
      </c>
      <c r="BH160" s="81"/>
      <c r="BI160" s="332"/>
      <c r="BJ160" s="332"/>
      <c r="BK160" s="85" t="s">
        <v>433</v>
      </c>
      <c r="BL160" s="4"/>
      <c r="BM160" s="85"/>
      <c r="BN160" s="86" t="s">
        <v>434</v>
      </c>
      <c r="BO160" s="84"/>
      <c r="BP160" s="87" t="s">
        <v>7</v>
      </c>
      <c r="BQ160" s="81"/>
      <c r="BR160" s="332"/>
      <c r="BS160" s="332"/>
      <c r="BT160" s="86" t="s">
        <v>433</v>
      </c>
      <c r="BU160" s="4"/>
      <c r="BV160" s="85"/>
      <c r="BW160" s="86" t="s">
        <v>434</v>
      </c>
      <c r="BX160" s="84"/>
      <c r="BY160" s="417" t="s">
        <v>7</v>
      </c>
      <c r="BZ160" s="86" t="s">
        <v>441</v>
      </c>
      <c r="CA160" s="81"/>
      <c r="CB160" s="332"/>
      <c r="CC160" s="332"/>
      <c r="CD160" s="85" t="s">
        <v>433</v>
      </c>
      <c r="CE160" s="4"/>
      <c r="CF160" s="85"/>
      <c r="CG160" s="86" t="s">
        <v>434</v>
      </c>
      <c r="CH160" s="84"/>
      <c r="CI160" s="87" t="s">
        <v>7</v>
      </c>
      <c r="CJ160" s="418"/>
      <c r="CK160" s="332"/>
      <c r="CL160" s="332"/>
      <c r="CM160" s="85" t="s">
        <v>433</v>
      </c>
      <c r="CN160" s="4"/>
      <c r="CO160" s="85"/>
      <c r="CP160" s="86" t="s">
        <v>434</v>
      </c>
      <c r="CQ160" s="84"/>
      <c r="CR160" s="87" t="s">
        <v>7</v>
      </c>
      <c r="CS160" s="86" t="s">
        <v>441</v>
      </c>
      <c r="CT160" s="81"/>
      <c r="CU160" s="276"/>
      <c r="CV160" s="276"/>
      <c r="CW160" s="85" t="s">
        <v>433</v>
      </c>
      <c r="CX160" s="4"/>
      <c r="CY160" s="85"/>
      <c r="CZ160" s="86" t="s">
        <v>434</v>
      </c>
      <c r="DA160" s="84"/>
      <c r="DB160" s="87" t="s">
        <v>7</v>
      </c>
      <c r="DC160" s="86" t="s">
        <v>441</v>
      </c>
      <c r="DD160" s="81"/>
      <c r="DE160" s="276"/>
      <c r="DF160" s="276"/>
      <c r="DG160" s="85" t="s">
        <v>433</v>
      </c>
      <c r="DH160" s="4"/>
      <c r="DI160" s="85"/>
      <c r="DJ160" s="86" t="s">
        <v>434</v>
      </c>
      <c r="DK160" s="84"/>
      <c r="DL160" s="87" t="s">
        <v>7</v>
      </c>
      <c r="DM160" s="86" t="s">
        <v>441</v>
      </c>
      <c r="DN160" s="81"/>
      <c r="DO160" s="404" t="s">
        <v>434</v>
      </c>
      <c r="DP160" s="276"/>
      <c r="DQ160" s="85" t="s">
        <v>433</v>
      </c>
      <c r="DR160" s="4"/>
      <c r="DS160" s="85"/>
      <c r="DT160" s="86" t="s">
        <v>434</v>
      </c>
      <c r="DU160" s="84"/>
      <c r="DV160" s="87" t="s">
        <v>7</v>
      </c>
      <c r="DW160" s="86" t="s">
        <v>441</v>
      </c>
      <c r="DX160" s="81"/>
      <c r="DY160" s="404" t="s">
        <v>434</v>
      </c>
      <c r="DZ160" s="276"/>
      <c r="EA160" s="85" t="s">
        <v>433</v>
      </c>
      <c r="EB160" s="4"/>
      <c r="EC160" s="85"/>
      <c r="ED160" s="86" t="s">
        <v>434</v>
      </c>
      <c r="EE160" s="84"/>
      <c r="EF160" s="87" t="s">
        <v>7</v>
      </c>
      <c r="EG160" s="86" t="s">
        <v>441</v>
      </c>
    </row>
    <row r="161" spans="1:137" ht="15.75" thickBot="1" x14ac:dyDescent="0.3">
      <c r="A161" s="263" t="s">
        <v>11</v>
      </c>
      <c r="B161" s="267" t="s">
        <v>12</v>
      </c>
      <c r="C161" s="297">
        <v>42562</v>
      </c>
      <c r="D161" s="177" t="s">
        <v>8</v>
      </c>
      <c r="E161" s="298" t="s">
        <v>9</v>
      </c>
      <c r="F161" s="178" t="s">
        <v>442</v>
      </c>
      <c r="G161" s="299" t="s">
        <v>10</v>
      </c>
      <c r="H161" s="329" t="s">
        <v>443</v>
      </c>
      <c r="I161" s="419" t="s">
        <v>494</v>
      </c>
      <c r="J161" s="177" t="s">
        <v>254</v>
      </c>
      <c r="K161" s="177" t="s">
        <v>256</v>
      </c>
      <c r="L161" s="300" t="s">
        <v>257</v>
      </c>
      <c r="M161" s="301" t="s">
        <v>258</v>
      </c>
      <c r="N161" s="300" t="s">
        <v>257</v>
      </c>
      <c r="O161" s="301" t="s">
        <v>258</v>
      </c>
      <c r="P161" s="300" t="s">
        <v>257</v>
      </c>
      <c r="Q161" s="301" t="s">
        <v>258</v>
      </c>
      <c r="R161" s="302" t="s">
        <v>257</v>
      </c>
      <c r="S161" s="303" t="s">
        <v>258</v>
      </c>
      <c r="T161" s="304" t="s">
        <v>257</v>
      </c>
      <c r="U161" s="305" t="s">
        <v>258</v>
      </c>
      <c r="V161" s="306">
        <v>42014</v>
      </c>
      <c r="W161" s="307" t="s">
        <v>260</v>
      </c>
      <c r="X161" s="307" t="s">
        <v>260</v>
      </c>
      <c r="Y161" s="307" t="s">
        <v>260</v>
      </c>
      <c r="Z161" s="307" t="s">
        <v>260</v>
      </c>
      <c r="AA161" s="420"/>
      <c r="AB161" s="263" t="s">
        <v>11</v>
      </c>
      <c r="AC161" s="267" t="s">
        <v>12</v>
      </c>
      <c r="AD161" s="1"/>
      <c r="AE161" s="331" t="s">
        <v>11</v>
      </c>
      <c r="AF161" s="331" t="s">
        <v>12</v>
      </c>
      <c r="AG161" s="421">
        <v>42014</v>
      </c>
      <c r="AH161" s="177" t="s">
        <v>8</v>
      </c>
      <c r="AI161" s="298" t="s">
        <v>9</v>
      </c>
      <c r="AJ161" s="178" t="s">
        <v>436</v>
      </c>
      <c r="AK161" s="299" t="s">
        <v>10</v>
      </c>
      <c r="AL161" s="329" t="s">
        <v>437</v>
      </c>
      <c r="AM161" s="330">
        <v>42679</v>
      </c>
      <c r="AN161" s="1"/>
      <c r="AO161" s="331" t="s">
        <v>11</v>
      </c>
      <c r="AP161" s="331" t="s">
        <v>12</v>
      </c>
      <c r="AQ161" s="421">
        <v>42014</v>
      </c>
      <c r="AR161" s="177" t="s">
        <v>8</v>
      </c>
      <c r="AS161" s="298" t="s">
        <v>9</v>
      </c>
      <c r="AT161" s="178" t="s">
        <v>436</v>
      </c>
      <c r="AU161" s="299" t="s">
        <v>10</v>
      </c>
      <c r="AV161" s="329" t="s">
        <v>437</v>
      </c>
      <c r="AW161" s="330">
        <v>42679</v>
      </c>
      <c r="AX161" s="81"/>
      <c r="AY161" s="331" t="s">
        <v>11</v>
      </c>
      <c r="AZ161" s="331" t="s">
        <v>12</v>
      </c>
      <c r="BA161" s="421">
        <v>42562</v>
      </c>
      <c r="BB161" s="177" t="s">
        <v>8</v>
      </c>
      <c r="BC161" s="298" t="s">
        <v>9</v>
      </c>
      <c r="BD161" s="178" t="s">
        <v>436</v>
      </c>
      <c r="BE161" s="299" t="s">
        <v>10</v>
      </c>
      <c r="BF161" s="329" t="s">
        <v>437</v>
      </c>
      <c r="BG161" s="330">
        <v>42679</v>
      </c>
      <c r="BH161" s="81"/>
      <c r="BI161" s="331" t="s">
        <v>11</v>
      </c>
      <c r="BJ161" s="331" t="s">
        <v>12</v>
      </c>
      <c r="BK161" s="297">
        <v>42562</v>
      </c>
      <c r="BL161" s="177" t="s">
        <v>8</v>
      </c>
      <c r="BM161" s="298" t="s">
        <v>9</v>
      </c>
      <c r="BN161" s="178" t="s">
        <v>436</v>
      </c>
      <c r="BO161" s="299" t="s">
        <v>10</v>
      </c>
      <c r="BP161" s="329" t="s">
        <v>437</v>
      </c>
      <c r="BQ161" s="81"/>
      <c r="BR161" s="331" t="s">
        <v>11</v>
      </c>
      <c r="BS161" s="331" t="s">
        <v>12</v>
      </c>
      <c r="BT161" s="421">
        <v>42562</v>
      </c>
      <c r="BU161" s="177" t="s">
        <v>8</v>
      </c>
      <c r="BV161" s="298" t="s">
        <v>9</v>
      </c>
      <c r="BW161" s="178" t="s">
        <v>436</v>
      </c>
      <c r="BX161" s="299" t="s">
        <v>10</v>
      </c>
      <c r="BY161" s="329" t="s">
        <v>437</v>
      </c>
      <c r="BZ161" s="330">
        <v>42679</v>
      </c>
      <c r="CA161" s="81"/>
      <c r="CB161" s="331" t="s">
        <v>11</v>
      </c>
      <c r="CC161" s="331" t="s">
        <v>12</v>
      </c>
      <c r="CD161" s="297">
        <v>42562</v>
      </c>
      <c r="CE161" s="177" t="s">
        <v>8</v>
      </c>
      <c r="CF161" s="298" t="s">
        <v>9</v>
      </c>
      <c r="CG161" s="178" t="s">
        <v>436</v>
      </c>
      <c r="CH161" s="299" t="s">
        <v>10</v>
      </c>
      <c r="CI161" s="329" t="s">
        <v>437</v>
      </c>
      <c r="CJ161" s="29"/>
      <c r="CK161" s="331" t="s">
        <v>11</v>
      </c>
      <c r="CL161" s="331" t="s">
        <v>12</v>
      </c>
      <c r="CM161" s="297">
        <v>42562</v>
      </c>
      <c r="CN161" s="177" t="s">
        <v>8</v>
      </c>
      <c r="CO161" s="298" t="s">
        <v>9</v>
      </c>
      <c r="CP161" s="178" t="s">
        <v>436</v>
      </c>
      <c r="CQ161" s="299" t="s">
        <v>10</v>
      </c>
      <c r="CR161" s="329" t="s">
        <v>437</v>
      </c>
      <c r="CS161" s="330">
        <v>42741</v>
      </c>
      <c r="CT161" s="81"/>
      <c r="CU161" s="263" t="s">
        <v>11</v>
      </c>
      <c r="CV161" s="267" t="s">
        <v>12</v>
      </c>
      <c r="CW161" s="297">
        <v>42562</v>
      </c>
      <c r="CX161" s="177" t="s">
        <v>8</v>
      </c>
      <c r="CY161" s="298" t="s">
        <v>9</v>
      </c>
      <c r="CZ161" s="178" t="s">
        <v>436</v>
      </c>
      <c r="DA161" s="299" t="s">
        <v>10</v>
      </c>
      <c r="DB161" s="329" t="s">
        <v>437</v>
      </c>
      <c r="DC161" s="330">
        <v>42763</v>
      </c>
      <c r="DD161" s="81"/>
      <c r="DE161" s="263" t="s">
        <v>11</v>
      </c>
      <c r="DF161" s="267" t="s">
        <v>12</v>
      </c>
      <c r="DG161" s="297">
        <v>42562</v>
      </c>
      <c r="DH161" s="177" t="s">
        <v>8</v>
      </c>
      <c r="DI161" s="298" t="s">
        <v>9</v>
      </c>
      <c r="DJ161" s="178" t="s">
        <v>436</v>
      </c>
      <c r="DK161" s="299" t="s">
        <v>10</v>
      </c>
      <c r="DL161" s="329" t="s">
        <v>437</v>
      </c>
      <c r="DM161" s="330">
        <v>42798</v>
      </c>
      <c r="DN161" s="81"/>
      <c r="DO161" s="263" t="s">
        <v>11</v>
      </c>
      <c r="DP161" s="267" t="s">
        <v>12</v>
      </c>
      <c r="DQ161" s="297">
        <v>42562</v>
      </c>
      <c r="DR161" s="177" t="s">
        <v>8</v>
      </c>
      <c r="DS161" s="298" t="s">
        <v>9</v>
      </c>
      <c r="DT161" s="178" t="s">
        <v>442</v>
      </c>
      <c r="DU161" s="299" t="s">
        <v>10</v>
      </c>
      <c r="DV161" s="329" t="s">
        <v>443</v>
      </c>
      <c r="DW161" s="330">
        <v>42815</v>
      </c>
      <c r="DX161" s="81"/>
      <c r="DY161" s="263" t="s">
        <v>11</v>
      </c>
      <c r="DZ161" s="267" t="s">
        <v>12</v>
      </c>
      <c r="EA161" s="297">
        <v>42562</v>
      </c>
      <c r="EB161" s="177" t="s">
        <v>8</v>
      </c>
      <c r="EC161" s="298" t="s">
        <v>9</v>
      </c>
      <c r="ED161" s="178" t="s">
        <v>442</v>
      </c>
      <c r="EE161" s="299" t="s">
        <v>10</v>
      </c>
      <c r="EF161" s="329" t="s">
        <v>443</v>
      </c>
      <c r="EG161" s="330">
        <v>42833</v>
      </c>
    </row>
    <row r="162" spans="1:137" x14ac:dyDescent="0.25">
      <c r="A162" s="98" t="s">
        <v>173</v>
      </c>
      <c r="B162" s="96" t="s">
        <v>174</v>
      </c>
      <c r="C162" s="118"/>
      <c r="D162" s="10">
        <v>8.1428571428571423</v>
      </c>
      <c r="E162" s="74">
        <v>8</v>
      </c>
      <c r="F162" s="26">
        <v>-0.14285714285714235</v>
      </c>
      <c r="G162" s="106">
        <v>3</v>
      </c>
      <c r="H162" s="25">
        <v>-0.42857142857142705</v>
      </c>
      <c r="I162" s="24">
        <f t="shared" si="51"/>
        <v>3</v>
      </c>
      <c r="J162" s="118">
        <v>4</v>
      </c>
      <c r="K162" s="9">
        <f t="shared" si="50"/>
        <v>0.75</v>
      </c>
      <c r="L162" s="118"/>
      <c r="M162" s="118"/>
      <c r="N162" s="118">
        <v>3</v>
      </c>
      <c r="O162" s="118">
        <v>4</v>
      </c>
      <c r="P162" s="118"/>
      <c r="Q162" s="118"/>
      <c r="R162" s="118"/>
      <c r="S162" s="118"/>
      <c r="T162" s="118"/>
      <c r="U162" s="118"/>
      <c r="V162" s="118">
        <f t="shared" si="52"/>
        <v>7</v>
      </c>
      <c r="W162" s="23" t="e">
        <f t="shared" si="44"/>
        <v>#DIV/0!</v>
      </c>
      <c r="X162" s="34">
        <f t="shared" si="45"/>
        <v>0.42857142857142855</v>
      </c>
      <c r="Y162" s="34" t="e">
        <f t="shared" si="46"/>
        <v>#DIV/0!</v>
      </c>
      <c r="Z162" s="35" t="e">
        <f t="shared" si="47"/>
        <v>#DIV/0!</v>
      </c>
      <c r="AA162" s="422"/>
      <c r="AB162" s="98" t="s">
        <v>173</v>
      </c>
      <c r="AC162" s="96" t="s">
        <v>174</v>
      </c>
      <c r="AD162" s="1"/>
      <c r="AE162" s="105" t="s">
        <v>173</v>
      </c>
      <c r="AF162" s="96" t="s">
        <v>174</v>
      </c>
      <c r="AG162" s="118">
        <v>1</v>
      </c>
      <c r="AH162" s="10">
        <v>8.1428571428571423</v>
      </c>
      <c r="AI162" s="74">
        <v>8</v>
      </c>
      <c r="AJ162" s="26">
        <v>-0.14285714285714235</v>
      </c>
      <c r="AK162" s="106">
        <v>3</v>
      </c>
      <c r="AL162" s="138">
        <v>-0.42857142857142705</v>
      </c>
      <c r="AM162" s="118">
        <v>142</v>
      </c>
      <c r="AN162" s="1"/>
      <c r="AO162" s="105" t="s">
        <v>173</v>
      </c>
      <c r="AP162" s="96" t="s">
        <v>174</v>
      </c>
      <c r="AQ162" s="118">
        <v>1</v>
      </c>
      <c r="AR162" s="10">
        <v>8.1428571428571423</v>
      </c>
      <c r="AS162" s="74">
        <v>8</v>
      </c>
      <c r="AT162" s="26">
        <v>-0.14285714285714235</v>
      </c>
      <c r="AU162" s="106">
        <v>3</v>
      </c>
      <c r="AV162" s="138">
        <v>-0.42857142857142705</v>
      </c>
      <c r="AW162" s="89">
        <v>150</v>
      </c>
      <c r="AX162" s="81"/>
      <c r="AY162" s="105" t="s">
        <v>173</v>
      </c>
      <c r="AZ162" s="96" t="s">
        <v>174</v>
      </c>
      <c r="BA162" s="118"/>
      <c r="BB162" s="10">
        <v>8.1428571428571423</v>
      </c>
      <c r="BC162" s="74">
        <v>8</v>
      </c>
      <c r="BD162" s="26">
        <v>-0.14285714285714235</v>
      </c>
      <c r="BE162" s="106">
        <v>3</v>
      </c>
      <c r="BF162" s="138">
        <v>-0.42857142857142705</v>
      </c>
      <c r="BG162" s="118">
        <v>122</v>
      </c>
      <c r="BH162" s="81"/>
      <c r="BI162" s="105" t="s">
        <v>173</v>
      </c>
      <c r="BJ162" s="96" t="s">
        <v>174</v>
      </c>
      <c r="BK162" s="118"/>
      <c r="BL162" s="10">
        <v>8.1428571428571423</v>
      </c>
      <c r="BM162" s="74">
        <v>8</v>
      </c>
      <c r="BN162" s="26">
        <v>-0.14285714285714235</v>
      </c>
      <c r="BO162" s="106">
        <v>3</v>
      </c>
      <c r="BP162" s="138">
        <v>-0.42857142857142705</v>
      </c>
      <c r="BQ162" s="81"/>
      <c r="BR162" s="105" t="s">
        <v>173</v>
      </c>
      <c r="BS162" s="96" t="s">
        <v>174</v>
      </c>
      <c r="BT162" s="118"/>
      <c r="BU162" s="10">
        <v>8.1428571428571423</v>
      </c>
      <c r="BV162" s="74">
        <v>8</v>
      </c>
      <c r="BW162" s="26">
        <v>-0.14285714285714235</v>
      </c>
      <c r="BX162" s="106">
        <v>3</v>
      </c>
      <c r="BY162" s="138">
        <v>-0.42857142857142705</v>
      </c>
      <c r="BZ162" s="118">
        <v>126</v>
      </c>
      <c r="CA162" s="81"/>
      <c r="CB162" s="105" t="s">
        <v>173</v>
      </c>
      <c r="CC162" s="96" t="s">
        <v>174</v>
      </c>
      <c r="CD162" s="118"/>
      <c r="CE162" s="10">
        <v>8.1428571428571423</v>
      </c>
      <c r="CF162" s="74">
        <v>8</v>
      </c>
      <c r="CG162" s="157">
        <v>-0.14285714285714235</v>
      </c>
      <c r="CH162" s="106">
        <v>3</v>
      </c>
      <c r="CI162" s="138">
        <v>-0.42857142857142705</v>
      </c>
      <c r="CJ162" s="81"/>
      <c r="CK162" s="105" t="s">
        <v>173</v>
      </c>
      <c r="CL162" s="96" t="s">
        <v>174</v>
      </c>
      <c r="CM162" s="118"/>
      <c r="CN162" s="10">
        <v>8.1428571428571423</v>
      </c>
      <c r="CO162" s="74">
        <v>8</v>
      </c>
      <c r="CP162" s="157">
        <v>-0.14285714285714235</v>
      </c>
      <c r="CQ162" s="106">
        <v>3</v>
      </c>
      <c r="CR162" s="25">
        <v>-0.42857142857142705</v>
      </c>
      <c r="CS162" s="118">
        <v>130</v>
      </c>
      <c r="CT162" s="81"/>
      <c r="CU162" s="98" t="s">
        <v>173</v>
      </c>
      <c r="CV162" s="96" t="s">
        <v>174</v>
      </c>
      <c r="CW162" s="118"/>
      <c r="CX162" s="10">
        <v>8.1428571428571423</v>
      </c>
      <c r="CY162" s="74">
        <v>8</v>
      </c>
      <c r="CZ162" s="26">
        <v>-0.14285714285714235</v>
      </c>
      <c r="DA162" s="106">
        <v>3</v>
      </c>
      <c r="DB162" s="25">
        <v>-0.42857142857142705</v>
      </c>
      <c r="DC162" s="118">
        <v>132</v>
      </c>
      <c r="DD162" s="81"/>
      <c r="DE162" s="98" t="s">
        <v>173</v>
      </c>
      <c r="DF162" s="96" t="s">
        <v>174</v>
      </c>
      <c r="DG162" s="118"/>
      <c r="DH162" s="10">
        <v>8.1428571428571423</v>
      </c>
      <c r="DI162" s="74">
        <v>8</v>
      </c>
      <c r="DJ162" s="26">
        <v>-0.14285714285714235</v>
      </c>
      <c r="DK162" s="106">
        <v>3</v>
      </c>
      <c r="DL162" s="25">
        <v>-0.42857142857142705</v>
      </c>
      <c r="DM162" s="118">
        <v>137</v>
      </c>
      <c r="DN162" s="81"/>
      <c r="DO162" s="98" t="s">
        <v>173</v>
      </c>
      <c r="DP162" s="96" t="s">
        <v>174</v>
      </c>
      <c r="DQ162" s="360"/>
      <c r="DR162" s="361">
        <v>8.1428571428571423</v>
      </c>
      <c r="DS162" s="362">
        <v>8</v>
      </c>
      <c r="DT162" s="363">
        <v>-0.14285714285714235</v>
      </c>
      <c r="DU162" s="364">
        <v>3</v>
      </c>
      <c r="DV162" s="365">
        <v>-0.42857142857142705</v>
      </c>
      <c r="DW162" s="360">
        <v>142</v>
      </c>
      <c r="DX162" s="81"/>
      <c r="DY162" s="98" t="s">
        <v>173</v>
      </c>
      <c r="DZ162" s="96" t="s">
        <v>174</v>
      </c>
      <c r="EA162" s="118"/>
      <c r="EB162" s="10">
        <v>8.1428571428571423</v>
      </c>
      <c r="EC162" s="74">
        <v>8</v>
      </c>
      <c r="ED162" s="26">
        <v>-0.14285714285714235</v>
      </c>
      <c r="EE162" s="106">
        <v>3</v>
      </c>
      <c r="EF162" s="25">
        <v>-0.42857142857142705</v>
      </c>
      <c r="EG162" s="118">
        <v>141</v>
      </c>
    </row>
    <row r="163" spans="1:137" ht="15.75" x14ac:dyDescent="0.25">
      <c r="A163" s="98" t="s">
        <v>175</v>
      </c>
      <c r="B163" s="172" t="s">
        <v>302</v>
      </c>
      <c r="C163" s="118">
        <v>3</v>
      </c>
      <c r="D163" s="11">
        <v>7.4722</v>
      </c>
      <c r="E163" s="12">
        <v>6.6666999999999996</v>
      </c>
      <c r="F163" s="132">
        <v>-0.80550000000000033</v>
      </c>
      <c r="G163" s="106">
        <v>4</v>
      </c>
      <c r="H163" s="25">
        <v>-3.2220000000000013</v>
      </c>
      <c r="I163" s="24">
        <f t="shared" si="51"/>
        <v>20</v>
      </c>
      <c r="J163" s="118">
        <v>47</v>
      </c>
      <c r="K163" s="9">
        <f t="shared" si="50"/>
        <v>0.42553191489361702</v>
      </c>
      <c r="L163" s="118">
        <v>7</v>
      </c>
      <c r="M163" s="118">
        <v>29</v>
      </c>
      <c r="N163" s="118">
        <v>8</v>
      </c>
      <c r="O163" s="118">
        <v>18</v>
      </c>
      <c r="P163" s="118">
        <v>4</v>
      </c>
      <c r="Q163" s="118"/>
      <c r="R163" s="118">
        <v>1</v>
      </c>
      <c r="S163" s="118"/>
      <c r="T163" s="118"/>
      <c r="U163" s="118"/>
      <c r="V163" s="118">
        <f t="shared" si="52"/>
        <v>67</v>
      </c>
      <c r="W163" s="23">
        <f t="shared" si="44"/>
        <v>0.19444444444444445</v>
      </c>
      <c r="X163" s="34">
        <f t="shared" si="45"/>
        <v>0.30769230769230771</v>
      </c>
      <c r="Y163" s="34">
        <f t="shared" si="46"/>
        <v>1</v>
      </c>
      <c r="Z163" s="35">
        <f t="shared" si="47"/>
        <v>1</v>
      </c>
      <c r="AA163" s="422"/>
      <c r="AB163" s="98" t="s">
        <v>175</v>
      </c>
      <c r="AC163" s="172" t="s">
        <v>302</v>
      </c>
      <c r="AD163" s="1"/>
      <c r="AE163" s="108" t="s">
        <v>175</v>
      </c>
      <c r="AF163" s="96" t="s">
        <v>302</v>
      </c>
      <c r="AG163" s="118">
        <v>8</v>
      </c>
      <c r="AH163" s="11">
        <v>8.2539999999999996</v>
      </c>
      <c r="AI163" s="12">
        <v>6.6666999999999996</v>
      </c>
      <c r="AJ163" s="132">
        <v>-1.5872999999999999</v>
      </c>
      <c r="AK163" s="106">
        <v>4</v>
      </c>
      <c r="AL163" s="138">
        <v>-6.3491999999999997</v>
      </c>
      <c r="AM163" s="118">
        <v>207</v>
      </c>
      <c r="AN163" s="1"/>
      <c r="AO163" s="108" t="s">
        <v>175</v>
      </c>
      <c r="AP163" s="96" t="s">
        <v>302</v>
      </c>
      <c r="AQ163" s="118">
        <v>8</v>
      </c>
      <c r="AR163" s="11">
        <v>8.2539999999999996</v>
      </c>
      <c r="AS163" s="12">
        <v>6.6666999999999996</v>
      </c>
      <c r="AT163" s="132">
        <v>-1.5872999999999999</v>
      </c>
      <c r="AU163" s="106">
        <v>4</v>
      </c>
      <c r="AV163" s="138">
        <v>-6.3491999999999997</v>
      </c>
      <c r="AW163" s="89">
        <v>214</v>
      </c>
      <c r="AX163" s="81"/>
      <c r="AY163" s="108" t="s">
        <v>175</v>
      </c>
      <c r="AZ163" s="96" t="s">
        <v>302</v>
      </c>
      <c r="BA163" s="119">
        <v>1</v>
      </c>
      <c r="BB163" s="15">
        <v>7.3611000000000004</v>
      </c>
      <c r="BC163" s="18">
        <v>6.6666999999999996</v>
      </c>
      <c r="BD163" s="51">
        <f>+BC163-BB163</f>
        <v>-0.69440000000000079</v>
      </c>
      <c r="BE163" s="52">
        <v>4</v>
      </c>
      <c r="BF163" s="139">
        <f>+BD163*BE163</f>
        <v>-2.7776000000000032</v>
      </c>
      <c r="BG163" s="119">
        <v>157</v>
      </c>
      <c r="BH163" s="81"/>
      <c r="BI163" s="105" t="s">
        <v>175</v>
      </c>
      <c r="BJ163" s="172" t="s">
        <v>302</v>
      </c>
      <c r="BK163" s="118">
        <v>1</v>
      </c>
      <c r="BL163" s="11">
        <v>7.3611000000000004</v>
      </c>
      <c r="BM163" s="12">
        <v>6.6666999999999996</v>
      </c>
      <c r="BN163" s="132">
        <v>-0.69440000000000079</v>
      </c>
      <c r="BO163" s="106">
        <v>4</v>
      </c>
      <c r="BP163" s="138">
        <v>-2.7776000000000032</v>
      </c>
      <c r="BQ163" s="81"/>
      <c r="BR163" s="105" t="s">
        <v>175</v>
      </c>
      <c r="BS163" s="172" t="s">
        <v>302</v>
      </c>
      <c r="BT163" s="119">
        <v>2</v>
      </c>
      <c r="BU163" s="15">
        <v>7.4722</v>
      </c>
      <c r="BV163" s="18">
        <v>6.6666999999999996</v>
      </c>
      <c r="BW163" s="51">
        <v>-0.80550000000000033</v>
      </c>
      <c r="BX163" s="52">
        <v>4</v>
      </c>
      <c r="BY163" s="139">
        <v>-3.2220000000000013</v>
      </c>
      <c r="BZ163" s="119">
        <v>172</v>
      </c>
      <c r="CA163" s="81"/>
      <c r="CB163" s="105" t="s">
        <v>175</v>
      </c>
      <c r="CC163" s="172" t="s">
        <v>302</v>
      </c>
      <c r="CD163" s="119">
        <v>2</v>
      </c>
      <c r="CE163" s="15">
        <v>7.4722</v>
      </c>
      <c r="CF163" s="18">
        <v>6.6666999999999996</v>
      </c>
      <c r="CG163" s="51">
        <f>+CF163-CE163</f>
        <v>-0.80550000000000033</v>
      </c>
      <c r="CH163" s="52">
        <v>4</v>
      </c>
      <c r="CI163" s="239">
        <f>+CG163*CH163</f>
        <v>-3.2220000000000013</v>
      </c>
      <c r="CJ163" s="81"/>
      <c r="CK163" s="105" t="s">
        <v>175</v>
      </c>
      <c r="CL163" s="172" t="s">
        <v>302</v>
      </c>
      <c r="CM163" s="118">
        <v>2</v>
      </c>
      <c r="CN163" s="11">
        <v>7.4722</v>
      </c>
      <c r="CO163" s="12">
        <v>6.6666999999999996</v>
      </c>
      <c r="CP163" s="132">
        <f>+CO163-CN163</f>
        <v>-0.80550000000000033</v>
      </c>
      <c r="CQ163" s="106">
        <v>4</v>
      </c>
      <c r="CR163" s="25">
        <f>+CP163*CQ163</f>
        <v>-3.2220000000000013</v>
      </c>
      <c r="CS163" s="118">
        <v>183</v>
      </c>
      <c r="CT163" s="81"/>
      <c r="CU163" s="98" t="s">
        <v>175</v>
      </c>
      <c r="CV163" s="172" t="s">
        <v>302</v>
      </c>
      <c r="CW163" s="119">
        <v>3</v>
      </c>
      <c r="CX163" s="15">
        <v>7.4722</v>
      </c>
      <c r="CY163" s="18">
        <v>6.6666999999999996</v>
      </c>
      <c r="CZ163" s="51">
        <f>+CY163-CX163</f>
        <v>-0.80550000000000033</v>
      </c>
      <c r="DA163" s="52">
        <v>4</v>
      </c>
      <c r="DB163" s="187">
        <f>+CZ163*DA163</f>
        <v>-3.2220000000000013</v>
      </c>
      <c r="DC163" s="119">
        <v>183</v>
      </c>
      <c r="DD163" s="81"/>
      <c r="DE163" s="98" t="s">
        <v>175</v>
      </c>
      <c r="DF163" s="172" t="s">
        <v>302</v>
      </c>
      <c r="DG163" s="118">
        <v>3</v>
      </c>
      <c r="DH163" s="11">
        <v>7.4722</v>
      </c>
      <c r="DI163" s="12">
        <v>6.6666999999999996</v>
      </c>
      <c r="DJ163" s="132">
        <v>-0.80550000000000033</v>
      </c>
      <c r="DK163" s="106">
        <v>4</v>
      </c>
      <c r="DL163" s="25">
        <v>-3.2220000000000013</v>
      </c>
      <c r="DM163" s="118">
        <v>187</v>
      </c>
      <c r="DN163" s="81"/>
      <c r="DO163" s="98" t="s">
        <v>175</v>
      </c>
      <c r="DP163" s="172" t="s">
        <v>302</v>
      </c>
      <c r="DQ163" s="360">
        <v>3</v>
      </c>
      <c r="DR163" s="373">
        <v>7.4722</v>
      </c>
      <c r="DS163" s="372">
        <v>6.6666999999999996</v>
      </c>
      <c r="DT163" s="368">
        <v>-0.80550000000000033</v>
      </c>
      <c r="DU163" s="364">
        <v>4</v>
      </c>
      <c r="DV163" s="365">
        <v>-3.2220000000000013</v>
      </c>
      <c r="DW163" s="360">
        <v>193</v>
      </c>
      <c r="DX163" s="81"/>
      <c r="DY163" s="98" t="s">
        <v>175</v>
      </c>
      <c r="DZ163" s="172" t="s">
        <v>302</v>
      </c>
      <c r="EA163" s="118">
        <v>3</v>
      </c>
      <c r="EB163" s="11">
        <v>7.4722</v>
      </c>
      <c r="EC163" s="12">
        <v>6.6666999999999996</v>
      </c>
      <c r="ED163" s="132">
        <v>-0.80550000000000033</v>
      </c>
      <c r="EE163" s="106">
        <v>4</v>
      </c>
      <c r="EF163" s="25">
        <v>-3.2220000000000013</v>
      </c>
      <c r="EG163" s="118">
        <v>198</v>
      </c>
    </row>
    <row r="164" spans="1:137" x14ac:dyDescent="0.25">
      <c r="A164" s="105" t="s">
        <v>439</v>
      </c>
      <c r="B164" s="91" t="s">
        <v>215</v>
      </c>
      <c r="C164" s="118">
        <v>1</v>
      </c>
      <c r="D164" s="10">
        <v>8.6666666666666661</v>
      </c>
      <c r="E164" s="74">
        <v>9</v>
      </c>
      <c r="F164" s="26">
        <v>0.33333333333333393</v>
      </c>
      <c r="G164" s="106">
        <v>2</v>
      </c>
      <c r="H164" s="25">
        <f>+F164*G164</f>
        <v>0.66666666666666785</v>
      </c>
      <c r="I164" s="24">
        <f t="shared" si="51"/>
        <v>1</v>
      </c>
      <c r="J164" s="118">
        <f>+M164+O164+Q164+S164+U164</f>
        <v>5</v>
      </c>
      <c r="K164" s="9">
        <f>+I164/J164</f>
        <v>0.2</v>
      </c>
      <c r="L164" s="118"/>
      <c r="M164" s="118">
        <v>5</v>
      </c>
      <c r="N164" s="118"/>
      <c r="O164" s="118"/>
      <c r="P164" s="118">
        <v>1</v>
      </c>
      <c r="Q164" s="118"/>
      <c r="R164" s="118"/>
      <c r="S164" s="118"/>
      <c r="T164" s="118"/>
      <c r="U164" s="118"/>
      <c r="V164" s="118">
        <f>SUM(L164:U164)</f>
        <v>6</v>
      </c>
      <c r="W164" s="313">
        <f>+L164/(M164+L164)</f>
        <v>0</v>
      </c>
      <c r="X164" s="314" t="e">
        <f>+N164/(O164+N164)</f>
        <v>#DIV/0!</v>
      </c>
      <c r="Y164" s="314">
        <f>+P164/(Q164+P164)</f>
        <v>1</v>
      </c>
      <c r="Z164" s="315" t="e">
        <f>+R164/(S164+R164)</f>
        <v>#DIV/0!</v>
      </c>
      <c r="AA164" s="422"/>
      <c r="AB164" s="105" t="s">
        <v>439</v>
      </c>
      <c r="AC164" s="91" t="s">
        <v>215</v>
      </c>
      <c r="AD164" s="1"/>
      <c r="AE164" s="105" t="s">
        <v>439</v>
      </c>
      <c r="AF164" s="91" t="s">
        <v>215</v>
      </c>
      <c r="AG164" s="118"/>
      <c r="AH164" s="11"/>
      <c r="AI164" s="12"/>
      <c r="AJ164" s="132"/>
      <c r="AK164" s="106"/>
      <c r="AL164" s="138"/>
      <c r="AM164" s="118"/>
      <c r="AN164" s="1"/>
      <c r="AO164" s="105" t="s">
        <v>439</v>
      </c>
      <c r="AP164" s="91" t="s">
        <v>215</v>
      </c>
      <c r="AQ164" s="118"/>
      <c r="AR164" s="11"/>
      <c r="AS164" s="12"/>
      <c r="AT164" s="132"/>
      <c r="AU164" s="106"/>
      <c r="AV164" s="138"/>
      <c r="AW164" s="89"/>
      <c r="AX164" s="81"/>
      <c r="AY164" s="105" t="s">
        <v>439</v>
      </c>
      <c r="AZ164" s="91" t="s">
        <v>215</v>
      </c>
      <c r="BA164" s="119"/>
      <c r="BB164" s="15"/>
      <c r="BC164" s="18"/>
      <c r="BD164" s="51"/>
      <c r="BE164" s="52"/>
      <c r="BF164" s="139"/>
      <c r="BG164" s="119"/>
      <c r="BH164" s="81"/>
      <c r="BI164" s="105" t="s">
        <v>439</v>
      </c>
      <c r="BJ164" s="91" t="s">
        <v>215</v>
      </c>
      <c r="BK164" s="118"/>
      <c r="BL164" s="11"/>
      <c r="BM164" s="12"/>
      <c r="BN164" s="132"/>
      <c r="BO164" s="106"/>
      <c r="BP164" s="138"/>
      <c r="BQ164" s="81"/>
      <c r="BR164" s="105" t="s">
        <v>439</v>
      </c>
      <c r="BS164" s="91" t="s">
        <v>215</v>
      </c>
      <c r="BT164" s="119"/>
      <c r="BU164" s="15"/>
      <c r="BV164" s="18"/>
      <c r="BW164" s="51"/>
      <c r="BX164" s="52"/>
      <c r="BY164" s="139"/>
      <c r="BZ164" s="119"/>
      <c r="CA164" s="81"/>
      <c r="CB164" s="105" t="s">
        <v>439</v>
      </c>
      <c r="CC164" s="91" t="s">
        <v>215</v>
      </c>
      <c r="CD164" s="119"/>
      <c r="CE164" s="15"/>
      <c r="CF164" s="18"/>
      <c r="CG164" s="51"/>
      <c r="CH164" s="52"/>
      <c r="CI164" s="239"/>
      <c r="CJ164" s="81"/>
      <c r="CK164" s="105" t="s">
        <v>439</v>
      </c>
      <c r="CL164" s="91" t="s">
        <v>215</v>
      </c>
      <c r="CM164" s="118"/>
      <c r="CN164" s="11"/>
      <c r="CO164" s="12"/>
      <c r="CP164" s="78"/>
      <c r="CQ164" s="106"/>
      <c r="CR164" s="25"/>
      <c r="CS164" s="118"/>
      <c r="CT164" s="81"/>
      <c r="CU164" s="105" t="s">
        <v>439</v>
      </c>
      <c r="CV164" s="91" t="s">
        <v>215</v>
      </c>
      <c r="CW164" s="119"/>
      <c r="CX164" s="15"/>
      <c r="CY164" s="18"/>
      <c r="CZ164" s="51"/>
      <c r="DA164" s="52"/>
      <c r="DB164" s="187"/>
      <c r="DC164" s="119"/>
      <c r="DD164" s="81"/>
      <c r="DE164" s="105" t="s">
        <v>439</v>
      </c>
      <c r="DF164" s="91" t="s">
        <v>215</v>
      </c>
      <c r="DG164" s="118"/>
      <c r="DH164" s="11"/>
      <c r="DI164" s="12"/>
      <c r="DJ164" s="132"/>
      <c r="DK164" s="106"/>
      <c r="DL164" s="25"/>
      <c r="DM164" s="118"/>
      <c r="DN164" s="81"/>
      <c r="DO164" s="105" t="s">
        <v>439</v>
      </c>
      <c r="DP164" s="91" t="s">
        <v>215</v>
      </c>
      <c r="DQ164" s="119">
        <v>1</v>
      </c>
      <c r="DR164" s="165">
        <v>8.6666666666666661</v>
      </c>
      <c r="DS164" s="163">
        <v>9</v>
      </c>
      <c r="DT164" s="53">
        <v>0.33333333333333393</v>
      </c>
      <c r="DU164" s="52">
        <v>2</v>
      </c>
      <c r="DV164" s="187">
        <f>+DT164*DU164</f>
        <v>0.66666666666666785</v>
      </c>
      <c r="DW164" s="119">
        <v>64</v>
      </c>
      <c r="DX164" s="81"/>
      <c r="DY164" s="105" t="s">
        <v>439</v>
      </c>
      <c r="DZ164" s="91" t="s">
        <v>215</v>
      </c>
      <c r="EA164" s="118">
        <v>1</v>
      </c>
      <c r="EB164" s="10">
        <v>8.6666666666666661</v>
      </c>
      <c r="EC164" s="74">
        <v>9</v>
      </c>
      <c r="ED164" s="26">
        <v>0.33333333333333393</v>
      </c>
      <c r="EE164" s="106">
        <v>2</v>
      </c>
      <c r="EF164" s="25">
        <f>+ED164*EE164</f>
        <v>0.66666666666666785</v>
      </c>
      <c r="EG164" s="118">
        <v>64</v>
      </c>
    </row>
    <row r="165" spans="1:137" ht="15.75" x14ac:dyDescent="0.25">
      <c r="A165" s="105" t="s">
        <v>439</v>
      </c>
      <c r="B165" s="91" t="s">
        <v>440</v>
      </c>
      <c r="C165" s="118">
        <v>3</v>
      </c>
      <c r="D165" s="7">
        <v>8.5555555555555554</v>
      </c>
      <c r="E165" s="12">
        <v>8.5556000000000001</v>
      </c>
      <c r="F165" s="132">
        <v>4.4444444444735609E-5</v>
      </c>
      <c r="G165" s="106">
        <v>2</v>
      </c>
      <c r="H165" s="25">
        <f>+F165*G165</f>
        <v>8.8888888889471218E-5</v>
      </c>
      <c r="I165" s="24">
        <f t="shared" si="51"/>
        <v>9</v>
      </c>
      <c r="J165" s="118">
        <v>8</v>
      </c>
      <c r="K165" s="9">
        <f>+I165/J165</f>
        <v>1.125</v>
      </c>
      <c r="L165" s="118">
        <v>4</v>
      </c>
      <c r="M165" s="118">
        <v>6</v>
      </c>
      <c r="N165" s="118">
        <v>3</v>
      </c>
      <c r="O165" s="118"/>
      <c r="P165" s="118">
        <v>2</v>
      </c>
      <c r="Q165" s="118"/>
      <c r="R165" s="118"/>
      <c r="S165" s="118"/>
      <c r="T165" s="118"/>
      <c r="U165" s="118"/>
      <c r="V165" s="118">
        <v>17</v>
      </c>
      <c r="W165" s="313">
        <f>+L165/(M165+L165)</f>
        <v>0.4</v>
      </c>
      <c r="X165" s="314">
        <f>+N165/(O165+N165)</f>
        <v>1</v>
      </c>
      <c r="Y165" s="314">
        <f>+P165/(Q165+P165)</f>
        <v>1</v>
      </c>
      <c r="Z165" s="315" t="e">
        <f>+R165/(S165+R165)</f>
        <v>#DIV/0!</v>
      </c>
      <c r="AA165" s="422"/>
      <c r="AB165" s="105" t="s">
        <v>439</v>
      </c>
      <c r="AC165" s="174" t="s">
        <v>440</v>
      </c>
      <c r="AD165" s="1"/>
      <c r="AE165" s="105" t="s">
        <v>439</v>
      </c>
      <c r="AF165" s="174" t="s">
        <v>440</v>
      </c>
      <c r="AG165" s="118"/>
      <c r="AH165" s="11"/>
      <c r="AI165" s="12"/>
      <c r="AJ165" s="132"/>
      <c r="AK165" s="106"/>
      <c r="AL165" s="138"/>
      <c r="AM165" s="118"/>
      <c r="AN165" s="1"/>
      <c r="AO165" s="105" t="s">
        <v>439</v>
      </c>
      <c r="AP165" s="174" t="s">
        <v>440</v>
      </c>
      <c r="AQ165" s="118"/>
      <c r="AR165" s="11"/>
      <c r="AS165" s="12"/>
      <c r="AT165" s="132"/>
      <c r="AU165" s="106"/>
      <c r="AV165" s="138"/>
      <c r="AW165" s="89"/>
      <c r="AX165" s="81"/>
      <c r="AY165" s="105" t="s">
        <v>439</v>
      </c>
      <c r="AZ165" s="174" t="s">
        <v>440</v>
      </c>
      <c r="BA165" s="119"/>
      <c r="BB165" s="15"/>
      <c r="BC165" s="18"/>
      <c r="BD165" s="51"/>
      <c r="BE165" s="52"/>
      <c r="BF165" s="139"/>
      <c r="BG165" s="119"/>
      <c r="BH165" s="81"/>
      <c r="BI165" s="105" t="s">
        <v>439</v>
      </c>
      <c r="BJ165" s="174" t="s">
        <v>440</v>
      </c>
      <c r="BK165" s="118"/>
      <c r="BL165" s="11"/>
      <c r="BM165" s="12"/>
      <c r="BN165" s="132"/>
      <c r="BO165" s="106"/>
      <c r="BP165" s="138"/>
      <c r="BQ165" s="81"/>
      <c r="BR165" s="105" t="s">
        <v>439</v>
      </c>
      <c r="BS165" s="174" t="s">
        <v>440</v>
      </c>
      <c r="BT165" s="119"/>
      <c r="BU165" s="15"/>
      <c r="BV165" s="18"/>
      <c r="BW165" s="51"/>
      <c r="BX165" s="52"/>
      <c r="BY165" s="139"/>
      <c r="BZ165" s="119"/>
      <c r="CA165" s="81"/>
      <c r="CB165" s="105" t="s">
        <v>439</v>
      </c>
      <c r="CC165" s="174" t="s">
        <v>440</v>
      </c>
      <c r="CD165" s="119"/>
      <c r="CE165" s="15"/>
      <c r="CF165" s="18"/>
      <c r="CG165" s="51"/>
      <c r="CH165" s="52"/>
      <c r="CI165" s="239"/>
      <c r="CJ165" s="81"/>
      <c r="CK165" s="105" t="s">
        <v>439</v>
      </c>
      <c r="CL165" s="174" t="s">
        <v>440</v>
      </c>
      <c r="CM165" s="118"/>
      <c r="CN165" s="11"/>
      <c r="CO165" s="12"/>
      <c r="CP165" s="78"/>
      <c r="CQ165" s="106"/>
      <c r="CR165" s="25"/>
      <c r="CS165" s="118"/>
      <c r="CT165" s="81"/>
      <c r="CU165" s="105" t="s">
        <v>439</v>
      </c>
      <c r="CV165" s="172" t="s">
        <v>440</v>
      </c>
      <c r="CW165" s="119">
        <v>1</v>
      </c>
      <c r="CX165" s="165">
        <v>8.5</v>
      </c>
      <c r="CY165" s="163">
        <v>9</v>
      </c>
      <c r="CZ165" s="53">
        <f>+CY165-CX165</f>
        <v>0.5</v>
      </c>
      <c r="DA165" s="52">
        <v>2</v>
      </c>
      <c r="DB165" s="187">
        <f>+CZ165*DA165</f>
        <v>1</v>
      </c>
      <c r="DC165" s="119">
        <v>55</v>
      </c>
      <c r="DD165" s="81"/>
      <c r="DE165" s="105" t="s">
        <v>439</v>
      </c>
      <c r="DF165" s="172" t="s">
        <v>440</v>
      </c>
      <c r="DG165" s="119">
        <v>2</v>
      </c>
      <c r="DH165" s="337">
        <v>8.5555555555555554</v>
      </c>
      <c r="DI165" s="340">
        <v>8.5556000000000001</v>
      </c>
      <c r="DJ165" s="339">
        <v>4.4444444444735609E-5</v>
      </c>
      <c r="DK165" s="52">
        <v>2</v>
      </c>
      <c r="DL165" s="187">
        <v>8.8888888889471218E-5</v>
      </c>
      <c r="DM165" s="119">
        <v>90</v>
      </c>
      <c r="DN165" s="81"/>
      <c r="DO165" s="105" t="s">
        <v>439</v>
      </c>
      <c r="DP165" s="91" t="s">
        <v>440</v>
      </c>
      <c r="DQ165" s="119">
        <v>3</v>
      </c>
      <c r="DR165" s="13">
        <v>8.5555555555555554</v>
      </c>
      <c r="DS165" s="18">
        <v>8.5556000000000001</v>
      </c>
      <c r="DT165" s="51">
        <v>4.4444444444735609E-5</v>
      </c>
      <c r="DU165" s="52">
        <v>2</v>
      </c>
      <c r="DV165" s="187">
        <f>+DT165*DU165</f>
        <v>8.8888888889471218E-5</v>
      </c>
      <c r="DW165" s="119">
        <v>88</v>
      </c>
      <c r="DX165" s="81"/>
      <c r="DY165" s="105" t="s">
        <v>439</v>
      </c>
      <c r="DZ165" s="91" t="s">
        <v>440</v>
      </c>
      <c r="EA165" s="118">
        <v>3</v>
      </c>
      <c r="EB165" s="7">
        <v>8.5555555555555554</v>
      </c>
      <c r="EC165" s="12">
        <v>8.5556000000000001</v>
      </c>
      <c r="ED165" s="132">
        <v>4.4444444444735609E-5</v>
      </c>
      <c r="EE165" s="106">
        <v>2</v>
      </c>
      <c r="EF165" s="25">
        <f>+ED165*EE165</f>
        <v>8.8888888889471218E-5</v>
      </c>
      <c r="EG165" s="118">
        <v>89</v>
      </c>
    </row>
    <row r="166" spans="1:137" x14ac:dyDescent="0.25">
      <c r="A166" s="115" t="s">
        <v>382</v>
      </c>
      <c r="B166" s="91" t="s">
        <v>203</v>
      </c>
      <c r="C166" s="118">
        <v>2</v>
      </c>
      <c r="D166" s="10">
        <v>7</v>
      </c>
      <c r="E166" s="74">
        <v>7</v>
      </c>
      <c r="F166" s="26">
        <v>0</v>
      </c>
      <c r="G166" s="106">
        <v>4</v>
      </c>
      <c r="H166" s="25">
        <v>0</v>
      </c>
      <c r="I166" s="24">
        <f t="shared" si="51"/>
        <v>9</v>
      </c>
      <c r="J166" s="118">
        <v>0</v>
      </c>
      <c r="K166" s="118" t="e">
        <f t="shared" si="50"/>
        <v>#DIV/0!</v>
      </c>
      <c r="L166" s="118">
        <v>9</v>
      </c>
      <c r="M166" s="118"/>
      <c r="N166" s="118"/>
      <c r="O166" s="118"/>
      <c r="P166" s="118"/>
      <c r="Q166" s="118"/>
      <c r="R166" s="118"/>
      <c r="S166" s="118"/>
      <c r="T166" s="118"/>
      <c r="U166" s="118"/>
      <c r="V166" s="118">
        <f t="shared" si="52"/>
        <v>9</v>
      </c>
      <c r="W166" s="23">
        <f t="shared" si="44"/>
        <v>1</v>
      </c>
      <c r="X166" s="34" t="e">
        <f t="shared" si="45"/>
        <v>#DIV/0!</v>
      </c>
      <c r="Y166" s="34" t="e">
        <f t="shared" si="46"/>
        <v>#DIV/0!</v>
      </c>
      <c r="Z166" s="35" t="e">
        <f t="shared" si="47"/>
        <v>#DIV/0!</v>
      </c>
      <c r="AA166" s="422"/>
      <c r="AB166" s="115" t="s">
        <v>382</v>
      </c>
      <c r="AC166" s="91" t="s">
        <v>203</v>
      </c>
      <c r="AD166" s="1"/>
      <c r="AE166" s="115" t="s">
        <v>382</v>
      </c>
      <c r="AF166" s="91" t="s">
        <v>203</v>
      </c>
      <c r="AG166" s="118"/>
      <c r="AH166" s="11"/>
      <c r="AI166" s="12"/>
      <c r="AJ166" s="132"/>
      <c r="AK166" s="106"/>
      <c r="AL166" s="138"/>
      <c r="AM166" s="118"/>
      <c r="AN166" s="1"/>
      <c r="AO166" s="115" t="s">
        <v>382</v>
      </c>
      <c r="AP166" s="91" t="s">
        <v>203</v>
      </c>
      <c r="AQ166" s="118"/>
      <c r="AR166" s="11"/>
      <c r="AS166" s="12"/>
      <c r="AT166" s="132"/>
      <c r="AU166" s="106"/>
      <c r="AV166" s="138"/>
      <c r="AW166" s="89"/>
      <c r="AX166" s="81"/>
      <c r="AY166" s="115" t="s">
        <v>382</v>
      </c>
      <c r="AZ166" s="91" t="s">
        <v>203</v>
      </c>
      <c r="BA166" s="119"/>
      <c r="BB166" s="15"/>
      <c r="BC166" s="18"/>
      <c r="BD166" s="51"/>
      <c r="BE166" s="52"/>
      <c r="BF166" s="139"/>
      <c r="BG166" s="119"/>
      <c r="BH166" s="81"/>
      <c r="BI166" s="115" t="s">
        <v>382</v>
      </c>
      <c r="BJ166" s="91" t="s">
        <v>203</v>
      </c>
      <c r="BK166" s="89">
        <v>2</v>
      </c>
      <c r="BL166" s="165">
        <v>7</v>
      </c>
      <c r="BM166" s="163">
        <v>7</v>
      </c>
      <c r="BN166" s="53">
        <v>0</v>
      </c>
      <c r="BO166" s="52">
        <v>4</v>
      </c>
      <c r="BP166" s="187">
        <v>0</v>
      </c>
      <c r="BQ166" s="81"/>
      <c r="BR166" s="115" t="s">
        <v>382</v>
      </c>
      <c r="BS166" s="91" t="s">
        <v>203</v>
      </c>
      <c r="BT166" s="89">
        <v>2</v>
      </c>
      <c r="BU166" s="10">
        <v>7</v>
      </c>
      <c r="BV166" s="74">
        <v>7</v>
      </c>
      <c r="BW166" s="26">
        <v>0</v>
      </c>
      <c r="BX166" s="106">
        <v>4</v>
      </c>
      <c r="BY166" s="25">
        <v>0</v>
      </c>
      <c r="BZ166" s="118">
        <v>85</v>
      </c>
      <c r="CA166" s="81"/>
      <c r="CB166" s="115" t="s">
        <v>382</v>
      </c>
      <c r="CC166" s="91" t="s">
        <v>203</v>
      </c>
      <c r="CD166" s="118">
        <v>2</v>
      </c>
      <c r="CE166" s="10">
        <v>7</v>
      </c>
      <c r="CF166" s="74">
        <v>7</v>
      </c>
      <c r="CG166" s="26">
        <v>0</v>
      </c>
      <c r="CH166" s="106">
        <v>4</v>
      </c>
      <c r="CI166" s="25">
        <v>0</v>
      </c>
      <c r="CJ166" s="81"/>
      <c r="CK166" s="115" t="s">
        <v>382</v>
      </c>
      <c r="CL166" s="91" t="s">
        <v>203</v>
      </c>
      <c r="CM166" s="118">
        <v>2</v>
      </c>
      <c r="CN166" s="10">
        <v>7</v>
      </c>
      <c r="CO166" s="74">
        <v>7</v>
      </c>
      <c r="CP166" s="157">
        <v>0</v>
      </c>
      <c r="CQ166" s="106">
        <v>4</v>
      </c>
      <c r="CR166" s="25">
        <v>0</v>
      </c>
      <c r="CS166" s="118">
        <v>84</v>
      </c>
      <c r="CT166" s="81"/>
      <c r="CU166" s="115" t="s">
        <v>382</v>
      </c>
      <c r="CV166" s="91" t="s">
        <v>203</v>
      </c>
      <c r="CW166" s="118">
        <v>2</v>
      </c>
      <c r="CX166" s="10">
        <v>7</v>
      </c>
      <c r="CY166" s="74">
        <v>7</v>
      </c>
      <c r="CZ166" s="26">
        <v>0</v>
      </c>
      <c r="DA166" s="106">
        <v>4</v>
      </c>
      <c r="DB166" s="25">
        <v>0</v>
      </c>
      <c r="DC166" s="118">
        <v>86</v>
      </c>
      <c r="DD166" s="81"/>
      <c r="DE166" s="115" t="s">
        <v>382</v>
      </c>
      <c r="DF166" s="91" t="s">
        <v>203</v>
      </c>
      <c r="DG166" s="118">
        <v>2</v>
      </c>
      <c r="DH166" s="10">
        <v>7</v>
      </c>
      <c r="DI166" s="74">
        <v>7</v>
      </c>
      <c r="DJ166" s="26">
        <v>0</v>
      </c>
      <c r="DK166" s="106">
        <v>4</v>
      </c>
      <c r="DL166" s="25">
        <v>0</v>
      </c>
      <c r="DM166" s="118">
        <v>91</v>
      </c>
      <c r="DN166" s="81"/>
      <c r="DO166" s="115" t="s">
        <v>382</v>
      </c>
      <c r="DP166" s="91" t="s">
        <v>203</v>
      </c>
      <c r="DQ166" s="360">
        <v>2</v>
      </c>
      <c r="DR166" s="361">
        <v>7</v>
      </c>
      <c r="DS166" s="362">
        <v>7</v>
      </c>
      <c r="DT166" s="363">
        <v>0</v>
      </c>
      <c r="DU166" s="364">
        <v>4</v>
      </c>
      <c r="DV166" s="365">
        <v>0</v>
      </c>
      <c r="DW166" s="360">
        <v>89</v>
      </c>
      <c r="DX166" s="81"/>
      <c r="DY166" s="115" t="s">
        <v>382</v>
      </c>
      <c r="DZ166" s="91" t="s">
        <v>203</v>
      </c>
      <c r="EA166" s="118">
        <v>2</v>
      </c>
      <c r="EB166" s="10">
        <v>7</v>
      </c>
      <c r="EC166" s="74">
        <v>7</v>
      </c>
      <c r="ED166" s="26">
        <v>0</v>
      </c>
      <c r="EE166" s="106">
        <v>4</v>
      </c>
      <c r="EF166" s="25">
        <v>0</v>
      </c>
      <c r="EG166" s="118">
        <v>90</v>
      </c>
    </row>
    <row r="167" spans="1:137" x14ac:dyDescent="0.25">
      <c r="A167" s="99" t="s">
        <v>176</v>
      </c>
      <c r="B167" s="91" t="s">
        <v>177</v>
      </c>
      <c r="C167" s="118"/>
      <c r="D167" s="11">
        <v>7.5277777777777777</v>
      </c>
      <c r="E167" s="12">
        <v>7.7778</v>
      </c>
      <c r="F167" s="132">
        <v>0.25002222222222237</v>
      </c>
      <c r="G167" s="106">
        <v>3</v>
      </c>
      <c r="H167" s="25">
        <v>0.7500666666666671</v>
      </c>
      <c r="I167" s="24">
        <f t="shared" si="51"/>
        <v>10</v>
      </c>
      <c r="J167" s="118">
        <v>6</v>
      </c>
      <c r="K167" s="9">
        <f t="shared" si="50"/>
        <v>1.6666666666666667</v>
      </c>
      <c r="L167" s="118">
        <v>2</v>
      </c>
      <c r="M167" s="118">
        <v>4</v>
      </c>
      <c r="N167" s="118">
        <v>5</v>
      </c>
      <c r="O167" s="118">
        <v>2</v>
      </c>
      <c r="P167" s="118">
        <v>3</v>
      </c>
      <c r="Q167" s="118"/>
      <c r="R167" s="118"/>
      <c r="S167" s="118"/>
      <c r="T167" s="118"/>
      <c r="U167" s="118"/>
      <c r="V167" s="118">
        <f t="shared" si="52"/>
        <v>16</v>
      </c>
      <c r="W167" s="23">
        <f t="shared" si="44"/>
        <v>0.33333333333333331</v>
      </c>
      <c r="X167" s="34">
        <f t="shared" si="45"/>
        <v>0.7142857142857143</v>
      </c>
      <c r="Y167" s="34">
        <f t="shared" si="46"/>
        <v>1</v>
      </c>
      <c r="Z167" s="35" t="e">
        <f t="shared" si="47"/>
        <v>#DIV/0!</v>
      </c>
      <c r="AA167" s="422"/>
      <c r="AB167" s="99" t="s">
        <v>176</v>
      </c>
      <c r="AC167" s="91" t="s">
        <v>177</v>
      </c>
      <c r="AD167" s="1"/>
      <c r="AE167" s="99" t="s">
        <v>176</v>
      </c>
      <c r="AF167" s="91" t="s">
        <v>177</v>
      </c>
      <c r="AG167" s="118">
        <v>3</v>
      </c>
      <c r="AH167" s="7">
        <v>7.5277777777777777</v>
      </c>
      <c r="AI167" s="12">
        <v>7.7778</v>
      </c>
      <c r="AJ167" s="132">
        <v>0.25002222222222237</v>
      </c>
      <c r="AK167" s="106">
        <v>3</v>
      </c>
      <c r="AL167" s="138">
        <v>0.7500666666666671</v>
      </c>
      <c r="AM167" s="118">
        <v>72</v>
      </c>
      <c r="AN167" s="1"/>
      <c r="AO167" s="99" t="s">
        <v>176</v>
      </c>
      <c r="AP167" s="91" t="s">
        <v>177</v>
      </c>
      <c r="AQ167" s="118">
        <v>3</v>
      </c>
      <c r="AR167" s="11">
        <v>7.5277777777777777</v>
      </c>
      <c r="AS167" s="12">
        <v>7.7778</v>
      </c>
      <c r="AT167" s="132">
        <v>0.25002222222222237</v>
      </c>
      <c r="AU167" s="106">
        <v>3</v>
      </c>
      <c r="AV167" s="138">
        <v>0.7500666666666671</v>
      </c>
      <c r="AW167" s="89">
        <v>72</v>
      </c>
      <c r="AX167" s="81"/>
      <c r="AY167" s="99" t="s">
        <v>176</v>
      </c>
      <c r="AZ167" s="91" t="s">
        <v>177</v>
      </c>
      <c r="BA167" s="118"/>
      <c r="BB167" s="11">
        <v>7.5277777777777777</v>
      </c>
      <c r="BC167" s="12">
        <v>7.7778</v>
      </c>
      <c r="BD167" s="132">
        <v>0.25002222222222237</v>
      </c>
      <c r="BE167" s="106">
        <v>3</v>
      </c>
      <c r="BF167" s="138">
        <v>0.7500666666666671</v>
      </c>
      <c r="BG167" s="118">
        <v>62</v>
      </c>
      <c r="BH167" s="81"/>
      <c r="BI167" s="99" t="s">
        <v>176</v>
      </c>
      <c r="BJ167" s="91" t="s">
        <v>177</v>
      </c>
      <c r="BK167" s="118"/>
      <c r="BL167" s="11">
        <v>7.5277777777777777</v>
      </c>
      <c r="BM167" s="12">
        <v>7.7778</v>
      </c>
      <c r="BN167" s="132">
        <v>0.25002222222222237</v>
      </c>
      <c r="BO167" s="106">
        <v>3</v>
      </c>
      <c r="BP167" s="138">
        <v>0.7500666666666671</v>
      </c>
      <c r="BQ167" s="81"/>
      <c r="BR167" s="99" t="s">
        <v>176</v>
      </c>
      <c r="BS167" s="91" t="s">
        <v>177</v>
      </c>
      <c r="BT167" s="118"/>
      <c r="BU167" s="11">
        <v>7.5277777777777777</v>
      </c>
      <c r="BV167" s="12">
        <v>7.7778</v>
      </c>
      <c r="BW167" s="132">
        <v>0.25002222222222237</v>
      </c>
      <c r="BX167" s="106">
        <v>3</v>
      </c>
      <c r="BY167" s="138">
        <v>0.7500666666666671</v>
      </c>
      <c r="BZ167" s="118">
        <v>65</v>
      </c>
      <c r="CA167" s="81"/>
      <c r="CB167" s="99" t="s">
        <v>176</v>
      </c>
      <c r="CC167" s="91" t="s">
        <v>177</v>
      </c>
      <c r="CD167" s="118"/>
      <c r="CE167" s="11">
        <v>7.5277777777777777</v>
      </c>
      <c r="CF167" s="12">
        <v>7.7778</v>
      </c>
      <c r="CG167" s="78">
        <v>0.25002222222222237</v>
      </c>
      <c r="CH167" s="106">
        <v>3</v>
      </c>
      <c r="CI167" s="138">
        <v>0.7500666666666671</v>
      </c>
      <c r="CJ167" s="81"/>
      <c r="CK167" s="99" t="s">
        <v>176</v>
      </c>
      <c r="CL167" s="91" t="s">
        <v>177</v>
      </c>
      <c r="CM167" s="118"/>
      <c r="CN167" s="11">
        <v>7.5277777777777777</v>
      </c>
      <c r="CO167" s="12">
        <v>7.7778</v>
      </c>
      <c r="CP167" s="78">
        <v>0.25002222222222237</v>
      </c>
      <c r="CQ167" s="106">
        <v>3</v>
      </c>
      <c r="CR167" s="25">
        <v>0.7500666666666671</v>
      </c>
      <c r="CS167" s="118"/>
      <c r="CT167" s="81"/>
      <c r="CU167" s="99" t="s">
        <v>176</v>
      </c>
      <c r="CV167" s="91" t="s">
        <v>177</v>
      </c>
      <c r="CW167" s="118"/>
      <c r="CX167" s="11">
        <v>7.5277777777777777</v>
      </c>
      <c r="CY167" s="12">
        <v>7.7778</v>
      </c>
      <c r="CZ167" s="132">
        <v>0.25002222222222237</v>
      </c>
      <c r="DA167" s="106">
        <v>3</v>
      </c>
      <c r="DB167" s="25">
        <v>0.7500666666666671</v>
      </c>
      <c r="DC167" s="118">
        <v>64</v>
      </c>
      <c r="DD167" s="81"/>
      <c r="DE167" s="99" t="s">
        <v>176</v>
      </c>
      <c r="DF167" s="91" t="s">
        <v>177</v>
      </c>
      <c r="DG167" s="118"/>
      <c r="DH167" s="11">
        <v>7.5277777777777777</v>
      </c>
      <c r="DI167" s="12">
        <v>7.7778</v>
      </c>
      <c r="DJ167" s="132">
        <v>0.25002222222222237</v>
      </c>
      <c r="DK167" s="106">
        <v>3</v>
      </c>
      <c r="DL167" s="25">
        <v>0.7500666666666671</v>
      </c>
      <c r="DM167" s="118">
        <v>63</v>
      </c>
      <c r="DN167" s="81"/>
      <c r="DO167" s="99" t="s">
        <v>176</v>
      </c>
      <c r="DP167" s="91" t="s">
        <v>177</v>
      </c>
      <c r="DQ167" s="360"/>
      <c r="DR167" s="373">
        <v>7.5277777777777777</v>
      </c>
      <c r="DS167" s="372">
        <v>7.7778</v>
      </c>
      <c r="DT167" s="368">
        <v>0.25002222222222237</v>
      </c>
      <c r="DU167" s="364">
        <v>3</v>
      </c>
      <c r="DV167" s="365">
        <v>0.7500666666666671</v>
      </c>
      <c r="DW167" s="360">
        <v>60</v>
      </c>
      <c r="DX167" s="81"/>
      <c r="DY167" s="99" t="s">
        <v>176</v>
      </c>
      <c r="DZ167" s="91" t="s">
        <v>177</v>
      </c>
      <c r="EA167" s="118"/>
      <c r="EB167" s="11">
        <v>7.5277777777777777</v>
      </c>
      <c r="EC167" s="12">
        <v>7.7778</v>
      </c>
      <c r="ED167" s="132">
        <v>0.25002222222222237</v>
      </c>
      <c r="EE167" s="106">
        <v>3</v>
      </c>
      <c r="EF167" s="25">
        <v>0.7500666666666671</v>
      </c>
      <c r="EG167" s="118">
        <v>61</v>
      </c>
    </row>
    <row r="168" spans="1:137" x14ac:dyDescent="0.25">
      <c r="A168" s="115" t="s">
        <v>176</v>
      </c>
      <c r="B168" s="91" t="s">
        <v>178</v>
      </c>
      <c r="C168" s="118"/>
      <c r="D168" s="11">
        <v>10</v>
      </c>
      <c r="E168" s="12">
        <v>10</v>
      </c>
      <c r="F168" s="132">
        <v>0</v>
      </c>
      <c r="G168" s="106">
        <v>1</v>
      </c>
      <c r="H168" s="25">
        <v>0</v>
      </c>
      <c r="I168" s="24">
        <f t="shared" si="51"/>
        <v>1</v>
      </c>
      <c r="J168" s="118">
        <v>12</v>
      </c>
      <c r="K168" s="9">
        <f t="shared" si="50"/>
        <v>8.3333333333333329E-2</v>
      </c>
      <c r="L168" s="118"/>
      <c r="M168" s="118">
        <v>12</v>
      </c>
      <c r="N168" s="118">
        <v>1</v>
      </c>
      <c r="O168" s="118"/>
      <c r="P168" s="118"/>
      <c r="Q168" s="118"/>
      <c r="R168" s="118"/>
      <c r="S168" s="118"/>
      <c r="T168" s="118"/>
      <c r="U168" s="118"/>
      <c r="V168" s="118">
        <f t="shared" si="52"/>
        <v>13</v>
      </c>
      <c r="W168" s="23">
        <f t="shared" si="44"/>
        <v>0</v>
      </c>
      <c r="X168" s="34">
        <f t="shared" si="45"/>
        <v>1</v>
      </c>
      <c r="Y168" s="34" t="e">
        <f t="shared" si="46"/>
        <v>#DIV/0!</v>
      </c>
      <c r="Z168" s="35" t="e">
        <f t="shared" si="47"/>
        <v>#DIV/0!</v>
      </c>
      <c r="AA168" s="422"/>
      <c r="AB168" s="115" t="s">
        <v>176</v>
      </c>
      <c r="AC168" s="91" t="s">
        <v>178</v>
      </c>
      <c r="AD168" s="1"/>
      <c r="AE168" s="115" t="s">
        <v>176</v>
      </c>
      <c r="AF168" s="91" t="s">
        <v>178</v>
      </c>
      <c r="AG168" s="118">
        <v>3</v>
      </c>
      <c r="AH168" s="7">
        <v>10</v>
      </c>
      <c r="AI168" s="12">
        <v>10</v>
      </c>
      <c r="AJ168" s="132">
        <v>0</v>
      </c>
      <c r="AK168" s="106">
        <v>1</v>
      </c>
      <c r="AL168" s="138">
        <v>0</v>
      </c>
      <c r="AM168" s="118">
        <v>89</v>
      </c>
      <c r="AN168" s="1"/>
      <c r="AO168" s="115" t="s">
        <v>176</v>
      </c>
      <c r="AP168" s="91" t="s">
        <v>178</v>
      </c>
      <c r="AQ168" s="118">
        <v>3</v>
      </c>
      <c r="AR168" s="11">
        <v>10</v>
      </c>
      <c r="AS168" s="12">
        <v>10</v>
      </c>
      <c r="AT168" s="132">
        <v>0</v>
      </c>
      <c r="AU168" s="106">
        <v>1</v>
      </c>
      <c r="AV168" s="138">
        <v>0</v>
      </c>
      <c r="AW168" s="89">
        <v>92</v>
      </c>
      <c r="AX168" s="81"/>
      <c r="AY168" s="115" t="s">
        <v>176</v>
      </c>
      <c r="AZ168" s="91" t="s">
        <v>178</v>
      </c>
      <c r="BA168" s="118"/>
      <c r="BB168" s="11">
        <v>10</v>
      </c>
      <c r="BC168" s="12">
        <v>10</v>
      </c>
      <c r="BD168" s="132">
        <v>0</v>
      </c>
      <c r="BE168" s="106">
        <v>1</v>
      </c>
      <c r="BF168" s="138">
        <v>0</v>
      </c>
      <c r="BG168" s="118">
        <v>81</v>
      </c>
      <c r="BH168" s="81"/>
      <c r="BI168" s="115" t="s">
        <v>176</v>
      </c>
      <c r="BJ168" s="91" t="s">
        <v>178</v>
      </c>
      <c r="BK168" s="118"/>
      <c r="BL168" s="11">
        <v>10</v>
      </c>
      <c r="BM168" s="12">
        <v>10</v>
      </c>
      <c r="BN168" s="132">
        <v>0</v>
      </c>
      <c r="BO168" s="106">
        <v>1</v>
      </c>
      <c r="BP168" s="138">
        <v>0</v>
      </c>
      <c r="BQ168" s="81"/>
      <c r="BR168" s="115" t="s">
        <v>176</v>
      </c>
      <c r="BS168" s="91" t="s">
        <v>178</v>
      </c>
      <c r="BT168" s="118"/>
      <c r="BU168" s="11">
        <v>10</v>
      </c>
      <c r="BV168" s="12">
        <v>10</v>
      </c>
      <c r="BW168" s="132">
        <v>0</v>
      </c>
      <c r="BX168" s="106">
        <v>1</v>
      </c>
      <c r="BY168" s="138">
        <v>0</v>
      </c>
      <c r="BZ168" s="118">
        <v>85</v>
      </c>
      <c r="CA168" s="81"/>
      <c r="CB168" s="115" t="s">
        <v>176</v>
      </c>
      <c r="CC168" s="91" t="s">
        <v>178</v>
      </c>
      <c r="CD168" s="118"/>
      <c r="CE168" s="11">
        <v>10</v>
      </c>
      <c r="CF168" s="12">
        <v>10</v>
      </c>
      <c r="CG168" s="132">
        <v>0</v>
      </c>
      <c r="CH168" s="106">
        <v>1</v>
      </c>
      <c r="CI168" s="138">
        <v>0</v>
      </c>
      <c r="CJ168" s="81"/>
      <c r="CK168" s="115" t="s">
        <v>176</v>
      </c>
      <c r="CL168" s="91" t="s">
        <v>178</v>
      </c>
      <c r="CM168" s="118"/>
      <c r="CN168" s="11">
        <v>10</v>
      </c>
      <c r="CO168" s="12">
        <v>10</v>
      </c>
      <c r="CP168" s="132">
        <v>0</v>
      </c>
      <c r="CQ168" s="106">
        <v>1</v>
      </c>
      <c r="CR168" s="25">
        <v>0</v>
      </c>
      <c r="CS168" s="118">
        <v>84</v>
      </c>
      <c r="CT168" s="81"/>
      <c r="CU168" s="115" t="s">
        <v>176</v>
      </c>
      <c r="CV168" s="91" t="s">
        <v>178</v>
      </c>
      <c r="CW168" s="118"/>
      <c r="CX168" s="11">
        <v>10</v>
      </c>
      <c r="CY168" s="12">
        <v>10</v>
      </c>
      <c r="CZ168" s="132">
        <v>0</v>
      </c>
      <c r="DA168" s="106">
        <v>1</v>
      </c>
      <c r="DB168" s="25">
        <v>0</v>
      </c>
      <c r="DC168" s="118">
        <v>86</v>
      </c>
      <c r="DD168" s="81"/>
      <c r="DE168" s="115" t="s">
        <v>176</v>
      </c>
      <c r="DF168" s="91" t="s">
        <v>178</v>
      </c>
      <c r="DG168" s="118"/>
      <c r="DH168" s="11">
        <v>10</v>
      </c>
      <c r="DI168" s="12">
        <v>10</v>
      </c>
      <c r="DJ168" s="132">
        <v>0</v>
      </c>
      <c r="DK168" s="106">
        <v>1</v>
      </c>
      <c r="DL168" s="25">
        <v>0</v>
      </c>
      <c r="DM168" s="118">
        <v>91</v>
      </c>
      <c r="DN168" s="81"/>
      <c r="DO168" s="115" t="s">
        <v>176</v>
      </c>
      <c r="DP168" s="91" t="s">
        <v>178</v>
      </c>
      <c r="DQ168" s="360"/>
      <c r="DR168" s="373">
        <v>10</v>
      </c>
      <c r="DS168" s="372">
        <v>10</v>
      </c>
      <c r="DT168" s="368">
        <v>0</v>
      </c>
      <c r="DU168" s="364">
        <v>1</v>
      </c>
      <c r="DV168" s="365">
        <v>0</v>
      </c>
      <c r="DW168" s="360">
        <v>89</v>
      </c>
      <c r="DX168" s="81"/>
      <c r="DY168" s="115" t="s">
        <v>176</v>
      </c>
      <c r="DZ168" s="91" t="s">
        <v>178</v>
      </c>
      <c r="EA168" s="118"/>
      <c r="EB168" s="11">
        <v>10</v>
      </c>
      <c r="EC168" s="12">
        <v>10</v>
      </c>
      <c r="ED168" s="132">
        <v>0</v>
      </c>
      <c r="EE168" s="106">
        <v>1</v>
      </c>
      <c r="EF168" s="25">
        <v>0</v>
      </c>
      <c r="EG168" s="118">
        <v>90</v>
      </c>
    </row>
    <row r="169" spans="1:137" x14ac:dyDescent="0.25">
      <c r="A169" s="105" t="s">
        <v>243</v>
      </c>
      <c r="B169" s="91" t="s">
        <v>354</v>
      </c>
      <c r="C169" s="118">
        <v>2</v>
      </c>
      <c r="D169" s="11">
        <v>5.3333000000000004</v>
      </c>
      <c r="E169" s="12">
        <v>6.1111000000000004</v>
      </c>
      <c r="F169" s="132">
        <v>0.77780000000000005</v>
      </c>
      <c r="G169" s="106">
        <v>5</v>
      </c>
      <c r="H169" s="25">
        <v>3.8890000000000002</v>
      </c>
      <c r="I169" s="24">
        <f t="shared" si="51"/>
        <v>12</v>
      </c>
      <c r="J169" s="118">
        <v>9</v>
      </c>
      <c r="K169" s="9">
        <f t="shared" si="50"/>
        <v>1.3333333333333333</v>
      </c>
      <c r="L169" s="118">
        <v>9</v>
      </c>
      <c r="M169" s="118">
        <v>3</v>
      </c>
      <c r="N169" s="118">
        <v>1</v>
      </c>
      <c r="O169" s="118">
        <v>2</v>
      </c>
      <c r="P169" s="118">
        <v>2</v>
      </c>
      <c r="Q169" s="118">
        <v>4</v>
      </c>
      <c r="R169" s="118"/>
      <c r="S169" s="118"/>
      <c r="T169" s="118"/>
      <c r="U169" s="118"/>
      <c r="V169" s="118">
        <f t="shared" si="52"/>
        <v>21</v>
      </c>
      <c r="W169" s="23">
        <f t="shared" si="44"/>
        <v>0.75</v>
      </c>
      <c r="X169" s="34">
        <f t="shared" si="45"/>
        <v>0.33333333333333331</v>
      </c>
      <c r="Y169" s="34">
        <f t="shared" si="46"/>
        <v>0.33333333333333331</v>
      </c>
      <c r="Z169" s="35" t="e">
        <f t="shared" si="47"/>
        <v>#DIV/0!</v>
      </c>
      <c r="AA169" s="422"/>
      <c r="AB169" s="105" t="s">
        <v>243</v>
      </c>
      <c r="AC169" s="91" t="s">
        <v>354</v>
      </c>
      <c r="AD169" s="1"/>
      <c r="AE169" s="97" t="s">
        <v>243</v>
      </c>
      <c r="AF169" s="91" t="s">
        <v>354</v>
      </c>
      <c r="AG169" s="1"/>
      <c r="AH169" s="1"/>
      <c r="AI169" s="1"/>
      <c r="AJ169" s="1"/>
      <c r="AK169" s="1"/>
      <c r="AL169" s="1"/>
      <c r="AM169" s="1"/>
      <c r="AN169" s="1"/>
      <c r="AO169" s="97" t="s">
        <v>243</v>
      </c>
      <c r="AP169" s="91" t="s">
        <v>354</v>
      </c>
      <c r="AQ169" s="118">
        <v>1</v>
      </c>
      <c r="AR169" s="15">
        <v>6.1111000000000004</v>
      </c>
      <c r="AS169" s="18">
        <v>6.1111000000000004</v>
      </c>
      <c r="AT169" s="51">
        <v>0</v>
      </c>
      <c r="AU169" s="52">
        <v>5</v>
      </c>
      <c r="AV169" s="139">
        <v>0</v>
      </c>
      <c r="AW169" s="119">
        <v>92</v>
      </c>
      <c r="AX169" s="81"/>
      <c r="AY169" s="97" t="s">
        <v>243</v>
      </c>
      <c r="AZ169" s="91" t="s">
        <v>354</v>
      </c>
      <c r="BA169" s="118"/>
      <c r="BB169" s="11">
        <v>6.1111000000000004</v>
      </c>
      <c r="BC169" s="12">
        <v>6.1111000000000004</v>
      </c>
      <c r="BD169" s="132">
        <v>0</v>
      </c>
      <c r="BE169" s="106">
        <v>5</v>
      </c>
      <c r="BF169" s="138">
        <v>0</v>
      </c>
      <c r="BG169" s="118">
        <v>81</v>
      </c>
      <c r="BH169" s="81"/>
      <c r="BI169" s="97" t="s">
        <v>243</v>
      </c>
      <c r="BJ169" s="91" t="s">
        <v>354</v>
      </c>
      <c r="BK169" s="118"/>
      <c r="BL169" s="11">
        <v>6.1111000000000004</v>
      </c>
      <c r="BM169" s="12">
        <v>6.1111000000000004</v>
      </c>
      <c r="BN169" s="132">
        <v>0</v>
      </c>
      <c r="BO169" s="106">
        <v>5</v>
      </c>
      <c r="BP169" s="138">
        <v>0</v>
      </c>
      <c r="BQ169" s="81"/>
      <c r="BR169" s="97" t="s">
        <v>243</v>
      </c>
      <c r="BS169" s="91" t="s">
        <v>354</v>
      </c>
      <c r="BT169" s="119">
        <v>1</v>
      </c>
      <c r="BU169" s="15">
        <v>6.1111000000000004</v>
      </c>
      <c r="BV169" s="18">
        <v>6.1111000000000004</v>
      </c>
      <c r="BW169" s="51">
        <v>0</v>
      </c>
      <c r="BX169" s="52">
        <v>5</v>
      </c>
      <c r="BY169" s="139">
        <v>0</v>
      </c>
      <c r="BZ169" s="119">
        <v>85</v>
      </c>
      <c r="CA169" s="81"/>
      <c r="CB169" s="97" t="s">
        <v>243</v>
      </c>
      <c r="CC169" s="91" t="s">
        <v>354</v>
      </c>
      <c r="CD169" s="119">
        <v>1</v>
      </c>
      <c r="CE169" s="15">
        <v>5.3333000000000004</v>
      </c>
      <c r="CF169" s="18">
        <v>6.1111000000000004</v>
      </c>
      <c r="CG169" s="51">
        <f>+CF169-CE169</f>
        <v>0.77780000000000005</v>
      </c>
      <c r="CH169" s="52">
        <v>5</v>
      </c>
      <c r="CI169" s="239">
        <f>+CG169*CH169</f>
        <v>3.8890000000000002</v>
      </c>
      <c r="CJ169" s="81"/>
      <c r="CK169" s="97" t="s">
        <v>243</v>
      </c>
      <c r="CL169" s="91" t="s">
        <v>354</v>
      </c>
      <c r="CM169" s="118">
        <v>1</v>
      </c>
      <c r="CN169" s="11">
        <v>5.3333000000000004</v>
      </c>
      <c r="CO169" s="12">
        <v>6.1111000000000004</v>
      </c>
      <c r="CP169" s="78">
        <f>+CO169-CN169</f>
        <v>0.77780000000000005</v>
      </c>
      <c r="CQ169" s="106">
        <v>5</v>
      </c>
      <c r="CR169" s="25">
        <f>+CP169*CQ169</f>
        <v>3.8890000000000002</v>
      </c>
      <c r="CS169" s="118">
        <v>14</v>
      </c>
      <c r="CT169" s="81"/>
      <c r="CU169" s="105" t="s">
        <v>243</v>
      </c>
      <c r="CV169" s="91" t="s">
        <v>354</v>
      </c>
      <c r="CW169" s="119">
        <v>2</v>
      </c>
      <c r="CX169" s="15">
        <v>5.3333000000000004</v>
      </c>
      <c r="CY169" s="18">
        <v>6.1111000000000004</v>
      </c>
      <c r="CZ169" s="51">
        <f>+CY169-CX169</f>
        <v>0.77780000000000005</v>
      </c>
      <c r="DA169" s="52">
        <v>5</v>
      </c>
      <c r="DB169" s="187">
        <f>+CZ169*DA169</f>
        <v>3.8890000000000002</v>
      </c>
      <c r="DC169" s="119">
        <v>13</v>
      </c>
      <c r="DD169" s="81"/>
      <c r="DE169" s="105" t="s">
        <v>243</v>
      </c>
      <c r="DF169" s="91" t="s">
        <v>354</v>
      </c>
      <c r="DG169" s="118">
        <v>2</v>
      </c>
      <c r="DH169" s="11">
        <v>5.3333000000000004</v>
      </c>
      <c r="DI169" s="12">
        <v>6.1111000000000004</v>
      </c>
      <c r="DJ169" s="132">
        <v>0.77780000000000005</v>
      </c>
      <c r="DK169" s="106">
        <v>5</v>
      </c>
      <c r="DL169" s="25">
        <v>3.8890000000000002</v>
      </c>
      <c r="DM169" s="118">
        <v>15</v>
      </c>
      <c r="DN169" s="81"/>
      <c r="DO169" s="105" t="s">
        <v>243</v>
      </c>
      <c r="DP169" s="91" t="s">
        <v>354</v>
      </c>
      <c r="DQ169" s="360">
        <v>2</v>
      </c>
      <c r="DR169" s="373">
        <v>5.3333000000000004</v>
      </c>
      <c r="DS169" s="372">
        <v>6.1111000000000004</v>
      </c>
      <c r="DT169" s="368">
        <v>0.77780000000000005</v>
      </c>
      <c r="DU169" s="364">
        <v>5</v>
      </c>
      <c r="DV169" s="365">
        <v>3.8890000000000002</v>
      </c>
      <c r="DW169" s="360">
        <v>15</v>
      </c>
      <c r="DX169" s="81"/>
      <c r="DY169" s="105" t="s">
        <v>243</v>
      </c>
      <c r="DZ169" s="91" t="s">
        <v>354</v>
      </c>
      <c r="EA169" s="118">
        <v>2</v>
      </c>
      <c r="EB169" s="11">
        <v>5.3333000000000004</v>
      </c>
      <c r="EC169" s="12">
        <v>6.1111000000000004</v>
      </c>
      <c r="ED169" s="132">
        <v>0.77780000000000005</v>
      </c>
      <c r="EE169" s="106">
        <v>5</v>
      </c>
      <c r="EF169" s="25">
        <v>3.8890000000000002</v>
      </c>
      <c r="EG169" s="118">
        <v>15</v>
      </c>
    </row>
    <row r="170" spans="1:137" x14ac:dyDescent="0.25">
      <c r="A170" s="94" t="s">
        <v>179</v>
      </c>
      <c r="B170" s="91" t="s">
        <v>180</v>
      </c>
      <c r="C170" s="119">
        <v>3</v>
      </c>
      <c r="D170" s="15">
        <v>6.5415999999999999</v>
      </c>
      <c r="E170" s="65">
        <v>6.2222</v>
      </c>
      <c r="F170" s="51">
        <v>-0.31939999999999991</v>
      </c>
      <c r="G170" s="52">
        <v>5</v>
      </c>
      <c r="H170" s="187">
        <v>-1.5969999999999995</v>
      </c>
      <c r="I170" s="119">
        <v>59</v>
      </c>
      <c r="J170" s="119">
        <v>36</v>
      </c>
      <c r="K170" s="27">
        <f t="shared" si="50"/>
        <v>1.6388888888888888</v>
      </c>
      <c r="L170" s="119">
        <v>30</v>
      </c>
      <c r="M170" s="119">
        <v>13</v>
      </c>
      <c r="N170" s="119">
        <v>22</v>
      </c>
      <c r="O170" s="119">
        <v>11</v>
      </c>
      <c r="P170" s="119">
        <v>7</v>
      </c>
      <c r="Q170" s="119">
        <v>10</v>
      </c>
      <c r="R170" s="119"/>
      <c r="S170" s="119">
        <v>2</v>
      </c>
      <c r="T170" s="119"/>
      <c r="U170" s="119"/>
      <c r="V170" s="119">
        <v>95</v>
      </c>
      <c r="W170" s="31">
        <f t="shared" si="44"/>
        <v>0.69767441860465118</v>
      </c>
      <c r="X170" s="32">
        <f t="shared" si="45"/>
        <v>0.66666666666666663</v>
      </c>
      <c r="Y170" s="32">
        <f t="shared" si="46"/>
        <v>0.41176470588235292</v>
      </c>
      <c r="Z170" s="33">
        <f t="shared" si="47"/>
        <v>0</v>
      </c>
      <c r="AA170" s="422"/>
      <c r="AB170" s="101" t="s">
        <v>179</v>
      </c>
      <c r="AC170" s="91" t="s">
        <v>180</v>
      </c>
      <c r="AD170" s="1"/>
      <c r="AE170" s="94" t="s">
        <v>179</v>
      </c>
      <c r="AF170" s="91" t="s">
        <v>180</v>
      </c>
      <c r="AG170" s="118">
        <v>9</v>
      </c>
      <c r="AH170" s="11">
        <v>6.166611111111111</v>
      </c>
      <c r="AI170" s="158">
        <v>6.2222</v>
      </c>
      <c r="AJ170" s="30">
        <v>5.558888888888891E-2</v>
      </c>
      <c r="AK170" s="106">
        <v>5</v>
      </c>
      <c r="AL170" s="138">
        <v>0.27794444444444455</v>
      </c>
      <c r="AM170" s="118">
        <v>83</v>
      </c>
      <c r="AN170" s="1"/>
      <c r="AO170" s="94" t="s">
        <v>179</v>
      </c>
      <c r="AP170" s="91" t="s">
        <v>180</v>
      </c>
      <c r="AQ170" s="118">
        <v>9</v>
      </c>
      <c r="AR170" s="11">
        <v>6.166611111111111</v>
      </c>
      <c r="AS170" s="17">
        <v>6.2222</v>
      </c>
      <c r="AT170" s="132">
        <v>5.558888888888891E-2</v>
      </c>
      <c r="AU170" s="106">
        <v>5</v>
      </c>
      <c r="AV170" s="138">
        <v>0.27794444444444455</v>
      </c>
      <c r="AW170" s="89">
        <v>86</v>
      </c>
      <c r="AX170" s="81"/>
      <c r="AY170" s="94" t="s">
        <v>179</v>
      </c>
      <c r="AZ170" s="91" t="s">
        <v>180</v>
      </c>
      <c r="BA170" s="118"/>
      <c r="BB170" s="11">
        <v>6.166611111111111</v>
      </c>
      <c r="BC170" s="17">
        <v>6.2222</v>
      </c>
      <c r="BD170" s="132">
        <v>5.558888888888891E-2</v>
      </c>
      <c r="BE170" s="106">
        <v>5</v>
      </c>
      <c r="BF170" s="138">
        <v>0.27794444444444455</v>
      </c>
      <c r="BG170" s="118">
        <v>76</v>
      </c>
      <c r="BH170" s="81"/>
      <c r="BI170" s="94" t="s">
        <v>179</v>
      </c>
      <c r="BJ170" s="91" t="s">
        <v>180</v>
      </c>
      <c r="BK170" s="118"/>
      <c r="BL170" s="11">
        <v>6.166611111111111</v>
      </c>
      <c r="BM170" s="17">
        <v>6.2222</v>
      </c>
      <c r="BN170" s="132">
        <v>5.558888888888891E-2</v>
      </c>
      <c r="BO170" s="106">
        <v>5</v>
      </c>
      <c r="BP170" s="138">
        <v>0.27794444444444455</v>
      </c>
      <c r="BQ170" s="81"/>
      <c r="BR170" s="94" t="s">
        <v>179</v>
      </c>
      <c r="BS170" s="91" t="s">
        <v>180</v>
      </c>
      <c r="BT170" s="119">
        <v>1</v>
      </c>
      <c r="BU170" s="15">
        <v>6.166611111111111</v>
      </c>
      <c r="BV170" s="65">
        <v>6.2222</v>
      </c>
      <c r="BW170" s="51">
        <v>5.558888888888891E-2</v>
      </c>
      <c r="BX170" s="52">
        <v>5</v>
      </c>
      <c r="BY170" s="139">
        <v>0.27794444444444455</v>
      </c>
      <c r="BZ170" s="119">
        <v>81</v>
      </c>
      <c r="CA170" s="81"/>
      <c r="CB170" s="94" t="s">
        <v>179</v>
      </c>
      <c r="CC170" s="91" t="s">
        <v>180</v>
      </c>
      <c r="CD170" s="119">
        <v>2</v>
      </c>
      <c r="CE170" s="15">
        <v>6.5415999999999999</v>
      </c>
      <c r="CF170" s="65">
        <v>6.2222</v>
      </c>
      <c r="CG170" s="51">
        <f>+CF170-CE170</f>
        <v>-0.31939999999999991</v>
      </c>
      <c r="CH170" s="52">
        <v>5</v>
      </c>
      <c r="CI170" s="239">
        <f>+CG170*CH170</f>
        <v>-1.5969999999999995</v>
      </c>
      <c r="CJ170" s="81"/>
      <c r="CK170" s="94" t="s">
        <v>179</v>
      </c>
      <c r="CL170" s="91" t="s">
        <v>180</v>
      </c>
      <c r="CM170" s="118">
        <v>2</v>
      </c>
      <c r="CN170" s="11">
        <v>6.5415999999999999</v>
      </c>
      <c r="CO170" s="17">
        <v>6.2222</v>
      </c>
      <c r="CP170" s="132">
        <f>+CO170-CN170</f>
        <v>-0.31939999999999991</v>
      </c>
      <c r="CQ170" s="106">
        <v>5</v>
      </c>
      <c r="CR170" s="25">
        <f>+CP170*CQ170</f>
        <v>-1.5969999999999995</v>
      </c>
      <c r="CS170" s="118">
        <v>154</v>
      </c>
      <c r="CT170" s="81"/>
      <c r="CU170" s="101" t="s">
        <v>179</v>
      </c>
      <c r="CV170" s="91" t="s">
        <v>180</v>
      </c>
      <c r="CW170" s="118">
        <v>2</v>
      </c>
      <c r="CX170" s="11">
        <v>6.5415999999999999</v>
      </c>
      <c r="CY170" s="17">
        <v>6.2222</v>
      </c>
      <c r="CZ170" s="132">
        <f>+CY170-CX170</f>
        <v>-0.31939999999999991</v>
      </c>
      <c r="DA170" s="106">
        <v>5</v>
      </c>
      <c r="DB170" s="25">
        <f>+CZ170*DA170</f>
        <v>-1.5969999999999995</v>
      </c>
      <c r="DC170" s="118">
        <v>154</v>
      </c>
      <c r="DD170" s="81"/>
      <c r="DE170" s="101" t="s">
        <v>179</v>
      </c>
      <c r="DF170" s="91" t="s">
        <v>180</v>
      </c>
      <c r="DG170" s="118">
        <v>2</v>
      </c>
      <c r="DH170" s="11">
        <v>6.5415999999999999</v>
      </c>
      <c r="DI170" s="17">
        <v>6.2222</v>
      </c>
      <c r="DJ170" s="132">
        <v>-0.31939999999999991</v>
      </c>
      <c r="DK170" s="106">
        <v>5</v>
      </c>
      <c r="DL170" s="25">
        <v>-1.5969999999999995</v>
      </c>
      <c r="DM170" s="118">
        <v>161</v>
      </c>
      <c r="DN170" s="81"/>
      <c r="DO170" s="101" t="s">
        <v>179</v>
      </c>
      <c r="DP170" s="91" t="s">
        <v>180</v>
      </c>
      <c r="DQ170" s="360">
        <v>2</v>
      </c>
      <c r="DR170" s="373">
        <v>6.5415999999999999</v>
      </c>
      <c r="DS170" s="398">
        <v>6.2222</v>
      </c>
      <c r="DT170" s="368">
        <v>-0.31939999999999991</v>
      </c>
      <c r="DU170" s="364">
        <v>5</v>
      </c>
      <c r="DV170" s="365">
        <v>-1.5969999999999995</v>
      </c>
      <c r="DW170" s="360">
        <v>167</v>
      </c>
      <c r="DX170" s="81"/>
      <c r="DY170" s="94" t="s">
        <v>179</v>
      </c>
      <c r="DZ170" s="91" t="s">
        <v>180</v>
      </c>
      <c r="EA170" s="119">
        <v>3</v>
      </c>
      <c r="EB170" s="15">
        <v>6.5415999999999999</v>
      </c>
      <c r="EC170" s="65">
        <v>6.2222</v>
      </c>
      <c r="ED170" s="51">
        <v>-0.31939999999999991</v>
      </c>
      <c r="EE170" s="52">
        <v>5</v>
      </c>
      <c r="EF170" s="187">
        <v>-1.5969999999999995</v>
      </c>
      <c r="EG170" s="119">
        <v>171</v>
      </c>
    </row>
    <row r="171" spans="1:137" x14ac:dyDescent="0.25">
      <c r="A171" s="90" t="s">
        <v>181</v>
      </c>
      <c r="B171" s="96" t="s">
        <v>182</v>
      </c>
      <c r="C171" s="118"/>
      <c r="D171" s="11">
        <v>6</v>
      </c>
      <c r="E171" s="12">
        <v>7.2222</v>
      </c>
      <c r="F171" s="132">
        <v>1.2222</v>
      </c>
      <c r="G171" s="106">
        <v>4</v>
      </c>
      <c r="H171" s="25">
        <v>4.8887999999999998</v>
      </c>
      <c r="I171" s="24">
        <f t="shared" si="51"/>
        <v>3</v>
      </c>
      <c r="J171" s="118">
        <v>7</v>
      </c>
      <c r="K171" s="9">
        <f t="shared" si="50"/>
        <v>0.42857142857142855</v>
      </c>
      <c r="L171" s="118"/>
      <c r="M171" s="118">
        <v>3</v>
      </c>
      <c r="N171" s="118">
        <v>3</v>
      </c>
      <c r="O171" s="118">
        <v>4</v>
      </c>
      <c r="P171" s="118"/>
      <c r="Q171" s="118"/>
      <c r="R171" s="118"/>
      <c r="S171" s="118"/>
      <c r="T171" s="118"/>
      <c r="U171" s="118"/>
      <c r="V171" s="118">
        <f t="shared" si="52"/>
        <v>10</v>
      </c>
      <c r="W171" s="23">
        <f t="shared" si="44"/>
        <v>0</v>
      </c>
      <c r="X171" s="34">
        <f t="shared" si="45"/>
        <v>0.42857142857142855</v>
      </c>
      <c r="Y171" s="34" t="e">
        <f t="shared" si="46"/>
        <v>#DIV/0!</v>
      </c>
      <c r="Z171" s="35" t="e">
        <f t="shared" si="47"/>
        <v>#DIV/0!</v>
      </c>
      <c r="AA171" s="422"/>
      <c r="AB171" s="90" t="s">
        <v>181</v>
      </c>
      <c r="AC171" s="96" t="s">
        <v>182</v>
      </c>
      <c r="AD171" s="1"/>
      <c r="AE171" s="101" t="s">
        <v>181</v>
      </c>
      <c r="AF171" s="96" t="s">
        <v>182</v>
      </c>
      <c r="AG171" s="118">
        <v>2</v>
      </c>
      <c r="AH171" s="7">
        <v>6</v>
      </c>
      <c r="AI171" s="12">
        <v>7.2222</v>
      </c>
      <c r="AJ171" s="132">
        <v>1.2222</v>
      </c>
      <c r="AK171" s="106">
        <v>4</v>
      </c>
      <c r="AL171" s="138">
        <v>4.8887999999999998</v>
      </c>
      <c r="AM171" s="118">
        <v>7</v>
      </c>
      <c r="AN171" s="1"/>
      <c r="AO171" s="101" t="s">
        <v>181</v>
      </c>
      <c r="AP171" s="96" t="s">
        <v>182</v>
      </c>
      <c r="AQ171" s="118">
        <v>2</v>
      </c>
      <c r="AR171" s="11">
        <v>6</v>
      </c>
      <c r="AS171" s="12">
        <v>7.2222</v>
      </c>
      <c r="AT171" s="132">
        <v>1.2222</v>
      </c>
      <c r="AU171" s="106">
        <v>4</v>
      </c>
      <c r="AV171" s="138">
        <v>4.8887999999999998</v>
      </c>
      <c r="AW171" s="89">
        <v>6</v>
      </c>
      <c r="AX171" s="81"/>
      <c r="AY171" s="101" t="s">
        <v>181</v>
      </c>
      <c r="AZ171" s="96" t="s">
        <v>182</v>
      </c>
      <c r="BA171" s="118"/>
      <c r="BB171" s="11">
        <v>6</v>
      </c>
      <c r="BC171" s="12">
        <v>7.2222</v>
      </c>
      <c r="BD171" s="132">
        <v>1.2222</v>
      </c>
      <c r="BE171" s="106">
        <v>4</v>
      </c>
      <c r="BF171" s="138">
        <v>4.8887999999999998</v>
      </c>
      <c r="BG171" s="118">
        <v>7</v>
      </c>
      <c r="BH171" s="81"/>
      <c r="BI171" s="101" t="s">
        <v>181</v>
      </c>
      <c r="BJ171" s="96" t="s">
        <v>182</v>
      </c>
      <c r="BK171" s="118"/>
      <c r="BL171" s="11">
        <v>6</v>
      </c>
      <c r="BM171" s="12">
        <v>7.2222</v>
      </c>
      <c r="BN171" s="132">
        <v>1.2222</v>
      </c>
      <c r="BO171" s="106">
        <v>4</v>
      </c>
      <c r="BP171" s="138">
        <v>4.8887999999999998</v>
      </c>
      <c r="BQ171" s="81"/>
      <c r="BR171" s="101" t="s">
        <v>181</v>
      </c>
      <c r="BS171" s="96" t="s">
        <v>182</v>
      </c>
      <c r="BT171" s="118"/>
      <c r="BU171" s="11">
        <v>6</v>
      </c>
      <c r="BV171" s="12">
        <v>7.2222</v>
      </c>
      <c r="BW171" s="132">
        <v>1.2222</v>
      </c>
      <c r="BX171" s="106">
        <v>4</v>
      </c>
      <c r="BY171" s="138">
        <v>4.8887999999999998</v>
      </c>
      <c r="BZ171" s="118">
        <v>6</v>
      </c>
      <c r="CA171" s="81"/>
      <c r="CB171" s="101" t="s">
        <v>181</v>
      </c>
      <c r="CC171" s="96" t="s">
        <v>182</v>
      </c>
      <c r="CD171" s="118"/>
      <c r="CE171" s="11">
        <v>6</v>
      </c>
      <c r="CF171" s="12">
        <v>7.2222</v>
      </c>
      <c r="CG171" s="78">
        <v>1.2222</v>
      </c>
      <c r="CH171" s="106">
        <v>4</v>
      </c>
      <c r="CI171" s="138">
        <v>4.8887999999999998</v>
      </c>
      <c r="CJ171" s="81"/>
      <c r="CK171" s="101" t="s">
        <v>181</v>
      </c>
      <c r="CL171" s="96" t="s">
        <v>182</v>
      </c>
      <c r="CM171" s="118"/>
      <c r="CN171" s="11">
        <v>6</v>
      </c>
      <c r="CO171" s="12">
        <v>7.2222</v>
      </c>
      <c r="CP171" s="132">
        <v>1.2222</v>
      </c>
      <c r="CQ171" s="106">
        <v>4</v>
      </c>
      <c r="CR171" s="25">
        <v>4.8887999999999998</v>
      </c>
      <c r="CS171" s="118">
        <v>8</v>
      </c>
      <c r="CT171" s="81"/>
      <c r="CU171" s="90" t="s">
        <v>181</v>
      </c>
      <c r="CV171" s="96" t="s">
        <v>182</v>
      </c>
      <c r="CW171" s="118"/>
      <c r="CX171" s="11">
        <v>6</v>
      </c>
      <c r="CY171" s="12">
        <v>7.2222</v>
      </c>
      <c r="CZ171" s="132">
        <v>1.2222</v>
      </c>
      <c r="DA171" s="106">
        <v>4</v>
      </c>
      <c r="DB171" s="25">
        <v>4.8887999999999998</v>
      </c>
      <c r="DC171" s="118">
        <v>8</v>
      </c>
      <c r="DD171" s="81"/>
      <c r="DE171" s="90" t="s">
        <v>181</v>
      </c>
      <c r="DF171" s="96" t="s">
        <v>182</v>
      </c>
      <c r="DG171" s="118"/>
      <c r="DH171" s="11">
        <v>6</v>
      </c>
      <c r="DI171" s="12">
        <v>7.2222</v>
      </c>
      <c r="DJ171" s="132">
        <v>1.2222</v>
      </c>
      <c r="DK171" s="106">
        <v>4</v>
      </c>
      <c r="DL171" s="25">
        <v>4.8887999999999998</v>
      </c>
      <c r="DM171" s="118">
        <v>8</v>
      </c>
      <c r="DN171" s="81"/>
      <c r="DO171" s="90" t="s">
        <v>181</v>
      </c>
      <c r="DP171" s="96" t="s">
        <v>182</v>
      </c>
      <c r="DQ171" s="360"/>
      <c r="DR171" s="373">
        <v>6</v>
      </c>
      <c r="DS171" s="372">
        <v>7.2222</v>
      </c>
      <c r="DT171" s="368">
        <v>1.2222</v>
      </c>
      <c r="DU171" s="364">
        <v>4</v>
      </c>
      <c r="DV171" s="365">
        <v>4.8887999999999998</v>
      </c>
      <c r="DW171" s="360">
        <v>9</v>
      </c>
      <c r="DX171" s="81"/>
      <c r="DY171" s="90" t="s">
        <v>181</v>
      </c>
      <c r="DZ171" s="96" t="s">
        <v>182</v>
      </c>
      <c r="EA171" s="118"/>
      <c r="EB171" s="11">
        <v>6</v>
      </c>
      <c r="EC171" s="12">
        <v>7.2222</v>
      </c>
      <c r="ED171" s="132">
        <v>1.2222</v>
      </c>
      <c r="EE171" s="106">
        <v>4</v>
      </c>
      <c r="EF171" s="25">
        <v>4.8887999999999998</v>
      </c>
      <c r="EG171" s="118">
        <v>9</v>
      </c>
    </row>
    <row r="172" spans="1:137" s="81" customFormat="1" x14ac:dyDescent="0.25">
      <c r="A172" s="95" t="s">
        <v>183</v>
      </c>
      <c r="B172" s="96" t="s">
        <v>184</v>
      </c>
      <c r="C172" s="118"/>
      <c r="D172" s="11">
        <v>6.7579365079365079</v>
      </c>
      <c r="E172" s="12">
        <v>6.2857000000000003</v>
      </c>
      <c r="F172" s="132">
        <v>-0.47223650793650762</v>
      </c>
      <c r="G172" s="106">
        <v>5</v>
      </c>
      <c r="H172" s="25">
        <v>-2.3611825396825381</v>
      </c>
      <c r="I172" s="24">
        <f t="shared" si="51"/>
        <v>15</v>
      </c>
      <c r="J172" s="118">
        <v>9</v>
      </c>
      <c r="K172" s="9">
        <f t="shared" si="50"/>
        <v>1.6666666666666667</v>
      </c>
      <c r="L172" s="118">
        <v>6</v>
      </c>
      <c r="M172" s="118">
        <v>2</v>
      </c>
      <c r="N172" s="118">
        <v>6</v>
      </c>
      <c r="O172" s="118">
        <v>3</v>
      </c>
      <c r="P172" s="118">
        <v>3</v>
      </c>
      <c r="Q172" s="118">
        <v>4</v>
      </c>
      <c r="R172" s="118"/>
      <c r="S172" s="118"/>
      <c r="T172" s="118"/>
      <c r="U172" s="118"/>
      <c r="V172" s="118">
        <f t="shared" si="52"/>
        <v>24</v>
      </c>
      <c r="W172" s="23">
        <f t="shared" si="44"/>
        <v>0.75</v>
      </c>
      <c r="X172" s="34">
        <f t="shared" si="45"/>
        <v>0.66666666666666663</v>
      </c>
      <c r="Y172" s="34">
        <f t="shared" si="46"/>
        <v>0.42857142857142855</v>
      </c>
      <c r="Z172" s="35" t="e">
        <f t="shared" si="47"/>
        <v>#DIV/0!</v>
      </c>
      <c r="AA172" s="422"/>
      <c r="AB172" s="95" t="s">
        <v>183</v>
      </c>
      <c r="AC172" s="96" t="s">
        <v>184</v>
      </c>
      <c r="AD172" s="1"/>
      <c r="AE172" s="98" t="s">
        <v>183</v>
      </c>
      <c r="AF172" s="96" t="s">
        <v>184</v>
      </c>
      <c r="AG172" s="118">
        <v>6</v>
      </c>
      <c r="AH172" s="7">
        <v>6.7579365079365079</v>
      </c>
      <c r="AI172" s="8">
        <v>6.2857000000000003</v>
      </c>
      <c r="AJ172" s="30">
        <v>-0.47223650793650762</v>
      </c>
      <c r="AK172" s="106">
        <v>5</v>
      </c>
      <c r="AL172" s="138">
        <v>-2.3611825396825381</v>
      </c>
      <c r="AM172" s="118">
        <v>186</v>
      </c>
      <c r="AN172" s="1"/>
      <c r="AO172" s="98" t="s">
        <v>183</v>
      </c>
      <c r="AP172" s="96" t="s">
        <v>184</v>
      </c>
      <c r="AQ172" s="118">
        <v>6</v>
      </c>
      <c r="AR172" s="11">
        <v>6.7579365079365079</v>
      </c>
      <c r="AS172" s="12">
        <v>6.2857000000000003</v>
      </c>
      <c r="AT172" s="132">
        <v>-0.47223650793650762</v>
      </c>
      <c r="AU172" s="106">
        <v>5</v>
      </c>
      <c r="AV172" s="138">
        <v>-2.3611825396825381</v>
      </c>
      <c r="AW172" s="89">
        <v>193</v>
      </c>
      <c r="AY172" s="98" t="s">
        <v>183</v>
      </c>
      <c r="AZ172" s="96" t="s">
        <v>184</v>
      </c>
      <c r="BA172" s="118"/>
      <c r="BB172" s="11">
        <v>6.7579365079365079</v>
      </c>
      <c r="BC172" s="12">
        <v>6.2857000000000003</v>
      </c>
      <c r="BD172" s="132">
        <v>-0.47223650793650762</v>
      </c>
      <c r="BE172" s="106">
        <v>5</v>
      </c>
      <c r="BF172" s="138">
        <v>-2.3611825396825381</v>
      </c>
      <c r="BG172" s="118">
        <v>152</v>
      </c>
      <c r="BI172" s="98" t="s">
        <v>183</v>
      </c>
      <c r="BJ172" s="96" t="s">
        <v>184</v>
      </c>
      <c r="BK172" s="118"/>
      <c r="BL172" s="11">
        <v>6.7579365079365079</v>
      </c>
      <c r="BM172" s="12">
        <v>6.2857000000000003</v>
      </c>
      <c r="BN172" s="132">
        <v>-0.47223650793650762</v>
      </c>
      <c r="BO172" s="106">
        <v>5</v>
      </c>
      <c r="BP172" s="138">
        <v>-2.3611825396825381</v>
      </c>
      <c r="BR172" s="98" t="s">
        <v>183</v>
      </c>
      <c r="BS172" s="96" t="s">
        <v>184</v>
      </c>
      <c r="BT172" s="118"/>
      <c r="BU172" s="11">
        <v>6.7579365079365079</v>
      </c>
      <c r="BV172" s="12">
        <v>6.2857000000000003</v>
      </c>
      <c r="BW172" s="132">
        <v>-0.47223650793650762</v>
      </c>
      <c r="BX172" s="106">
        <v>5</v>
      </c>
      <c r="BY172" s="138">
        <v>-2.3611825396825381</v>
      </c>
      <c r="BZ172" s="118">
        <v>158</v>
      </c>
      <c r="CB172" s="98" t="s">
        <v>183</v>
      </c>
      <c r="CC172" s="96" t="s">
        <v>184</v>
      </c>
      <c r="CD172" s="118"/>
      <c r="CE172" s="11">
        <v>6.7579365079365079</v>
      </c>
      <c r="CF172" s="12">
        <v>6.2857000000000003</v>
      </c>
      <c r="CG172" s="78">
        <v>-0.47223650793650762</v>
      </c>
      <c r="CH172" s="106">
        <v>5</v>
      </c>
      <c r="CI172" s="138">
        <v>-2.3611825396825381</v>
      </c>
      <c r="CK172" s="98" t="s">
        <v>183</v>
      </c>
      <c r="CL172" s="96" t="s">
        <v>184</v>
      </c>
      <c r="CM172" s="118"/>
      <c r="CN172" s="11">
        <v>6.7579365079365079</v>
      </c>
      <c r="CO172" s="12">
        <v>6.2857000000000003</v>
      </c>
      <c r="CP172" s="132">
        <v>-0.47223650793650762</v>
      </c>
      <c r="CQ172" s="106">
        <v>5</v>
      </c>
      <c r="CR172" s="25">
        <v>-2.3611825396825381</v>
      </c>
      <c r="CS172" s="118">
        <v>167</v>
      </c>
      <c r="CU172" s="95" t="s">
        <v>183</v>
      </c>
      <c r="CV172" s="96" t="s">
        <v>184</v>
      </c>
      <c r="CW172" s="118"/>
      <c r="CX172" s="11">
        <v>6.7579365079365079</v>
      </c>
      <c r="CY172" s="12">
        <v>6.2857000000000003</v>
      </c>
      <c r="CZ172" s="132">
        <v>-0.47223650793650762</v>
      </c>
      <c r="DA172" s="106">
        <v>5</v>
      </c>
      <c r="DB172" s="25">
        <v>-2.3611825396825381</v>
      </c>
      <c r="DC172" s="118">
        <v>168</v>
      </c>
      <c r="DE172" s="95" t="s">
        <v>183</v>
      </c>
      <c r="DF172" s="96" t="s">
        <v>184</v>
      </c>
      <c r="DG172" s="118"/>
      <c r="DH172" s="11">
        <v>6.7579365079365079</v>
      </c>
      <c r="DI172" s="12">
        <v>6.2857000000000003</v>
      </c>
      <c r="DJ172" s="132">
        <v>-0.47223650793650762</v>
      </c>
      <c r="DK172" s="106">
        <v>5</v>
      </c>
      <c r="DL172" s="25">
        <v>-2.3611825396825381</v>
      </c>
      <c r="DM172" s="118">
        <v>173</v>
      </c>
      <c r="DO172" s="95" t="s">
        <v>183</v>
      </c>
      <c r="DP172" s="96" t="s">
        <v>184</v>
      </c>
      <c r="DQ172" s="360"/>
      <c r="DR172" s="373">
        <v>6.7579365079365079</v>
      </c>
      <c r="DS172" s="372">
        <v>6.2857000000000003</v>
      </c>
      <c r="DT172" s="368">
        <v>-0.47223650793650762</v>
      </c>
      <c r="DU172" s="364">
        <v>5</v>
      </c>
      <c r="DV172" s="365">
        <v>-2.3611825396825381</v>
      </c>
      <c r="DW172" s="360">
        <v>178</v>
      </c>
      <c r="DY172" s="95" t="s">
        <v>183</v>
      </c>
      <c r="DZ172" s="96" t="s">
        <v>184</v>
      </c>
      <c r="EA172" s="118"/>
      <c r="EB172" s="11">
        <v>6.7579365079365079</v>
      </c>
      <c r="EC172" s="12">
        <v>6.2857000000000003</v>
      </c>
      <c r="ED172" s="132">
        <v>-0.47223650793650762</v>
      </c>
      <c r="EE172" s="106">
        <v>5</v>
      </c>
      <c r="EF172" s="25">
        <v>-2.3611825396825381</v>
      </c>
      <c r="EG172" s="118">
        <v>183</v>
      </c>
    </row>
    <row r="173" spans="1:137" x14ac:dyDescent="0.25">
      <c r="A173" s="102" t="s">
        <v>185</v>
      </c>
      <c r="B173" s="96" t="s">
        <v>295</v>
      </c>
      <c r="C173" s="118"/>
      <c r="D173" s="10">
        <v>9.75</v>
      </c>
      <c r="E173" s="74">
        <v>10</v>
      </c>
      <c r="F173" s="26">
        <v>0.25</v>
      </c>
      <c r="G173" s="106"/>
      <c r="H173" s="25">
        <v>0</v>
      </c>
      <c r="I173" s="24">
        <f t="shared" si="51"/>
        <v>2</v>
      </c>
      <c r="J173" s="118">
        <v>6</v>
      </c>
      <c r="K173" s="9">
        <f t="shared" si="50"/>
        <v>0.33333333333333331</v>
      </c>
      <c r="L173" s="118"/>
      <c r="M173" s="118">
        <v>5</v>
      </c>
      <c r="N173" s="118">
        <v>1</v>
      </c>
      <c r="O173" s="118">
        <v>1</v>
      </c>
      <c r="P173" s="118">
        <v>1</v>
      </c>
      <c r="Q173" s="118"/>
      <c r="R173" s="118"/>
      <c r="S173" s="118"/>
      <c r="T173" s="118"/>
      <c r="U173" s="118"/>
      <c r="V173" s="118">
        <f t="shared" si="52"/>
        <v>8</v>
      </c>
      <c r="W173" s="23">
        <f t="shared" si="44"/>
        <v>0</v>
      </c>
      <c r="X173" s="34">
        <f t="shared" si="45"/>
        <v>0.5</v>
      </c>
      <c r="Y173" s="34">
        <f t="shared" si="46"/>
        <v>1</v>
      </c>
      <c r="Z173" s="35" t="e">
        <f t="shared" si="47"/>
        <v>#DIV/0!</v>
      </c>
      <c r="AA173" s="422"/>
      <c r="AB173" s="102" t="s">
        <v>185</v>
      </c>
      <c r="AC173" s="96" t="s">
        <v>295</v>
      </c>
      <c r="AD173" s="1"/>
      <c r="AE173" s="99" t="s">
        <v>185</v>
      </c>
      <c r="AF173" s="96" t="s">
        <v>295</v>
      </c>
      <c r="AG173" s="118">
        <v>1</v>
      </c>
      <c r="AH173" s="14">
        <v>9.75</v>
      </c>
      <c r="AI173" s="74">
        <v>10</v>
      </c>
      <c r="AJ173" s="26">
        <v>0.25</v>
      </c>
      <c r="AK173" s="106"/>
      <c r="AL173" s="138">
        <v>0</v>
      </c>
      <c r="AM173" s="118">
        <v>89</v>
      </c>
      <c r="AN173" s="1"/>
      <c r="AO173" s="99" t="s">
        <v>185</v>
      </c>
      <c r="AP173" s="96" t="s">
        <v>295</v>
      </c>
      <c r="AQ173" s="118">
        <v>1</v>
      </c>
      <c r="AR173" s="10">
        <v>9.75</v>
      </c>
      <c r="AS173" s="74">
        <v>10</v>
      </c>
      <c r="AT173" s="26">
        <v>0.25</v>
      </c>
      <c r="AU173" s="106"/>
      <c r="AV173" s="138">
        <v>0</v>
      </c>
      <c r="AW173" s="89">
        <v>92</v>
      </c>
      <c r="AX173" s="81"/>
      <c r="AY173" s="99" t="s">
        <v>185</v>
      </c>
      <c r="AZ173" s="96" t="s">
        <v>295</v>
      </c>
      <c r="BA173" s="118"/>
      <c r="BB173" s="10">
        <v>9.75</v>
      </c>
      <c r="BC173" s="74">
        <v>10</v>
      </c>
      <c r="BD173" s="26">
        <v>0.25</v>
      </c>
      <c r="BE173" s="106"/>
      <c r="BF173" s="138">
        <v>0</v>
      </c>
      <c r="BG173" s="118">
        <v>81</v>
      </c>
      <c r="BH173" s="81"/>
      <c r="BI173" s="99" t="s">
        <v>185</v>
      </c>
      <c r="BJ173" s="96" t="s">
        <v>295</v>
      </c>
      <c r="BK173" s="118"/>
      <c r="BL173" s="10">
        <v>9.75</v>
      </c>
      <c r="BM173" s="74">
        <v>10</v>
      </c>
      <c r="BN173" s="26">
        <v>0.25</v>
      </c>
      <c r="BO173" s="106"/>
      <c r="BP173" s="138">
        <v>0</v>
      </c>
      <c r="BQ173" s="81"/>
      <c r="BR173" s="99" t="s">
        <v>185</v>
      </c>
      <c r="BS173" s="96" t="s">
        <v>295</v>
      </c>
      <c r="BT173" s="118"/>
      <c r="BU173" s="10">
        <v>9.75</v>
      </c>
      <c r="BV173" s="74">
        <v>10</v>
      </c>
      <c r="BW173" s="26">
        <v>0.25</v>
      </c>
      <c r="BX173" s="106"/>
      <c r="BY173" s="138">
        <v>0</v>
      </c>
      <c r="BZ173" s="118">
        <v>85</v>
      </c>
      <c r="CA173" s="81"/>
      <c r="CB173" s="99" t="s">
        <v>185</v>
      </c>
      <c r="CC173" s="96" t="s">
        <v>295</v>
      </c>
      <c r="CD173" s="118"/>
      <c r="CE173" s="10">
        <v>9.75</v>
      </c>
      <c r="CF173" s="74">
        <v>10</v>
      </c>
      <c r="CG173" s="26">
        <v>0.25</v>
      </c>
      <c r="CH173" s="106"/>
      <c r="CI173" s="138">
        <v>0</v>
      </c>
      <c r="CJ173" s="81"/>
      <c r="CK173" s="99" t="s">
        <v>185</v>
      </c>
      <c r="CL173" s="96" t="s">
        <v>295</v>
      </c>
      <c r="CM173" s="118"/>
      <c r="CN173" s="10">
        <v>9.75</v>
      </c>
      <c r="CO173" s="74">
        <v>10</v>
      </c>
      <c r="CP173" s="157">
        <v>0.25</v>
      </c>
      <c r="CQ173" s="106"/>
      <c r="CR173" s="25">
        <v>0</v>
      </c>
      <c r="CS173" s="118">
        <v>84</v>
      </c>
      <c r="CT173" s="81"/>
      <c r="CU173" s="102" t="s">
        <v>185</v>
      </c>
      <c r="CV173" s="96" t="s">
        <v>295</v>
      </c>
      <c r="CW173" s="118"/>
      <c r="CX173" s="10">
        <v>9.75</v>
      </c>
      <c r="CY173" s="74">
        <v>10</v>
      </c>
      <c r="CZ173" s="26">
        <v>0.25</v>
      </c>
      <c r="DA173" s="106"/>
      <c r="DB173" s="25">
        <v>0</v>
      </c>
      <c r="DC173" s="118">
        <v>86</v>
      </c>
      <c r="DD173" s="81"/>
      <c r="DE173" s="102" t="s">
        <v>185</v>
      </c>
      <c r="DF173" s="96" t="s">
        <v>295</v>
      </c>
      <c r="DG173" s="118"/>
      <c r="DH173" s="10">
        <v>9.75</v>
      </c>
      <c r="DI173" s="74">
        <v>10</v>
      </c>
      <c r="DJ173" s="26">
        <v>0.25</v>
      </c>
      <c r="DK173" s="106"/>
      <c r="DL173" s="25">
        <v>0</v>
      </c>
      <c r="DM173" s="118">
        <v>91</v>
      </c>
      <c r="DN173" s="81"/>
      <c r="DO173" s="102" t="s">
        <v>185</v>
      </c>
      <c r="DP173" s="96" t="s">
        <v>295</v>
      </c>
      <c r="DQ173" s="360"/>
      <c r="DR173" s="361">
        <v>9.75</v>
      </c>
      <c r="DS173" s="362">
        <v>10</v>
      </c>
      <c r="DT173" s="363">
        <v>0.25</v>
      </c>
      <c r="DU173" s="364"/>
      <c r="DV173" s="365">
        <v>0</v>
      </c>
      <c r="DW173" s="360">
        <v>89</v>
      </c>
      <c r="DX173" s="81"/>
      <c r="DY173" s="102" t="s">
        <v>185</v>
      </c>
      <c r="DZ173" s="96" t="s">
        <v>295</v>
      </c>
      <c r="EA173" s="118"/>
      <c r="EB173" s="10">
        <v>9.75</v>
      </c>
      <c r="EC173" s="74">
        <v>10</v>
      </c>
      <c r="ED173" s="26">
        <v>0.25</v>
      </c>
      <c r="EE173" s="106"/>
      <c r="EF173" s="25">
        <v>0</v>
      </c>
      <c r="EG173" s="118">
        <v>90</v>
      </c>
    </row>
    <row r="174" spans="1:137" x14ac:dyDescent="0.25">
      <c r="A174" s="98" t="s">
        <v>185</v>
      </c>
      <c r="B174" s="91" t="s">
        <v>186</v>
      </c>
      <c r="C174" s="118">
        <v>2</v>
      </c>
      <c r="D174" s="11">
        <v>6.3333000000000004</v>
      </c>
      <c r="E174" s="12">
        <v>6.3333000000000004</v>
      </c>
      <c r="F174" s="132">
        <v>0</v>
      </c>
      <c r="G174" s="106">
        <v>5</v>
      </c>
      <c r="H174" s="25">
        <v>0</v>
      </c>
      <c r="I174" s="24">
        <f t="shared" si="51"/>
        <v>6</v>
      </c>
      <c r="J174" s="118">
        <v>4</v>
      </c>
      <c r="K174" s="9">
        <f t="shared" si="50"/>
        <v>1.5</v>
      </c>
      <c r="L174" s="118">
        <v>2</v>
      </c>
      <c r="M174" s="118">
        <v>1</v>
      </c>
      <c r="N174" s="118">
        <v>4</v>
      </c>
      <c r="O174" s="118">
        <v>3</v>
      </c>
      <c r="P174" s="118"/>
      <c r="Q174" s="118"/>
      <c r="R174" s="118"/>
      <c r="S174" s="118"/>
      <c r="T174" s="118"/>
      <c r="U174" s="118"/>
      <c r="V174" s="118">
        <f t="shared" si="52"/>
        <v>10</v>
      </c>
      <c r="W174" s="23">
        <f t="shared" si="44"/>
        <v>0.66666666666666663</v>
      </c>
      <c r="X174" s="34">
        <f t="shared" si="45"/>
        <v>0.5714285714285714</v>
      </c>
      <c r="Y174" s="34" t="e">
        <f t="shared" si="46"/>
        <v>#DIV/0!</v>
      </c>
      <c r="Z174" s="35" t="e">
        <f t="shared" si="47"/>
        <v>#DIV/0!</v>
      </c>
      <c r="AA174" s="422"/>
      <c r="AB174" s="98" t="s">
        <v>185</v>
      </c>
      <c r="AC174" s="91" t="s">
        <v>186</v>
      </c>
      <c r="AD174" s="1"/>
      <c r="AE174" s="105" t="s">
        <v>185</v>
      </c>
      <c r="AF174" s="91" t="s">
        <v>186</v>
      </c>
      <c r="AG174" s="118">
        <v>1</v>
      </c>
      <c r="AH174" s="14">
        <v>6.333333333333333</v>
      </c>
      <c r="AI174" s="74">
        <v>6</v>
      </c>
      <c r="AJ174" s="26">
        <v>-0.33333333333333304</v>
      </c>
      <c r="AK174" s="106">
        <v>5</v>
      </c>
      <c r="AL174" s="138">
        <v>-1.6666666666666652</v>
      </c>
      <c r="AM174" s="118">
        <v>172</v>
      </c>
      <c r="AN174" s="1"/>
      <c r="AO174" s="105" t="s">
        <v>185</v>
      </c>
      <c r="AP174" s="91" t="s">
        <v>186</v>
      </c>
      <c r="AQ174" s="118">
        <v>1</v>
      </c>
      <c r="AR174" s="10">
        <v>6.333333333333333</v>
      </c>
      <c r="AS174" s="74">
        <v>6</v>
      </c>
      <c r="AT174" s="26">
        <v>-0.33333333333333304</v>
      </c>
      <c r="AU174" s="106">
        <v>5</v>
      </c>
      <c r="AV174" s="138">
        <v>-1.6666666666666652</v>
      </c>
      <c r="AW174" s="89">
        <v>180</v>
      </c>
      <c r="AX174" s="81"/>
      <c r="AY174" s="105" t="s">
        <v>185</v>
      </c>
      <c r="AZ174" s="91" t="s">
        <v>186</v>
      </c>
      <c r="BA174" s="119">
        <v>1</v>
      </c>
      <c r="BB174" s="15">
        <v>6.3333000000000004</v>
      </c>
      <c r="BC174" s="18">
        <v>6.3333000000000004</v>
      </c>
      <c r="BD174" s="51">
        <f>+BC174-BB174</f>
        <v>0</v>
      </c>
      <c r="BE174" s="52">
        <v>5</v>
      </c>
      <c r="BF174" s="139">
        <f>+BD174*BE174</f>
        <v>0</v>
      </c>
      <c r="BG174" s="119">
        <v>81</v>
      </c>
      <c r="BH174" s="81"/>
      <c r="BI174" s="105" t="s">
        <v>185</v>
      </c>
      <c r="BJ174" s="91" t="s">
        <v>186</v>
      </c>
      <c r="BK174" s="118">
        <v>1</v>
      </c>
      <c r="BL174" s="11">
        <v>6.3333000000000004</v>
      </c>
      <c r="BM174" s="12">
        <v>6.3333000000000004</v>
      </c>
      <c r="BN174" s="132">
        <v>0</v>
      </c>
      <c r="BO174" s="106">
        <v>5</v>
      </c>
      <c r="BP174" s="138">
        <v>0</v>
      </c>
      <c r="BQ174" s="81"/>
      <c r="BR174" s="105" t="s">
        <v>185</v>
      </c>
      <c r="BS174" s="91" t="s">
        <v>186</v>
      </c>
      <c r="BT174" s="118">
        <v>1</v>
      </c>
      <c r="BU174" s="11">
        <v>6.3333000000000004</v>
      </c>
      <c r="BV174" s="12">
        <v>6.3333000000000004</v>
      </c>
      <c r="BW174" s="132">
        <v>0</v>
      </c>
      <c r="BX174" s="106">
        <v>5</v>
      </c>
      <c r="BY174" s="138">
        <v>0</v>
      </c>
      <c r="BZ174" s="118">
        <v>85</v>
      </c>
      <c r="CA174" s="81"/>
      <c r="CB174" s="105" t="s">
        <v>185</v>
      </c>
      <c r="CC174" s="91" t="s">
        <v>186</v>
      </c>
      <c r="CD174" s="118">
        <v>1</v>
      </c>
      <c r="CE174" s="11">
        <v>6.3333000000000004</v>
      </c>
      <c r="CF174" s="12">
        <v>6.3333000000000004</v>
      </c>
      <c r="CG174" s="132">
        <v>0</v>
      </c>
      <c r="CH174" s="106">
        <v>5</v>
      </c>
      <c r="CI174" s="138">
        <v>0</v>
      </c>
      <c r="CJ174" s="81"/>
      <c r="CK174" s="105" t="s">
        <v>185</v>
      </c>
      <c r="CL174" s="91" t="s">
        <v>186</v>
      </c>
      <c r="CM174" s="118">
        <v>1</v>
      </c>
      <c r="CN174" s="11">
        <v>6.3333000000000004</v>
      </c>
      <c r="CO174" s="12">
        <v>6.3333000000000004</v>
      </c>
      <c r="CP174" s="78">
        <v>0</v>
      </c>
      <c r="CQ174" s="106">
        <v>5</v>
      </c>
      <c r="CR174" s="25">
        <v>0</v>
      </c>
      <c r="CS174" s="118">
        <v>84</v>
      </c>
      <c r="CT174" s="81"/>
      <c r="CU174" s="98" t="s">
        <v>185</v>
      </c>
      <c r="CV174" s="91" t="s">
        <v>186</v>
      </c>
      <c r="CW174" s="119">
        <v>2</v>
      </c>
      <c r="CX174" s="15">
        <v>6.3333000000000004</v>
      </c>
      <c r="CY174" s="18">
        <v>6.3333000000000004</v>
      </c>
      <c r="CZ174" s="51">
        <f>+CY174-CX174</f>
        <v>0</v>
      </c>
      <c r="DA174" s="52">
        <v>5</v>
      </c>
      <c r="DB174" s="187">
        <f>+CZ174*DA174</f>
        <v>0</v>
      </c>
      <c r="DC174" s="119">
        <v>86</v>
      </c>
      <c r="DD174" s="81"/>
      <c r="DE174" s="98" t="s">
        <v>185</v>
      </c>
      <c r="DF174" s="91" t="s">
        <v>186</v>
      </c>
      <c r="DG174" s="118">
        <v>2</v>
      </c>
      <c r="DH174" s="11">
        <v>6.3333000000000004</v>
      </c>
      <c r="DI174" s="12">
        <v>6.3333000000000004</v>
      </c>
      <c r="DJ174" s="132">
        <v>0</v>
      </c>
      <c r="DK174" s="106">
        <v>5</v>
      </c>
      <c r="DL174" s="25">
        <v>0</v>
      </c>
      <c r="DM174" s="118">
        <v>91</v>
      </c>
      <c r="DN174" s="81"/>
      <c r="DO174" s="98" t="s">
        <v>185</v>
      </c>
      <c r="DP174" s="91" t="s">
        <v>186</v>
      </c>
      <c r="DQ174" s="360">
        <v>2</v>
      </c>
      <c r="DR174" s="373">
        <v>6.3333000000000004</v>
      </c>
      <c r="DS174" s="372">
        <v>6.3333000000000004</v>
      </c>
      <c r="DT174" s="368">
        <v>0</v>
      </c>
      <c r="DU174" s="364">
        <v>5</v>
      </c>
      <c r="DV174" s="365">
        <v>0</v>
      </c>
      <c r="DW174" s="360">
        <v>89</v>
      </c>
      <c r="DX174" s="81"/>
      <c r="DY174" s="98" t="s">
        <v>185</v>
      </c>
      <c r="DZ174" s="91" t="s">
        <v>186</v>
      </c>
      <c r="EA174" s="118">
        <v>2</v>
      </c>
      <c r="EB174" s="11">
        <v>6.3333000000000004</v>
      </c>
      <c r="EC174" s="12">
        <v>6.3333000000000004</v>
      </c>
      <c r="ED174" s="132">
        <v>0</v>
      </c>
      <c r="EE174" s="106">
        <v>5</v>
      </c>
      <c r="EF174" s="25">
        <v>0</v>
      </c>
      <c r="EG174" s="118">
        <v>90</v>
      </c>
    </row>
    <row r="175" spans="1:137" x14ac:dyDescent="0.25">
      <c r="A175" s="90" t="s">
        <v>187</v>
      </c>
      <c r="B175" s="91" t="s">
        <v>188</v>
      </c>
      <c r="C175" s="118"/>
      <c r="D175" s="11">
        <v>5.05</v>
      </c>
      <c r="E175" s="12">
        <v>5.8</v>
      </c>
      <c r="F175" s="132">
        <v>0.75</v>
      </c>
      <c r="G175" s="106">
        <v>5</v>
      </c>
      <c r="H175" s="25">
        <v>3.75</v>
      </c>
      <c r="I175" s="24">
        <f t="shared" si="51"/>
        <v>9</v>
      </c>
      <c r="J175" s="118">
        <v>5</v>
      </c>
      <c r="K175" s="9">
        <f t="shared" si="50"/>
        <v>1.8</v>
      </c>
      <c r="L175" s="118"/>
      <c r="M175" s="118">
        <v>5</v>
      </c>
      <c r="N175" s="118">
        <v>2</v>
      </c>
      <c r="O175" s="118"/>
      <c r="P175" s="118">
        <v>5</v>
      </c>
      <c r="Q175" s="118"/>
      <c r="R175" s="118">
        <v>2</v>
      </c>
      <c r="S175" s="118"/>
      <c r="T175" s="118"/>
      <c r="U175" s="118"/>
      <c r="V175" s="118">
        <f t="shared" si="52"/>
        <v>14</v>
      </c>
      <c r="W175" s="23">
        <f t="shared" si="44"/>
        <v>0</v>
      </c>
      <c r="X175" s="34">
        <f t="shared" si="45"/>
        <v>1</v>
      </c>
      <c r="Y175" s="34">
        <f t="shared" si="46"/>
        <v>1</v>
      </c>
      <c r="Z175" s="35">
        <f t="shared" si="47"/>
        <v>1</v>
      </c>
      <c r="AA175" s="422"/>
      <c r="AB175" s="90" t="s">
        <v>187</v>
      </c>
      <c r="AC175" s="91" t="s">
        <v>188</v>
      </c>
      <c r="AD175" s="1"/>
      <c r="AE175" s="90" t="s">
        <v>187</v>
      </c>
      <c r="AF175" s="91" t="s">
        <v>188</v>
      </c>
      <c r="AG175" s="118">
        <v>1</v>
      </c>
      <c r="AH175" s="7">
        <v>5.05</v>
      </c>
      <c r="AI175" s="12">
        <v>5.8</v>
      </c>
      <c r="AJ175" s="132">
        <v>0.75</v>
      </c>
      <c r="AK175" s="106">
        <v>5</v>
      </c>
      <c r="AL175" s="138">
        <v>3.75</v>
      </c>
      <c r="AM175" s="118">
        <v>16</v>
      </c>
      <c r="AN175" s="1"/>
      <c r="AO175" s="90" t="s">
        <v>187</v>
      </c>
      <c r="AP175" s="91" t="s">
        <v>188</v>
      </c>
      <c r="AQ175" s="118">
        <v>1</v>
      </c>
      <c r="AR175" s="11">
        <v>5.05</v>
      </c>
      <c r="AS175" s="12">
        <v>5.8</v>
      </c>
      <c r="AT175" s="132">
        <v>0.75</v>
      </c>
      <c r="AU175" s="106">
        <v>5</v>
      </c>
      <c r="AV175" s="138">
        <v>3.75</v>
      </c>
      <c r="AW175" s="89">
        <v>14</v>
      </c>
      <c r="AX175" s="81"/>
      <c r="AY175" s="90" t="s">
        <v>187</v>
      </c>
      <c r="AZ175" s="91" t="s">
        <v>188</v>
      </c>
      <c r="BA175" s="118"/>
      <c r="BB175" s="11">
        <v>5.05</v>
      </c>
      <c r="BC175" s="12">
        <v>5.8</v>
      </c>
      <c r="BD175" s="132">
        <v>0.75</v>
      </c>
      <c r="BE175" s="106">
        <v>5</v>
      </c>
      <c r="BF175" s="138">
        <v>3.75</v>
      </c>
      <c r="BG175" s="118">
        <v>13</v>
      </c>
      <c r="BH175" s="81"/>
      <c r="BI175" s="90" t="s">
        <v>187</v>
      </c>
      <c r="BJ175" s="91" t="s">
        <v>188</v>
      </c>
      <c r="BK175" s="118"/>
      <c r="BL175" s="11">
        <v>5.05</v>
      </c>
      <c r="BM175" s="12">
        <v>5.8</v>
      </c>
      <c r="BN175" s="132">
        <v>0.75</v>
      </c>
      <c r="BO175" s="106">
        <v>5</v>
      </c>
      <c r="BP175" s="138">
        <v>3.75</v>
      </c>
      <c r="BQ175" s="81"/>
      <c r="BR175" s="90" t="s">
        <v>187</v>
      </c>
      <c r="BS175" s="91" t="s">
        <v>188</v>
      </c>
      <c r="BT175" s="118"/>
      <c r="BU175" s="11">
        <v>5.05</v>
      </c>
      <c r="BV175" s="12">
        <v>5.8</v>
      </c>
      <c r="BW175" s="132">
        <v>0.75</v>
      </c>
      <c r="BX175" s="106">
        <v>5</v>
      </c>
      <c r="BY175" s="138">
        <v>3.75</v>
      </c>
      <c r="BZ175" s="118">
        <v>12</v>
      </c>
      <c r="CA175" s="81"/>
      <c r="CB175" s="90" t="s">
        <v>187</v>
      </c>
      <c r="CC175" s="91" t="s">
        <v>188</v>
      </c>
      <c r="CD175" s="118"/>
      <c r="CE175" s="11">
        <v>5.05</v>
      </c>
      <c r="CF175" s="12">
        <v>5.8</v>
      </c>
      <c r="CG175" s="132">
        <v>0.75</v>
      </c>
      <c r="CH175" s="106">
        <v>5</v>
      </c>
      <c r="CI175" s="138">
        <v>3.75</v>
      </c>
      <c r="CJ175" s="81"/>
      <c r="CK175" s="90" t="s">
        <v>187</v>
      </c>
      <c r="CL175" s="91" t="s">
        <v>188</v>
      </c>
      <c r="CM175" s="118"/>
      <c r="CN175" s="11">
        <v>5.05</v>
      </c>
      <c r="CO175" s="12">
        <v>5.8</v>
      </c>
      <c r="CP175" s="132">
        <v>0.75</v>
      </c>
      <c r="CQ175" s="106">
        <v>5</v>
      </c>
      <c r="CR175" s="25">
        <v>3.75</v>
      </c>
      <c r="CS175" s="118">
        <v>15</v>
      </c>
      <c r="CT175" s="81"/>
      <c r="CU175" s="90" t="s">
        <v>187</v>
      </c>
      <c r="CV175" s="91" t="s">
        <v>188</v>
      </c>
      <c r="CW175" s="118"/>
      <c r="CX175" s="11">
        <v>5.05</v>
      </c>
      <c r="CY175" s="12">
        <v>5.8</v>
      </c>
      <c r="CZ175" s="132">
        <v>0.75</v>
      </c>
      <c r="DA175" s="106">
        <v>5</v>
      </c>
      <c r="DB175" s="25">
        <v>3.75</v>
      </c>
      <c r="DC175" s="118">
        <v>14</v>
      </c>
      <c r="DD175" s="81"/>
      <c r="DE175" s="90" t="s">
        <v>187</v>
      </c>
      <c r="DF175" s="91" t="s">
        <v>188</v>
      </c>
      <c r="DG175" s="118"/>
      <c r="DH175" s="11">
        <v>5.05</v>
      </c>
      <c r="DI175" s="12">
        <v>5.8</v>
      </c>
      <c r="DJ175" s="132">
        <v>0.75</v>
      </c>
      <c r="DK175" s="106">
        <v>5</v>
      </c>
      <c r="DL175" s="25">
        <v>3.75</v>
      </c>
      <c r="DM175" s="118">
        <v>16</v>
      </c>
      <c r="DN175" s="81"/>
      <c r="DO175" s="90" t="s">
        <v>187</v>
      </c>
      <c r="DP175" s="91" t="s">
        <v>188</v>
      </c>
      <c r="DQ175" s="360"/>
      <c r="DR175" s="373">
        <v>5.05</v>
      </c>
      <c r="DS175" s="372">
        <v>5.8</v>
      </c>
      <c r="DT175" s="368">
        <v>0.75</v>
      </c>
      <c r="DU175" s="364">
        <v>5</v>
      </c>
      <c r="DV175" s="365">
        <v>3.75</v>
      </c>
      <c r="DW175" s="360">
        <v>16</v>
      </c>
      <c r="DX175" s="81"/>
      <c r="DY175" s="90" t="s">
        <v>187</v>
      </c>
      <c r="DZ175" s="91" t="s">
        <v>188</v>
      </c>
      <c r="EA175" s="118"/>
      <c r="EB175" s="11">
        <v>5.05</v>
      </c>
      <c r="EC175" s="12">
        <v>5.8</v>
      </c>
      <c r="ED175" s="132">
        <v>0.75</v>
      </c>
      <c r="EE175" s="106">
        <v>5</v>
      </c>
      <c r="EF175" s="25">
        <v>3.75</v>
      </c>
      <c r="EG175" s="118">
        <v>16</v>
      </c>
    </row>
    <row r="176" spans="1:137" x14ac:dyDescent="0.25">
      <c r="A176" s="98" t="s">
        <v>189</v>
      </c>
      <c r="B176" s="91" t="s">
        <v>190</v>
      </c>
      <c r="C176" s="118"/>
      <c r="D176" s="14">
        <v>6.7142857142857144</v>
      </c>
      <c r="E176" s="74">
        <v>6</v>
      </c>
      <c r="F176" s="26">
        <v>-0.71428571428571441</v>
      </c>
      <c r="G176" s="106">
        <v>5</v>
      </c>
      <c r="H176" s="25">
        <v>-3.5714285714285721</v>
      </c>
      <c r="I176" s="24">
        <f t="shared" si="51"/>
        <v>3</v>
      </c>
      <c r="J176" s="118">
        <v>4</v>
      </c>
      <c r="K176" s="9">
        <f t="shared" si="50"/>
        <v>0.75</v>
      </c>
      <c r="L176" s="118">
        <v>1</v>
      </c>
      <c r="M176" s="118"/>
      <c r="N176" s="118">
        <v>2</v>
      </c>
      <c r="O176" s="118">
        <v>2</v>
      </c>
      <c r="P176" s="118"/>
      <c r="Q176" s="118">
        <v>1</v>
      </c>
      <c r="R176" s="118"/>
      <c r="S176" s="118">
        <v>1</v>
      </c>
      <c r="T176" s="118"/>
      <c r="U176" s="118"/>
      <c r="V176" s="118">
        <f t="shared" si="52"/>
        <v>7</v>
      </c>
      <c r="W176" s="23">
        <f t="shared" si="44"/>
        <v>1</v>
      </c>
      <c r="X176" s="34">
        <f t="shared" si="45"/>
        <v>0.5</v>
      </c>
      <c r="Y176" s="34">
        <f t="shared" si="46"/>
        <v>0</v>
      </c>
      <c r="Z176" s="35">
        <f t="shared" si="47"/>
        <v>0</v>
      </c>
      <c r="AA176" s="422"/>
      <c r="AB176" s="98" t="s">
        <v>189</v>
      </c>
      <c r="AC176" s="91" t="s">
        <v>190</v>
      </c>
      <c r="AD176" s="1"/>
      <c r="AE176" s="105" t="s">
        <v>189</v>
      </c>
      <c r="AF176" s="91" t="s">
        <v>190</v>
      </c>
      <c r="AG176" s="118">
        <v>1</v>
      </c>
      <c r="AH176" s="14">
        <v>6.7142857142857144</v>
      </c>
      <c r="AI176" s="74">
        <v>6</v>
      </c>
      <c r="AJ176" s="26">
        <v>-0.71428571428571441</v>
      </c>
      <c r="AK176" s="106">
        <v>5</v>
      </c>
      <c r="AL176" s="138">
        <v>-3.5714285714285721</v>
      </c>
      <c r="AM176" s="118">
        <v>202</v>
      </c>
      <c r="AN176" s="1"/>
      <c r="AO176" s="105" t="s">
        <v>189</v>
      </c>
      <c r="AP176" s="91" t="s">
        <v>190</v>
      </c>
      <c r="AQ176" s="118">
        <v>1</v>
      </c>
      <c r="AR176" s="14">
        <v>6.7142857142857144</v>
      </c>
      <c r="AS176" s="74">
        <v>6</v>
      </c>
      <c r="AT176" s="26">
        <v>-0.71428571428571441</v>
      </c>
      <c r="AU176" s="106">
        <v>5</v>
      </c>
      <c r="AV176" s="138">
        <v>-3.5714285714285721</v>
      </c>
      <c r="AW176" s="89">
        <v>209</v>
      </c>
      <c r="AX176" s="81"/>
      <c r="AY176" s="105" t="s">
        <v>189</v>
      </c>
      <c r="AZ176" s="91" t="s">
        <v>190</v>
      </c>
      <c r="BA176" s="118"/>
      <c r="BB176" s="14">
        <v>6.7142857142857144</v>
      </c>
      <c r="BC176" s="74">
        <v>6</v>
      </c>
      <c r="BD176" s="26">
        <v>-0.71428571428571441</v>
      </c>
      <c r="BE176" s="106">
        <v>5</v>
      </c>
      <c r="BF176" s="138">
        <v>-3.5714285714285721</v>
      </c>
      <c r="BG176" s="118">
        <v>168</v>
      </c>
      <c r="BH176" s="81"/>
      <c r="BI176" s="105" t="s">
        <v>189</v>
      </c>
      <c r="BJ176" s="91" t="s">
        <v>190</v>
      </c>
      <c r="BK176" s="118"/>
      <c r="BL176" s="14">
        <v>6.7142857142857144</v>
      </c>
      <c r="BM176" s="74">
        <v>6</v>
      </c>
      <c r="BN176" s="26">
        <v>-0.71428571428571441</v>
      </c>
      <c r="BO176" s="106">
        <v>5</v>
      </c>
      <c r="BP176" s="138">
        <v>-3.5714285714285721</v>
      </c>
      <c r="BQ176" s="81"/>
      <c r="BR176" s="105" t="s">
        <v>189</v>
      </c>
      <c r="BS176" s="91" t="s">
        <v>190</v>
      </c>
      <c r="BT176" s="118"/>
      <c r="BU176" s="14">
        <v>6.7142857142857144</v>
      </c>
      <c r="BV176" s="74">
        <v>6</v>
      </c>
      <c r="BW176" s="26">
        <v>-0.71428571428571441</v>
      </c>
      <c r="BX176" s="106">
        <v>5</v>
      </c>
      <c r="BY176" s="138">
        <v>-3.5714285714285721</v>
      </c>
      <c r="BZ176" s="118">
        <v>175</v>
      </c>
      <c r="CA176" s="81"/>
      <c r="CB176" s="105" t="s">
        <v>189</v>
      </c>
      <c r="CC176" s="91" t="s">
        <v>190</v>
      </c>
      <c r="CD176" s="118"/>
      <c r="CE176" s="14">
        <v>6.7142857142857144</v>
      </c>
      <c r="CF176" s="74">
        <v>6</v>
      </c>
      <c r="CG176" s="26">
        <v>-0.71428571428571441</v>
      </c>
      <c r="CH176" s="106">
        <v>5</v>
      </c>
      <c r="CI176" s="138">
        <v>-3.5714285714285721</v>
      </c>
      <c r="CJ176" s="81"/>
      <c r="CK176" s="105" t="s">
        <v>189</v>
      </c>
      <c r="CL176" s="91" t="s">
        <v>190</v>
      </c>
      <c r="CM176" s="118"/>
      <c r="CN176" s="14">
        <v>6.7142857142857144</v>
      </c>
      <c r="CO176" s="74">
        <v>6</v>
      </c>
      <c r="CP176" s="26">
        <v>-0.71428571428571441</v>
      </c>
      <c r="CQ176" s="106">
        <v>5</v>
      </c>
      <c r="CR176" s="25">
        <v>-3.5714285714285721</v>
      </c>
      <c r="CS176" s="118">
        <v>185</v>
      </c>
      <c r="CT176" s="81"/>
      <c r="CU176" s="98" t="s">
        <v>189</v>
      </c>
      <c r="CV176" s="91" t="s">
        <v>190</v>
      </c>
      <c r="CW176" s="118"/>
      <c r="CX176" s="14">
        <v>6.7142857142857144</v>
      </c>
      <c r="CY176" s="74">
        <v>6</v>
      </c>
      <c r="CZ176" s="26">
        <v>-0.71428571428571441</v>
      </c>
      <c r="DA176" s="106">
        <v>5</v>
      </c>
      <c r="DB176" s="25">
        <v>-3.5714285714285721</v>
      </c>
      <c r="DC176" s="118">
        <v>185</v>
      </c>
      <c r="DD176" s="81"/>
      <c r="DE176" s="98" t="s">
        <v>189</v>
      </c>
      <c r="DF176" s="91" t="s">
        <v>190</v>
      </c>
      <c r="DG176" s="118"/>
      <c r="DH176" s="14">
        <v>6.7142857142857144</v>
      </c>
      <c r="DI176" s="74">
        <v>6</v>
      </c>
      <c r="DJ176" s="26">
        <v>-0.71428571428571441</v>
      </c>
      <c r="DK176" s="106">
        <v>5</v>
      </c>
      <c r="DL176" s="25">
        <v>-3.5714285714285721</v>
      </c>
      <c r="DM176" s="118">
        <v>192</v>
      </c>
      <c r="DN176" s="81"/>
      <c r="DO176" s="98" t="s">
        <v>189</v>
      </c>
      <c r="DP176" s="91" t="s">
        <v>190</v>
      </c>
      <c r="DQ176" s="360"/>
      <c r="DR176" s="390">
        <v>6.7142857142857144</v>
      </c>
      <c r="DS176" s="362">
        <v>6</v>
      </c>
      <c r="DT176" s="363">
        <v>-0.71428571428571441</v>
      </c>
      <c r="DU176" s="364">
        <v>5</v>
      </c>
      <c r="DV176" s="365">
        <v>-3.5714285714285721</v>
      </c>
      <c r="DW176" s="360">
        <v>197</v>
      </c>
      <c r="DX176" s="81"/>
      <c r="DY176" s="98" t="s">
        <v>189</v>
      </c>
      <c r="DZ176" s="91" t="s">
        <v>190</v>
      </c>
      <c r="EA176" s="118"/>
      <c r="EB176" s="14">
        <v>6.7142857142857144</v>
      </c>
      <c r="EC176" s="74">
        <v>6</v>
      </c>
      <c r="ED176" s="26">
        <v>-0.71428571428571441</v>
      </c>
      <c r="EE176" s="106">
        <v>5</v>
      </c>
      <c r="EF176" s="25">
        <v>-3.5714285714285721</v>
      </c>
      <c r="EG176" s="118">
        <v>202</v>
      </c>
    </row>
    <row r="177" spans="1:137" x14ac:dyDescent="0.25">
      <c r="A177" s="102" t="s">
        <v>296</v>
      </c>
      <c r="B177" s="96" t="s">
        <v>297</v>
      </c>
      <c r="C177" s="118"/>
      <c r="D177" s="14">
        <v>9.1428571428571423</v>
      </c>
      <c r="E177" s="74">
        <v>9</v>
      </c>
      <c r="F177" s="26">
        <v>-0.14285714285714235</v>
      </c>
      <c r="G177" s="106">
        <v>2</v>
      </c>
      <c r="H177" s="25">
        <v>-0.2857142857142847</v>
      </c>
      <c r="I177" s="24">
        <f t="shared" si="51"/>
        <v>4</v>
      </c>
      <c r="J177" s="118">
        <v>3</v>
      </c>
      <c r="K177" s="9">
        <f t="shared" si="50"/>
        <v>1.3333333333333333</v>
      </c>
      <c r="L177" s="118">
        <v>2</v>
      </c>
      <c r="M177" s="118"/>
      <c r="N177" s="118">
        <v>1</v>
      </c>
      <c r="O177" s="118">
        <v>2</v>
      </c>
      <c r="P177" s="118">
        <v>1</v>
      </c>
      <c r="Q177" s="118">
        <v>1</v>
      </c>
      <c r="R177" s="118"/>
      <c r="S177" s="118"/>
      <c r="T177" s="118"/>
      <c r="U177" s="118"/>
      <c r="V177" s="118">
        <f t="shared" si="52"/>
        <v>7</v>
      </c>
      <c r="W177" s="23">
        <f t="shared" si="44"/>
        <v>1</v>
      </c>
      <c r="X177" s="34">
        <f t="shared" si="45"/>
        <v>0.33333333333333331</v>
      </c>
      <c r="Y177" s="34">
        <f t="shared" si="46"/>
        <v>0.5</v>
      </c>
      <c r="Z177" s="35" t="e">
        <f t="shared" si="47"/>
        <v>#DIV/0!</v>
      </c>
      <c r="AA177" s="422"/>
      <c r="AB177" s="102" t="s">
        <v>296</v>
      </c>
      <c r="AC177" s="96" t="s">
        <v>297</v>
      </c>
      <c r="AD177" s="1"/>
      <c r="AE177" s="99" t="s">
        <v>296</v>
      </c>
      <c r="AF177" s="96" t="s">
        <v>297</v>
      </c>
      <c r="AG177" s="118">
        <v>1</v>
      </c>
      <c r="AH177" s="14">
        <v>9.1428571428571423</v>
      </c>
      <c r="AI177" s="74">
        <v>9</v>
      </c>
      <c r="AJ177" s="26">
        <v>-0.14285714285714235</v>
      </c>
      <c r="AK177" s="106">
        <v>2</v>
      </c>
      <c r="AL177" s="138">
        <v>-0.2857142857142847</v>
      </c>
      <c r="AM177" s="118">
        <v>137</v>
      </c>
      <c r="AN177" s="1"/>
      <c r="AO177" s="99" t="s">
        <v>296</v>
      </c>
      <c r="AP177" s="96" t="s">
        <v>297</v>
      </c>
      <c r="AQ177" s="118">
        <v>1</v>
      </c>
      <c r="AR177" s="14">
        <v>9.1428571428571423</v>
      </c>
      <c r="AS177" s="74">
        <v>9</v>
      </c>
      <c r="AT177" s="26">
        <v>-0.14285714285714235</v>
      </c>
      <c r="AU177" s="106">
        <v>2</v>
      </c>
      <c r="AV177" s="138">
        <v>-0.2857142857142847</v>
      </c>
      <c r="AW177" s="89">
        <v>144</v>
      </c>
      <c r="AX177" s="81"/>
      <c r="AY177" s="99" t="s">
        <v>296</v>
      </c>
      <c r="AZ177" s="96" t="s">
        <v>297</v>
      </c>
      <c r="BA177" s="118"/>
      <c r="BB177" s="14">
        <v>9.1428571428571423</v>
      </c>
      <c r="BC177" s="74">
        <v>9</v>
      </c>
      <c r="BD177" s="26">
        <v>-0.14285714285714235</v>
      </c>
      <c r="BE177" s="106">
        <v>2</v>
      </c>
      <c r="BF177" s="138">
        <v>-0.2857142857142847</v>
      </c>
      <c r="BG177" s="118">
        <v>116</v>
      </c>
      <c r="BH177" s="81"/>
      <c r="BI177" s="99" t="s">
        <v>296</v>
      </c>
      <c r="BJ177" s="96" t="s">
        <v>297</v>
      </c>
      <c r="BK177" s="118"/>
      <c r="BL177" s="14">
        <v>9.1428571428571423</v>
      </c>
      <c r="BM177" s="74">
        <v>9</v>
      </c>
      <c r="BN177" s="26">
        <v>-0.14285714285714235</v>
      </c>
      <c r="BO177" s="106">
        <v>2</v>
      </c>
      <c r="BP177" s="138">
        <v>-0.2857142857142847</v>
      </c>
      <c r="BQ177" s="81"/>
      <c r="BR177" s="99" t="s">
        <v>296</v>
      </c>
      <c r="BS177" s="96" t="s">
        <v>297</v>
      </c>
      <c r="BT177" s="118"/>
      <c r="BU177" s="14">
        <v>9.1428571428571423</v>
      </c>
      <c r="BV177" s="74">
        <v>9</v>
      </c>
      <c r="BW177" s="26">
        <v>-0.14285714285714235</v>
      </c>
      <c r="BX177" s="106">
        <v>2</v>
      </c>
      <c r="BY177" s="138">
        <v>-0.2857142857142847</v>
      </c>
      <c r="BZ177" s="118">
        <v>121</v>
      </c>
      <c r="CA177" s="81"/>
      <c r="CB177" s="99" t="s">
        <v>296</v>
      </c>
      <c r="CC177" s="96" t="s">
        <v>297</v>
      </c>
      <c r="CD177" s="118"/>
      <c r="CE177" s="14">
        <v>9.1428571428571423</v>
      </c>
      <c r="CF177" s="74">
        <v>9</v>
      </c>
      <c r="CG177" s="26">
        <v>-0.14285714285714235</v>
      </c>
      <c r="CH177" s="106">
        <v>2</v>
      </c>
      <c r="CI177" s="138">
        <v>-0.2857142857142847</v>
      </c>
      <c r="CJ177" s="81"/>
      <c r="CK177" s="99" t="s">
        <v>296</v>
      </c>
      <c r="CL177" s="96" t="s">
        <v>297</v>
      </c>
      <c r="CM177" s="118"/>
      <c r="CN177" s="14">
        <v>9.1428571428571423</v>
      </c>
      <c r="CO177" s="74">
        <v>9</v>
      </c>
      <c r="CP177" s="26">
        <v>-0.14285714285714235</v>
      </c>
      <c r="CQ177" s="106">
        <v>2</v>
      </c>
      <c r="CR177" s="25">
        <v>-0.2857142857142847</v>
      </c>
      <c r="CS177" s="118">
        <v>127</v>
      </c>
      <c r="CT177" s="81"/>
      <c r="CU177" s="102" t="s">
        <v>296</v>
      </c>
      <c r="CV177" s="96" t="s">
        <v>297</v>
      </c>
      <c r="CW177" s="118"/>
      <c r="CX177" s="14">
        <v>9.1428571428571423</v>
      </c>
      <c r="CY177" s="74">
        <v>9</v>
      </c>
      <c r="CZ177" s="26">
        <v>-0.14285714285714235</v>
      </c>
      <c r="DA177" s="106">
        <v>2</v>
      </c>
      <c r="DB177" s="25">
        <v>-0.2857142857142847</v>
      </c>
      <c r="DC177" s="118">
        <v>129</v>
      </c>
      <c r="DD177" s="81"/>
      <c r="DE177" s="102" t="s">
        <v>296</v>
      </c>
      <c r="DF177" s="96" t="s">
        <v>297</v>
      </c>
      <c r="DG177" s="118"/>
      <c r="DH177" s="14">
        <v>9.1428571428571423</v>
      </c>
      <c r="DI177" s="74">
        <v>9</v>
      </c>
      <c r="DJ177" s="26">
        <v>-0.14285714285714235</v>
      </c>
      <c r="DK177" s="106">
        <v>2</v>
      </c>
      <c r="DL177" s="25">
        <v>-0.2857142857142847</v>
      </c>
      <c r="DM177" s="118">
        <v>132</v>
      </c>
      <c r="DN177" s="81"/>
      <c r="DO177" s="102" t="s">
        <v>296</v>
      </c>
      <c r="DP177" s="96" t="s">
        <v>297</v>
      </c>
      <c r="DQ177" s="360"/>
      <c r="DR177" s="390">
        <v>9.1428571428571423</v>
      </c>
      <c r="DS177" s="362">
        <v>9</v>
      </c>
      <c r="DT177" s="363">
        <v>-0.14285714285714235</v>
      </c>
      <c r="DU177" s="364">
        <v>2</v>
      </c>
      <c r="DV177" s="365">
        <v>-0.2857142857142847</v>
      </c>
      <c r="DW177" s="360">
        <v>138</v>
      </c>
      <c r="DX177" s="81"/>
      <c r="DY177" s="102" t="s">
        <v>296</v>
      </c>
      <c r="DZ177" s="96" t="s">
        <v>297</v>
      </c>
      <c r="EA177" s="118"/>
      <c r="EB177" s="14">
        <v>9.1428571428571423</v>
      </c>
      <c r="EC177" s="74">
        <v>9</v>
      </c>
      <c r="ED177" s="26">
        <v>-0.14285714285714235</v>
      </c>
      <c r="EE177" s="106">
        <v>2</v>
      </c>
      <c r="EF177" s="25">
        <v>-0.2857142857142847</v>
      </c>
      <c r="EG177" s="118">
        <v>137</v>
      </c>
    </row>
    <row r="178" spans="1:137" x14ac:dyDescent="0.25">
      <c r="A178" s="117" t="s">
        <v>191</v>
      </c>
      <c r="B178" s="91" t="s">
        <v>370</v>
      </c>
      <c r="C178" s="118"/>
      <c r="D178" s="14">
        <v>10.5</v>
      </c>
      <c r="E178" s="74">
        <v>10</v>
      </c>
      <c r="F178" s="26">
        <v>-0.5</v>
      </c>
      <c r="G178" s="106">
        <v>1</v>
      </c>
      <c r="H178" s="25">
        <v>-0.5</v>
      </c>
      <c r="I178" s="24">
        <f t="shared" si="51"/>
        <v>0</v>
      </c>
      <c r="J178" s="118">
        <v>2</v>
      </c>
      <c r="K178" s="9">
        <f>+I178/J178</f>
        <v>0</v>
      </c>
      <c r="L178" s="118"/>
      <c r="M178" s="118">
        <v>1</v>
      </c>
      <c r="N178" s="118"/>
      <c r="O178" s="118">
        <v>1</v>
      </c>
      <c r="P178" s="118"/>
      <c r="Q178" s="118"/>
      <c r="R178" s="118"/>
      <c r="S178" s="118"/>
      <c r="T178" s="118"/>
      <c r="U178" s="118"/>
      <c r="V178" s="118">
        <f>+L178+M178+N178+O178+P178+Q178+R178+S178+T178+U178</f>
        <v>2</v>
      </c>
      <c r="W178" s="23">
        <f>+L178/(M178+L178)</f>
        <v>0</v>
      </c>
      <c r="X178" s="34">
        <f>+N178/(O178+N178)</f>
        <v>0</v>
      </c>
      <c r="Y178" s="34" t="e">
        <f>+P178/(Q178+P178)</f>
        <v>#DIV/0!</v>
      </c>
      <c r="Z178" s="35" t="e">
        <f>+R178/(S178+R178)</f>
        <v>#DIV/0!</v>
      </c>
      <c r="AA178" s="422"/>
      <c r="AB178" s="117" t="s">
        <v>191</v>
      </c>
      <c r="AC178" s="91" t="s">
        <v>370</v>
      </c>
      <c r="AD178" s="1"/>
      <c r="AE178" s="117" t="s">
        <v>191</v>
      </c>
      <c r="AF178" s="91" t="s">
        <v>370</v>
      </c>
      <c r="AG178" s="118">
        <v>1</v>
      </c>
      <c r="AH178" s="14">
        <v>10.5</v>
      </c>
      <c r="AI178" s="74">
        <v>10</v>
      </c>
      <c r="AJ178" s="26">
        <v>-0.5</v>
      </c>
      <c r="AK178" s="106">
        <v>1</v>
      </c>
      <c r="AL178" s="138">
        <v>-0.5</v>
      </c>
      <c r="AM178" s="118">
        <v>143</v>
      </c>
      <c r="AN178" s="1"/>
      <c r="AO178" s="117" t="s">
        <v>191</v>
      </c>
      <c r="AP178" s="91" t="s">
        <v>370</v>
      </c>
      <c r="AQ178" s="118">
        <v>1</v>
      </c>
      <c r="AR178" s="14">
        <v>10.5</v>
      </c>
      <c r="AS178" s="74">
        <v>10</v>
      </c>
      <c r="AT178" s="26">
        <v>-0.5</v>
      </c>
      <c r="AU178" s="106">
        <v>1</v>
      </c>
      <c r="AV178" s="138">
        <v>-0.5</v>
      </c>
      <c r="AW178" s="89">
        <v>151</v>
      </c>
      <c r="AX178" s="81"/>
      <c r="AY178" s="117" t="s">
        <v>191</v>
      </c>
      <c r="AZ178" s="91" t="s">
        <v>370</v>
      </c>
      <c r="BA178" s="118"/>
      <c r="BB178" s="14">
        <v>10.5</v>
      </c>
      <c r="BC178" s="74">
        <v>10</v>
      </c>
      <c r="BD178" s="26">
        <v>-0.5</v>
      </c>
      <c r="BE178" s="106">
        <v>1</v>
      </c>
      <c r="BF178" s="138">
        <v>-0.5</v>
      </c>
      <c r="BG178" s="118">
        <v>123</v>
      </c>
      <c r="BH178" s="81"/>
      <c r="BI178" s="117" t="s">
        <v>191</v>
      </c>
      <c r="BJ178" s="91" t="s">
        <v>370</v>
      </c>
      <c r="BK178" s="118"/>
      <c r="BL178" s="14">
        <v>10.5</v>
      </c>
      <c r="BM178" s="74">
        <v>10</v>
      </c>
      <c r="BN178" s="26">
        <v>-0.5</v>
      </c>
      <c r="BO178" s="106">
        <v>1</v>
      </c>
      <c r="BP178" s="138">
        <v>-0.5</v>
      </c>
      <c r="BQ178" s="81"/>
      <c r="BR178" s="117" t="s">
        <v>191</v>
      </c>
      <c r="BS178" s="91" t="s">
        <v>370</v>
      </c>
      <c r="BT178" s="118"/>
      <c r="BU178" s="14">
        <v>10.5</v>
      </c>
      <c r="BV178" s="74">
        <v>10</v>
      </c>
      <c r="BW178" s="26">
        <v>-0.5</v>
      </c>
      <c r="BX178" s="106">
        <v>1</v>
      </c>
      <c r="BY178" s="138">
        <v>-0.5</v>
      </c>
      <c r="BZ178" s="118">
        <v>127</v>
      </c>
      <c r="CA178" s="81"/>
      <c r="CB178" s="117" t="s">
        <v>191</v>
      </c>
      <c r="CC178" s="91" t="s">
        <v>370</v>
      </c>
      <c r="CD178" s="118"/>
      <c r="CE178" s="14">
        <v>10.5</v>
      </c>
      <c r="CF178" s="74">
        <v>10</v>
      </c>
      <c r="CG178" s="26">
        <v>-0.5</v>
      </c>
      <c r="CH178" s="106">
        <v>1</v>
      </c>
      <c r="CI178" s="138">
        <v>-0.5</v>
      </c>
      <c r="CJ178" s="81"/>
      <c r="CK178" s="117" t="s">
        <v>191</v>
      </c>
      <c r="CL178" s="91" t="s">
        <v>370</v>
      </c>
      <c r="CM178" s="118"/>
      <c r="CN178" s="14">
        <v>10.5</v>
      </c>
      <c r="CO178" s="74">
        <v>10</v>
      </c>
      <c r="CP178" s="26">
        <v>-0.5</v>
      </c>
      <c r="CQ178" s="106">
        <v>1</v>
      </c>
      <c r="CR178" s="25">
        <v>-0.5</v>
      </c>
      <c r="CS178" s="118">
        <v>131</v>
      </c>
      <c r="CT178" s="81"/>
      <c r="CU178" s="117" t="s">
        <v>191</v>
      </c>
      <c r="CV178" s="91" t="s">
        <v>370</v>
      </c>
      <c r="CW178" s="118"/>
      <c r="CX178" s="14">
        <v>10.5</v>
      </c>
      <c r="CY178" s="74">
        <v>10</v>
      </c>
      <c r="CZ178" s="26">
        <v>-0.5</v>
      </c>
      <c r="DA178" s="106">
        <v>1</v>
      </c>
      <c r="DB178" s="25">
        <v>-0.5</v>
      </c>
      <c r="DC178" s="118">
        <v>133</v>
      </c>
      <c r="DD178" s="81"/>
      <c r="DE178" s="117" t="s">
        <v>191</v>
      </c>
      <c r="DF178" s="91" t="s">
        <v>370</v>
      </c>
      <c r="DG178" s="118"/>
      <c r="DH178" s="14">
        <v>10.5</v>
      </c>
      <c r="DI178" s="74">
        <v>10</v>
      </c>
      <c r="DJ178" s="26">
        <v>-0.5</v>
      </c>
      <c r="DK178" s="106">
        <v>1</v>
      </c>
      <c r="DL178" s="25">
        <v>-0.5</v>
      </c>
      <c r="DM178" s="118">
        <v>138</v>
      </c>
      <c r="DN178" s="81"/>
      <c r="DO178" s="117" t="s">
        <v>191</v>
      </c>
      <c r="DP178" s="91" t="s">
        <v>370</v>
      </c>
      <c r="DQ178" s="360"/>
      <c r="DR178" s="390">
        <v>10.5</v>
      </c>
      <c r="DS178" s="362">
        <v>10</v>
      </c>
      <c r="DT178" s="363">
        <v>-0.5</v>
      </c>
      <c r="DU178" s="364">
        <v>1</v>
      </c>
      <c r="DV178" s="365">
        <v>-0.5</v>
      </c>
      <c r="DW178" s="360">
        <v>143</v>
      </c>
      <c r="DX178" s="81"/>
      <c r="DY178" s="117" t="s">
        <v>191</v>
      </c>
      <c r="DZ178" s="91" t="s">
        <v>370</v>
      </c>
      <c r="EA178" s="118"/>
      <c r="EB178" s="14">
        <v>10.5</v>
      </c>
      <c r="EC178" s="74">
        <v>10</v>
      </c>
      <c r="ED178" s="26">
        <v>-0.5</v>
      </c>
      <c r="EE178" s="106">
        <v>1</v>
      </c>
      <c r="EF178" s="25">
        <v>-0.5</v>
      </c>
      <c r="EG178" s="118">
        <v>142</v>
      </c>
    </row>
    <row r="179" spans="1:137" x14ac:dyDescent="0.25">
      <c r="A179" s="102" t="s">
        <v>191</v>
      </c>
      <c r="B179" s="91" t="s">
        <v>192</v>
      </c>
      <c r="C179" s="118">
        <v>2</v>
      </c>
      <c r="D179" s="7">
        <v>9</v>
      </c>
      <c r="E179" s="12">
        <v>8.1111000000000004</v>
      </c>
      <c r="F179" s="132">
        <v>-0.88889999999999958</v>
      </c>
      <c r="G179" s="106">
        <v>3</v>
      </c>
      <c r="H179" s="25">
        <v>-2.6666999999999987</v>
      </c>
      <c r="I179" s="24">
        <f t="shared" si="51"/>
        <v>27</v>
      </c>
      <c r="J179" s="118">
        <v>12</v>
      </c>
      <c r="K179" s="9">
        <f t="shared" si="50"/>
        <v>2.25</v>
      </c>
      <c r="L179" s="118">
        <v>24</v>
      </c>
      <c r="M179" s="118">
        <v>4</v>
      </c>
      <c r="N179" s="118">
        <v>2</v>
      </c>
      <c r="O179" s="118">
        <v>3</v>
      </c>
      <c r="P179" s="118">
        <v>1</v>
      </c>
      <c r="Q179" s="118">
        <v>3</v>
      </c>
      <c r="R179" s="118"/>
      <c r="S179" s="118">
        <v>2</v>
      </c>
      <c r="T179" s="118"/>
      <c r="U179" s="118"/>
      <c r="V179" s="118">
        <f t="shared" si="52"/>
        <v>39</v>
      </c>
      <c r="W179" s="23">
        <f t="shared" si="44"/>
        <v>0.8571428571428571</v>
      </c>
      <c r="X179" s="34">
        <f t="shared" si="45"/>
        <v>0.4</v>
      </c>
      <c r="Y179" s="34">
        <f t="shared" si="46"/>
        <v>0.25</v>
      </c>
      <c r="Z179" s="35">
        <f t="shared" si="47"/>
        <v>0</v>
      </c>
      <c r="AA179" s="422"/>
      <c r="AB179" s="102" t="s">
        <v>191</v>
      </c>
      <c r="AC179" s="91" t="s">
        <v>192</v>
      </c>
      <c r="AD179" s="1"/>
      <c r="AE179" s="117" t="s">
        <v>191</v>
      </c>
      <c r="AF179" s="91" t="s">
        <v>192</v>
      </c>
      <c r="AG179" s="118">
        <v>3</v>
      </c>
      <c r="AH179" s="7">
        <v>8.2539999999999996</v>
      </c>
      <c r="AI179" s="12">
        <v>8.1111000000000004</v>
      </c>
      <c r="AJ179" s="132">
        <f>+AI179-AH179</f>
        <v>-0.14289999999999914</v>
      </c>
      <c r="AK179" s="106">
        <v>3</v>
      </c>
      <c r="AL179" s="138">
        <f>+AJ179*AK179</f>
        <v>-0.42869999999999742</v>
      </c>
      <c r="AM179" s="118">
        <v>89</v>
      </c>
      <c r="AN179" s="1"/>
      <c r="AO179" s="117" t="s">
        <v>191</v>
      </c>
      <c r="AP179" s="91" t="s">
        <v>192</v>
      </c>
      <c r="AQ179" s="118">
        <v>3</v>
      </c>
      <c r="AR179" s="13">
        <v>8.4722000000000008</v>
      </c>
      <c r="AS179" s="18">
        <v>8.1111000000000004</v>
      </c>
      <c r="AT179" s="51">
        <v>-0.36110000000000042</v>
      </c>
      <c r="AU179" s="52">
        <v>3</v>
      </c>
      <c r="AV179" s="139">
        <v>-1.0833000000000013</v>
      </c>
      <c r="AW179" s="119">
        <v>169</v>
      </c>
      <c r="AX179" s="81"/>
      <c r="AY179" s="117" t="s">
        <v>191</v>
      </c>
      <c r="AZ179" s="91" t="s">
        <v>192</v>
      </c>
      <c r="BA179" s="118"/>
      <c r="BB179" s="7">
        <v>8.4722000000000008</v>
      </c>
      <c r="BC179" s="12">
        <v>8.1111000000000004</v>
      </c>
      <c r="BD179" s="132">
        <v>-0.36110000000000042</v>
      </c>
      <c r="BE179" s="106">
        <v>3</v>
      </c>
      <c r="BF179" s="138">
        <v>-1.0833000000000013</v>
      </c>
      <c r="BG179" s="118">
        <v>138</v>
      </c>
      <c r="BH179" s="81"/>
      <c r="BI179" s="115" t="s">
        <v>191</v>
      </c>
      <c r="BJ179" s="91" t="s">
        <v>192</v>
      </c>
      <c r="BK179" s="118"/>
      <c r="BL179" s="7">
        <v>8.4722000000000008</v>
      </c>
      <c r="BM179" s="12">
        <v>8.1111000000000004</v>
      </c>
      <c r="BN179" s="132">
        <v>-0.36110000000000042</v>
      </c>
      <c r="BO179" s="106">
        <v>3</v>
      </c>
      <c r="BP179" s="138">
        <v>-1.0833000000000013</v>
      </c>
      <c r="BQ179" s="81"/>
      <c r="BR179" s="115" t="s">
        <v>191</v>
      </c>
      <c r="BS179" s="91" t="s">
        <v>192</v>
      </c>
      <c r="BT179" s="119">
        <v>1</v>
      </c>
      <c r="BU179" s="13">
        <v>8.4443999999999999</v>
      </c>
      <c r="BV179" s="18">
        <v>8.1111000000000004</v>
      </c>
      <c r="BW179" s="51">
        <v>-0.33329999999999949</v>
      </c>
      <c r="BX179" s="52">
        <v>3</v>
      </c>
      <c r="BY179" s="139">
        <v>-0.99989999999999846</v>
      </c>
      <c r="BZ179" s="119">
        <v>137</v>
      </c>
      <c r="CA179" s="81"/>
      <c r="CB179" s="115" t="s">
        <v>191</v>
      </c>
      <c r="CC179" s="91" t="s">
        <v>192</v>
      </c>
      <c r="CD179" s="119">
        <v>2</v>
      </c>
      <c r="CE179" s="13">
        <v>9</v>
      </c>
      <c r="CF179" s="18">
        <v>8.1111000000000004</v>
      </c>
      <c r="CG179" s="51">
        <f>+CF179-CE179</f>
        <v>-0.88889999999999958</v>
      </c>
      <c r="CH179" s="52">
        <v>3</v>
      </c>
      <c r="CI179" s="239">
        <f>+CG179*CH179</f>
        <v>-2.6666999999999987</v>
      </c>
      <c r="CJ179" s="81"/>
      <c r="CK179" s="115" t="s">
        <v>191</v>
      </c>
      <c r="CL179" s="91" t="s">
        <v>192</v>
      </c>
      <c r="CM179" s="118">
        <v>2</v>
      </c>
      <c r="CN179" s="7">
        <v>9</v>
      </c>
      <c r="CO179" s="12">
        <v>8.1111000000000004</v>
      </c>
      <c r="CP179" s="132">
        <f>+CO179-CN179</f>
        <v>-0.88889999999999958</v>
      </c>
      <c r="CQ179" s="106">
        <v>3</v>
      </c>
      <c r="CR179" s="25">
        <f>+CP179*CQ179</f>
        <v>-2.6666999999999987</v>
      </c>
      <c r="CS179" s="118">
        <v>175</v>
      </c>
      <c r="CT179" s="81"/>
      <c r="CU179" s="102" t="s">
        <v>191</v>
      </c>
      <c r="CV179" s="91" t="s">
        <v>192</v>
      </c>
      <c r="CW179" s="118">
        <v>2</v>
      </c>
      <c r="CX179" s="7">
        <v>9</v>
      </c>
      <c r="CY179" s="12">
        <v>8.1111000000000004</v>
      </c>
      <c r="CZ179" s="132">
        <f>+CY179-CX179</f>
        <v>-0.88889999999999958</v>
      </c>
      <c r="DA179" s="106">
        <v>3</v>
      </c>
      <c r="DB179" s="25">
        <f>+CZ179*DA179</f>
        <v>-2.6666999999999987</v>
      </c>
      <c r="DC179" s="118">
        <v>175</v>
      </c>
      <c r="DD179" s="81"/>
      <c r="DE179" s="102" t="s">
        <v>191</v>
      </c>
      <c r="DF179" s="91" t="s">
        <v>192</v>
      </c>
      <c r="DG179" s="118">
        <v>2</v>
      </c>
      <c r="DH179" s="7">
        <v>9</v>
      </c>
      <c r="DI179" s="12">
        <v>8.1111000000000004</v>
      </c>
      <c r="DJ179" s="132">
        <v>-0.88889999999999958</v>
      </c>
      <c r="DK179" s="106">
        <v>3</v>
      </c>
      <c r="DL179" s="25">
        <v>-2.6666999999999987</v>
      </c>
      <c r="DM179" s="118">
        <v>179</v>
      </c>
      <c r="DN179" s="81"/>
      <c r="DO179" s="102" t="s">
        <v>191</v>
      </c>
      <c r="DP179" s="91" t="s">
        <v>192</v>
      </c>
      <c r="DQ179" s="360">
        <v>2</v>
      </c>
      <c r="DR179" s="366">
        <v>9</v>
      </c>
      <c r="DS179" s="372">
        <v>8.1111000000000004</v>
      </c>
      <c r="DT179" s="368">
        <v>-0.88889999999999958</v>
      </c>
      <c r="DU179" s="364">
        <v>3</v>
      </c>
      <c r="DV179" s="365">
        <v>-2.6666999999999987</v>
      </c>
      <c r="DW179" s="360">
        <v>184</v>
      </c>
      <c r="DX179" s="81"/>
      <c r="DY179" s="102" t="s">
        <v>191</v>
      </c>
      <c r="DZ179" s="91" t="s">
        <v>192</v>
      </c>
      <c r="EA179" s="118">
        <v>2</v>
      </c>
      <c r="EB179" s="7">
        <v>9</v>
      </c>
      <c r="EC179" s="12">
        <v>8.1111000000000004</v>
      </c>
      <c r="ED179" s="132">
        <v>-0.88889999999999958</v>
      </c>
      <c r="EE179" s="106">
        <v>3</v>
      </c>
      <c r="EF179" s="25">
        <v>-2.6666999999999987</v>
      </c>
      <c r="EG179" s="118">
        <v>189</v>
      </c>
    </row>
    <row r="180" spans="1:137" x14ac:dyDescent="0.25">
      <c r="A180" s="94" t="s">
        <v>194</v>
      </c>
      <c r="B180" s="96" t="s">
        <v>195</v>
      </c>
      <c r="C180" s="118"/>
      <c r="D180" s="9">
        <v>9.7777777777777786</v>
      </c>
      <c r="E180" s="12">
        <v>7</v>
      </c>
      <c r="F180" s="132">
        <v>-2.7777777777777786</v>
      </c>
      <c r="G180" s="106">
        <v>4</v>
      </c>
      <c r="H180" s="25">
        <v>-11.111111111111114</v>
      </c>
      <c r="I180" s="24">
        <f t="shared" si="51"/>
        <v>4</v>
      </c>
      <c r="J180" s="118">
        <v>14</v>
      </c>
      <c r="K180" s="9">
        <f t="shared" si="50"/>
        <v>0.2857142857142857</v>
      </c>
      <c r="L180" s="118"/>
      <c r="M180" s="118">
        <v>4</v>
      </c>
      <c r="N180" s="118">
        <v>3</v>
      </c>
      <c r="O180" s="118">
        <v>7</v>
      </c>
      <c r="P180" s="118">
        <v>1</v>
      </c>
      <c r="Q180" s="118">
        <v>3</v>
      </c>
      <c r="R180" s="118"/>
      <c r="S180" s="118"/>
      <c r="T180" s="118"/>
      <c r="U180" s="118"/>
      <c r="V180" s="118">
        <f t="shared" si="52"/>
        <v>18</v>
      </c>
      <c r="W180" s="23">
        <f t="shared" si="44"/>
        <v>0</v>
      </c>
      <c r="X180" s="34">
        <f t="shared" si="45"/>
        <v>0.3</v>
      </c>
      <c r="Y180" s="34">
        <f t="shared" si="46"/>
        <v>0.25</v>
      </c>
      <c r="Z180" s="35" t="e">
        <f t="shared" si="47"/>
        <v>#DIV/0!</v>
      </c>
      <c r="AA180" s="422"/>
      <c r="AB180" s="94" t="s">
        <v>194</v>
      </c>
      <c r="AC180" s="96" t="s">
        <v>195</v>
      </c>
      <c r="AD180" s="1"/>
      <c r="AE180" s="95" t="s">
        <v>194</v>
      </c>
      <c r="AF180" s="96" t="s">
        <v>195</v>
      </c>
      <c r="AG180" s="118">
        <v>5</v>
      </c>
      <c r="AH180" s="9">
        <v>9.7777777777777786</v>
      </c>
      <c r="AI180" s="12">
        <v>7</v>
      </c>
      <c r="AJ180" s="132">
        <v>-2.7777777777777786</v>
      </c>
      <c r="AK180" s="106">
        <v>4</v>
      </c>
      <c r="AL180" s="138">
        <v>-11.111111111111114</v>
      </c>
      <c r="AM180" s="118">
        <v>211</v>
      </c>
      <c r="AN180" s="1"/>
      <c r="AO180" s="95" t="s">
        <v>194</v>
      </c>
      <c r="AP180" s="96" t="s">
        <v>195</v>
      </c>
      <c r="AQ180" s="118">
        <v>5</v>
      </c>
      <c r="AR180" s="9">
        <v>9.7777777777777786</v>
      </c>
      <c r="AS180" s="12">
        <v>7</v>
      </c>
      <c r="AT180" s="132">
        <v>-2.7777777777777786</v>
      </c>
      <c r="AU180" s="106">
        <v>4</v>
      </c>
      <c r="AV180" s="138">
        <v>-11.111111111111114</v>
      </c>
      <c r="AW180" s="89">
        <v>218</v>
      </c>
      <c r="AX180" s="81"/>
      <c r="AY180" s="95" t="s">
        <v>194</v>
      </c>
      <c r="AZ180" s="96" t="s">
        <v>195</v>
      </c>
      <c r="BA180" s="118"/>
      <c r="BB180" s="9">
        <v>9.7777777777777786</v>
      </c>
      <c r="BC180" s="12">
        <v>7</v>
      </c>
      <c r="BD180" s="132">
        <v>-2.7777777777777786</v>
      </c>
      <c r="BE180" s="106">
        <v>4</v>
      </c>
      <c r="BF180" s="138">
        <v>-11.111111111111114</v>
      </c>
      <c r="BG180" s="118">
        <v>177</v>
      </c>
      <c r="BH180" s="81"/>
      <c r="BI180" s="95" t="s">
        <v>194</v>
      </c>
      <c r="BJ180" s="96" t="s">
        <v>195</v>
      </c>
      <c r="BK180" s="118"/>
      <c r="BL180" s="9">
        <v>9.7777777777777786</v>
      </c>
      <c r="BM180" s="12">
        <v>7</v>
      </c>
      <c r="BN180" s="132">
        <v>-2.7777777777777786</v>
      </c>
      <c r="BO180" s="106">
        <v>4</v>
      </c>
      <c r="BP180" s="138">
        <v>-11.111111111111114</v>
      </c>
      <c r="BQ180" s="81"/>
      <c r="BR180" s="95" t="s">
        <v>194</v>
      </c>
      <c r="BS180" s="96" t="s">
        <v>195</v>
      </c>
      <c r="BT180" s="118"/>
      <c r="BU180" s="9">
        <v>9.7777777777777786</v>
      </c>
      <c r="BV180" s="12">
        <v>7</v>
      </c>
      <c r="BW180" s="132">
        <v>-2.7777777777777786</v>
      </c>
      <c r="BX180" s="106">
        <v>4</v>
      </c>
      <c r="BY180" s="138">
        <v>-11.111111111111114</v>
      </c>
      <c r="BZ180" s="118">
        <v>188</v>
      </c>
      <c r="CA180" s="81"/>
      <c r="CB180" s="95" t="s">
        <v>194</v>
      </c>
      <c r="CC180" s="96" t="s">
        <v>195</v>
      </c>
      <c r="CD180" s="118"/>
      <c r="CE180" s="9">
        <v>9.7777777777777786</v>
      </c>
      <c r="CF180" s="12">
        <v>7</v>
      </c>
      <c r="CG180" s="132">
        <v>-2.7777777777777786</v>
      </c>
      <c r="CH180" s="106">
        <v>4</v>
      </c>
      <c r="CI180" s="138">
        <v>-11.111111111111114</v>
      </c>
      <c r="CJ180" s="81"/>
      <c r="CK180" s="95" t="s">
        <v>194</v>
      </c>
      <c r="CL180" s="96" t="s">
        <v>195</v>
      </c>
      <c r="CM180" s="118"/>
      <c r="CN180" s="9">
        <v>9.7777777777777786</v>
      </c>
      <c r="CO180" s="12">
        <v>7</v>
      </c>
      <c r="CP180" s="132">
        <v>-2.7777777777777786</v>
      </c>
      <c r="CQ180" s="106">
        <v>4</v>
      </c>
      <c r="CR180" s="25">
        <v>-11.111111111111114</v>
      </c>
      <c r="CS180" s="118">
        <v>197</v>
      </c>
      <c r="CT180" s="81"/>
      <c r="CU180" s="94" t="s">
        <v>194</v>
      </c>
      <c r="CV180" s="96" t="s">
        <v>195</v>
      </c>
      <c r="CW180" s="118"/>
      <c r="CX180" s="9">
        <v>9.7777777777777786</v>
      </c>
      <c r="CY180" s="12">
        <v>7</v>
      </c>
      <c r="CZ180" s="132">
        <v>-2.7777777777777786</v>
      </c>
      <c r="DA180" s="106">
        <v>4</v>
      </c>
      <c r="DB180" s="25">
        <v>-11.111111111111114</v>
      </c>
      <c r="DC180" s="118">
        <v>199</v>
      </c>
      <c r="DD180" s="81"/>
      <c r="DE180" s="94" t="s">
        <v>194</v>
      </c>
      <c r="DF180" s="96" t="s">
        <v>195</v>
      </c>
      <c r="DG180" s="118"/>
      <c r="DH180" s="9">
        <v>9.7777777777777786</v>
      </c>
      <c r="DI180" s="12">
        <v>7</v>
      </c>
      <c r="DJ180" s="132">
        <v>-2.7777777777777786</v>
      </c>
      <c r="DK180" s="106">
        <v>4</v>
      </c>
      <c r="DL180" s="25">
        <v>-11.111111111111114</v>
      </c>
      <c r="DM180" s="118">
        <v>204</v>
      </c>
      <c r="DN180" s="81"/>
      <c r="DO180" s="94" t="s">
        <v>194</v>
      </c>
      <c r="DP180" s="96" t="s">
        <v>195</v>
      </c>
      <c r="DQ180" s="360"/>
      <c r="DR180" s="375">
        <v>9.7777777777777786</v>
      </c>
      <c r="DS180" s="372">
        <v>7</v>
      </c>
      <c r="DT180" s="368">
        <v>-2.7777777777777786</v>
      </c>
      <c r="DU180" s="364">
        <v>4</v>
      </c>
      <c r="DV180" s="365">
        <v>-11.111111111111114</v>
      </c>
      <c r="DW180" s="360">
        <v>210</v>
      </c>
      <c r="DX180" s="81"/>
      <c r="DY180" s="94" t="s">
        <v>194</v>
      </c>
      <c r="DZ180" s="96" t="s">
        <v>195</v>
      </c>
      <c r="EA180" s="118"/>
      <c r="EB180" s="9">
        <v>9.7777777777777786</v>
      </c>
      <c r="EC180" s="12">
        <v>7</v>
      </c>
      <c r="ED180" s="132">
        <v>-2.7777777777777786</v>
      </c>
      <c r="EE180" s="106">
        <v>4</v>
      </c>
      <c r="EF180" s="25">
        <v>-11.111111111111114</v>
      </c>
      <c r="EG180" s="118">
        <v>214</v>
      </c>
    </row>
    <row r="181" spans="1:137" x14ac:dyDescent="0.25">
      <c r="A181" s="101" t="s">
        <v>196</v>
      </c>
      <c r="B181" s="96" t="s">
        <v>197</v>
      </c>
      <c r="C181" s="118"/>
      <c r="D181" s="14">
        <v>7.5714285714285712</v>
      </c>
      <c r="E181" s="74">
        <v>7</v>
      </c>
      <c r="F181" s="26">
        <v>-0.57142857142857117</v>
      </c>
      <c r="G181" s="106">
        <v>4</v>
      </c>
      <c r="H181" s="25">
        <v>-2.2857142857142847</v>
      </c>
      <c r="I181" s="24">
        <f t="shared" si="51"/>
        <v>3</v>
      </c>
      <c r="J181" s="118">
        <v>4</v>
      </c>
      <c r="K181" s="9">
        <f t="shared" si="50"/>
        <v>0.75</v>
      </c>
      <c r="L181" s="118">
        <v>1</v>
      </c>
      <c r="M181" s="118"/>
      <c r="N181" s="118">
        <v>2</v>
      </c>
      <c r="O181" s="118">
        <v>2</v>
      </c>
      <c r="P181" s="118"/>
      <c r="Q181" s="118"/>
      <c r="R181" s="118"/>
      <c r="S181" s="118"/>
      <c r="T181" s="118"/>
      <c r="U181" s="118"/>
      <c r="V181" s="118">
        <f t="shared" si="52"/>
        <v>5</v>
      </c>
      <c r="W181" s="23">
        <f t="shared" si="44"/>
        <v>1</v>
      </c>
      <c r="X181" s="34">
        <f t="shared" si="45"/>
        <v>0.5</v>
      </c>
      <c r="Y181" s="34" t="e">
        <f t="shared" si="46"/>
        <v>#DIV/0!</v>
      </c>
      <c r="Z181" s="35" t="e">
        <f t="shared" si="47"/>
        <v>#DIV/0!</v>
      </c>
      <c r="AA181" s="422"/>
      <c r="AB181" s="101" t="s">
        <v>196</v>
      </c>
      <c r="AC181" s="96" t="s">
        <v>197</v>
      </c>
      <c r="AD181" s="1"/>
      <c r="AE181" s="94" t="s">
        <v>196</v>
      </c>
      <c r="AF181" s="96" t="s">
        <v>197</v>
      </c>
      <c r="AG181" s="118">
        <v>1</v>
      </c>
      <c r="AH181" s="14">
        <v>7.5714285714285712</v>
      </c>
      <c r="AI181" s="74">
        <v>7</v>
      </c>
      <c r="AJ181" s="26">
        <v>-0.57142857142857117</v>
      </c>
      <c r="AK181" s="106">
        <v>4</v>
      </c>
      <c r="AL181" s="138">
        <v>-2.2857142857142847</v>
      </c>
      <c r="AM181" s="118">
        <v>181</v>
      </c>
      <c r="AN181" s="1"/>
      <c r="AO181" s="94" t="s">
        <v>196</v>
      </c>
      <c r="AP181" s="96" t="s">
        <v>197</v>
      </c>
      <c r="AQ181" s="118">
        <v>1</v>
      </c>
      <c r="AR181" s="14">
        <v>7.5714285714285712</v>
      </c>
      <c r="AS181" s="74">
        <v>7</v>
      </c>
      <c r="AT181" s="26">
        <v>-0.57142857142857117</v>
      </c>
      <c r="AU181" s="106">
        <v>4</v>
      </c>
      <c r="AV181" s="138">
        <v>-2.2857142857142847</v>
      </c>
      <c r="AW181" s="89">
        <v>188</v>
      </c>
      <c r="AX181" s="81"/>
      <c r="AY181" s="94" t="s">
        <v>196</v>
      </c>
      <c r="AZ181" s="96" t="s">
        <v>197</v>
      </c>
      <c r="BA181" s="118"/>
      <c r="BB181" s="14">
        <v>7.5714285714285712</v>
      </c>
      <c r="BC181" s="74">
        <v>7</v>
      </c>
      <c r="BD181" s="26">
        <v>-0.57142857142857117</v>
      </c>
      <c r="BE181" s="106">
        <v>4</v>
      </c>
      <c r="BF181" s="138">
        <v>-2.2857142857142847</v>
      </c>
      <c r="BG181" s="118">
        <v>148</v>
      </c>
      <c r="BH181" s="81"/>
      <c r="BI181" s="94" t="s">
        <v>196</v>
      </c>
      <c r="BJ181" s="96" t="s">
        <v>197</v>
      </c>
      <c r="BK181" s="118"/>
      <c r="BL181" s="14">
        <v>7.5714285714285712</v>
      </c>
      <c r="BM181" s="74">
        <v>7</v>
      </c>
      <c r="BN181" s="26">
        <v>-0.57142857142857117</v>
      </c>
      <c r="BO181" s="106">
        <v>4</v>
      </c>
      <c r="BP181" s="138">
        <v>-2.2857142857142847</v>
      </c>
      <c r="BQ181" s="81"/>
      <c r="BR181" s="94" t="s">
        <v>196</v>
      </c>
      <c r="BS181" s="96" t="s">
        <v>197</v>
      </c>
      <c r="BT181" s="118"/>
      <c r="BU181" s="14">
        <v>7.5714285714285712</v>
      </c>
      <c r="BV181" s="74">
        <v>7</v>
      </c>
      <c r="BW181" s="26">
        <v>-0.57142857142857117</v>
      </c>
      <c r="BX181" s="106">
        <v>4</v>
      </c>
      <c r="BY181" s="138">
        <v>-2.2857142857142847</v>
      </c>
      <c r="BZ181" s="118">
        <v>154</v>
      </c>
      <c r="CA181" s="81"/>
      <c r="CB181" s="94" t="s">
        <v>196</v>
      </c>
      <c r="CC181" s="96" t="s">
        <v>197</v>
      </c>
      <c r="CD181" s="118"/>
      <c r="CE181" s="14">
        <v>7.5714285714285712</v>
      </c>
      <c r="CF181" s="74">
        <v>7</v>
      </c>
      <c r="CG181" s="157">
        <v>-0.57142857142857117</v>
      </c>
      <c r="CH181" s="106">
        <v>4</v>
      </c>
      <c r="CI181" s="138">
        <v>-2.2857142857142847</v>
      </c>
      <c r="CJ181" s="81"/>
      <c r="CK181" s="94" t="s">
        <v>196</v>
      </c>
      <c r="CL181" s="96" t="s">
        <v>197</v>
      </c>
      <c r="CM181" s="118"/>
      <c r="CN181" s="14">
        <v>7.5714285714285712</v>
      </c>
      <c r="CO181" s="74">
        <v>7</v>
      </c>
      <c r="CP181" s="26">
        <v>-0.57142857142857117</v>
      </c>
      <c r="CQ181" s="106">
        <v>4</v>
      </c>
      <c r="CR181" s="25">
        <v>-2.2857142857142847</v>
      </c>
      <c r="CS181" s="118">
        <v>162</v>
      </c>
      <c r="CT181" s="81"/>
      <c r="CU181" s="101" t="s">
        <v>196</v>
      </c>
      <c r="CV181" s="96" t="s">
        <v>197</v>
      </c>
      <c r="CW181" s="118"/>
      <c r="CX181" s="14">
        <v>7.5714285714285712</v>
      </c>
      <c r="CY181" s="74">
        <v>7</v>
      </c>
      <c r="CZ181" s="26">
        <v>-0.57142857142857117</v>
      </c>
      <c r="DA181" s="106">
        <v>4</v>
      </c>
      <c r="DB181" s="25">
        <v>-2.2857142857142847</v>
      </c>
      <c r="DC181" s="118">
        <v>163</v>
      </c>
      <c r="DD181" s="81"/>
      <c r="DE181" s="101" t="s">
        <v>196</v>
      </c>
      <c r="DF181" s="96" t="s">
        <v>197</v>
      </c>
      <c r="DG181" s="118"/>
      <c r="DH181" s="14">
        <v>7.5714285714285712</v>
      </c>
      <c r="DI181" s="74">
        <v>7</v>
      </c>
      <c r="DJ181" s="26">
        <v>-0.57142857142857117</v>
      </c>
      <c r="DK181" s="106">
        <v>4</v>
      </c>
      <c r="DL181" s="25">
        <v>-2.2857142857142847</v>
      </c>
      <c r="DM181" s="118">
        <v>168</v>
      </c>
      <c r="DN181" s="81"/>
      <c r="DO181" s="101" t="s">
        <v>196</v>
      </c>
      <c r="DP181" s="96" t="s">
        <v>197</v>
      </c>
      <c r="DQ181" s="360"/>
      <c r="DR181" s="390">
        <v>7.5714285714285712</v>
      </c>
      <c r="DS181" s="362">
        <v>7</v>
      </c>
      <c r="DT181" s="363">
        <v>-0.57142857142857117</v>
      </c>
      <c r="DU181" s="364">
        <v>4</v>
      </c>
      <c r="DV181" s="365">
        <v>-2.2857142857142847</v>
      </c>
      <c r="DW181" s="360">
        <v>174</v>
      </c>
      <c r="DX181" s="81"/>
      <c r="DY181" s="101" t="s">
        <v>196</v>
      </c>
      <c r="DZ181" s="96" t="s">
        <v>197</v>
      </c>
      <c r="EA181" s="118"/>
      <c r="EB181" s="14">
        <v>7.5714285714285712</v>
      </c>
      <c r="EC181" s="74">
        <v>7</v>
      </c>
      <c r="ED181" s="26">
        <v>-0.57142857142857117</v>
      </c>
      <c r="EE181" s="106">
        <v>4</v>
      </c>
      <c r="EF181" s="25">
        <v>-2.2857142857142847</v>
      </c>
      <c r="EG181" s="118">
        <v>179</v>
      </c>
    </row>
    <row r="182" spans="1:137" x14ac:dyDescent="0.25">
      <c r="A182" s="98" t="s">
        <v>196</v>
      </c>
      <c r="B182" s="96" t="s">
        <v>198</v>
      </c>
      <c r="C182" s="118"/>
      <c r="D182" s="12">
        <v>8.125</v>
      </c>
      <c r="E182" s="12">
        <v>8.125</v>
      </c>
      <c r="F182" s="132">
        <v>0</v>
      </c>
      <c r="G182" s="106">
        <v>3</v>
      </c>
      <c r="H182" s="25">
        <v>0</v>
      </c>
      <c r="I182" s="24">
        <f t="shared" si="51"/>
        <v>1</v>
      </c>
      <c r="J182" s="118">
        <v>7</v>
      </c>
      <c r="K182" s="9">
        <f t="shared" si="50"/>
        <v>0.14285714285714285</v>
      </c>
      <c r="L182" s="118">
        <v>1</v>
      </c>
      <c r="M182" s="118">
        <v>5</v>
      </c>
      <c r="N182" s="118"/>
      <c r="O182" s="118">
        <v>1</v>
      </c>
      <c r="P182" s="118"/>
      <c r="Q182" s="118"/>
      <c r="R182" s="118"/>
      <c r="S182" s="118"/>
      <c r="T182" s="118"/>
      <c r="U182" s="118"/>
      <c r="V182" s="118">
        <f t="shared" si="52"/>
        <v>7</v>
      </c>
      <c r="W182" s="23">
        <f t="shared" si="44"/>
        <v>0.16666666666666666</v>
      </c>
      <c r="X182" s="34">
        <f t="shared" si="45"/>
        <v>0</v>
      </c>
      <c r="Y182" s="34" t="e">
        <f t="shared" si="46"/>
        <v>#DIV/0!</v>
      </c>
      <c r="Z182" s="35" t="e">
        <f t="shared" si="47"/>
        <v>#DIV/0!</v>
      </c>
      <c r="AA182" s="422"/>
      <c r="AB182" s="98" t="s">
        <v>196</v>
      </c>
      <c r="AC182" s="96" t="s">
        <v>198</v>
      </c>
      <c r="AD182" s="1"/>
      <c r="AE182" s="105" t="s">
        <v>196</v>
      </c>
      <c r="AF182" s="96" t="s">
        <v>198</v>
      </c>
      <c r="AG182" s="118">
        <v>1</v>
      </c>
      <c r="AH182" s="12">
        <v>8.125</v>
      </c>
      <c r="AI182" s="12">
        <v>8.125</v>
      </c>
      <c r="AJ182" s="132">
        <v>0</v>
      </c>
      <c r="AK182" s="106">
        <v>3</v>
      </c>
      <c r="AL182" s="138">
        <v>0</v>
      </c>
      <c r="AM182" s="118">
        <v>89</v>
      </c>
      <c r="AN182" s="1"/>
      <c r="AO182" s="105" t="s">
        <v>196</v>
      </c>
      <c r="AP182" s="96" t="s">
        <v>198</v>
      </c>
      <c r="AQ182" s="118">
        <v>1</v>
      </c>
      <c r="AR182" s="12">
        <v>8.125</v>
      </c>
      <c r="AS182" s="12">
        <v>8.125</v>
      </c>
      <c r="AT182" s="132">
        <v>0</v>
      </c>
      <c r="AU182" s="106">
        <v>3</v>
      </c>
      <c r="AV182" s="138">
        <v>0</v>
      </c>
      <c r="AW182" s="89">
        <v>92</v>
      </c>
      <c r="AX182" s="81"/>
      <c r="AY182" s="105" t="s">
        <v>196</v>
      </c>
      <c r="AZ182" s="96" t="s">
        <v>198</v>
      </c>
      <c r="BA182" s="118"/>
      <c r="BB182" s="12">
        <v>8.125</v>
      </c>
      <c r="BC182" s="12">
        <v>8.125</v>
      </c>
      <c r="BD182" s="132">
        <v>0</v>
      </c>
      <c r="BE182" s="106">
        <v>3</v>
      </c>
      <c r="BF182" s="138">
        <v>0</v>
      </c>
      <c r="BG182" s="118">
        <v>81</v>
      </c>
      <c r="BH182" s="81"/>
      <c r="BI182" s="105" t="s">
        <v>196</v>
      </c>
      <c r="BJ182" s="96" t="s">
        <v>198</v>
      </c>
      <c r="BK182" s="118"/>
      <c r="BL182" s="12">
        <v>8.125</v>
      </c>
      <c r="BM182" s="12">
        <v>8.125</v>
      </c>
      <c r="BN182" s="132">
        <v>0</v>
      </c>
      <c r="BO182" s="106">
        <v>3</v>
      </c>
      <c r="BP182" s="138">
        <v>0</v>
      </c>
      <c r="BQ182" s="81"/>
      <c r="BR182" s="105" t="s">
        <v>196</v>
      </c>
      <c r="BS182" s="96" t="s">
        <v>198</v>
      </c>
      <c r="BT182" s="118"/>
      <c r="BU182" s="12">
        <v>8.125</v>
      </c>
      <c r="BV182" s="12">
        <v>8.125</v>
      </c>
      <c r="BW182" s="132">
        <v>0</v>
      </c>
      <c r="BX182" s="106">
        <v>3</v>
      </c>
      <c r="BY182" s="138">
        <v>0</v>
      </c>
      <c r="BZ182" s="118">
        <v>85</v>
      </c>
      <c r="CA182" s="81"/>
      <c r="CB182" s="105" t="s">
        <v>196</v>
      </c>
      <c r="CC182" s="96" t="s">
        <v>198</v>
      </c>
      <c r="CD182" s="118"/>
      <c r="CE182" s="12">
        <v>8.125</v>
      </c>
      <c r="CF182" s="12">
        <v>8.125</v>
      </c>
      <c r="CG182" s="132">
        <v>0</v>
      </c>
      <c r="CH182" s="106">
        <v>3</v>
      </c>
      <c r="CI182" s="138">
        <v>0</v>
      </c>
      <c r="CJ182" s="81"/>
      <c r="CK182" s="105" t="s">
        <v>196</v>
      </c>
      <c r="CL182" s="96" t="s">
        <v>198</v>
      </c>
      <c r="CM182" s="118"/>
      <c r="CN182" s="12">
        <v>8.125</v>
      </c>
      <c r="CO182" s="12">
        <v>8.125</v>
      </c>
      <c r="CP182" s="132">
        <v>0</v>
      </c>
      <c r="CQ182" s="106">
        <v>3</v>
      </c>
      <c r="CR182" s="25">
        <v>0</v>
      </c>
      <c r="CS182" s="118">
        <v>84</v>
      </c>
      <c r="CT182" s="81"/>
      <c r="CU182" s="98" t="s">
        <v>196</v>
      </c>
      <c r="CV182" s="96" t="s">
        <v>198</v>
      </c>
      <c r="CW182" s="118"/>
      <c r="CX182" s="12">
        <v>8.125</v>
      </c>
      <c r="CY182" s="12">
        <v>8.125</v>
      </c>
      <c r="CZ182" s="132">
        <v>0</v>
      </c>
      <c r="DA182" s="106">
        <v>3</v>
      </c>
      <c r="DB182" s="25">
        <v>0</v>
      </c>
      <c r="DC182" s="118">
        <v>86</v>
      </c>
      <c r="DD182" s="81"/>
      <c r="DE182" s="98" t="s">
        <v>196</v>
      </c>
      <c r="DF182" s="96" t="s">
        <v>198</v>
      </c>
      <c r="DG182" s="118"/>
      <c r="DH182" s="12">
        <v>8.125</v>
      </c>
      <c r="DI182" s="12">
        <v>8.125</v>
      </c>
      <c r="DJ182" s="132">
        <v>0</v>
      </c>
      <c r="DK182" s="106">
        <v>3</v>
      </c>
      <c r="DL182" s="25">
        <v>0</v>
      </c>
      <c r="DM182" s="118">
        <v>91</v>
      </c>
      <c r="DN182" s="81"/>
      <c r="DO182" s="98" t="s">
        <v>196</v>
      </c>
      <c r="DP182" s="96" t="s">
        <v>198</v>
      </c>
      <c r="DQ182" s="360"/>
      <c r="DR182" s="372">
        <v>8.125</v>
      </c>
      <c r="DS182" s="372">
        <v>8.125</v>
      </c>
      <c r="DT182" s="368">
        <v>0</v>
      </c>
      <c r="DU182" s="364">
        <v>3</v>
      </c>
      <c r="DV182" s="365">
        <v>0</v>
      </c>
      <c r="DW182" s="360">
        <v>89</v>
      </c>
      <c r="DX182" s="81"/>
      <c r="DY182" s="98" t="s">
        <v>196</v>
      </c>
      <c r="DZ182" s="96" t="s">
        <v>198</v>
      </c>
      <c r="EA182" s="118"/>
      <c r="EB182" s="12">
        <v>8.125</v>
      </c>
      <c r="EC182" s="12">
        <v>8.125</v>
      </c>
      <c r="ED182" s="132">
        <v>0</v>
      </c>
      <c r="EE182" s="106">
        <v>3</v>
      </c>
      <c r="EF182" s="25">
        <v>0</v>
      </c>
      <c r="EG182" s="118">
        <v>90</v>
      </c>
    </row>
    <row r="183" spans="1:137" x14ac:dyDescent="0.25">
      <c r="A183" s="98" t="s">
        <v>196</v>
      </c>
      <c r="B183" s="91" t="s">
        <v>108</v>
      </c>
      <c r="C183" s="118">
        <v>2</v>
      </c>
      <c r="D183" s="7">
        <v>10.166666666666668</v>
      </c>
      <c r="E183" s="12">
        <v>8.8888999999999996</v>
      </c>
      <c r="F183" s="132">
        <v>-1.2777666666666683</v>
      </c>
      <c r="G183" s="106">
        <v>2</v>
      </c>
      <c r="H183" s="25">
        <v>-2.5555333333333365</v>
      </c>
      <c r="I183" s="24">
        <f t="shared" si="51"/>
        <v>14</v>
      </c>
      <c r="J183" s="118">
        <v>18</v>
      </c>
      <c r="K183" s="9">
        <f t="shared" si="50"/>
        <v>0.77777777777777779</v>
      </c>
      <c r="L183" s="118">
        <v>3</v>
      </c>
      <c r="M183" s="118">
        <v>2</v>
      </c>
      <c r="N183" s="118">
        <v>6</v>
      </c>
      <c r="O183" s="118">
        <v>6</v>
      </c>
      <c r="P183" s="118">
        <v>2</v>
      </c>
      <c r="Q183" s="118">
        <v>8</v>
      </c>
      <c r="R183" s="118">
        <v>3</v>
      </c>
      <c r="S183" s="118">
        <v>2</v>
      </c>
      <c r="T183" s="118"/>
      <c r="U183" s="118"/>
      <c r="V183" s="118">
        <f t="shared" si="52"/>
        <v>32</v>
      </c>
      <c r="W183" s="23">
        <f t="shared" si="44"/>
        <v>0.6</v>
      </c>
      <c r="X183" s="34">
        <f t="shared" si="45"/>
        <v>0.5</v>
      </c>
      <c r="Y183" s="34">
        <f t="shared" si="46"/>
        <v>0.2</v>
      </c>
      <c r="Z183" s="35">
        <f t="shared" si="47"/>
        <v>0.6</v>
      </c>
      <c r="AA183" s="422"/>
      <c r="AB183" s="98" t="s">
        <v>196</v>
      </c>
      <c r="AC183" s="91" t="s">
        <v>108</v>
      </c>
      <c r="AD183" s="1"/>
      <c r="AE183" s="105" t="s">
        <v>196</v>
      </c>
      <c r="AF183" s="91" t="s">
        <v>108</v>
      </c>
      <c r="AG183" s="118">
        <v>7</v>
      </c>
      <c r="AH183" s="7">
        <v>8.3333333333333339</v>
      </c>
      <c r="AI183" s="12">
        <v>8.8888999999999996</v>
      </c>
      <c r="AJ183" s="132">
        <v>0.55556666666666565</v>
      </c>
      <c r="AK183" s="106">
        <v>2</v>
      </c>
      <c r="AL183" s="138">
        <v>1.1111333333333313</v>
      </c>
      <c r="AM183" s="118">
        <v>62</v>
      </c>
      <c r="AN183" s="1"/>
      <c r="AO183" s="105" t="s">
        <v>196</v>
      </c>
      <c r="AP183" s="91" t="s">
        <v>108</v>
      </c>
      <c r="AQ183" s="118">
        <v>7</v>
      </c>
      <c r="AR183" s="7">
        <v>8.3333333333333339</v>
      </c>
      <c r="AS183" s="12">
        <v>8.8888999999999996</v>
      </c>
      <c r="AT183" s="132">
        <v>0.55556666666666565</v>
      </c>
      <c r="AU183" s="106">
        <v>2</v>
      </c>
      <c r="AV183" s="138">
        <v>1.1111333333333313</v>
      </c>
      <c r="AW183" s="89">
        <v>63</v>
      </c>
      <c r="AX183" s="81"/>
      <c r="AY183" s="105" t="s">
        <v>196</v>
      </c>
      <c r="AZ183" s="91" t="s">
        <v>108</v>
      </c>
      <c r="BA183" s="118"/>
      <c r="BB183" s="7">
        <v>8.3333333333333339</v>
      </c>
      <c r="BC183" s="12">
        <v>8.8888999999999996</v>
      </c>
      <c r="BD183" s="132">
        <v>0.55556666666666565</v>
      </c>
      <c r="BE183" s="106">
        <v>2</v>
      </c>
      <c r="BF183" s="138">
        <v>1.1111333333333313</v>
      </c>
      <c r="BG183" s="118">
        <v>56</v>
      </c>
      <c r="BH183" s="81"/>
      <c r="BI183" s="105" t="s">
        <v>196</v>
      </c>
      <c r="BJ183" s="91" t="s">
        <v>108</v>
      </c>
      <c r="BK183" s="89">
        <v>2</v>
      </c>
      <c r="BL183" s="13">
        <v>10.166666666666668</v>
      </c>
      <c r="BM183" s="18">
        <v>8.8888999999999996</v>
      </c>
      <c r="BN183" s="51">
        <v>-1.2777666666666683</v>
      </c>
      <c r="BO183" s="52">
        <v>2</v>
      </c>
      <c r="BP183" s="187">
        <v>-2.5555333333333365</v>
      </c>
      <c r="BQ183" s="81"/>
      <c r="BR183" s="105" t="s">
        <v>196</v>
      </c>
      <c r="BS183" s="91" t="s">
        <v>108</v>
      </c>
      <c r="BT183" s="89">
        <v>2</v>
      </c>
      <c r="BU183" s="7">
        <v>10.166666666666668</v>
      </c>
      <c r="BV183" s="12">
        <v>8.8888999999999996</v>
      </c>
      <c r="BW183" s="132">
        <v>-1.2777666666666683</v>
      </c>
      <c r="BX183" s="106">
        <v>2</v>
      </c>
      <c r="BY183" s="25">
        <v>-2.5555333333333365</v>
      </c>
      <c r="BZ183" s="118">
        <v>161</v>
      </c>
      <c r="CA183" s="81"/>
      <c r="CB183" s="105" t="s">
        <v>196</v>
      </c>
      <c r="CC183" s="91" t="s">
        <v>108</v>
      </c>
      <c r="CD183" s="118">
        <v>2</v>
      </c>
      <c r="CE183" s="7">
        <v>10.166666666666668</v>
      </c>
      <c r="CF183" s="12">
        <v>8.8888999999999996</v>
      </c>
      <c r="CG183" s="132">
        <v>-1.2777666666666683</v>
      </c>
      <c r="CH183" s="106">
        <v>2</v>
      </c>
      <c r="CI183" s="25">
        <v>-2.5555333333333365</v>
      </c>
      <c r="CJ183" s="81"/>
      <c r="CK183" s="105" t="s">
        <v>196</v>
      </c>
      <c r="CL183" s="91" t="s">
        <v>108</v>
      </c>
      <c r="CM183" s="118">
        <v>2</v>
      </c>
      <c r="CN183" s="7">
        <v>10.166666666666668</v>
      </c>
      <c r="CO183" s="12">
        <v>8.8888999999999996</v>
      </c>
      <c r="CP183" s="78">
        <v>-1.2777666666666683</v>
      </c>
      <c r="CQ183" s="106">
        <v>2</v>
      </c>
      <c r="CR183" s="25">
        <v>-2.5555333333333365</v>
      </c>
      <c r="CS183" s="118">
        <v>171</v>
      </c>
      <c r="CT183" s="81"/>
      <c r="CU183" s="98" t="s">
        <v>196</v>
      </c>
      <c r="CV183" s="91" t="s">
        <v>108</v>
      </c>
      <c r="CW183" s="118">
        <v>2</v>
      </c>
      <c r="CX183" s="7">
        <v>10.166666666666668</v>
      </c>
      <c r="CY183" s="12">
        <v>8.8888999999999996</v>
      </c>
      <c r="CZ183" s="132">
        <v>-1.2777666666666683</v>
      </c>
      <c r="DA183" s="106">
        <v>2</v>
      </c>
      <c r="DB183" s="25">
        <v>-2.5555333333333365</v>
      </c>
      <c r="DC183" s="118">
        <v>171</v>
      </c>
      <c r="DD183" s="81"/>
      <c r="DE183" s="98" t="s">
        <v>196</v>
      </c>
      <c r="DF183" s="91" t="s">
        <v>108</v>
      </c>
      <c r="DG183" s="118">
        <v>2</v>
      </c>
      <c r="DH183" s="7">
        <v>10.166666666666668</v>
      </c>
      <c r="DI183" s="12">
        <v>8.8888999999999996</v>
      </c>
      <c r="DJ183" s="132">
        <v>-1.2777666666666683</v>
      </c>
      <c r="DK183" s="106">
        <v>2</v>
      </c>
      <c r="DL183" s="25">
        <v>-2.5555333333333365</v>
      </c>
      <c r="DM183" s="118">
        <v>176</v>
      </c>
      <c r="DN183" s="81"/>
      <c r="DO183" s="98" t="s">
        <v>196</v>
      </c>
      <c r="DP183" s="91" t="s">
        <v>108</v>
      </c>
      <c r="DQ183" s="360">
        <v>2</v>
      </c>
      <c r="DR183" s="366">
        <v>10.166666666666668</v>
      </c>
      <c r="DS183" s="372">
        <v>8.8888999999999996</v>
      </c>
      <c r="DT183" s="368">
        <v>-1.2777666666666683</v>
      </c>
      <c r="DU183" s="364">
        <v>2</v>
      </c>
      <c r="DV183" s="365">
        <v>-2.5555333333333365</v>
      </c>
      <c r="DW183" s="360">
        <v>181</v>
      </c>
      <c r="DX183" s="81"/>
      <c r="DY183" s="98" t="s">
        <v>196</v>
      </c>
      <c r="DZ183" s="91" t="s">
        <v>108</v>
      </c>
      <c r="EA183" s="118">
        <v>2</v>
      </c>
      <c r="EB183" s="7">
        <v>10.166666666666668</v>
      </c>
      <c r="EC183" s="12">
        <v>8.8888999999999996</v>
      </c>
      <c r="ED183" s="132">
        <v>-1.2777666666666683</v>
      </c>
      <c r="EE183" s="106">
        <v>2</v>
      </c>
      <c r="EF183" s="25">
        <v>-2.5555333333333365</v>
      </c>
      <c r="EG183" s="118">
        <v>186</v>
      </c>
    </row>
    <row r="184" spans="1:137" x14ac:dyDescent="0.25">
      <c r="A184" s="90" t="s">
        <v>199</v>
      </c>
      <c r="B184" s="91" t="s">
        <v>200</v>
      </c>
      <c r="C184" s="118"/>
      <c r="D184" s="7">
        <v>5.5</v>
      </c>
      <c r="E184" s="12">
        <v>5</v>
      </c>
      <c r="F184" s="132">
        <v>-0.5</v>
      </c>
      <c r="G184" s="106">
        <v>6</v>
      </c>
      <c r="H184" s="25">
        <v>-3</v>
      </c>
      <c r="I184" s="24">
        <f t="shared" si="51"/>
        <v>13</v>
      </c>
      <c r="J184" s="118">
        <v>1</v>
      </c>
      <c r="K184" s="9">
        <f t="shared" si="50"/>
        <v>13</v>
      </c>
      <c r="L184" s="118">
        <v>13</v>
      </c>
      <c r="M184" s="118"/>
      <c r="N184" s="118"/>
      <c r="O184" s="118">
        <v>1</v>
      </c>
      <c r="P184" s="118"/>
      <c r="Q184" s="118"/>
      <c r="R184" s="118"/>
      <c r="S184" s="118"/>
      <c r="T184" s="118"/>
      <c r="U184" s="118"/>
      <c r="V184" s="118">
        <f t="shared" si="52"/>
        <v>14</v>
      </c>
      <c r="W184" s="23">
        <f t="shared" si="44"/>
        <v>1</v>
      </c>
      <c r="X184" s="34">
        <f t="shared" si="45"/>
        <v>0</v>
      </c>
      <c r="Y184" s="34" t="e">
        <f t="shared" si="46"/>
        <v>#DIV/0!</v>
      </c>
      <c r="Z184" s="35" t="e">
        <f t="shared" si="47"/>
        <v>#DIV/0!</v>
      </c>
      <c r="AA184" s="422"/>
      <c r="AB184" s="90" t="s">
        <v>199</v>
      </c>
      <c r="AC184" s="91" t="s">
        <v>200</v>
      </c>
      <c r="AD184" s="1"/>
      <c r="AE184" s="90" t="s">
        <v>199</v>
      </c>
      <c r="AF184" s="91" t="s">
        <v>200</v>
      </c>
      <c r="AG184" s="118">
        <v>1</v>
      </c>
      <c r="AH184" s="7">
        <v>5.5</v>
      </c>
      <c r="AI184" s="12">
        <v>5</v>
      </c>
      <c r="AJ184" s="132">
        <v>-0.5</v>
      </c>
      <c r="AK184" s="106">
        <v>6</v>
      </c>
      <c r="AL184" s="138">
        <v>-3</v>
      </c>
      <c r="AM184" s="118">
        <v>194</v>
      </c>
      <c r="AN184" s="1"/>
      <c r="AO184" s="90" t="s">
        <v>199</v>
      </c>
      <c r="AP184" s="91" t="s">
        <v>200</v>
      </c>
      <c r="AQ184" s="118">
        <v>1</v>
      </c>
      <c r="AR184" s="7">
        <v>5.5</v>
      </c>
      <c r="AS184" s="12">
        <v>5</v>
      </c>
      <c r="AT184" s="132">
        <v>-0.5</v>
      </c>
      <c r="AU184" s="106">
        <v>6</v>
      </c>
      <c r="AV184" s="138">
        <v>-3</v>
      </c>
      <c r="AW184" s="89">
        <v>201</v>
      </c>
      <c r="AX184" s="81"/>
      <c r="AY184" s="90" t="s">
        <v>199</v>
      </c>
      <c r="AZ184" s="91" t="s">
        <v>200</v>
      </c>
      <c r="BA184" s="118"/>
      <c r="BB184" s="7">
        <v>5.5</v>
      </c>
      <c r="BC184" s="12">
        <v>5</v>
      </c>
      <c r="BD184" s="132">
        <v>-0.5</v>
      </c>
      <c r="BE184" s="106">
        <v>6</v>
      </c>
      <c r="BF184" s="138">
        <v>-3</v>
      </c>
      <c r="BG184" s="118">
        <v>160</v>
      </c>
      <c r="BH184" s="81"/>
      <c r="BI184" s="90" t="s">
        <v>199</v>
      </c>
      <c r="BJ184" s="91" t="s">
        <v>200</v>
      </c>
      <c r="BK184" s="118"/>
      <c r="BL184" s="7">
        <v>5.5</v>
      </c>
      <c r="BM184" s="12">
        <v>5</v>
      </c>
      <c r="BN184" s="132">
        <v>-0.5</v>
      </c>
      <c r="BO184" s="106">
        <v>6</v>
      </c>
      <c r="BP184" s="138">
        <v>-3</v>
      </c>
      <c r="BQ184" s="81"/>
      <c r="BR184" s="90" t="s">
        <v>199</v>
      </c>
      <c r="BS184" s="91" t="s">
        <v>200</v>
      </c>
      <c r="BT184" s="118"/>
      <c r="BU184" s="7">
        <v>5.5</v>
      </c>
      <c r="BV184" s="12">
        <v>5</v>
      </c>
      <c r="BW184" s="132">
        <v>-0.5</v>
      </c>
      <c r="BX184" s="106">
        <v>6</v>
      </c>
      <c r="BY184" s="138">
        <v>-3</v>
      </c>
      <c r="BZ184" s="118">
        <v>166</v>
      </c>
      <c r="CA184" s="81"/>
      <c r="CB184" s="90" t="s">
        <v>199</v>
      </c>
      <c r="CC184" s="91" t="s">
        <v>200</v>
      </c>
      <c r="CD184" s="118"/>
      <c r="CE184" s="7">
        <v>5.5</v>
      </c>
      <c r="CF184" s="12">
        <v>5</v>
      </c>
      <c r="CG184" s="132">
        <v>-0.5</v>
      </c>
      <c r="CH184" s="106">
        <v>6</v>
      </c>
      <c r="CI184" s="138">
        <v>-3</v>
      </c>
      <c r="CJ184" s="81"/>
      <c r="CK184" s="90" t="s">
        <v>199</v>
      </c>
      <c r="CL184" s="91" t="s">
        <v>200</v>
      </c>
      <c r="CM184" s="118"/>
      <c r="CN184" s="7">
        <v>5.5</v>
      </c>
      <c r="CO184" s="12">
        <v>5</v>
      </c>
      <c r="CP184" s="132">
        <v>-0.5</v>
      </c>
      <c r="CQ184" s="106">
        <v>6</v>
      </c>
      <c r="CR184" s="25">
        <v>-3</v>
      </c>
      <c r="CS184" s="118">
        <v>178</v>
      </c>
      <c r="CT184" s="81"/>
      <c r="CU184" s="90" t="s">
        <v>199</v>
      </c>
      <c r="CV184" s="91" t="s">
        <v>200</v>
      </c>
      <c r="CW184" s="118"/>
      <c r="CX184" s="7">
        <v>5.5</v>
      </c>
      <c r="CY184" s="12">
        <v>5</v>
      </c>
      <c r="CZ184" s="132">
        <v>-0.5</v>
      </c>
      <c r="DA184" s="106">
        <v>6</v>
      </c>
      <c r="DB184" s="25">
        <v>-3</v>
      </c>
      <c r="DC184" s="118">
        <v>178</v>
      </c>
      <c r="DD184" s="81"/>
      <c r="DE184" s="90" t="s">
        <v>199</v>
      </c>
      <c r="DF184" s="91" t="s">
        <v>200</v>
      </c>
      <c r="DG184" s="118"/>
      <c r="DH184" s="7">
        <v>5.5</v>
      </c>
      <c r="DI184" s="12">
        <v>5</v>
      </c>
      <c r="DJ184" s="132">
        <v>-0.5</v>
      </c>
      <c r="DK184" s="106">
        <v>6</v>
      </c>
      <c r="DL184" s="25">
        <v>-3</v>
      </c>
      <c r="DM184" s="118">
        <v>182</v>
      </c>
      <c r="DN184" s="81"/>
      <c r="DO184" s="90" t="s">
        <v>199</v>
      </c>
      <c r="DP184" s="91" t="s">
        <v>200</v>
      </c>
      <c r="DQ184" s="360"/>
      <c r="DR184" s="366">
        <v>5.5</v>
      </c>
      <c r="DS184" s="372">
        <v>5</v>
      </c>
      <c r="DT184" s="368">
        <v>-0.5</v>
      </c>
      <c r="DU184" s="364">
        <v>6</v>
      </c>
      <c r="DV184" s="365">
        <v>-3</v>
      </c>
      <c r="DW184" s="360">
        <v>187</v>
      </c>
      <c r="DX184" s="81"/>
      <c r="DY184" s="90" t="s">
        <v>199</v>
      </c>
      <c r="DZ184" s="91" t="s">
        <v>200</v>
      </c>
      <c r="EA184" s="118"/>
      <c r="EB184" s="7">
        <v>5.5</v>
      </c>
      <c r="EC184" s="12">
        <v>5</v>
      </c>
      <c r="ED184" s="132">
        <v>-0.5</v>
      </c>
      <c r="EE184" s="106">
        <v>6</v>
      </c>
      <c r="EF184" s="25">
        <v>-3</v>
      </c>
      <c r="EG184" s="118">
        <v>192</v>
      </c>
    </row>
    <row r="185" spans="1:137" x14ac:dyDescent="0.25">
      <c r="A185" s="98" t="s">
        <v>201</v>
      </c>
      <c r="B185" s="91" t="s">
        <v>41</v>
      </c>
      <c r="C185" s="118"/>
      <c r="D185" s="7">
        <v>7.875</v>
      </c>
      <c r="E185" s="12">
        <v>8</v>
      </c>
      <c r="F185" s="132">
        <v>0.125</v>
      </c>
      <c r="G185" s="106">
        <v>3</v>
      </c>
      <c r="H185" s="25">
        <v>0.375</v>
      </c>
      <c r="I185" s="24">
        <f t="shared" si="51"/>
        <v>19</v>
      </c>
      <c r="J185" s="118">
        <v>15</v>
      </c>
      <c r="K185" s="9">
        <f t="shared" si="50"/>
        <v>1.2666666666666666</v>
      </c>
      <c r="L185" s="118">
        <v>11</v>
      </c>
      <c r="M185" s="118">
        <v>9</v>
      </c>
      <c r="N185" s="118">
        <v>5</v>
      </c>
      <c r="O185" s="118">
        <v>4</v>
      </c>
      <c r="P185" s="118">
        <v>3</v>
      </c>
      <c r="Q185" s="118">
        <v>2</v>
      </c>
      <c r="R185" s="118"/>
      <c r="S185" s="118"/>
      <c r="T185" s="118"/>
      <c r="U185" s="118"/>
      <c r="V185" s="118">
        <f t="shared" si="52"/>
        <v>34</v>
      </c>
      <c r="W185" s="23">
        <f t="shared" si="44"/>
        <v>0.55000000000000004</v>
      </c>
      <c r="X185" s="34">
        <f t="shared" si="45"/>
        <v>0.55555555555555558</v>
      </c>
      <c r="Y185" s="34">
        <f t="shared" si="46"/>
        <v>0.6</v>
      </c>
      <c r="Z185" s="35" t="e">
        <f t="shared" si="47"/>
        <v>#DIV/0!</v>
      </c>
      <c r="AA185" s="422"/>
      <c r="AB185" s="98" t="s">
        <v>201</v>
      </c>
      <c r="AC185" s="91" t="s">
        <v>41</v>
      </c>
      <c r="AD185" s="1"/>
      <c r="AE185" s="108" t="s">
        <v>201</v>
      </c>
      <c r="AF185" s="91" t="s">
        <v>41</v>
      </c>
      <c r="AG185" s="118">
        <v>6</v>
      </c>
      <c r="AH185" s="7">
        <v>7.875</v>
      </c>
      <c r="AI185" s="12">
        <v>8</v>
      </c>
      <c r="AJ185" s="132">
        <v>0.125</v>
      </c>
      <c r="AK185" s="106">
        <v>3</v>
      </c>
      <c r="AL185" s="138">
        <v>0.375</v>
      </c>
      <c r="AM185" s="118">
        <v>80</v>
      </c>
      <c r="AN185" s="1"/>
      <c r="AO185" s="108" t="s">
        <v>201</v>
      </c>
      <c r="AP185" s="91" t="s">
        <v>41</v>
      </c>
      <c r="AQ185" s="118">
        <v>6</v>
      </c>
      <c r="AR185" s="7">
        <v>7.875</v>
      </c>
      <c r="AS185" s="12">
        <v>8</v>
      </c>
      <c r="AT185" s="132">
        <v>0.125</v>
      </c>
      <c r="AU185" s="106">
        <v>3</v>
      </c>
      <c r="AV185" s="138">
        <v>0.375</v>
      </c>
      <c r="AW185" s="89">
        <v>83</v>
      </c>
      <c r="AX185" s="81"/>
      <c r="AY185" s="108" t="s">
        <v>201</v>
      </c>
      <c r="AZ185" s="91" t="s">
        <v>41</v>
      </c>
      <c r="BA185" s="118"/>
      <c r="BB185" s="7">
        <v>7.875</v>
      </c>
      <c r="BC185" s="12">
        <v>8</v>
      </c>
      <c r="BD185" s="132">
        <v>0.125</v>
      </c>
      <c r="BE185" s="106">
        <v>3</v>
      </c>
      <c r="BF185" s="138">
        <v>0.375</v>
      </c>
      <c r="BG185" s="118">
        <v>73</v>
      </c>
      <c r="BH185" s="81"/>
      <c r="BI185" s="108" t="s">
        <v>201</v>
      </c>
      <c r="BJ185" s="91" t="s">
        <v>41</v>
      </c>
      <c r="BK185" s="118"/>
      <c r="BL185" s="7">
        <v>7.875</v>
      </c>
      <c r="BM185" s="12">
        <v>8</v>
      </c>
      <c r="BN185" s="132">
        <v>0.125</v>
      </c>
      <c r="BO185" s="106">
        <v>3</v>
      </c>
      <c r="BP185" s="138">
        <v>0.375</v>
      </c>
      <c r="BQ185" s="81"/>
      <c r="BR185" s="108" t="s">
        <v>201</v>
      </c>
      <c r="BS185" s="91" t="s">
        <v>41</v>
      </c>
      <c r="BT185" s="118"/>
      <c r="BU185" s="7">
        <v>7.875</v>
      </c>
      <c r="BV185" s="12">
        <v>8</v>
      </c>
      <c r="BW185" s="132">
        <v>0.125</v>
      </c>
      <c r="BX185" s="106">
        <v>3</v>
      </c>
      <c r="BY185" s="138">
        <v>0.375</v>
      </c>
      <c r="BZ185" s="118">
        <v>77</v>
      </c>
      <c r="CA185" s="81"/>
      <c r="CB185" s="108" t="s">
        <v>201</v>
      </c>
      <c r="CC185" s="91" t="s">
        <v>41</v>
      </c>
      <c r="CD185" s="118"/>
      <c r="CE185" s="7">
        <v>7.875</v>
      </c>
      <c r="CF185" s="12">
        <v>8</v>
      </c>
      <c r="CG185" s="132">
        <v>0.125</v>
      </c>
      <c r="CH185" s="106">
        <v>3</v>
      </c>
      <c r="CI185" s="138">
        <v>0.375</v>
      </c>
      <c r="CJ185" s="81"/>
      <c r="CK185" s="108" t="s">
        <v>201</v>
      </c>
      <c r="CL185" s="91" t="s">
        <v>41</v>
      </c>
      <c r="CM185" s="118"/>
      <c r="CN185" s="7">
        <v>7.875</v>
      </c>
      <c r="CO185" s="12">
        <v>8</v>
      </c>
      <c r="CP185" s="132">
        <v>0.125</v>
      </c>
      <c r="CQ185" s="106">
        <v>3</v>
      </c>
      <c r="CR185" s="25">
        <v>0.375</v>
      </c>
      <c r="CS185" s="118">
        <v>75</v>
      </c>
      <c r="CT185" s="81"/>
      <c r="CU185" s="98" t="s">
        <v>201</v>
      </c>
      <c r="CV185" s="91" t="s">
        <v>41</v>
      </c>
      <c r="CW185" s="118"/>
      <c r="CX185" s="7">
        <v>7.875</v>
      </c>
      <c r="CY185" s="12">
        <v>8</v>
      </c>
      <c r="CZ185" s="132">
        <v>0.125</v>
      </c>
      <c r="DA185" s="106">
        <v>3</v>
      </c>
      <c r="DB185" s="25">
        <v>0.375</v>
      </c>
      <c r="DC185" s="118">
        <v>78</v>
      </c>
      <c r="DD185" s="81"/>
      <c r="DE185" s="98" t="s">
        <v>201</v>
      </c>
      <c r="DF185" s="91" t="s">
        <v>41</v>
      </c>
      <c r="DG185" s="118"/>
      <c r="DH185" s="7">
        <v>7.875</v>
      </c>
      <c r="DI185" s="12">
        <v>8</v>
      </c>
      <c r="DJ185" s="132">
        <v>0.125</v>
      </c>
      <c r="DK185" s="106">
        <v>3</v>
      </c>
      <c r="DL185" s="25">
        <v>0.375</v>
      </c>
      <c r="DM185" s="118">
        <v>76</v>
      </c>
      <c r="DN185" s="81"/>
      <c r="DO185" s="98" t="s">
        <v>201</v>
      </c>
      <c r="DP185" s="91" t="s">
        <v>41</v>
      </c>
      <c r="DQ185" s="360"/>
      <c r="DR185" s="366">
        <v>7.875</v>
      </c>
      <c r="DS185" s="372">
        <v>8</v>
      </c>
      <c r="DT185" s="368">
        <v>0.125</v>
      </c>
      <c r="DU185" s="364">
        <v>3</v>
      </c>
      <c r="DV185" s="365">
        <v>0.375</v>
      </c>
      <c r="DW185" s="360">
        <v>76</v>
      </c>
      <c r="DX185" s="81"/>
      <c r="DY185" s="98" t="s">
        <v>201</v>
      </c>
      <c r="DZ185" s="91" t="s">
        <v>41</v>
      </c>
      <c r="EA185" s="118"/>
      <c r="EB185" s="7">
        <v>7.875</v>
      </c>
      <c r="EC185" s="12">
        <v>8</v>
      </c>
      <c r="ED185" s="132">
        <v>0.125</v>
      </c>
      <c r="EE185" s="106">
        <v>3</v>
      </c>
      <c r="EF185" s="25">
        <v>0.375</v>
      </c>
      <c r="EG185" s="118">
        <v>77</v>
      </c>
    </row>
    <row r="186" spans="1:137" x14ac:dyDescent="0.25">
      <c r="A186" s="101" t="s">
        <v>201</v>
      </c>
      <c r="B186" s="91" t="s">
        <v>202</v>
      </c>
      <c r="C186" s="118"/>
      <c r="D186" s="10">
        <v>6.5</v>
      </c>
      <c r="E186" s="74">
        <v>7</v>
      </c>
      <c r="F186" s="26">
        <v>0.5</v>
      </c>
      <c r="G186" s="106">
        <v>4</v>
      </c>
      <c r="H186" s="25">
        <v>2</v>
      </c>
      <c r="I186" s="24">
        <f t="shared" si="51"/>
        <v>2</v>
      </c>
      <c r="J186" s="118">
        <v>2</v>
      </c>
      <c r="K186" s="9">
        <f t="shared" si="50"/>
        <v>1</v>
      </c>
      <c r="L186" s="118"/>
      <c r="M186" s="118">
        <v>1</v>
      </c>
      <c r="N186" s="118">
        <v>1</v>
      </c>
      <c r="O186" s="118"/>
      <c r="P186" s="118"/>
      <c r="Q186" s="118">
        <v>1</v>
      </c>
      <c r="R186" s="118">
        <v>1</v>
      </c>
      <c r="S186" s="118"/>
      <c r="T186" s="118"/>
      <c r="U186" s="118"/>
      <c r="V186" s="118">
        <f t="shared" si="52"/>
        <v>4</v>
      </c>
      <c r="W186" s="23">
        <f t="shared" si="44"/>
        <v>0</v>
      </c>
      <c r="X186" s="34">
        <f t="shared" si="45"/>
        <v>1</v>
      </c>
      <c r="Y186" s="34">
        <f t="shared" si="46"/>
        <v>0</v>
      </c>
      <c r="Z186" s="35">
        <f t="shared" si="47"/>
        <v>1</v>
      </c>
      <c r="AA186" s="422"/>
      <c r="AB186" s="101" t="s">
        <v>201</v>
      </c>
      <c r="AC186" s="91" t="s">
        <v>202</v>
      </c>
      <c r="AD186" s="1"/>
      <c r="AE186" s="101" t="s">
        <v>201</v>
      </c>
      <c r="AF186" s="91" t="s">
        <v>202</v>
      </c>
      <c r="AG186" s="118">
        <v>1</v>
      </c>
      <c r="AH186" s="10">
        <v>6.5</v>
      </c>
      <c r="AI186" s="74">
        <v>7</v>
      </c>
      <c r="AJ186" s="26">
        <v>0.5</v>
      </c>
      <c r="AK186" s="106">
        <v>4</v>
      </c>
      <c r="AL186" s="138">
        <v>2</v>
      </c>
      <c r="AM186" s="118">
        <v>38</v>
      </c>
      <c r="AN186" s="1"/>
      <c r="AO186" s="101" t="s">
        <v>201</v>
      </c>
      <c r="AP186" s="91" t="s">
        <v>202</v>
      </c>
      <c r="AQ186" s="118">
        <v>1</v>
      </c>
      <c r="AR186" s="10">
        <v>6.5</v>
      </c>
      <c r="AS186" s="74">
        <v>7</v>
      </c>
      <c r="AT186" s="26">
        <v>0.5</v>
      </c>
      <c r="AU186" s="106">
        <v>4</v>
      </c>
      <c r="AV186" s="138">
        <v>2</v>
      </c>
      <c r="AW186" s="89">
        <v>38</v>
      </c>
      <c r="AX186" s="81"/>
      <c r="AY186" s="101" t="s">
        <v>201</v>
      </c>
      <c r="AZ186" s="91" t="s">
        <v>202</v>
      </c>
      <c r="BA186" s="118"/>
      <c r="BB186" s="10">
        <v>6.5</v>
      </c>
      <c r="BC186" s="74">
        <v>7</v>
      </c>
      <c r="BD186" s="26">
        <v>0.5</v>
      </c>
      <c r="BE186" s="106">
        <v>4</v>
      </c>
      <c r="BF186" s="138">
        <v>2</v>
      </c>
      <c r="BG186" s="118">
        <v>38</v>
      </c>
      <c r="BH186" s="81"/>
      <c r="BI186" s="101" t="s">
        <v>201</v>
      </c>
      <c r="BJ186" s="91" t="s">
        <v>202</v>
      </c>
      <c r="BK186" s="118"/>
      <c r="BL186" s="10">
        <v>6.5</v>
      </c>
      <c r="BM186" s="74">
        <v>7</v>
      </c>
      <c r="BN186" s="26">
        <v>0.5</v>
      </c>
      <c r="BO186" s="106">
        <v>4</v>
      </c>
      <c r="BP186" s="138">
        <v>2</v>
      </c>
      <c r="BQ186" s="81"/>
      <c r="BR186" s="101" t="s">
        <v>201</v>
      </c>
      <c r="BS186" s="91" t="s">
        <v>202</v>
      </c>
      <c r="BT186" s="118"/>
      <c r="BU186" s="10">
        <v>6.5</v>
      </c>
      <c r="BV186" s="74">
        <v>7</v>
      </c>
      <c r="BW186" s="26">
        <v>0.5</v>
      </c>
      <c r="BX186" s="106">
        <v>4</v>
      </c>
      <c r="BY186" s="138">
        <v>2</v>
      </c>
      <c r="BZ186" s="118">
        <v>38</v>
      </c>
      <c r="CA186" s="81"/>
      <c r="CB186" s="101" t="s">
        <v>201</v>
      </c>
      <c r="CC186" s="91" t="s">
        <v>202</v>
      </c>
      <c r="CD186" s="118"/>
      <c r="CE186" s="10">
        <v>6.5</v>
      </c>
      <c r="CF186" s="74">
        <v>7</v>
      </c>
      <c r="CG186" s="26">
        <v>0.5</v>
      </c>
      <c r="CH186" s="106">
        <v>4</v>
      </c>
      <c r="CI186" s="138">
        <v>2</v>
      </c>
      <c r="CJ186" s="81"/>
      <c r="CK186" s="101" t="s">
        <v>201</v>
      </c>
      <c r="CL186" s="91" t="s">
        <v>202</v>
      </c>
      <c r="CM186" s="118"/>
      <c r="CN186" s="10">
        <v>6.5</v>
      </c>
      <c r="CO186" s="74">
        <v>7</v>
      </c>
      <c r="CP186" s="26">
        <v>0.5</v>
      </c>
      <c r="CQ186" s="106">
        <v>4</v>
      </c>
      <c r="CR186" s="25">
        <v>2</v>
      </c>
      <c r="CS186" s="118">
        <v>36</v>
      </c>
      <c r="CT186" s="81"/>
      <c r="CU186" s="101" t="s">
        <v>201</v>
      </c>
      <c r="CV186" s="91" t="s">
        <v>202</v>
      </c>
      <c r="CW186" s="118"/>
      <c r="CX186" s="10">
        <v>6.5</v>
      </c>
      <c r="CY186" s="74">
        <v>7</v>
      </c>
      <c r="CZ186" s="26">
        <v>0.5</v>
      </c>
      <c r="DA186" s="106">
        <v>4</v>
      </c>
      <c r="DB186" s="25">
        <v>2</v>
      </c>
      <c r="DC186" s="118">
        <v>36</v>
      </c>
      <c r="DD186" s="81"/>
      <c r="DE186" s="101" t="s">
        <v>201</v>
      </c>
      <c r="DF186" s="91" t="s">
        <v>202</v>
      </c>
      <c r="DG186" s="118"/>
      <c r="DH186" s="10">
        <v>6.5</v>
      </c>
      <c r="DI186" s="74">
        <v>7</v>
      </c>
      <c r="DJ186" s="26">
        <v>0.5</v>
      </c>
      <c r="DK186" s="106">
        <v>4</v>
      </c>
      <c r="DL186" s="25">
        <v>2</v>
      </c>
      <c r="DM186" s="118">
        <v>36</v>
      </c>
      <c r="DN186" s="81"/>
      <c r="DO186" s="101" t="s">
        <v>201</v>
      </c>
      <c r="DP186" s="91" t="s">
        <v>202</v>
      </c>
      <c r="DQ186" s="360"/>
      <c r="DR186" s="361">
        <v>6.5</v>
      </c>
      <c r="DS186" s="362">
        <v>7</v>
      </c>
      <c r="DT186" s="363">
        <v>0.5</v>
      </c>
      <c r="DU186" s="364">
        <v>4</v>
      </c>
      <c r="DV186" s="365">
        <v>2</v>
      </c>
      <c r="DW186" s="360">
        <v>36</v>
      </c>
      <c r="DX186" s="81"/>
      <c r="DY186" s="101" t="s">
        <v>201</v>
      </c>
      <c r="DZ186" s="91" t="s">
        <v>202</v>
      </c>
      <c r="EA186" s="118"/>
      <c r="EB186" s="10">
        <v>6.5</v>
      </c>
      <c r="EC186" s="74">
        <v>7</v>
      </c>
      <c r="ED186" s="26">
        <v>0.5</v>
      </c>
      <c r="EE186" s="106">
        <v>4</v>
      </c>
      <c r="EF186" s="25">
        <v>2</v>
      </c>
      <c r="EG186" s="118">
        <v>36</v>
      </c>
    </row>
    <row r="187" spans="1:137" x14ac:dyDescent="0.25">
      <c r="A187" s="102" t="s">
        <v>201</v>
      </c>
      <c r="B187" s="91" t="s">
        <v>203</v>
      </c>
      <c r="C187" s="118"/>
      <c r="D187" s="7">
        <v>10.222222222222221</v>
      </c>
      <c r="E187" s="12">
        <v>10.222222222222221</v>
      </c>
      <c r="F187" s="132">
        <v>0</v>
      </c>
      <c r="G187" s="106">
        <v>1</v>
      </c>
      <c r="H187" s="25">
        <v>0</v>
      </c>
      <c r="I187" s="24">
        <f t="shared" si="51"/>
        <v>0</v>
      </c>
      <c r="J187" s="118">
        <v>23</v>
      </c>
      <c r="K187" s="9">
        <f t="shared" si="50"/>
        <v>0</v>
      </c>
      <c r="L187" s="118"/>
      <c r="M187" s="118">
        <v>21</v>
      </c>
      <c r="N187" s="118"/>
      <c r="O187" s="118">
        <v>2</v>
      </c>
      <c r="P187" s="118"/>
      <c r="Q187" s="118"/>
      <c r="R187" s="118"/>
      <c r="S187" s="118"/>
      <c r="T187" s="118"/>
      <c r="U187" s="118"/>
      <c r="V187" s="118">
        <f t="shared" si="52"/>
        <v>23</v>
      </c>
      <c r="W187" s="23">
        <f t="shared" si="44"/>
        <v>0</v>
      </c>
      <c r="X187" s="34">
        <f t="shared" si="45"/>
        <v>0</v>
      </c>
      <c r="Y187" s="34" t="e">
        <f t="shared" si="46"/>
        <v>#DIV/0!</v>
      </c>
      <c r="Z187" s="35" t="e">
        <f t="shared" si="47"/>
        <v>#DIV/0!</v>
      </c>
      <c r="AA187" s="422"/>
      <c r="AB187" s="102" t="s">
        <v>201</v>
      </c>
      <c r="AC187" s="91" t="s">
        <v>203</v>
      </c>
      <c r="AD187" s="1"/>
      <c r="AE187" s="99" t="s">
        <v>201</v>
      </c>
      <c r="AF187" s="91" t="s">
        <v>203</v>
      </c>
      <c r="AG187" s="118">
        <v>4</v>
      </c>
      <c r="AH187" s="7">
        <v>10.222222222222221</v>
      </c>
      <c r="AI187" s="12">
        <v>10.222222222222221</v>
      </c>
      <c r="AJ187" s="132">
        <v>0</v>
      </c>
      <c r="AK187" s="106">
        <v>1</v>
      </c>
      <c r="AL187" s="138">
        <v>0</v>
      </c>
      <c r="AM187" s="118">
        <v>89</v>
      </c>
      <c r="AN187" s="1"/>
      <c r="AO187" s="99" t="s">
        <v>201</v>
      </c>
      <c r="AP187" s="91" t="s">
        <v>203</v>
      </c>
      <c r="AQ187" s="118">
        <v>4</v>
      </c>
      <c r="AR187" s="7">
        <v>10.222222222222221</v>
      </c>
      <c r="AS187" s="12">
        <v>10.222222222222221</v>
      </c>
      <c r="AT187" s="132">
        <v>0</v>
      </c>
      <c r="AU187" s="106">
        <v>1</v>
      </c>
      <c r="AV187" s="138">
        <v>0</v>
      </c>
      <c r="AW187" s="89">
        <v>92</v>
      </c>
      <c r="AX187" s="81"/>
      <c r="AY187" s="99" t="s">
        <v>201</v>
      </c>
      <c r="AZ187" s="91" t="s">
        <v>203</v>
      </c>
      <c r="BA187" s="118"/>
      <c r="BB187" s="7">
        <v>10.222222222222221</v>
      </c>
      <c r="BC187" s="12">
        <v>10.222222222222221</v>
      </c>
      <c r="BD187" s="132">
        <v>0</v>
      </c>
      <c r="BE187" s="106">
        <v>1</v>
      </c>
      <c r="BF187" s="138">
        <v>0</v>
      </c>
      <c r="BG187" s="118">
        <v>81</v>
      </c>
      <c r="BH187" s="81"/>
      <c r="BI187" s="99" t="s">
        <v>201</v>
      </c>
      <c r="BJ187" s="91" t="s">
        <v>203</v>
      </c>
      <c r="BK187" s="118"/>
      <c r="BL187" s="7">
        <v>10.222222222222221</v>
      </c>
      <c r="BM187" s="12">
        <v>10.222222222222221</v>
      </c>
      <c r="BN187" s="132">
        <v>0</v>
      </c>
      <c r="BO187" s="106">
        <v>1</v>
      </c>
      <c r="BP187" s="138">
        <v>0</v>
      </c>
      <c r="BQ187" s="81"/>
      <c r="BR187" s="99" t="s">
        <v>201</v>
      </c>
      <c r="BS187" s="91" t="s">
        <v>203</v>
      </c>
      <c r="BT187" s="118"/>
      <c r="BU187" s="7">
        <v>10.222222222222221</v>
      </c>
      <c r="BV187" s="12">
        <v>10.222222222222221</v>
      </c>
      <c r="BW187" s="132">
        <v>0</v>
      </c>
      <c r="BX187" s="106">
        <v>1</v>
      </c>
      <c r="BY187" s="138">
        <v>0</v>
      </c>
      <c r="BZ187" s="118">
        <v>85</v>
      </c>
      <c r="CA187" s="81"/>
      <c r="CB187" s="99" t="s">
        <v>201</v>
      </c>
      <c r="CC187" s="91" t="s">
        <v>203</v>
      </c>
      <c r="CD187" s="118"/>
      <c r="CE187" s="7">
        <v>10.222222222222221</v>
      </c>
      <c r="CF187" s="12">
        <v>10.222222222222221</v>
      </c>
      <c r="CG187" s="132">
        <v>0</v>
      </c>
      <c r="CH187" s="106">
        <v>1</v>
      </c>
      <c r="CI187" s="138">
        <v>0</v>
      </c>
      <c r="CJ187" s="81"/>
      <c r="CK187" s="99" t="s">
        <v>201</v>
      </c>
      <c r="CL187" s="91" t="s">
        <v>203</v>
      </c>
      <c r="CM187" s="118"/>
      <c r="CN187" s="7">
        <v>10.222222222222221</v>
      </c>
      <c r="CO187" s="12">
        <v>10.222222222222221</v>
      </c>
      <c r="CP187" s="132">
        <v>0</v>
      </c>
      <c r="CQ187" s="106">
        <v>1</v>
      </c>
      <c r="CR187" s="25">
        <v>0</v>
      </c>
      <c r="CS187" s="118">
        <v>84</v>
      </c>
      <c r="CT187" s="81"/>
      <c r="CU187" s="102" t="s">
        <v>201</v>
      </c>
      <c r="CV187" s="91" t="s">
        <v>203</v>
      </c>
      <c r="CW187" s="118"/>
      <c r="CX187" s="7">
        <v>10.222222222222221</v>
      </c>
      <c r="CY187" s="12">
        <v>10.222222222222221</v>
      </c>
      <c r="CZ187" s="132">
        <v>0</v>
      </c>
      <c r="DA187" s="106">
        <v>1</v>
      </c>
      <c r="DB187" s="25">
        <v>0</v>
      </c>
      <c r="DC187" s="118">
        <v>86</v>
      </c>
      <c r="DD187" s="81"/>
      <c r="DE187" s="102" t="s">
        <v>201</v>
      </c>
      <c r="DF187" s="91" t="s">
        <v>203</v>
      </c>
      <c r="DG187" s="118"/>
      <c r="DH187" s="7">
        <v>10.222222222222221</v>
      </c>
      <c r="DI187" s="12">
        <v>10.222222222222221</v>
      </c>
      <c r="DJ187" s="132">
        <v>0</v>
      </c>
      <c r="DK187" s="106">
        <v>1</v>
      </c>
      <c r="DL187" s="25">
        <v>0</v>
      </c>
      <c r="DM187" s="118">
        <v>91</v>
      </c>
      <c r="DN187" s="81"/>
      <c r="DO187" s="102" t="s">
        <v>201</v>
      </c>
      <c r="DP187" s="91" t="s">
        <v>203</v>
      </c>
      <c r="DQ187" s="360"/>
      <c r="DR187" s="366">
        <v>10.222222222222221</v>
      </c>
      <c r="DS187" s="372">
        <v>10.222222222222221</v>
      </c>
      <c r="DT187" s="368">
        <v>0</v>
      </c>
      <c r="DU187" s="364">
        <v>1</v>
      </c>
      <c r="DV187" s="365">
        <v>0</v>
      </c>
      <c r="DW187" s="360">
        <v>89</v>
      </c>
      <c r="DX187" s="81"/>
      <c r="DY187" s="102" t="s">
        <v>201</v>
      </c>
      <c r="DZ187" s="91" t="s">
        <v>203</v>
      </c>
      <c r="EA187" s="118"/>
      <c r="EB187" s="7">
        <v>10.222222222222221</v>
      </c>
      <c r="EC187" s="12">
        <v>10.222222222222221</v>
      </c>
      <c r="ED187" s="132">
        <v>0</v>
      </c>
      <c r="EE187" s="106">
        <v>1</v>
      </c>
      <c r="EF187" s="25">
        <v>0</v>
      </c>
      <c r="EG187" s="118">
        <v>90</v>
      </c>
    </row>
    <row r="188" spans="1:137" x14ac:dyDescent="0.25">
      <c r="A188" s="98" t="s">
        <v>204</v>
      </c>
      <c r="B188" s="96" t="s">
        <v>77</v>
      </c>
      <c r="C188" s="118"/>
      <c r="D188" s="7">
        <v>8</v>
      </c>
      <c r="E188" s="12">
        <v>7.5</v>
      </c>
      <c r="F188" s="132">
        <v>-0.5</v>
      </c>
      <c r="G188" s="106">
        <v>4</v>
      </c>
      <c r="H188" s="25">
        <v>-2</v>
      </c>
      <c r="I188" s="24">
        <f t="shared" si="51"/>
        <v>1</v>
      </c>
      <c r="J188" s="118">
        <v>12</v>
      </c>
      <c r="K188" s="9">
        <f t="shared" si="50"/>
        <v>8.3333333333333329E-2</v>
      </c>
      <c r="L188" s="118">
        <v>1</v>
      </c>
      <c r="M188" s="118">
        <v>3</v>
      </c>
      <c r="N188" s="118"/>
      <c r="O188" s="118">
        <v>2</v>
      </c>
      <c r="P188" s="118"/>
      <c r="Q188" s="118">
        <v>6</v>
      </c>
      <c r="R188" s="118"/>
      <c r="S188" s="118">
        <v>1</v>
      </c>
      <c r="T188" s="118"/>
      <c r="U188" s="118"/>
      <c r="V188" s="118">
        <f t="shared" si="52"/>
        <v>13</v>
      </c>
      <c r="W188" s="23">
        <f t="shared" si="44"/>
        <v>0.25</v>
      </c>
      <c r="X188" s="34">
        <f t="shared" si="45"/>
        <v>0</v>
      </c>
      <c r="Y188" s="34">
        <f t="shared" si="46"/>
        <v>0</v>
      </c>
      <c r="Z188" s="35">
        <f t="shared" si="47"/>
        <v>0</v>
      </c>
      <c r="AA188" s="422"/>
      <c r="AB188" s="98" t="s">
        <v>204</v>
      </c>
      <c r="AC188" s="96" t="s">
        <v>77</v>
      </c>
      <c r="AD188" s="1"/>
      <c r="AE188" s="105" t="s">
        <v>204</v>
      </c>
      <c r="AF188" s="96" t="s">
        <v>77</v>
      </c>
      <c r="AG188" s="118">
        <v>4</v>
      </c>
      <c r="AH188" s="7">
        <v>8</v>
      </c>
      <c r="AI188" s="12">
        <v>7.5</v>
      </c>
      <c r="AJ188" s="132">
        <v>-0.5</v>
      </c>
      <c r="AK188" s="106">
        <v>4</v>
      </c>
      <c r="AL188" s="138">
        <v>-2</v>
      </c>
      <c r="AM188" s="118">
        <v>177</v>
      </c>
      <c r="AN188" s="1"/>
      <c r="AO188" s="105" t="s">
        <v>204</v>
      </c>
      <c r="AP188" s="96" t="s">
        <v>77</v>
      </c>
      <c r="AQ188" s="118">
        <v>4</v>
      </c>
      <c r="AR188" s="7">
        <v>8</v>
      </c>
      <c r="AS188" s="12">
        <v>7.5</v>
      </c>
      <c r="AT188" s="132">
        <v>-0.5</v>
      </c>
      <c r="AU188" s="106">
        <v>4</v>
      </c>
      <c r="AV188" s="138">
        <v>-2</v>
      </c>
      <c r="AW188" s="89">
        <v>184</v>
      </c>
      <c r="AX188" s="81"/>
      <c r="AY188" s="105" t="s">
        <v>204</v>
      </c>
      <c r="AZ188" s="96" t="s">
        <v>77</v>
      </c>
      <c r="BA188" s="118"/>
      <c r="BB188" s="7">
        <v>8</v>
      </c>
      <c r="BC188" s="12">
        <v>7.5</v>
      </c>
      <c r="BD188" s="132">
        <v>-0.5</v>
      </c>
      <c r="BE188" s="106">
        <v>4</v>
      </c>
      <c r="BF188" s="138">
        <v>-2</v>
      </c>
      <c r="BG188" s="118">
        <v>144</v>
      </c>
      <c r="BH188" s="81"/>
      <c r="BI188" s="105" t="s">
        <v>204</v>
      </c>
      <c r="BJ188" s="96" t="s">
        <v>77</v>
      </c>
      <c r="BK188" s="118"/>
      <c r="BL188" s="7">
        <v>8</v>
      </c>
      <c r="BM188" s="12">
        <v>7.5</v>
      </c>
      <c r="BN188" s="132">
        <v>-0.5</v>
      </c>
      <c r="BO188" s="106">
        <v>4</v>
      </c>
      <c r="BP188" s="138">
        <v>-2</v>
      </c>
      <c r="BQ188" s="81"/>
      <c r="BR188" s="105" t="s">
        <v>204</v>
      </c>
      <c r="BS188" s="96" t="s">
        <v>77</v>
      </c>
      <c r="BT188" s="118"/>
      <c r="BU188" s="7">
        <v>8</v>
      </c>
      <c r="BV188" s="12">
        <v>7.5</v>
      </c>
      <c r="BW188" s="132">
        <v>-0.5</v>
      </c>
      <c r="BX188" s="106">
        <v>4</v>
      </c>
      <c r="BY188" s="138">
        <v>-2</v>
      </c>
      <c r="BZ188" s="118">
        <v>149</v>
      </c>
      <c r="CA188" s="81"/>
      <c r="CB188" s="105" t="s">
        <v>204</v>
      </c>
      <c r="CC188" s="96" t="s">
        <v>77</v>
      </c>
      <c r="CD188" s="118"/>
      <c r="CE188" s="7">
        <v>8</v>
      </c>
      <c r="CF188" s="12">
        <v>7.5</v>
      </c>
      <c r="CG188" s="132">
        <v>-0.5</v>
      </c>
      <c r="CH188" s="106">
        <v>4</v>
      </c>
      <c r="CI188" s="138">
        <v>-2</v>
      </c>
      <c r="CJ188" s="81"/>
      <c r="CK188" s="105" t="s">
        <v>204</v>
      </c>
      <c r="CL188" s="96" t="s">
        <v>77</v>
      </c>
      <c r="CM188" s="118"/>
      <c r="CN188" s="7">
        <v>8</v>
      </c>
      <c r="CO188" s="12">
        <v>7.5</v>
      </c>
      <c r="CP188" s="132">
        <v>-0.5</v>
      </c>
      <c r="CQ188" s="106">
        <v>4</v>
      </c>
      <c r="CR188" s="25">
        <v>-2</v>
      </c>
      <c r="CS188" s="118">
        <v>158</v>
      </c>
      <c r="CT188" s="81"/>
      <c r="CU188" s="98" t="s">
        <v>204</v>
      </c>
      <c r="CV188" s="96" t="s">
        <v>77</v>
      </c>
      <c r="CW188" s="118"/>
      <c r="CX188" s="7">
        <v>8</v>
      </c>
      <c r="CY188" s="12">
        <v>7.5</v>
      </c>
      <c r="CZ188" s="132">
        <v>-0.5</v>
      </c>
      <c r="DA188" s="106">
        <v>4</v>
      </c>
      <c r="DB188" s="25">
        <v>-2</v>
      </c>
      <c r="DC188" s="118">
        <v>159</v>
      </c>
      <c r="DD188" s="81"/>
      <c r="DE188" s="98" t="s">
        <v>204</v>
      </c>
      <c r="DF188" s="96" t="s">
        <v>77</v>
      </c>
      <c r="DG188" s="118"/>
      <c r="DH188" s="7">
        <v>8</v>
      </c>
      <c r="DI188" s="12">
        <v>7.5</v>
      </c>
      <c r="DJ188" s="132">
        <v>-0.5</v>
      </c>
      <c r="DK188" s="106">
        <v>4</v>
      </c>
      <c r="DL188" s="25">
        <v>-2</v>
      </c>
      <c r="DM188" s="118">
        <v>164</v>
      </c>
      <c r="DN188" s="81"/>
      <c r="DO188" s="98" t="s">
        <v>204</v>
      </c>
      <c r="DP188" s="96" t="s">
        <v>77</v>
      </c>
      <c r="DQ188" s="360"/>
      <c r="DR188" s="366">
        <v>8</v>
      </c>
      <c r="DS188" s="372">
        <v>7.5</v>
      </c>
      <c r="DT188" s="368">
        <v>-0.5</v>
      </c>
      <c r="DU188" s="364">
        <v>4</v>
      </c>
      <c r="DV188" s="365">
        <v>-2</v>
      </c>
      <c r="DW188" s="360">
        <v>170</v>
      </c>
      <c r="DX188" s="81"/>
      <c r="DY188" s="98" t="s">
        <v>204</v>
      </c>
      <c r="DZ188" s="96" t="s">
        <v>77</v>
      </c>
      <c r="EA188" s="118"/>
      <c r="EB188" s="7">
        <v>8</v>
      </c>
      <c r="EC188" s="12">
        <v>7.5</v>
      </c>
      <c r="ED188" s="132">
        <v>-0.5</v>
      </c>
      <c r="EE188" s="106">
        <v>4</v>
      </c>
      <c r="EF188" s="25">
        <v>-2</v>
      </c>
      <c r="EG188" s="118">
        <v>174</v>
      </c>
    </row>
    <row r="189" spans="1:137" x14ac:dyDescent="0.25">
      <c r="A189" s="95" t="s">
        <v>204</v>
      </c>
      <c r="B189" s="96" t="s">
        <v>205</v>
      </c>
      <c r="C189" s="118"/>
      <c r="D189" s="7">
        <v>7.75</v>
      </c>
      <c r="E189" s="12">
        <v>7.6665999999999999</v>
      </c>
      <c r="F189" s="132">
        <v>-8.3400000000000141E-2</v>
      </c>
      <c r="G189" s="106">
        <v>3</v>
      </c>
      <c r="H189" s="25">
        <v>-0.25020000000000042</v>
      </c>
      <c r="I189" s="24">
        <f t="shared" si="51"/>
        <v>6</v>
      </c>
      <c r="J189" s="118">
        <v>28</v>
      </c>
      <c r="K189" s="9">
        <f t="shared" si="50"/>
        <v>0.21428571428571427</v>
      </c>
      <c r="L189" s="118"/>
      <c r="M189" s="118">
        <v>16</v>
      </c>
      <c r="N189" s="118">
        <v>6</v>
      </c>
      <c r="O189" s="118">
        <v>11</v>
      </c>
      <c r="P189" s="118"/>
      <c r="Q189" s="118">
        <v>1</v>
      </c>
      <c r="R189" s="118"/>
      <c r="S189" s="118"/>
      <c r="T189" s="118"/>
      <c r="U189" s="118"/>
      <c r="V189" s="118">
        <f t="shared" si="52"/>
        <v>34</v>
      </c>
      <c r="W189" s="23">
        <f t="shared" si="44"/>
        <v>0</v>
      </c>
      <c r="X189" s="34">
        <f t="shared" si="45"/>
        <v>0.35294117647058826</v>
      </c>
      <c r="Y189" s="34">
        <f t="shared" si="46"/>
        <v>0</v>
      </c>
      <c r="Z189" s="35" t="e">
        <f t="shared" si="47"/>
        <v>#DIV/0!</v>
      </c>
      <c r="AA189" s="422"/>
      <c r="AB189" s="95" t="s">
        <v>204</v>
      </c>
      <c r="AC189" s="96" t="s">
        <v>205</v>
      </c>
      <c r="AD189" s="1"/>
      <c r="AE189" s="98" t="s">
        <v>204</v>
      </c>
      <c r="AF189" s="96" t="s">
        <v>205</v>
      </c>
      <c r="AG189" s="118">
        <v>4</v>
      </c>
      <c r="AH189" s="7">
        <v>7.75</v>
      </c>
      <c r="AI189" s="12">
        <v>7.6665999999999999</v>
      </c>
      <c r="AJ189" s="132">
        <v>-8.3400000000000141E-2</v>
      </c>
      <c r="AK189" s="106">
        <v>3</v>
      </c>
      <c r="AL189" s="138">
        <v>-0.25020000000000042</v>
      </c>
      <c r="AM189" s="118">
        <v>135</v>
      </c>
      <c r="AN189" s="1"/>
      <c r="AO189" s="98" t="s">
        <v>204</v>
      </c>
      <c r="AP189" s="96" t="s">
        <v>205</v>
      </c>
      <c r="AQ189" s="118">
        <v>4</v>
      </c>
      <c r="AR189" s="7">
        <v>7.75</v>
      </c>
      <c r="AS189" s="12">
        <v>7.6665999999999999</v>
      </c>
      <c r="AT189" s="132">
        <v>-8.3400000000000141E-2</v>
      </c>
      <c r="AU189" s="106">
        <v>3</v>
      </c>
      <c r="AV189" s="138">
        <v>-0.25020000000000042</v>
      </c>
      <c r="AW189" s="89">
        <v>143</v>
      </c>
      <c r="AX189" s="81"/>
      <c r="AY189" s="98" t="s">
        <v>204</v>
      </c>
      <c r="AZ189" s="96" t="s">
        <v>205</v>
      </c>
      <c r="BA189" s="118"/>
      <c r="BB189" s="7">
        <v>7.75</v>
      </c>
      <c r="BC189" s="12">
        <v>7.6665999999999999</v>
      </c>
      <c r="BD189" s="132">
        <v>-8.3400000000000141E-2</v>
      </c>
      <c r="BE189" s="106">
        <v>3</v>
      </c>
      <c r="BF189" s="138">
        <v>-0.25020000000000042</v>
      </c>
      <c r="BG189" s="118">
        <v>115</v>
      </c>
      <c r="BH189" s="81"/>
      <c r="BI189" s="98" t="s">
        <v>204</v>
      </c>
      <c r="BJ189" s="96" t="s">
        <v>205</v>
      </c>
      <c r="BK189" s="118"/>
      <c r="BL189" s="7">
        <v>7.75</v>
      </c>
      <c r="BM189" s="12">
        <v>7.6665999999999999</v>
      </c>
      <c r="BN189" s="132">
        <v>-8.3400000000000141E-2</v>
      </c>
      <c r="BO189" s="106">
        <v>3</v>
      </c>
      <c r="BP189" s="138">
        <v>-0.25020000000000042</v>
      </c>
      <c r="BQ189" s="81"/>
      <c r="BR189" s="98" t="s">
        <v>204</v>
      </c>
      <c r="BS189" s="96" t="s">
        <v>205</v>
      </c>
      <c r="BT189" s="118"/>
      <c r="BU189" s="7">
        <v>7.75</v>
      </c>
      <c r="BV189" s="12">
        <v>7.6665999999999999</v>
      </c>
      <c r="BW189" s="132">
        <v>-8.3400000000000141E-2</v>
      </c>
      <c r="BX189" s="106">
        <v>3</v>
      </c>
      <c r="BY189" s="138">
        <v>-0.25020000000000042</v>
      </c>
      <c r="BZ189" s="118">
        <v>120</v>
      </c>
      <c r="CA189" s="81"/>
      <c r="CB189" s="98" t="s">
        <v>204</v>
      </c>
      <c r="CC189" s="96" t="s">
        <v>205</v>
      </c>
      <c r="CD189" s="118"/>
      <c r="CE189" s="7">
        <v>7.75</v>
      </c>
      <c r="CF189" s="12">
        <v>7.6665999999999999</v>
      </c>
      <c r="CG189" s="132">
        <v>-8.3400000000000141E-2</v>
      </c>
      <c r="CH189" s="106">
        <v>3</v>
      </c>
      <c r="CI189" s="138">
        <v>-0.25020000000000042</v>
      </c>
      <c r="CJ189" s="81"/>
      <c r="CK189" s="98" t="s">
        <v>204</v>
      </c>
      <c r="CL189" s="96" t="s">
        <v>205</v>
      </c>
      <c r="CM189" s="118"/>
      <c r="CN189" s="7">
        <v>7.75</v>
      </c>
      <c r="CO189" s="12">
        <v>7.6665999999999999</v>
      </c>
      <c r="CP189" s="132">
        <v>-8.3400000000000141E-2</v>
      </c>
      <c r="CQ189" s="106">
        <v>3</v>
      </c>
      <c r="CR189" s="25">
        <v>-0.25020000000000042</v>
      </c>
      <c r="CS189" s="118">
        <v>126</v>
      </c>
      <c r="CT189" s="81"/>
      <c r="CU189" s="95" t="s">
        <v>204</v>
      </c>
      <c r="CV189" s="96" t="s">
        <v>205</v>
      </c>
      <c r="CW189" s="118"/>
      <c r="CX189" s="7">
        <v>7.75</v>
      </c>
      <c r="CY189" s="12">
        <v>7.6665999999999999</v>
      </c>
      <c r="CZ189" s="132">
        <v>-8.3400000000000141E-2</v>
      </c>
      <c r="DA189" s="106">
        <v>3</v>
      </c>
      <c r="DB189" s="25">
        <v>-0.25020000000000042</v>
      </c>
      <c r="DC189" s="118">
        <v>128</v>
      </c>
      <c r="DD189" s="81"/>
      <c r="DE189" s="95" t="s">
        <v>204</v>
      </c>
      <c r="DF189" s="96" t="s">
        <v>205</v>
      </c>
      <c r="DG189" s="118"/>
      <c r="DH189" s="7">
        <v>7.75</v>
      </c>
      <c r="DI189" s="12">
        <v>7.6665999999999999</v>
      </c>
      <c r="DJ189" s="132">
        <v>-8.3400000000000141E-2</v>
      </c>
      <c r="DK189" s="106">
        <v>3</v>
      </c>
      <c r="DL189" s="25">
        <v>-0.25020000000000042</v>
      </c>
      <c r="DM189" s="118">
        <v>131</v>
      </c>
      <c r="DN189" s="81"/>
      <c r="DO189" s="95" t="s">
        <v>204</v>
      </c>
      <c r="DP189" s="96" t="s">
        <v>205</v>
      </c>
      <c r="DQ189" s="360"/>
      <c r="DR189" s="366">
        <v>7.75</v>
      </c>
      <c r="DS189" s="372">
        <v>7.6665999999999999</v>
      </c>
      <c r="DT189" s="368">
        <v>-8.3400000000000141E-2</v>
      </c>
      <c r="DU189" s="364">
        <v>3</v>
      </c>
      <c r="DV189" s="365">
        <v>-0.25020000000000042</v>
      </c>
      <c r="DW189" s="360">
        <v>137</v>
      </c>
      <c r="DX189" s="81"/>
      <c r="DY189" s="95" t="s">
        <v>204</v>
      </c>
      <c r="DZ189" s="96" t="s">
        <v>205</v>
      </c>
      <c r="EA189" s="118"/>
      <c r="EB189" s="7">
        <v>7.75</v>
      </c>
      <c r="EC189" s="12">
        <v>7.6665999999999999</v>
      </c>
      <c r="ED189" s="132">
        <v>-8.3400000000000141E-2</v>
      </c>
      <c r="EE189" s="106">
        <v>3</v>
      </c>
      <c r="EF189" s="25">
        <v>-0.25020000000000042</v>
      </c>
      <c r="EG189" s="118">
        <v>136</v>
      </c>
    </row>
    <row r="190" spans="1:137" x14ac:dyDescent="0.25">
      <c r="A190" s="98" t="s">
        <v>204</v>
      </c>
      <c r="B190" s="96" t="s">
        <v>206</v>
      </c>
      <c r="C190" s="118"/>
      <c r="D190" s="10">
        <v>9</v>
      </c>
      <c r="E190" s="74">
        <v>8</v>
      </c>
      <c r="F190" s="26">
        <v>-1</v>
      </c>
      <c r="G190" s="106">
        <v>3</v>
      </c>
      <c r="H190" s="25">
        <v>-3</v>
      </c>
      <c r="I190" s="24">
        <f t="shared" si="51"/>
        <v>0</v>
      </c>
      <c r="J190" s="118">
        <v>4</v>
      </c>
      <c r="K190" s="9">
        <f t="shared" si="50"/>
        <v>0</v>
      </c>
      <c r="L190" s="118"/>
      <c r="M190" s="118"/>
      <c r="N190" s="118"/>
      <c r="O190" s="118">
        <v>4</v>
      </c>
      <c r="P190" s="118"/>
      <c r="Q190" s="118"/>
      <c r="R190" s="118"/>
      <c r="S190" s="118"/>
      <c r="T190" s="118"/>
      <c r="U190" s="118"/>
      <c r="V190" s="118">
        <f t="shared" si="52"/>
        <v>4</v>
      </c>
      <c r="W190" s="23" t="e">
        <f t="shared" si="44"/>
        <v>#DIV/0!</v>
      </c>
      <c r="X190" s="34">
        <f t="shared" si="45"/>
        <v>0</v>
      </c>
      <c r="Y190" s="34" t="e">
        <f t="shared" si="46"/>
        <v>#DIV/0!</v>
      </c>
      <c r="Z190" s="35" t="e">
        <f t="shared" si="47"/>
        <v>#DIV/0!</v>
      </c>
      <c r="AA190" s="422"/>
      <c r="AB190" s="98" t="s">
        <v>204</v>
      </c>
      <c r="AC190" s="96" t="s">
        <v>206</v>
      </c>
      <c r="AD190" s="1"/>
      <c r="AE190" s="105" t="s">
        <v>204</v>
      </c>
      <c r="AF190" s="96" t="s">
        <v>206</v>
      </c>
      <c r="AG190" s="118">
        <v>1</v>
      </c>
      <c r="AH190" s="10">
        <v>9</v>
      </c>
      <c r="AI190" s="74">
        <v>8</v>
      </c>
      <c r="AJ190" s="26">
        <v>-1</v>
      </c>
      <c r="AK190" s="106">
        <v>3</v>
      </c>
      <c r="AL190" s="138">
        <v>-3</v>
      </c>
      <c r="AM190" s="118">
        <v>194</v>
      </c>
      <c r="AN190" s="1"/>
      <c r="AO190" s="105" t="s">
        <v>204</v>
      </c>
      <c r="AP190" s="96" t="s">
        <v>206</v>
      </c>
      <c r="AQ190" s="118">
        <v>1</v>
      </c>
      <c r="AR190" s="10">
        <v>9</v>
      </c>
      <c r="AS190" s="74">
        <v>8</v>
      </c>
      <c r="AT190" s="26">
        <v>-1</v>
      </c>
      <c r="AU190" s="106">
        <v>3</v>
      </c>
      <c r="AV190" s="138">
        <v>-3</v>
      </c>
      <c r="AW190" s="89">
        <v>201</v>
      </c>
      <c r="AX190" s="81"/>
      <c r="AY190" s="105" t="s">
        <v>204</v>
      </c>
      <c r="AZ190" s="96" t="s">
        <v>206</v>
      </c>
      <c r="BA190" s="118"/>
      <c r="BB190" s="10">
        <v>9</v>
      </c>
      <c r="BC190" s="74">
        <v>8</v>
      </c>
      <c r="BD190" s="26">
        <v>-1</v>
      </c>
      <c r="BE190" s="106">
        <v>3</v>
      </c>
      <c r="BF190" s="138">
        <v>-3</v>
      </c>
      <c r="BG190" s="118">
        <v>160</v>
      </c>
      <c r="BH190" s="81"/>
      <c r="BI190" s="105" t="s">
        <v>204</v>
      </c>
      <c r="BJ190" s="96" t="s">
        <v>206</v>
      </c>
      <c r="BK190" s="118"/>
      <c r="BL190" s="10">
        <v>9</v>
      </c>
      <c r="BM190" s="74">
        <v>8</v>
      </c>
      <c r="BN190" s="26">
        <v>-1</v>
      </c>
      <c r="BO190" s="106">
        <v>3</v>
      </c>
      <c r="BP190" s="138">
        <v>-3</v>
      </c>
      <c r="BQ190" s="81"/>
      <c r="BR190" s="105" t="s">
        <v>204</v>
      </c>
      <c r="BS190" s="96" t="s">
        <v>206</v>
      </c>
      <c r="BT190" s="118"/>
      <c r="BU190" s="10">
        <v>9</v>
      </c>
      <c r="BV190" s="74">
        <v>8</v>
      </c>
      <c r="BW190" s="26">
        <v>-1</v>
      </c>
      <c r="BX190" s="106">
        <v>3</v>
      </c>
      <c r="BY190" s="138">
        <v>-3</v>
      </c>
      <c r="BZ190" s="118">
        <v>166</v>
      </c>
      <c r="CA190" s="81"/>
      <c r="CB190" s="105" t="s">
        <v>204</v>
      </c>
      <c r="CC190" s="96" t="s">
        <v>206</v>
      </c>
      <c r="CD190" s="118"/>
      <c r="CE190" s="10">
        <v>9</v>
      </c>
      <c r="CF190" s="74">
        <v>8</v>
      </c>
      <c r="CG190" s="26">
        <v>-1</v>
      </c>
      <c r="CH190" s="106">
        <v>3</v>
      </c>
      <c r="CI190" s="138">
        <v>-3</v>
      </c>
      <c r="CJ190" s="81"/>
      <c r="CK190" s="105" t="s">
        <v>204</v>
      </c>
      <c r="CL190" s="96" t="s">
        <v>206</v>
      </c>
      <c r="CM190" s="118"/>
      <c r="CN190" s="10">
        <v>9</v>
      </c>
      <c r="CO190" s="74">
        <v>8</v>
      </c>
      <c r="CP190" s="26">
        <v>-1</v>
      </c>
      <c r="CQ190" s="106">
        <v>3</v>
      </c>
      <c r="CR190" s="25">
        <v>-3</v>
      </c>
      <c r="CS190" s="118">
        <v>178</v>
      </c>
      <c r="CT190" s="81"/>
      <c r="CU190" s="98" t="s">
        <v>204</v>
      </c>
      <c r="CV190" s="96" t="s">
        <v>206</v>
      </c>
      <c r="CW190" s="118"/>
      <c r="CX190" s="10">
        <v>9</v>
      </c>
      <c r="CY190" s="74">
        <v>8</v>
      </c>
      <c r="CZ190" s="26">
        <v>-1</v>
      </c>
      <c r="DA190" s="106">
        <v>3</v>
      </c>
      <c r="DB190" s="25">
        <v>-3</v>
      </c>
      <c r="DC190" s="118">
        <v>178</v>
      </c>
      <c r="DD190" s="81"/>
      <c r="DE190" s="98" t="s">
        <v>204</v>
      </c>
      <c r="DF190" s="96" t="s">
        <v>206</v>
      </c>
      <c r="DG190" s="118"/>
      <c r="DH190" s="10">
        <v>9</v>
      </c>
      <c r="DI190" s="74">
        <v>8</v>
      </c>
      <c r="DJ190" s="26">
        <v>-1</v>
      </c>
      <c r="DK190" s="106">
        <v>3</v>
      </c>
      <c r="DL190" s="25">
        <v>-3</v>
      </c>
      <c r="DM190" s="118">
        <v>182</v>
      </c>
      <c r="DN190" s="81"/>
      <c r="DO190" s="98" t="s">
        <v>204</v>
      </c>
      <c r="DP190" s="96" t="s">
        <v>206</v>
      </c>
      <c r="DQ190" s="360"/>
      <c r="DR190" s="361">
        <v>9</v>
      </c>
      <c r="DS190" s="362">
        <v>8</v>
      </c>
      <c r="DT190" s="363">
        <v>-1</v>
      </c>
      <c r="DU190" s="364">
        <v>3</v>
      </c>
      <c r="DV190" s="365">
        <v>-3</v>
      </c>
      <c r="DW190" s="360">
        <v>187</v>
      </c>
      <c r="DX190" s="81"/>
      <c r="DY190" s="98" t="s">
        <v>204</v>
      </c>
      <c r="DZ190" s="96" t="s">
        <v>206</v>
      </c>
      <c r="EA190" s="118"/>
      <c r="EB190" s="10">
        <v>9</v>
      </c>
      <c r="EC190" s="74">
        <v>8</v>
      </c>
      <c r="ED190" s="26">
        <v>-1</v>
      </c>
      <c r="EE190" s="106">
        <v>3</v>
      </c>
      <c r="EF190" s="25">
        <v>-3</v>
      </c>
      <c r="EG190" s="118">
        <v>192</v>
      </c>
    </row>
    <row r="191" spans="1:137" x14ac:dyDescent="0.25">
      <c r="A191" s="105" t="s">
        <v>204</v>
      </c>
      <c r="B191" s="96" t="s">
        <v>392</v>
      </c>
      <c r="C191" s="118">
        <v>4</v>
      </c>
      <c r="D191" s="7">
        <v>8.1777777777777771</v>
      </c>
      <c r="E191" s="12">
        <v>8.3332999999999995</v>
      </c>
      <c r="F191" s="132">
        <v>0.15552222222222234</v>
      </c>
      <c r="G191" s="106">
        <v>3</v>
      </c>
      <c r="H191" s="25">
        <f>+F191*G191</f>
        <v>0.46656666666666702</v>
      </c>
      <c r="I191" s="24">
        <f t="shared" si="51"/>
        <v>21</v>
      </c>
      <c r="J191" s="118">
        <v>17</v>
      </c>
      <c r="K191" s="9">
        <f>+I191/J191</f>
        <v>1.2352941176470589</v>
      </c>
      <c r="L191" s="118">
        <v>15</v>
      </c>
      <c r="M191" s="118">
        <v>9</v>
      </c>
      <c r="N191" s="118">
        <v>4</v>
      </c>
      <c r="O191" s="118">
        <v>6</v>
      </c>
      <c r="P191" s="118">
        <v>1</v>
      </c>
      <c r="Q191" s="118">
        <v>2</v>
      </c>
      <c r="R191" s="118">
        <v>1</v>
      </c>
      <c r="S191" s="118"/>
      <c r="T191" s="118"/>
      <c r="U191" s="118"/>
      <c r="V191" s="118">
        <v>38</v>
      </c>
      <c r="W191" s="313">
        <f>+L191/(M191+L191)</f>
        <v>0.625</v>
      </c>
      <c r="X191" s="314">
        <f>+N191/(O191+N191)</f>
        <v>0.4</v>
      </c>
      <c r="Y191" s="314">
        <f>+P191/(Q191+P191)</f>
        <v>0.33333333333333331</v>
      </c>
      <c r="Z191" s="315">
        <f>+R191/(S191+R191)</f>
        <v>1</v>
      </c>
      <c r="AA191" s="422"/>
      <c r="AB191" s="105" t="s">
        <v>204</v>
      </c>
      <c r="AC191" s="96" t="s">
        <v>392</v>
      </c>
      <c r="AD191" s="1"/>
      <c r="AE191" s="97" t="s">
        <v>204</v>
      </c>
      <c r="AF191" s="96" t="s">
        <v>392</v>
      </c>
      <c r="AG191" s="118"/>
      <c r="AH191" s="10"/>
      <c r="AI191" s="74"/>
      <c r="AJ191" s="26"/>
      <c r="AK191" s="106"/>
      <c r="AL191" s="138"/>
      <c r="AM191" s="118"/>
      <c r="AN191" s="1"/>
      <c r="AO191" s="97" t="s">
        <v>204</v>
      </c>
      <c r="AP191" s="96" t="s">
        <v>392</v>
      </c>
      <c r="AQ191" s="118"/>
      <c r="AR191" s="10"/>
      <c r="AS191" s="74"/>
      <c r="AT191" s="26"/>
      <c r="AU191" s="106"/>
      <c r="AV191" s="138"/>
      <c r="AW191" s="89"/>
      <c r="AX191" s="81"/>
      <c r="AY191" s="97" t="s">
        <v>204</v>
      </c>
      <c r="AZ191" s="96" t="s">
        <v>392</v>
      </c>
      <c r="BA191" s="118"/>
      <c r="BB191" s="10"/>
      <c r="BC191" s="74"/>
      <c r="BD191" s="26"/>
      <c r="BE191" s="106"/>
      <c r="BF191" s="138"/>
      <c r="BG191" s="118"/>
      <c r="BH191" s="81"/>
      <c r="BI191" s="97" t="s">
        <v>204</v>
      </c>
      <c r="BJ191" s="96" t="s">
        <v>392</v>
      </c>
      <c r="BK191" s="118"/>
      <c r="BL191" s="10"/>
      <c r="BM191" s="74"/>
      <c r="BN191" s="26"/>
      <c r="BO191" s="106"/>
      <c r="BP191" s="138"/>
      <c r="BQ191" s="81"/>
      <c r="BR191" s="97" t="s">
        <v>204</v>
      </c>
      <c r="BS191" s="96" t="s">
        <v>392</v>
      </c>
      <c r="BT191" s="119">
        <v>1</v>
      </c>
      <c r="BU191" s="165">
        <v>8.5</v>
      </c>
      <c r="BV191" s="163">
        <v>8</v>
      </c>
      <c r="BW191" s="53">
        <v>-0.5</v>
      </c>
      <c r="BX191" s="52">
        <v>3</v>
      </c>
      <c r="BY191" s="139">
        <v>-1.5</v>
      </c>
      <c r="BZ191" s="119">
        <v>146</v>
      </c>
      <c r="CA191" s="81"/>
      <c r="CB191" s="97" t="s">
        <v>204</v>
      </c>
      <c r="CC191" s="96" t="s">
        <v>392</v>
      </c>
      <c r="CD191" s="119">
        <v>2</v>
      </c>
      <c r="CE191" s="15">
        <v>8.7777999999999992</v>
      </c>
      <c r="CF191" s="18">
        <v>8</v>
      </c>
      <c r="CG191" s="51">
        <f>+CF191-CE191</f>
        <v>-0.77779999999999916</v>
      </c>
      <c r="CH191" s="52">
        <v>3</v>
      </c>
      <c r="CI191" s="239">
        <f>+CG191*CH191</f>
        <v>-2.3333999999999975</v>
      </c>
      <c r="CJ191" s="81"/>
      <c r="CK191" s="97" t="s">
        <v>204</v>
      </c>
      <c r="CL191" s="96" t="s">
        <v>392</v>
      </c>
      <c r="CM191" s="118">
        <v>2</v>
      </c>
      <c r="CN191" s="11">
        <v>8.7777999999999992</v>
      </c>
      <c r="CO191" s="12">
        <v>8</v>
      </c>
      <c r="CP191" s="132">
        <f>+CO191-CN191</f>
        <v>-0.77779999999999916</v>
      </c>
      <c r="CQ191" s="106">
        <v>3</v>
      </c>
      <c r="CR191" s="25">
        <f>+CP191*CQ191</f>
        <v>-2.3333999999999975</v>
      </c>
      <c r="CS191" s="118">
        <v>165</v>
      </c>
      <c r="CT191" s="81"/>
      <c r="CU191" s="105" t="s">
        <v>204</v>
      </c>
      <c r="CV191" s="96" t="s">
        <v>392</v>
      </c>
      <c r="CW191" s="119">
        <v>3</v>
      </c>
      <c r="CX191" s="15">
        <v>8.7777999999999992</v>
      </c>
      <c r="CY191" s="18">
        <v>8</v>
      </c>
      <c r="CZ191" s="51">
        <f>+CY191-CX191</f>
        <v>-0.77779999999999916</v>
      </c>
      <c r="DA191" s="52">
        <v>3</v>
      </c>
      <c r="DB191" s="187">
        <f>+CZ191*DA191</f>
        <v>-2.3333999999999975</v>
      </c>
      <c r="DC191" s="119">
        <v>166</v>
      </c>
      <c r="DD191" s="81"/>
      <c r="DE191" s="105" t="s">
        <v>204</v>
      </c>
      <c r="DF191" s="96" t="s">
        <v>392</v>
      </c>
      <c r="DG191" s="118">
        <v>3</v>
      </c>
      <c r="DH191" s="11">
        <v>8.7777999999999992</v>
      </c>
      <c r="DI191" s="12">
        <v>8</v>
      </c>
      <c r="DJ191" s="132">
        <v>-0.77779999999999916</v>
      </c>
      <c r="DK191" s="106">
        <v>3</v>
      </c>
      <c r="DL191" s="25">
        <v>-2.3333999999999975</v>
      </c>
      <c r="DM191" s="118">
        <v>171</v>
      </c>
      <c r="DN191" s="81"/>
      <c r="DO191" s="105" t="s">
        <v>204</v>
      </c>
      <c r="DP191" s="96" t="s">
        <v>392</v>
      </c>
      <c r="DQ191" s="119">
        <v>4</v>
      </c>
      <c r="DR191" s="13">
        <v>8.1777777777777771</v>
      </c>
      <c r="DS191" s="18">
        <v>8.3332999999999995</v>
      </c>
      <c r="DT191" s="51">
        <v>0.15552222222222234</v>
      </c>
      <c r="DU191" s="52">
        <v>3</v>
      </c>
      <c r="DV191" s="187">
        <f>+DT191*DU191</f>
        <v>0.46656666666666702</v>
      </c>
      <c r="DW191" s="119">
        <v>74</v>
      </c>
      <c r="DX191" s="81"/>
      <c r="DY191" s="105" t="s">
        <v>204</v>
      </c>
      <c r="DZ191" s="96" t="s">
        <v>392</v>
      </c>
      <c r="EA191" s="118">
        <v>4</v>
      </c>
      <c r="EB191" s="7">
        <v>8.1777777777777771</v>
      </c>
      <c r="EC191" s="12">
        <v>8.3332999999999995</v>
      </c>
      <c r="ED191" s="132">
        <v>0.15552222222222234</v>
      </c>
      <c r="EE191" s="106">
        <v>3</v>
      </c>
      <c r="EF191" s="25">
        <f>+ED191*EE191</f>
        <v>0.46656666666666702</v>
      </c>
      <c r="EG191" s="118">
        <v>74</v>
      </c>
    </row>
    <row r="192" spans="1:137" ht="15.75" thickBot="1" x14ac:dyDescent="0.3">
      <c r="A192" s="94" t="s">
        <v>204</v>
      </c>
      <c r="B192" s="96" t="s">
        <v>207</v>
      </c>
      <c r="C192" s="118"/>
      <c r="D192" s="7">
        <v>6.1</v>
      </c>
      <c r="E192" s="12">
        <v>6.1111000000000004</v>
      </c>
      <c r="F192" s="132">
        <v>1.1100000000000776E-2</v>
      </c>
      <c r="G192" s="106">
        <v>5</v>
      </c>
      <c r="H192" s="25">
        <v>5.550000000000388E-2</v>
      </c>
      <c r="I192" s="24">
        <f t="shared" si="51"/>
        <v>28</v>
      </c>
      <c r="J192" s="118">
        <v>19</v>
      </c>
      <c r="K192" s="9">
        <f t="shared" si="50"/>
        <v>1.4736842105263157</v>
      </c>
      <c r="L192" s="118">
        <v>11</v>
      </c>
      <c r="M192" s="118">
        <v>1</v>
      </c>
      <c r="N192" s="118">
        <v>15</v>
      </c>
      <c r="O192" s="118">
        <v>15</v>
      </c>
      <c r="P192" s="118">
        <v>2</v>
      </c>
      <c r="Q192" s="118">
        <v>3</v>
      </c>
      <c r="R192" s="118"/>
      <c r="S192" s="118"/>
      <c r="T192" s="118"/>
      <c r="U192" s="118"/>
      <c r="V192" s="118">
        <f t="shared" si="52"/>
        <v>47</v>
      </c>
      <c r="W192" s="23">
        <f t="shared" ref="W192" si="53">+L192/(M192+L192)</f>
        <v>0.91666666666666663</v>
      </c>
      <c r="X192" s="34">
        <f t="shared" ref="X192" si="54">+N192/(O192+N192)</f>
        <v>0.5</v>
      </c>
      <c r="Y192" s="34">
        <f t="shared" ref="Y192" si="55">+P192/(Q192+P192)</f>
        <v>0.4</v>
      </c>
      <c r="Z192" s="35" t="e">
        <f t="shared" ref="Z192" si="56">+R192/(S192+R192)</f>
        <v>#DIV/0!</v>
      </c>
      <c r="AA192" s="422"/>
      <c r="AB192" s="94" t="s">
        <v>204</v>
      </c>
      <c r="AC192" s="96" t="s">
        <v>207</v>
      </c>
      <c r="AD192" s="1"/>
      <c r="AE192" s="95" t="s">
        <v>204</v>
      </c>
      <c r="AF192" s="96" t="s">
        <v>207</v>
      </c>
      <c r="AG192" s="118">
        <v>5</v>
      </c>
      <c r="AH192" s="7">
        <v>6.1</v>
      </c>
      <c r="AI192" s="12">
        <v>6.1111000000000004</v>
      </c>
      <c r="AJ192" s="132">
        <v>1.1100000000000776E-2</v>
      </c>
      <c r="AK192" s="106">
        <v>5</v>
      </c>
      <c r="AL192" s="138">
        <v>5.550000000000388E-2</v>
      </c>
      <c r="AM192" s="118">
        <v>88</v>
      </c>
      <c r="AN192" s="1"/>
      <c r="AO192" s="95" t="s">
        <v>204</v>
      </c>
      <c r="AP192" s="96" t="s">
        <v>207</v>
      </c>
      <c r="AQ192" s="118">
        <v>5</v>
      </c>
      <c r="AR192" s="7">
        <v>6.1</v>
      </c>
      <c r="AS192" s="12">
        <v>6.1111000000000004</v>
      </c>
      <c r="AT192" s="132">
        <v>1.1100000000000776E-2</v>
      </c>
      <c r="AU192" s="106">
        <v>5</v>
      </c>
      <c r="AV192" s="138">
        <v>5.550000000000388E-2</v>
      </c>
      <c r="AW192" s="89">
        <v>91</v>
      </c>
      <c r="AX192" s="81"/>
      <c r="AY192" s="95" t="s">
        <v>204</v>
      </c>
      <c r="AZ192" s="96" t="s">
        <v>207</v>
      </c>
      <c r="BA192" s="118"/>
      <c r="BB192" s="7">
        <v>6.1</v>
      </c>
      <c r="BC192" s="12">
        <v>6.1111000000000004</v>
      </c>
      <c r="BD192" s="132">
        <v>1.1100000000000776E-2</v>
      </c>
      <c r="BE192" s="106">
        <v>5</v>
      </c>
      <c r="BF192" s="138">
        <v>5.550000000000388E-2</v>
      </c>
      <c r="BG192" s="118">
        <v>80</v>
      </c>
      <c r="BH192" s="81"/>
      <c r="BI192" s="95" t="s">
        <v>204</v>
      </c>
      <c r="BJ192" s="96" t="s">
        <v>207</v>
      </c>
      <c r="BK192" s="118"/>
      <c r="BL192" s="7">
        <v>6.1</v>
      </c>
      <c r="BM192" s="12">
        <v>6.1111000000000004</v>
      </c>
      <c r="BN192" s="132">
        <v>1.1100000000000776E-2</v>
      </c>
      <c r="BO192" s="106">
        <v>5</v>
      </c>
      <c r="BP192" s="138">
        <v>5.550000000000388E-2</v>
      </c>
      <c r="BQ192" s="81"/>
      <c r="BR192" s="95" t="s">
        <v>204</v>
      </c>
      <c r="BS192" s="96" t="s">
        <v>207</v>
      </c>
      <c r="BT192" s="118"/>
      <c r="BU192" s="7">
        <v>6.1</v>
      </c>
      <c r="BV192" s="12">
        <v>6.1111000000000004</v>
      </c>
      <c r="BW192" s="132">
        <v>1.1100000000000776E-2</v>
      </c>
      <c r="BX192" s="106">
        <v>5</v>
      </c>
      <c r="BY192" s="138">
        <v>5.550000000000388E-2</v>
      </c>
      <c r="BZ192" s="118">
        <v>84</v>
      </c>
      <c r="CA192" s="81"/>
      <c r="CB192" s="95" t="s">
        <v>204</v>
      </c>
      <c r="CC192" s="96" t="s">
        <v>207</v>
      </c>
      <c r="CD192" s="118"/>
      <c r="CE192" s="7">
        <v>6.1</v>
      </c>
      <c r="CF192" s="12">
        <v>6.1111000000000004</v>
      </c>
      <c r="CG192" s="132">
        <v>1.1100000000000776E-2</v>
      </c>
      <c r="CH192" s="106">
        <v>5</v>
      </c>
      <c r="CI192" s="138">
        <v>5.550000000000388E-2</v>
      </c>
      <c r="CJ192" s="81"/>
      <c r="CK192" s="95" t="s">
        <v>204</v>
      </c>
      <c r="CL192" s="96" t="s">
        <v>207</v>
      </c>
      <c r="CM192" s="118"/>
      <c r="CN192" s="7">
        <v>6.1</v>
      </c>
      <c r="CO192" s="12">
        <v>6.1111000000000004</v>
      </c>
      <c r="CP192" s="132">
        <v>1.1100000000000776E-2</v>
      </c>
      <c r="CQ192" s="106">
        <v>5</v>
      </c>
      <c r="CR192" s="25">
        <v>5.550000000000388E-2</v>
      </c>
      <c r="CS192" s="118">
        <v>83</v>
      </c>
      <c r="CT192" s="81"/>
      <c r="CU192" s="94" t="s">
        <v>204</v>
      </c>
      <c r="CV192" s="96" t="s">
        <v>207</v>
      </c>
      <c r="CW192" s="118"/>
      <c r="CX192" s="7">
        <v>6.1</v>
      </c>
      <c r="CY192" s="12">
        <v>6.1111000000000004</v>
      </c>
      <c r="CZ192" s="132">
        <v>1.1100000000000776E-2</v>
      </c>
      <c r="DA192" s="106">
        <v>5</v>
      </c>
      <c r="DB192" s="25">
        <v>5.550000000000388E-2</v>
      </c>
      <c r="DC192" s="118">
        <v>85</v>
      </c>
      <c r="DD192" s="81"/>
      <c r="DE192" s="94" t="s">
        <v>204</v>
      </c>
      <c r="DF192" s="96" t="s">
        <v>207</v>
      </c>
      <c r="DG192" s="118"/>
      <c r="DH192" s="7">
        <v>6.1</v>
      </c>
      <c r="DI192" s="12">
        <v>6.1111000000000004</v>
      </c>
      <c r="DJ192" s="132">
        <v>1.1100000000000776E-2</v>
      </c>
      <c r="DK192" s="106">
        <v>5</v>
      </c>
      <c r="DL192" s="25">
        <v>5.550000000000388E-2</v>
      </c>
      <c r="DM192" s="118">
        <v>89</v>
      </c>
      <c r="DN192" s="81"/>
      <c r="DO192" s="94" t="s">
        <v>204</v>
      </c>
      <c r="DP192" s="96" t="s">
        <v>207</v>
      </c>
      <c r="DQ192" s="360"/>
      <c r="DR192" s="366">
        <v>6.1</v>
      </c>
      <c r="DS192" s="372">
        <v>6.1111000000000004</v>
      </c>
      <c r="DT192" s="368">
        <v>1.1100000000000776E-2</v>
      </c>
      <c r="DU192" s="364">
        <v>5</v>
      </c>
      <c r="DV192" s="365">
        <v>5.550000000000388E-2</v>
      </c>
      <c r="DW192" s="360">
        <v>87</v>
      </c>
      <c r="DX192" s="81"/>
      <c r="DY192" s="94" t="s">
        <v>204</v>
      </c>
      <c r="DZ192" s="96" t="s">
        <v>207</v>
      </c>
      <c r="EA192" s="118"/>
      <c r="EB192" s="7">
        <v>6.1</v>
      </c>
      <c r="EC192" s="12">
        <v>6.1111000000000004</v>
      </c>
      <c r="ED192" s="132">
        <v>1.1100000000000776E-2</v>
      </c>
      <c r="EE192" s="106">
        <v>5</v>
      </c>
      <c r="EF192" s="25">
        <v>5.550000000000388E-2</v>
      </c>
      <c r="EG192" s="118">
        <v>88</v>
      </c>
    </row>
    <row r="193" spans="1:137" x14ac:dyDescent="0.25">
      <c r="A193" s="276" t="s">
        <v>490</v>
      </c>
      <c r="B193" s="276"/>
      <c r="C193" s="277" t="s">
        <v>425</v>
      </c>
      <c r="D193" s="153" t="s">
        <v>0</v>
      </c>
      <c r="E193" s="278" t="s">
        <v>1</v>
      </c>
      <c r="F193" s="279" t="s">
        <v>421</v>
      </c>
      <c r="G193" s="280" t="s">
        <v>1</v>
      </c>
      <c r="H193" s="281" t="s">
        <v>2</v>
      </c>
      <c r="I193" s="328"/>
      <c r="J193" s="2"/>
      <c r="K193" s="2"/>
      <c r="L193" s="282" t="s">
        <v>265</v>
      </c>
      <c r="M193" s="283" t="s">
        <v>265</v>
      </c>
      <c r="N193" s="282" t="s">
        <v>268</v>
      </c>
      <c r="O193" s="283" t="s">
        <v>270</v>
      </c>
      <c r="P193" s="282" t="s">
        <v>273</v>
      </c>
      <c r="Q193" s="283" t="s">
        <v>426</v>
      </c>
      <c r="R193" s="284" t="s">
        <v>275</v>
      </c>
      <c r="S193" s="285" t="s">
        <v>277</v>
      </c>
      <c r="T193" s="286" t="s">
        <v>303</v>
      </c>
      <c r="U193" s="287" t="s">
        <v>304</v>
      </c>
      <c r="V193" s="71" t="s">
        <v>427</v>
      </c>
      <c r="W193" s="152"/>
      <c r="X193" s="152"/>
      <c r="Y193" s="152"/>
      <c r="Z193" s="152"/>
      <c r="AA193" s="231"/>
      <c r="AB193" s="81" t="s">
        <v>424</v>
      </c>
      <c r="AC193" s="81"/>
      <c r="AD193" s="1"/>
      <c r="AE193" s="332" t="s">
        <v>444</v>
      </c>
      <c r="AF193" s="332"/>
      <c r="AG193" s="279" t="s">
        <v>425</v>
      </c>
      <c r="AH193" s="153" t="s">
        <v>0</v>
      </c>
      <c r="AI193" s="278" t="s">
        <v>1</v>
      </c>
      <c r="AJ193" s="279" t="s">
        <v>421</v>
      </c>
      <c r="AK193" s="412" t="s">
        <v>1</v>
      </c>
      <c r="AL193" s="413" t="s">
        <v>2</v>
      </c>
      <c r="AM193" s="328" t="s">
        <v>421</v>
      </c>
      <c r="AN193" s="1"/>
      <c r="AO193" s="332" t="s">
        <v>445</v>
      </c>
      <c r="AP193" s="1"/>
      <c r="AQ193" s="279" t="s">
        <v>425</v>
      </c>
      <c r="AR193" s="153" t="s">
        <v>0</v>
      </c>
      <c r="AS193" s="278" t="s">
        <v>1</v>
      </c>
      <c r="AT193" s="279" t="s">
        <v>421</v>
      </c>
      <c r="AU193" s="412" t="s">
        <v>1</v>
      </c>
      <c r="AV193" s="413" t="s">
        <v>2</v>
      </c>
      <c r="AW193" s="328" t="s">
        <v>421</v>
      </c>
      <c r="AX193" s="81"/>
      <c r="AY193" s="276" t="s">
        <v>446</v>
      </c>
      <c r="AZ193" s="81"/>
      <c r="BA193" s="279" t="s">
        <v>425</v>
      </c>
      <c r="BB193" s="153" t="s">
        <v>0</v>
      </c>
      <c r="BC193" s="278" t="s">
        <v>1</v>
      </c>
      <c r="BD193" s="279" t="s">
        <v>421</v>
      </c>
      <c r="BE193" s="412" t="s">
        <v>1</v>
      </c>
      <c r="BF193" s="413" t="s">
        <v>2</v>
      </c>
      <c r="BG193" s="328" t="s">
        <v>421</v>
      </c>
      <c r="BH193" s="81"/>
      <c r="BI193" s="276" t="s">
        <v>447</v>
      </c>
      <c r="BJ193" s="81"/>
      <c r="BK193" s="277" t="s">
        <v>425</v>
      </c>
      <c r="BL193" s="153" t="s">
        <v>0</v>
      </c>
      <c r="BM193" s="278" t="s">
        <v>1</v>
      </c>
      <c r="BN193" s="279" t="s">
        <v>421</v>
      </c>
      <c r="BO193" s="412" t="s">
        <v>1</v>
      </c>
      <c r="BP193" s="413" t="s">
        <v>2</v>
      </c>
      <c r="BQ193" s="81"/>
      <c r="BR193" s="276" t="s">
        <v>448</v>
      </c>
      <c r="BS193" s="81"/>
      <c r="BT193" s="279" t="s">
        <v>425</v>
      </c>
      <c r="BU193" s="153" t="s">
        <v>0</v>
      </c>
      <c r="BV193" s="278" t="s">
        <v>1</v>
      </c>
      <c r="BW193" s="279" t="s">
        <v>421</v>
      </c>
      <c r="BX193" s="280" t="s">
        <v>1</v>
      </c>
      <c r="BY193" s="413" t="s">
        <v>2</v>
      </c>
      <c r="BZ193" s="328" t="s">
        <v>421</v>
      </c>
      <c r="CA193" s="81"/>
      <c r="CB193" s="276" t="s">
        <v>449</v>
      </c>
      <c r="CC193" s="81"/>
      <c r="CD193" s="277" t="s">
        <v>425</v>
      </c>
      <c r="CE193" s="153" t="s">
        <v>0</v>
      </c>
      <c r="CF193" s="278" t="s">
        <v>1</v>
      </c>
      <c r="CG193" s="279" t="s">
        <v>421</v>
      </c>
      <c r="CH193" s="280" t="s">
        <v>1</v>
      </c>
      <c r="CI193" s="413" t="s">
        <v>2</v>
      </c>
      <c r="CJ193" s="335"/>
      <c r="CK193" s="276" t="s">
        <v>450</v>
      </c>
      <c r="CL193" s="81"/>
      <c r="CM193" s="277" t="s">
        <v>425</v>
      </c>
      <c r="CN193" s="153" t="s">
        <v>0</v>
      </c>
      <c r="CO193" s="278" t="s">
        <v>1</v>
      </c>
      <c r="CP193" s="279" t="s">
        <v>421</v>
      </c>
      <c r="CQ193" s="280" t="s">
        <v>1</v>
      </c>
      <c r="CR193" s="281" t="s">
        <v>2</v>
      </c>
      <c r="CS193" s="328" t="s">
        <v>421</v>
      </c>
      <c r="CT193" s="81"/>
      <c r="CU193" s="276" t="s">
        <v>491</v>
      </c>
      <c r="CV193" s="276"/>
      <c r="CW193" s="277" t="s">
        <v>425</v>
      </c>
      <c r="CX193" s="153" t="s">
        <v>0</v>
      </c>
      <c r="CY193" s="278" t="s">
        <v>1</v>
      </c>
      <c r="CZ193" s="279" t="s">
        <v>421</v>
      </c>
      <c r="DA193" s="280" t="s">
        <v>1</v>
      </c>
      <c r="DB193" s="281" t="s">
        <v>2</v>
      </c>
      <c r="DC193" s="328" t="s">
        <v>421</v>
      </c>
      <c r="DD193" s="81"/>
      <c r="DE193" s="276" t="s">
        <v>453</v>
      </c>
      <c r="DF193" s="276"/>
      <c r="DG193" s="277" t="s">
        <v>425</v>
      </c>
      <c r="DH193" s="153" t="s">
        <v>0</v>
      </c>
      <c r="DI193" s="278" t="s">
        <v>1</v>
      </c>
      <c r="DJ193" s="279" t="s">
        <v>421</v>
      </c>
      <c r="DK193" s="280" t="s">
        <v>1</v>
      </c>
      <c r="DL193" s="281" t="s">
        <v>2</v>
      </c>
      <c r="DM193" s="328" t="s">
        <v>421</v>
      </c>
      <c r="DN193" s="81"/>
      <c r="DO193" s="276" t="s">
        <v>466</v>
      </c>
      <c r="DP193" s="276"/>
      <c r="DQ193" s="277" t="s">
        <v>425</v>
      </c>
      <c r="DR193" s="153" t="s">
        <v>0</v>
      </c>
      <c r="DS193" s="278" t="s">
        <v>1</v>
      </c>
      <c r="DT193" s="279" t="s">
        <v>421</v>
      </c>
      <c r="DU193" s="280" t="s">
        <v>1</v>
      </c>
      <c r="DV193" s="281" t="s">
        <v>2</v>
      </c>
      <c r="DW193" s="328" t="s">
        <v>421</v>
      </c>
      <c r="DX193" s="81"/>
      <c r="DY193" s="276" t="s">
        <v>490</v>
      </c>
      <c r="DZ193" s="276"/>
      <c r="EA193" s="277" t="s">
        <v>425</v>
      </c>
      <c r="EB193" s="153" t="s">
        <v>0</v>
      </c>
      <c r="EC193" s="278" t="s">
        <v>1</v>
      </c>
      <c r="ED193" s="279" t="s">
        <v>421</v>
      </c>
      <c r="EE193" s="280" t="s">
        <v>1</v>
      </c>
      <c r="EF193" s="281" t="s">
        <v>2</v>
      </c>
      <c r="EG193" s="328" t="s">
        <v>421</v>
      </c>
    </row>
    <row r="194" spans="1:137" s="81" customFormat="1" x14ac:dyDescent="0.25">
      <c r="A194" s="295" t="s">
        <v>361</v>
      </c>
      <c r="B194" s="276"/>
      <c r="C194" s="85" t="s">
        <v>429</v>
      </c>
      <c r="D194" s="4" t="s">
        <v>4</v>
      </c>
      <c r="E194" s="85" t="s">
        <v>5</v>
      </c>
      <c r="F194" s="86" t="s">
        <v>422</v>
      </c>
      <c r="G194" s="130" t="s">
        <v>5</v>
      </c>
      <c r="H194" s="288" t="s">
        <v>421</v>
      </c>
      <c r="I194" s="137"/>
      <c r="J194" s="3"/>
      <c r="K194" s="3"/>
      <c r="L194" s="289" t="s">
        <v>266</v>
      </c>
      <c r="M194" s="290" t="s">
        <v>266</v>
      </c>
      <c r="N194" s="289" t="s">
        <v>269</v>
      </c>
      <c r="O194" s="290" t="s">
        <v>271</v>
      </c>
      <c r="P194" s="289" t="s">
        <v>274</v>
      </c>
      <c r="Q194" s="290" t="s">
        <v>278</v>
      </c>
      <c r="R194" s="291" t="s">
        <v>276</v>
      </c>
      <c r="S194" s="292" t="s">
        <v>278</v>
      </c>
      <c r="T194" s="293" t="s">
        <v>276</v>
      </c>
      <c r="U194" s="294" t="s">
        <v>278</v>
      </c>
      <c r="V194" s="147" t="s">
        <v>430</v>
      </c>
      <c r="W194" s="64"/>
      <c r="X194" s="64"/>
      <c r="Y194" s="64"/>
      <c r="Z194" s="64"/>
      <c r="AA194" s="231"/>
      <c r="AB194" s="81" t="s">
        <v>428</v>
      </c>
      <c r="AD194" s="1"/>
      <c r="AE194" s="332" t="s">
        <v>492</v>
      </c>
      <c r="AF194" s="332"/>
      <c r="AG194" s="86" t="s">
        <v>429</v>
      </c>
      <c r="AH194" s="4" t="s">
        <v>4</v>
      </c>
      <c r="AI194" s="85" t="s">
        <v>5</v>
      </c>
      <c r="AJ194" s="86" t="s">
        <v>422</v>
      </c>
      <c r="AK194" s="84" t="s">
        <v>5</v>
      </c>
      <c r="AL194" s="288" t="s">
        <v>421</v>
      </c>
      <c r="AM194" s="137" t="s">
        <v>422</v>
      </c>
      <c r="AN194" s="1"/>
      <c r="AO194" s="332" t="s">
        <v>492</v>
      </c>
      <c r="AP194" s="332"/>
      <c r="AQ194" s="86" t="s">
        <v>429</v>
      </c>
      <c r="AR194" s="4" t="s">
        <v>4</v>
      </c>
      <c r="AS194" s="85" t="s">
        <v>5</v>
      </c>
      <c r="AT194" s="86" t="s">
        <v>422</v>
      </c>
      <c r="AU194" s="84" t="s">
        <v>5</v>
      </c>
      <c r="AV194" s="288" t="s">
        <v>421</v>
      </c>
      <c r="AW194" s="137" t="s">
        <v>422</v>
      </c>
      <c r="AY194" s="332" t="s">
        <v>492</v>
      </c>
      <c r="AZ194" s="332"/>
      <c r="BA194" s="86" t="s">
        <v>429</v>
      </c>
      <c r="BB194" s="4" t="s">
        <v>4</v>
      </c>
      <c r="BC194" s="85" t="s">
        <v>5</v>
      </c>
      <c r="BD194" s="86" t="s">
        <v>422</v>
      </c>
      <c r="BE194" s="84" t="s">
        <v>5</v>
      </c>
      <c r="BF194" s="288" t="s">
        <v>421</v>
      </c>
      <c r="BG194" s="137" t="s">
        <v>422</v>
      </c>
      <c r="BI194" s="332" t="s">
        <v>492</v>
      </c>
      <c r="BJ194" s="332"/>
      <c r="BK194" s="85" t="s">
        <v>429</v>
      </c>
      <c r="BL194" s="4" t="s">
        <v>4</v>
      </c>
      <c r="BM194" s="85" t="s">
        <v>5</v>
      </c>
      <c r="BN194" s="86" t="s">
        <v>422</v>
      </c>
      <c r="BO194" s="130" t="s">
        <v>5</v>
      </c>
      <c r="BP194" s="288" t="s">
        <v>421</v>
      </c>
      <c r="BR194" s="332" t="s">
        <v>492</v>
      </c>
      <c r="BS194" s="332"/>
      <c r="BT194" s="86" t="s">
        <v>429</v>
      </c>
      <c r="BU194" s="4" t="s">
        <v>4</v>
      </c>
      <c r="BV194" s="85" t="s">
        <v>5</v>
      </c>
      <c r="BW194" s="86" t="s">
        <v>422</v>
      </c>
      <c r="BX194" s="130" t="s">
        <v>5</v>
      </c>
      <c r="BY194" s="288" t="s">
        <v>421</v>
      </c>
      <c r="BZ194" s="137" t="s">
        <v>422</v>
      </c>
      <c r="CB194" s="332" t="s">
        <v>492</v>
      </c>
      <c r="CC194" s="332"/>
      <c r="CD194" s="85" t="s">
        <v>429</v>
      </c>
      <c r="CE194" s="4" t="s">
        <v>4</v>
      </c>
      <c r="CF194" s="85" t="s">
        <v>5</v>
      </c>
      <c r="CG194" s="86" t="s">
        <v>422</v>
      </c>
      <c r="CH194" s="130" t="s">
        <v>5</v>
      </c>
      <c r="CI194" s="288" t="s">
        <v>421</v>
      </c>
      <c r="CJ194" s="414"/>
      <c r="CK194" s="332" t="s">
        <v>492</v>
      </c>
      <c r="CL194" s="332"/>
      <c r="CM194" s="85" t="s">
        <v>429</v>
      </c>
      <c r="CN194" s="4" t="s">
        <v>4</v>
      </c>
      <c r="CO194" s="85" t="s">
        <v>5</v>
      </c>
      <c r="CP194" s="86" t="s">
        <v>422</v>
      </c>
      <c r="CQ194" s="130" t="s">
        <v>5</v>
      </c>
      <c r="CR194" s="288" t="s">
        <v>421</v>
      </c>
      <c r="CS194" s="137" t="s">
        <v>422</v>
      </c>
      <c r="CU194" s="276" t="s">
        <v>493</v>
      </c>
      <c r="CV194" s="276"/>
      <c r="CW194" s="85" t="s">
        <v>429</v>
      </c>
      <c r="CX194" s="4" t="s">
        <v>4</v>
      </c>
      <c r="CY194" s="85" t="s">
        <v>5</v>
      </c>
      <c r="CZ194" s="86" t="s">
        <v>422</v>
      </c>
      <c r="DA194" s="130" t="s">
        <v>5</v>
      </c>
      <c r="DB194" s="288" t="s">
        <v>421</v>
      </c>
      <c r="DC194" s="137" t="s">
        <v>422</v>
      </c>
      <c r="DE194" s="295" t="s">
        <v>361</v>
      </c>
      <c r="DF194" s="276"/>
      <c r="DG194" s="85" t="s">
        <v>429</v>
      </c>
      <c r="DH194" s="4" t="s">
        <v>4</v>
      </c>
      <c r="DI194" s="85" t="s">
        <v>5</v>
      </c>
      <c r="DJ194" s="86" t="s">
        <v>422</v>
      </c>
      <c r="DK194" s="130" t="s">
        <v>5</v>
      </c>
      <c r="DL194" s="288" t="s">
        <v>421</v>
      </c>
      <c r="DM194" s="137" t="s">
        <v>422</v>
      </c>
      <c r="DO194" s="295" t="s">
        <v>361</v>
      </c>
      <c r="DP194" s="276"/>
      <c r="DQ194" s="85" t="s">
        <v>429</v>
      </c>
      <c r="DR194" s="4" t="s">
        <v>4</v>
      </c>
      <c r="DS194" s="85" t="s">
        <v>5</v>
      </c>
      <c r="DT194" s="86" t="s">
        <v>422</v>
      </c>
      <c r="DU194" s="130" t="s">
        <v>5</v>
      </c>
      <c r="DV194" s="288" t="s">
        <v>421</v>
      </c>
      <c r="DW194" s="137" t="s">
        <v>422</v>
      </c>
      <c r="DY194" s="295" t="s">
        <v>361</v>
      </c>
      <c r="DZ194" s="276"/>
      <c r="EA194" s="85" t="s">
        <v>429</v>
      </c>
      <c r="EB194" s="4" t="s">
        <v>4</v>
      </c>
      <c r="EC194" s="85" t="s">
        <v>5</v>
      </c>
      <c r="ED194" s="86" t="s">
        <v>422</v>
      </c>
      <c r="EE194" s="130" t="s">
        <v>5</v>
      </c>
      <c r="EF194" s="288" t="s">
        <v>421</v>
      </c>
      <c r="EG194" s="137" t="s">
        <v>422</v>
      </c>
    </row>
    <row r="195" spans="1:137" x14ac:dyDescent="0.25">
      <c r="A195" s="415" t="s">
        <v>481</v>
      </c>
      <c r="B195" s="276"/>
      <c r="C195" s="85" t="s">
        <v>3</v>
      </c>
      <c r="D195" s="3"/>
      <c r="E195" s="83"/>
      <c r="F195" s="86" t="s">
        <v>431</v>
      </c>
      <c r="G195" s="130" t="s">
        <v>6</v>
      </c>
      <c r="H195" s="288" t="s">
        <v>422</v>
      </c>
      <c r="I195" s="86"/>
      <c r="J195" s="3"/>
      <c r="K195" s="3"/>
      <c r="L195" s="289" t="s">
        <v>257</v>
      </c>
      <c r="M195" s="290" t="s">
        <v>267</v>
      </c>
      <c r="N195" s="289" t="s">
        <v>4</v>
      </c>
      <c r="O195" s="290" t="s">
        <v>272</v>
      </c>
      <c r="P195" s="289" t="s">
        <v>272</v>
      </c>
      <c r="Q195" s="290" t="s">
        <v>4</v>
      </c>
      <c r="R195" s="291" t="s">
        <v>4</v>
      </c>
      <c r="S195" s="292" t="s">
        <v>4</v>
      </c>
      <c r="T195" s="293" t="s">
        <v>4</v>
      </c>
      <c r="U195" s="294" t="s">
        <v>4</v>
      </c>
      <c r="V195" s="147" t="s">
        <v>432</v>
      </c>
      <c r="W195" s="296" t="s">
        <v>264</v>
      </c>
      <c r="X195" s="296" t="s">
        <v>261</v>
      </c>
      <c r="Y195" s="296" t="s">
        <v>262</v>
      </c>
      <c r="Z195" s="296" t="s">
        <v>263</v>
      </c>
      <c r="AA195" s="416"/>
      <c r="AB195" s="415" t="s">
        <v>361</v>
      </c>
      <c r="AC195" s="81"/>
      <c r="AD195" s="1"/>
      <c r="AE195" s="332"/>
      <c r="AF195" s="332"/>
      <c r="AG195" s="86" t="s">
        <v>3</v>
      </c>
      <c r="AH195" s="3"/>
      <c r="AI195" s="83"/>
      <c r="AJ195" s="86" t="s">
        <v>431</v>
      </c>
      <c r="AK195" s="84" t="s">
        <v>6</v>
      </c>
      <c r="AL195" s="288" t="s">
        <v>422</v>
      </c>
      <c r="AM195" s="86" t="s">
        <v>307</v>
      </c>
      <c r="AN195" s="1"/>
      <c r="AO195" s="332"/>
      <c r="AP195" s="332"/>
      <c r="AQ195" s="86" t="s">
        <v>3</v>
      </c>
      <c r="AR195" s="3"/>
      <c r="AS195" s="83"/>
      <c r="AT195" s="86" t="s">
        <v>431</v>
      </c>
      <c r="AU195" s="84" t="s">
        <v>6</v>
      </c>
      <c r="AV195" s="288" t="s">
        <v>422</v>
      </c>
      <c r="AW195" s="86" t="s">
        <v>307</v>
      </c>
      <c r="AX195" s="81"/>
      <c r="AY195" s="332"/>
      <c r="AZ195" s="332"/>
      <c r="BA195" s="86" t="s">
        <v>3</v>
      </c>
      <c r="BB195" s="3"/>
      <c r="BC195" s="83"/>
      <c r="BD195" s="86" t="s">
        <v>431</v>
      </c>
      <c r="BE195" s="84" t="s">
        <v>6</v>
      </c>
      <c r="BF195" s="288" t="s">
        <v>422</v>
      </c>
      <c r="BG195" s="86" t="s">
        <v>307</v>
      </c>
      <c r="BH195" s="81"/>
      <c r="BI195" s="332"/>
      <c r="BJ195" s="332"/>
      <c r="BK195" s="85" t="s">
        <v>3</v>
      </c>
      <c r="BL195" s="3"/>
      <c r="BM195" s="83"/>
      <c r="BN195" s="86" t="s">
        <v>431</v>
      </c>
      <c r="BO195" s="130" t="s">
        <v>6</v>
      </c>
      <c r="BP195" s="288" t="s">
        <v>422</v>
      </c>
      <c r="BQ195" s="81"/>
      <c r="BR195" s="332"/>
      <c r="BS195" s="332"/>
      <c r="BT195" s="86" t="s">
        <v>3</v>
      </c>
      <c r="BU195" s="3"/>
      <c r="BV195" s="83"/>
      <c r="BW195" s="86" t="s">
        <v>431</v>
      </c>
      <c r="BX195" s="130" t="s">
        <v>6</v>
      </c>
      <c r="BY195" s="288" t="s">
        <v>422</v>
      </c>
      <c r="BZ195" s="86" t="s">
        <v>307</v>
      </c>
      <c r="CA195" s="81"/>
      <c r="CB195" s="332"/>
      <c r="CC195" s="332"/>
      <c r="CD195" s="85" t="s">
        <v>3</v>
      </c>
      <c r="CE195" s="3"/>
      <c r="CF195" s="83"/>
      <c r="CG195" s="86" t="s">
        <v>431</v>
      </c>
      <c r="CH195" s="130" t="s">
        <v>6</v>
      </c>
      <c r="CI195" s="288" t="s">
        <v>422</v>
      </c>
      <c r="CJ195" s="414"/>
      <c r="CK195" s="332"/>
      <c r="CL195" s="332"/>
      <c r="CM195" s="85" t="s">
        <v>3</v>
      </c>
      <c r="CN195" s="3"/>
      <c r="CO195" s="83"/>
      <c r="CP195" s="86" t="s">
        <v>431</v>
      </c>
      <c r="CQ195" s="130" t="s">
        <v>6</v>
      </c>
      <c r="CR195" s="288" t="s">
        <v>422</v>
      </c>
      <c r="CS195" s="86" t="s">
        <v>307</v>
      </c>
      <c r="CT195" s="81"/>
      <c r="CU195" s="295" t="s">
        <v>361</v>
      </c>
      <c r="CV195" s="276"/>
      <c r="CW195" s="85" t="s">
        <v>3</v>
      </c>
      <c r="CX195" s="3"/>
      <c r="CY195" s="83"/>
      <c r="CZ195" s="86" t="s">
        <v>431</v>
      </c>
      <c r="DA195" s="130" t="s">
        <v>6</v>
      </c>
      <c r="DB195" s="288" t="s">
        <v>422</v>
      </c>
      <c r="DC195" s="86" t="s">
        <v>307</v>
      </c>
      <c r="DD195" s="81"/>
      <c r="DE195" s="81"/>
      <c r="DF195" s="276"/>
      <c r="DG195" s="85" t="s">
        <v>3</v>
      </c>
      <c r="DH195" s="3"/>
      <c r="DI195" s="83"/>
      <c r="DJ195" s="86" t="s">
        <v>431</v>
      </c>
      <c r="DK195" s="130" t="s">
        <v>6</v>
      </c>
      <c r="DL195" s="288" t="s">
        <v>422</v>
      </c>
      <c r="DM195" s="86" t="s">
        <v>307</v>
      </c>
      <c r="DN195" s="81"/>
      <c r="DO195" s="403" t="s">
        <v>481</v>
      </c>
      <c r="DP195" s="276"/>
      <c r="DQ195" s="85" t="s">
        <v>3</v>
      </c>
      <c r="DR195" s="3"/>
      <c r="DS195" s="83"/>
      <c r="DT195" s="86" t="s">
        <v>431</v>
      </c>
      <c r="DU195" s="130" t="s">
        <v>6</v>
      </c>
      <c r="DV195" s="288" t="s">
        <v>422</v>
      </c>
      <c r="DW195" s="86" t="s">
        <v>307</v>
      </c>
      <c r="DX195" s="81"/>
      <c r="DY195" s="415" t="s">
        <v>481</v>
      </c>
      <c r="DZ195" s="276"/>
      <c r="EA195" s="85" t="s">
        <v>3</v>
      </c>
      <c r="EB195" s="3"/>
      <c r="EC195" s="83"/>
      <c r="ED195" s="86" t="s">
        <v>431</v>
      </c>
      <c r="EE195" s="130" t="s">
        <v>6</v>
      </c>
      <c r="EF195" s="288" t="s">
        <v>422</v>
      </c>
      <c r="EG195" s="86" t="s">
        <v>307</v>
      </c>
    </row>
    <row r="196" spans="1:137" x14ac:dyDescent="0.25">
      <c r="A196" s="404" t="s">
        <v>434</v>
      </c>
      <c r="B196" s="276"/>
      <c r="C196" s="85" t="s">
        <v>433</v>
      </c>
      <c r="D196" s="4"/>
      <c r="E196" s="85"/>
      <c r="F196" s="86" t="s">
        <v>434</v>
      </c>
      <c r="G196" s="84"/>
      <c r="H196" s="87" t="s">
        <v>7</v>
      </c>
      <c r="I196" s="86" t="s">
        <v>252</v>
      </c>
      <c r="J196" s="4" t="s">
        <v>252</v>
      </c>
      <c r="K196" s="4" t="s">
        <v>255</v>
      </c>
      <c r="L196" s="289">
        <v>0</v>
      </c>
      <c r="M196" s="290">
        <v>0</v>
      </c>
      <c r="N196" s="289">
        <v>1</v>
      </c>
      <c r="O196" s="290">
        <v>-1</v>
      </c>
      <c r="P196" s="289">
        <v>2</v>
      </c>
      <c r="Q196" s="290">
        <v>-2</v>
      </c>
      <c r="R196" s="291">
        <v>3</v>
      </c>
      <c r="S196" s="292">
        <v>-3</v>
      </c>
      <c r="T196" s="293">
        <v>4</v>
      </c>
      <c r="U196" s="294">
        <v>-4</v>
      </c>
      <c r="V196" s="147" t="s">
        <v>435</v>
      </c>
      <c r="W196" s="56" t="s">
        <v>259</v>
      </c>
      <c r="X196" s="56" t="s">
        <v>259</v>
      </c>
      <c r="Y196" s="56" t="s">
        <v>259</v>
      </c>
      <c r="Z196" s="56" t="s">
        <v>259</v>
      </c>
      <c r="AA196" s="29"/>
      <c r="AB196" s="81"/>
      <c r="AC196" s="81"/>
      <c r="AD196" s="1"/>
      <c r="AE196" s="332"/>
      <c r="AF196" s="332"/>
      <c r="AG196" s="86" t="s">
        <v>433</v>
      </c>
      <c r="AH196" s="4"/>
      <c r="AI196" s="85"/>
      <c r="AJ196" s="86" t="s">
        <v>434</v>
      </c>
      <c r="AK196" s="84"/>
      <c r="AL196" s="417" t="s">
        <v>7</v>
      </c>
      <c r="AM196" s="86" t="s">
        <v>441</v>
      </c>
      <c r="AN196" s="1"/>
      <c r="AO196" s="332"/>
      <c r="AP196" s="332"/>
      <c r="AQ196" s="86" t="s">
        <v>433</v>
      </c>
      <c r="AR196" s="4"/>
      <c r="AS196" s="85"/>
      <c r="AT196" s="86" t="s">
        <v>434</v>
      </c>
      <c r="AU196" s="84"/>
      <c r="AV196" s="417" t="s">
        <v>7</v>
      </c>
      <c r="AW196" s="86" t="s">
        <v>441</v>
      </c>
      <c r="AX196" s="81"/>
      <c r="AY196" s="332"/>
      <c r="AZ196" s="332"/>
      <c r="BA196" s="86" t="s">
        <v>433</v>
      </c>
      <c r="BB196" s="4"/>
      <c r="BC196" s="85"/>
      <c r="BD196" s="86" t="s">
        <v>434</v>
      </c>
      <c r="BE196" s="84"/>
      <c r="BF196" s="417" t="s">
        <v>7</v>
      </c>
      <c r="BG196" s="86" t="s">
        <v>441</v>
      </c>
      <c r="BH196" s="81"/>
      <c r="BI196" s="332"/>
      <c r="BJ196" s="332"/>
      <c r="BK196" s="85" t="s">
        <v>433</v>
      </c>
      <c r="BL196" s="4"/>
      <c r="BM196" s="85"/>
      <c r="BN196" s="86" t="s">
        <v>434</v>
      </c>
      <c r="BO196" s="84"/>
      <c r="BP196" s="87" t="s">
        <v>7</v>
      </c>
      <c r="BQ196" s="81"/>
      <c r="BR196" s="332"/>
      <c r="BS196" s="332"/>
      <c r="BT196" s="86" t="s">
        <v>433</v>
      </c>
      <c r="BU196" s="4"/>
      <c r="BV196" s="85"/>
      <c r="BW196" s="86" t="s">
        <v>434</v>
      </c>
      <c r="BX196" s="84"/>
      <c r="BY196" s="417" t="s">
        <v>7</v>
      </c>
      <c r="BZ196" s="86" t="s">
        <v>441</v>
      </c>
      <c r="CA196" s="81"/>
      <c r="CB196" s="332"/>
      <c r="CC196" s="332"/>
      <c r="CD196" s="85" t="s">
        <v>433</v>
      </c>
      <c r="CE196" s="4"/>
      <c r="CF196" s="85"/>
      <c r="CG196" s="86" t="s">
        <v>434</v>
      </c>
      <c r="CH196" s="84"/>
      <c r="CI196" s="87" t="s">
        <v>7</v>
      </c>
      <c r="CJ196" s="418"/>
      <c r="CK196" s="332"/>
      <c r="CL196" s="332"/>
      <c r="CM196" s="85" t="s">
        <v>433</v>
      </c>
      <c r="CN196" s="4"/>
      <c r="CO196" s="85"/>
      <c r="CP196" s="86" t="s">
        <v>434</v>
      </c>
      <c r="CQ196" s="84"/>
      <c r="CR196" s="87" t="s">
        <v>7</v>
      </c>
      <c r="CS196" s="86" t="s">
        <v>441</v>
      </c>
      <c r="CT196" s="81"/>
      <c r="CU196" s="276"/>
      <c r="CV196" s="276"/>
      <c r="CW196" s="85" t="s">
        <v>433</v>
      </c>
      <c r="CX196" s="4"/>
      <c r="CY196" s="85"/>
      <c r="CZ196" s="86" t="s">
        <v>434</v>
      </c>
      <c r="DA196" s="84"/>
      <c r="DB196" s="87" t="s">
        <v>7</v>
      </c>
      <c r="DC196" s="86" t="s">
        <v>441</v>
      </c>
      <c r="DD196" s="81"/>
      <c r="DE196" s="276"/>
      <c r="DF196" s="276"/>
      <c r="DG196" s="85" t="s">
        <v>433</v>
      </c>
      <c r="DH196" s="4"/>
      <c r="DI196" s="85"/>
      <c r="DJ196" s="86" t="s">
        <v>434</v>
      </c>
      <c r="DK196" s="84"/>
      <c r="DL196" s="87" t="s">
        <v>7</v>
      </c>
      <c r="DM196" s="86" t="s">
        <v>441</v>
      </c>
      <c r="DN196" s="81"/>
      <c r="DO196" s="404" t="s">
        <v>434</v>
      </c>
      <c r="DP196" s="276"/>
      <c r="DQ196" s="85" t="s">
        <v>433</v>
      </c>
      <c r="DR196" s="4"/>
      <c r="DS196" s="85"/>
      <c r="DT196" s="86" t="s">
        <v>434</v>
      </c>
      <c r="DU196" s="84"/>
      <c r="DV196" s="87" t="s">
        <v>7</v>
      </c>
      <c r="DW196" s="86" t="s">
        <v>441</v>
      </c>
      <c r="DX196" s="81"/>
      <c r="DY196" s="404" t="s">
        <v>434</v>
      </c>
      <c r="DZ196" s="276"/>
      <c r="EA196" s="85" t="s">
        <v>433</v>
      </c>
      <c r="EB196" s="4"/>
      <c r="EC196" s="85"/>
      <c r="ED196" s="86" t="s">
        <v>434</v>
      </c>
      <c r="EE196" s="84"/>
      <c r="EF196" s="87" t="s">
        <v>7</v>
      </c>
      <c r="EG196" s="86" t="s">
        <v>441</v>
      </c>
    </row>
    <row r="197" spans="1:137" ht="15.75" thickBot="1" x14ac:dyDescent="0.3">
      <c r="A197" s="263" t="s">
        <v>11</v>
      </c>
      <c r="B197" s="267" t="s">
        <v>12</v>
      </c>
      <c r="C197" s="297">
        <v>42562</v>
      </c>
      <c r="D197" s="177" t="s">
        <v>8</v>
      </c>
      <c r="E197" s="298" t="s">
        <v>9</v>
      </c>
      <c r="F197" s="178" t="s">
        <v>442</v>
      </c>
      <c r="G197" s="299" t="s">
        <v>10</v>
      </c>
      <c r="H197" s="329" t="s">
        <v>443</v>
      </c>
      <c r="I197" s="419" t="s">
        <v>494</v>
      </c>
      <c r="J197" s="177" t="s">
        <v>254</v>
      </c>
      <c r="K197" s="177" t="s">
        <v>256</v>
      </c>
      <c r="L197" s="300" t="s">
        <v>257</v>
      </c>
      <c r="M197" s="301" t="s">
        <v>258</v>
      </c>
      <c r="N197" s="300" t="s">
        <v>257</v>
      </c>
      <c r="O197" s="301" t="s">
        <v>258</v>
      </c>
      <c r="P197" s="300" t="s">
        <v>257</v>
      </c>
      <c r="Q197" s="301" t="s">
        <v>258</v>
      </c>
      <c r="R197" s="302" t="s">
        <v>257</v>
      </c>
      <c r="S197" s="303" t="s">
        <v>258</v>
      </c>
      <c r="T197" s="304" t="s">
        <v>257</v>
      </c>
      <c r="U197" s="305" t="s">
        <v>258</v>
      </c>
      <c r="V197" s="306">
        <v>42014</v>
      </c>
      <c r="W197" s="307" t="s">
        <v>260</v>
      </c>
      <c r="X197" s="307" t="s">
        <v>260</v>
      </c>
      <c r="Y197" s="307" t="s">
        <v>260</v>
      </c>
      <c r="Z197" s="307" t="s">
        <v>260</v>
      </c>
      <c r="AA197" s="420"/>
      <c r="AB197" s="263" t="s">
        <v>11</v>
      </c>
      <c r="AC197" s="267" t="s">
        <v>12</v>
      </c>
      <c r="AD197" s="1"/>
      <c r="AE197" s="331" t="s">
        <v>11</v>
      </c>
      <c r="AF197" s="331" t="s">
        <v>12</v>
      </c>
      <c r="AG197" s="421">
        <v>42014</v>
      </c>
      <c r="AH197" s="177" t="s">
        <v>8</v>
      </c>
      <c r="AI197" s="298" t="s">
        <v>9</v>
      </c>
      <c r="AJ197" s="178" t="s">
        <v>436</v>
      </c>
      <c r="AK197" s="299" t="s">
        <v>10</v>
      </c>
      <c r="AL197" s="329" t="s">
        <v>437</v>
      </c>
      <c r="AM197" s="330">
        <v>42679</v>
      </c>
      <c r="AN197" s="1"/>
      <c r="AO197" s="331" t="s">
        <v>11</v>
      </c>
      <c r="AP197" s="331" t="s">
        <v>12</v>
      </c>
      <c r="AQ197" s="421">
        <v>42014</v>
      </c>
      <c r="AR197" s="177" t="s">
        <v>8</v>
      </c>
      <c r="AS197" s="298" t="s">
        <v>9</v>
      </c>
      <c r="AT197" s="178" t="s">
        <v>436</v>
      </c>
      <c r="AU197" s="299" t="s">
        <v>10</v>
      </c>
      <c r="AV197" s="329" t="s">
        <v>437</v>
      </c>
      <c r="AW197" s="330">
        <v>42679</v>
      </c>
      <c r="AX197" s="81"/>
      <c r="AY197" s="331" t="s">
        <v>11</v>
      </c>
      <c r="AZ197" s="331" t="s">
        <v>12</v>
      </c>
      <c r="BA197" s="421">
        <v>42562</v>
      </c>
      <c r="BB197" s="177" t="s">
        <v>8</v>
      </c>
      <c r="BC197" s="298" t="s">
        <v>9</v>
      </c>
      <c r="BD197" s="178" t="s">
        <v>436</v>
      </c>
      <c r="BE197" s="299" t="s">
        <v>10</v>
      </c>
      <c r="BF197" s="329" t="s">
        <v>437</v>
      </c>
      <c r="BG197" s="330">
        <v>42679</v>
      </c>
      <c r="BH197" s="81"/>
      <c r="BI197" s="331" t="s">
        <v>11</v>
      </c>
      <c r="BJ197" s="331" t="s">
        <v>12</v>
      </c>
      <c r="BK197" s="297">
        <v>42562</v>
      </c>
      <c r="BL197" s="177" t="s">
        <v>8</v>
      </c>
      <c r="BM197" s="298" t="s">
        <v>9</v>
      </c>
      <c r="BN197" s="178" t="s">
        <v>436</v>
      </c>
      <c r="BO197" s="299" t="s">
        <v>10</v>
      </c>
      <c r="BP197" s="329" t="s">
        <v>437</v>
      </c>
      <c r="BQ197" s="81"/>
      <c r="BR197" s="331" t="s">
        <v>11</v>
      </c>
      <c r="BS197" s="331" t="s">
        <v>12</v>
      </c>
      <c r="BT197" s="421">
        <v>42562</v>
      </c>
      <c r="BU197" s="177" t="s">
        <v>8</v>
      </c>
      <c r="BV197" s="298" t="s">
        <v>9</v>
      </c>
      <c r="BW197" s="178" t="s">
        <v>436</v>
      </c>
      <c r="BX197" s="299" t="s">
        <v>10</v>
      </c>
      <c r="BY197" s="329" t="s">
        <v>437</v>
      </c>
      <c r="BZ197" s="330">
        <v>42679</v>
      </c>
      <c r="CA197" s="81"/>
      <c r="CB197" s="331" t="s">
        <v>11</v>
      </c>
      <c r="CC197" s="331" t="s">
        <v>12</v>
      </c>
      <c r="CD197" s="297">
        <v>42562</v>
      </c>
      <c r="CE197" s="177" t="s">
        <v>8</v>
      </c>
      <c r="CF197" s="298" t="s">
        <v>9</v>
      </c>
      <c r="CG197" s="178" t="s">
        <v>436</v>
      </c>
      <c r="CH197" s="299" t="s">
        <v>10</v>
      </c>
      <c r="CI197" s="329" t="s">
        <v>437</v>
      </c>
      <c r="CJ197" s="29"/>
      <c r="CK197" s="331" t="s">
        <v>11</v>
      </c>
      <c r="CL197" s="331" t="s">
        <v>12</v>
      </c>
      <c r="CM197" s="297">
        <v>42562</v>
      </c>
      <c r="CN197" s="177" t="s">
        <v>8</v>
      </c>
      <c r="CO197" s="298" t="s">
        <v>9</v>
      </c>
      <c r="CP197" s="178" t="s">
        <v>436</v>
      </c>
      <c r="CQ197" s="299" t="s">
        <v>10</v>
      </c>
      <c r="CR197" s="329" t="s">
        <v>437</v>
      </c>
      <c r="CS197" s="330">
        <v>42741</v>
      </c>
      <c r="CT197" s="81"/>
      <c r="CU197" s="263" t="s">
        <v>11</v>
      </c>
      <c r="CV197" s="267" t="s">
        <v>12</v>
      </c>
      <c r="CW197" s="297">
        <v>42562</v>
      </c>
      <c r="CX197" s="177" t="s">
        <v>8</v>
      </c>
      <c r="CY197" s="298" t="s">
        <v>9</v>
      </c>
      <c r="CZ197" s="178" t="s">
        <v>436</v>
      </c>
      <c r="DA197" s="299" t="s">
        <v>10</v>
      </c>
      <c r="DB197" s="329" t="s">
        <v>437</v>
      </c>
      <c r="DC197" s="330">
        <v>42763</v>
      </c>
      <c r="DD197" s="81"/>
      <c r="DE197" s="263" t="s">
        <v>11</v>
      </c>
      <c r="DF197" s="267" t="s">
        <v>12</v>
      </c>
      <c r="DG197" s="297">
        <v>42562</v>
      </c>
      <c r="DH197" s="177" t="s">
        <v>8</v>
      </c>
      <c r="DI197" s="298" t="s">
        <v>9</v>
      </c>
      <c r="DJ197" s="178" t="s">
        <v>436</v>
      </c>
      <c r="DK197" s="299" t="s">
        <v>10</v>
      </c>
      <c r="DL197" s="329" t="s">
        <v>437</v>
      </c>
      <c r="DM197" s="330">
        <v>42798</v>
      </c>
      <c r="DN197" s="81"/>
      <c r="DO197" s="263" t="s">
        <v>11</v>
      </c>
      <c r="DP197" s="267" t="s">
        <v>12</v>
      </c>
      <c r="DQ197" s="297">
        <v>42562</v>
      </c>
      <c r="DR197" s="177" t="s">
        <v>8</v>
      </c>
      <c r="DS197" s="298" t="s">
        <v>9</v>
      </c>
      <c r="DT197" s="178" t="s">
        <v>442</v>
      </c>
      <c r="DU197" s="299" t="s">
        <v>10</v>
      </c>
      <c r="DV197" s="329" t="s">
        <v>443</v>
      </c>
      <c r="DW197" s="330">
        <v>42815</v>
      </c>
      <c r="DX197" s="81"/>
      <c r="DY197" s="263" t="s">
        <v>11</v>
      </c>
      <c r="DZ197" s="267" t="s">
        <v>12</v>
      </c>
      <c r="EA197" s="297">
        <v>42562</v>
      </c>
      <c r="EB197" s="177" t="s">
        <v>8</v>
      </c>
      <c r="EC197" s="298" t="s">
        <v>9</v>
      </c>
      <c r="ED197" s="178" t="s">
        <v>442</v>
      </c>
      <c r="EE197" s="299" t="s">
        <v>10</v>
      </c>
      <c r="EF197" s="329" t="s">
        <v>443</v>
      </c>
      <c r="EG197" s="330">
        <v>42833</v>
      </c>
    </row>
    <row r="198" spans="1:137" x14ac:dyDescent="0.25">
      <c r="A198" s="97" t="s">
        <v>204</v>
      </c>
      <c r="B198" s="91" t="s">
        <v>114</v>
      </c>
      <c r="C198" s="118"/>
      <c r="D198" s="10">
        <v>7.875</v>
      </c>
      <c r="E198" s="74">
        <v>8</v>
      </c>
      <c r="F198" s="26">
        <v>0.125</v>
      </c>
      <c r="G198" s="106">
        <v>3</v>
      </c>
      <c r="H198" s="25">
        <v>0.375</v>
      </c>
      <c r="I198" s="24">
        <f t="shared" si="51"/>
        <v>1</v>
      </c>
      <c r="J198" s="118">
        <v>7</v>
      </c>
      <c r="K198" s="9">
        <f t="shared" si="50"/>
        <v>0.14285714285714285</v>
      </c>
      <c r="L198" s="118"/>
      <c r="M198" s="118">
        <v>7</v>
      </c>
      <c r="N198" s="118">
        <v>1</v>
      </c>
      <c r="O198" s="118"/>
      <c r="P198" s="118"/>
      <c r="Q198" s="118"/>
      <c r="R198" s="118"/>
      <c r="S198" s="118"/>
      <c r="T198" s="118"/>
      <c r="U198" s="118"/>
      <c r="V198" s="118">
        <f t="shared" ref="V198:V223" si="57">+L198+M198+N198+O198+P198+Q198+R198+S198+T198+U198</f>
        <v>8</v>
      </c>
      <c r="W198" s="23">
        <f t="shared" ref="W198:W223" si="58">+L198/(M198+L198)</f>
        <v>0</v>
      </c>
      <c r="X198" s="34">
        <f t="shared" ref="X198:X223" si="59">+N198/(O198+N198)</f>
        <v>1</v>
      </c>
      <c r="Y198" s="34" t="e">
        <f t="shared" ref="Y198:Y223" si="60">+P198/(Q198+P198)</f>
        <v>#DIV/0!</v>
      </c>
      <c r="Z198" s="35" t="e">
        <f t="shared" ref="Z198:Z223" si="61">+R198/(S198+R198)</f>
        <v>#DIV/0!</v>
      </c>
      <c r="AA198" s="422"/>
      <c r="AB198" s="97" t="s">
        <v>204</v>
      </c>
      <c r="AC198" s="91" t="s">
        <v>114</v>
      </c>
      <c r="AD198" s="1"/>
      <c r="AE198" s="99" t="s">
        <v>204</v>
      </c>
      <c r="AF198" s="91" t="s">
        <v>114</v>
      </c>
      <c r="AG198" s="118">
        <v>1</v>
      </c>
      <c r="AH198" s="10">
        <v>7.875</v>
      </c>
      <c r="AI198" s="74">
        <v>8</v>
      </c>
      <c r="AJ198" s="26">
        <v>0.125</v>
      </c>
      <c r="AK198" s="106">
        <v>3</v>
      </c>
      <c r="AL198" s="138">
        <v>0.375</v>
      </c>
      <c r="AM198" s="118">
        <v>80</v>
      </c>
      <c r="AN198" s="1"/>
      <c r="AO198" s="99" t="s">
        <v>204</v>
      </c>
      <c r="AP198" s="91" t="s">
        <v>114</v>
      </c>
      <c r="AQ198" s="118">
        <v>1</v>
      </c>
      <c r="AR198" s="10">
        <v>7.875</v>
      </c>
      <c r="AS198" s="74">
        <v>8</v>
      </c>
      <c r="AT198" s="26">
        <v>0.125</v>
      </c>
      <c r="AU198" s="106">
        <v>3</v>
      </c>
      <c r="AV198" s="138">
        <v>0.375</v>
      </c>
      <c r="AW198" s="89">
        <v>83</v>
      </c>
      <c r="AX198" s="81"/>
      <c r="AY198" s="99" t="s">
        <v>204</v>
      </c>
      <c r="AZ198" s="91" t="s">
        <v>114</v>
      </c>
      <c r="BA198" s="118"/>
      <c r="BB198" s="10">
        <v>7.875</v>
      </c>
      <c r="BC198" s="74">
        <v>8</v>
      </c>
      <c r="BD198" s="26">
        <v>0.125</v>
      </c>
      <c r="BE198" s="106">
        <v>3</v>
      </c>
      <c r="BF198" s="138">
        <v>0.375</v>
      </c>
      <c r="BG198" s="118">
        <v>73</v>
      </c>
      <c r="BH198" s="81"/>
      <c r="BI198" s="99" t="s">
        <v>204</v>
      </c>
      <c r="BJ198" s="91" t="s">
        <v>114</v>
      </c>
      <c r="BK198" s="118"/>
      <c r="BL198" s="10">
        <v>7.875</v>
      </c>
      <c r="BM198" s="74">
        <v>8</v>
      </c>
      <c r="BN198" s="26">
        <v>0.125</v>
      </c>
      <c r="BO198" s="106">
        <v>3</v>
      </c>
      <c r="BP198" s="138">
        <v>0.375</v>
      </c>
      <c r="BQ198" s="81"/>
      <c r="BR198" s="99" t="s">
        <v>204</v>
      </c>
      <c r="BS198" s="91" t="s">
        <v>114</v>
      </c>
      <c r="BT198" s="118"/>
      <c r="BU198" s="10">
        <v>7.875</v>
      </c>
      <c r="BV198" s="74">
        <v>8</v>
      </c>
      <c r="BW198" s="26">
        <v>0.125</v>
      </c>
      <c r="BX198" s="106">
        <v>3</v>
      </c>
      <c r="BY198" s="138">
        <v>0.375</v>
      </c>
      <c r="BZ198" s="118">
        <v>77</v>
      </c>
      <c r="CA198" s="81"/>
      <c r="CB198" s="99" t="s">
        <v>204</v>
      </c>
      <c r="CC198" s="91" t="s">
        <v>114</v>
      </c>
      <c r="CD198" s="118"/>
      <c r="CE198" s="10">
        <v>7.875</v>
      </c>
      <c r="CF198" s="74">
        <v>8</v>
      </c>
      <c r="CG198" s="157">
        <v>0.125</v>
      </c>
      <c r="CH198" s="106">
        <v>3</v>
      </c>
      <c r="CI198" s="138">
        <v>0.375</v>
      </c>
      <c r="CJ198" s="81"/>
      <c r="CK198" s="99" t="s">
        <v>204</v>
      </c>
      <c r="CL198" s="91" t="s">
        <v>114</v>
      </c>
      <c r="CM198" s="118"/>
      <c r="CN198" s="10">
        <v>7.875</v>
      </c>
      <c r="CO198" s="74">
        <v>8</v>
      </c>
      <c r="CP198" s="26">
        <v>0.125</v>
      </c>
      <c r="CQ198" s="106">
        <v>3</v>
      </c>
      <c r="CR198" s="25">
        <v>0.375</v>
      </c>
      <c r="CS198" s="118">
        <v>75</v>
      </c>
      <c r="CT198" s="81"/>
      <c r="CU198" s="97" t="s">
        <v>204</v>
      </c>
      <c r="CV198" s="91" t="s">
        <v>114</v>
      </c>
      <c r="CW198" s="118"/>
      <c r="CX198" s="10">
        <v>7.875</v>
      </c>
      <c r="CY198" s="74">
        <v>8</v>
      </c>
      <c r="CZ198" s="26">
        <v>0.125</v>
      </c>
      <c r="DA198" s="106">
        <v>3</v>
      </c>
      <c r="DB198" s="25">
        <v>0.375</v>
      </c>
      <c r="DC198" s="118">
        <v>78</v>
      </c>
      <c r="DD198" s="81"/>
      <c r="DE198" s="97" t="s">
        <v>204</v>
      </c>
      <c r="DF198" s="91" t="s">
        <v>114</v>
      </c>
      <c r="DG198" s="118"/>
      <c r="DH198" s="10">
        <v>7.875</v>
      </c>
      <c r="DI198" s="74">
        <v>8</v>
      </c>
      <c r="DJ198" s="26">
        <v>0.125</v>
      </c>
      <c r="DK198" s="106">
        <v>3</v>
      </c>
      <c r="DL198" s="25">
        <v>0.375</v>
      </c>
      <c r="DM198" s="118">
        <v>76</v>
      </c>
      <c r="DN198" s="81"/>
      <c r="DO198" s="97" t="s">
        <v>204</v>
      </c>
      <c r="DP198" s="91" t="s">
        <v>114</v>
      </c>
      <c r="DQ198" s="360"/>
      <c r="DR198" s="361">
        <v>7.875</v>
      </c>
      <c r="DS198" s="362">
        <v>8</v>
      </c>
      <c r="DT198" s="363">
        <v>0.125</v>
      </c>
      <c r="DU198" s="364">
        <v>3</v>
      </c>
      <c r="DV198" s="365">
        <v>0.375</v>
      </c>
      <c r="DW198" s="360">
        <v>76</v>
      </c>
      <c r="DX198" s="81"/>
      <c r="DY198" s="97" t="s">
        <v>204</v>
      </c>
      <c r="DZ198" s="91" t="s">
        <v>114</v>
      </c>
      <c r="EA198" s="118"/>
      <c r="EB198" s="10">
        <v>7.875</v>
      </c>
      <c r="EC198" s="74">
        <v>8</v>
      </c>
      <c r="ED198" s="26">
        <v>0.125</v>
      </c>
      <c r="EE198" s="106">
        <v>3</v>
      </c>
      <c r="EF198" s="25">
        <v>0.375</v>
      </c>
      <c r="EG198" s="118">
        <v>77</v>
      </c>
    </row>
    <row r="199" spans="1:137" x14ac:dyDescent="0.25">
      <c r="A199" s="90" t="s">
        <v>335</v>
      </c>
      <c r="B199" s="91" t="s">
        <v>336</v>
      </c>
      <c r="C199" s="118">
        <v>2</v>
      </c>
      <c r="D199" s="11">
        <v>9.875</v>
      </c>
      <c r="E199" s="12">
        <v>10.222200000000001</v>
      </c>
      <c r="F199" s="132">
        <v>0.34720000000000084</v>
      </c>
      <c r="G199" s="106">
        <v>1</v>
      </c>
      <c r="H199" s="25">
        <v>0.34720000000000084</v>
      </c>
      <c r="I199" s="24">
        <f t="shared" si="51"/>
        <v>6</v>
      </c>
      <c r="J199" s="118">
        <v>20</v>
      </c>
      <c r="K199" s="389">
        <f>+I199/J199</f>
        <v>0.3</v>
      </c>
      <c r="L199" s="5"/>
      <c r="M199" s="118">
        <v>13</v>
      </c>
      <c r="N199" s="118">
        <v>5</v>
      </c>
      <c r="O199" s="118">
        <v>7</v>
      </c>
      <c r="P199" s="118"/>
      <c r="Q199" s="118"/>
      <c r="R199" s="118">
        <v>1</v>
      </c>
      <c r="S199" s="118"/>
      <c r="T199" s="118"/>
      <c r="U199" s="118"/>
      <c r="V199" s="118">
        <v>26</v>
      </c>
      <c r="W199" s="23">
        <f t="shared" si="58"/>
        <v>0</v>
      </c>
      <c r="X199" s="34">
        <f t="shared" si="59"/>
        <v>0.41666666666666669</v>
      </c>
      <c r="Y199" s="34" t="e">
        <f t="shared" si="60"/>
        <v>#DIV/0!</v>
      </c>
      <c r="Z199" s="35">
        <f t="shared" si="61"/>
        <v>1</v>
      </c>
      <c r="AA199" s="422"/>
      <c r="AB199" s="90" t="s">
        <v>335</v>
      </c>
      <c r="AC199" s="91" t="s">
        <v>336</v>
      </c>
      <c r="AD199" s="1"/>
      <c r="AE199" s="90" t="s">
        <v>335</v>
      </c>
      <c r="AF199" s="91" t="s">
        <v>336</v>
      </c>
      <c r="AG199" s="118">
        <v>3</v>
      </c>
      <c r="AH199" s="11">
        <v>9.7222000000000008</v>
      </c>
      <c r="AI199" s="12">
        <v>10</v>
      </c>
      <c r="AJ199" s="132">
        <v>0.27779999999999916</v>
      </c>
      <c r="AK199" s="106">
        <v>1</v>
      </c>
      <c r="AL199" s="138">
        <v>0.27779999999999916</v>
      </c>
      <c r="AM199" s="118">
        <v>84</v>
      </c>
      <c r="AN199" s="1"/>
      <c r="AO199" s="90" t="s">
        <v>335</v>
      </c>
      <c r="AP199" s="91" t="s">
        <v>336</v>
      </c>
      <c r="AQ199" s="118">
        <v>3</v>
      </c>
      <c r="AR199" s="11">
        <v>9.7222000000000008</v>
      </c>
      <c r="AS199" s="12">
        <v>10</v>
      </c>
      <c r="AT199" s="132">
        <v>0.27779999999999916</v>
      </c>
      <c r="AU199" s="106">
        <v>1</v>
      </c>
      <c r="AV199" s="138">
        <v>0.27779999999999916</v>
      </c>
      <c r="AW199" s="89">
        <v>87</v>
      </c>
      <c r="AX199" s="81"/>
      <c r="AY199" s="90" t="s">
        <v>335</v>
      </c>
      <c r="AZ199" s="91" t="s">
        <v>336</v>
      </c>
      <c r="BA199" s="118"/>
      <c r="BB199" s="11">
        <v>9.7222000000000008</v>
      </c>
      <c r="BC199" s="12">
        <v>10</v>
      </c>
      <c r="BD199" s="132">
        <v>0.27779999999999916</v>
      </c>
      <c r="BE199" s="106">
        <v>1</v>
      </c>
      <c r="BF199" s="138">
        <v>0.27779999999999916</v>
      </c>
      <c r="BG199" s="118">
        <v>77</v>
      </c>
      <c r="BH199" s="81"/>
      <c r="BI199" s="90" t="s">
        <v>335</v>
      </c>
      <c r="BJ199" s="91" t="s">
        <v>336</v>
      </c>
      <c r="BK199" s="118"/>
      <c r="BL199" s="11">
        <v>9.7222000000000008</v>
      </c>
      <c r="BM199" s="12">
        <v>10</v>
      </c>
      <c r="BN199" s="132">
        <v>0.27779999999999916</v>
      </c>
      <c r="BO199" s="106">
        <v>1</v>
      </c>
      <c r="BP199" s="138">
        <v>0.27779999999999916</v>
      </c>
      <c r="BQ199" s="81"/>
      <c r="BR199" s="90" t="s">
        <v>335</v>
      </c>
      <c r="BS199" s="91" t="s">
        <v>336</v>
      </c>
      <c r="BT199" s="119">
        <v>1</v>
      </c>
      <c r="BU199" s="15">
        <v>10</v>
      </c>
      <c r="BV199" s="18">
        <v>10</v>
      </c>
      <c r="BW199" s="51">
        <v>0</v>
      </c>
      <c r="BX199" s="52">
        <v>1</v>
      </c>
      <c r="BY199" s="139">
        <v>0</v>
      </c>
      <c r="BZ199" s="119">
        <v>85</v>
      </c>
      <c r="CA199" s="81"/>
      <c r="CB199" s="90" t="s">
        <v>335</v>
      </c>
      <c r="CC199" s="91" t="s">
        <v>336</v>
      </c>
      <c r="CD199" s="118">
        <v>1</v>
      </c>
      <c r="CE199" s="11">
        <v>10</v>
      </c>
      <c r="CF199" s="12">
        <v>10</v>
      </c>
      <c r="CG199" s="132">
        <v>0</v>
      </c>
      <c r="CH199" s="106">
        <v>1</v>
      </c>
      <c r="CI199" s="138">
        <v>0</v>
      </c>
      <c r="CJ199" s="81"/>
      <c r="CK199" s="90" t="s">
        <v>335</v>
      </c>
      <c r="CL199" s="91" t="s">
        <v>336</v>
      </c>
      <c r="CM199" s="118">
        <v>1</v>
      </c>
      <c r="CN199" s="11">
        <v>10</v>
      </c>
      <c r="CO199" s="12">
        <v>10</v>
      </c>
      <c r="CP199" s="132">
        <v>0</v>
      </c>
      <c r="CQ199" s="106">
        <v>1</v>
      </c>
      <c r="CR199" s="25">
        <v>0</v>
      </c>
      <c r="CS199" s="118">
        <v>84</v>
      </c>
      <c r="CT199" s="81"/>
      <c r="CU199" s="90" t="s">
        <v>335</v>
      </c>
      <c r="CV199" s="91" t="s">
        <v>336</v>
      </c>
      <c r="CW199" s="118">
        <v>1</v>
      </c>
      <c r="CX199" s="11">
        <v>10</v>
      </c>
      <c r="CY199" s="12">
        <v>10</v>
      </c>
      <c r="CZ199" s="132">
        <v>0</v>
      </c>
      <c r="DA199" s="106">
        <v>1</v>
      </c>
      <c r="DB199" s="25">
        <v>0</v>
      </c>
      <c r="DC199" s="118">
        <v>86</v>
      </c>
      <c r="DD199" s="81"/>
      <c r="DE199" s="90" t="s">
        <v>335</v>
      </c>
      <c r="DF199" s="91" t="s">
        <v>336</v>
      </c>
      <c r="DG199" s="118">
        <v>2</v>
      </c>
      <c r="DH199" s="341">
        <v>9.875</v>
      </c>
      <c r="DI199" s="340">
        <v>10.222200000000001</v>
      </c>
      <c r="DJ199" s="339">
        <v>0.34720000000000084</v>
      </c>
      <c r="DK199" s="52">
        <v>1</v>
      </c>
      <c r="DL199" s="187">
        <v>0.34720000000000084</v>
      </c>
      <c r="DM199" s="119">
        <v>78</v>
      </c>
      <c r="DN199" s="81"/>
      <c r="DO199" s="90" t="s">
        <v>335</v>
      </c>
      <c r="DP199" s="91" t="s">
        <v>336</v>
      </c>
      <c r="DQ199" s="360">
        <v>2</v>
      </c>
      <c r="DR199" s="386">
        <v>9.875</v>
      </c>
      <c r="DS199" s="387">
        <v>10.222200000000001</v>
      </c>
      <c r="DT199" s="379">
        <v>0.34720000000000084</v>
      </c>
      <c r="DU199" s="364">
        <v>1</v>
      </c>
      <c r="DV199" s="365">
        <v>0.34720000000000084</v>
      </c>
      <c r="DW199" s="360">
        <v>78</v>
      </c>
      <c r="DX199" s="81"/>
      <c r="DY199" s="90" t="s">
        <v>335</v>
      </c>
      <c r="DZ199" s="91" t="s">
        <v>336</v>
      </c>
      <c r="EA199" s="118">
        <v>2</v>
      </c>
      <c r="EB199" s="11">
        <v>9.875</v>
      </c>
      <c r="EC199" s="12">
        <v>10.222200000000001</v>
      </c>
      <c r="ED199" s="132">
        <v>0.34720000000000084</v>
      </c>
      <c r="EE199" s="106">
        <v>1</v>
      </c>
      <c r="EF199" s="25">
        <v>0.34720000000000084</v>
      </c>
      <c r="EG199" s="118">
        <v>79</v>
      </c>
    </row>
    <row r="200" spans="1:137" s="81" customFormat="1" x14ac:dyDescent="0.25">
      <c r="A200" s="399" t="s">
        <v>208</v>
      </c>
      <c r="B200" s="91" t="s">
        <v>209</v>
      </c>
      <c r="C200" s="118"/>
      <c r="D200" s="7">
        <v>7.8928571428571423</v>
      </c>
      <c r="E200" s="12">
        <v>9.1999999999999993</v>
      </c>
      <c r="F200" s="132">
        <v>1.3071428571428569</v>
      </c>
      <c r="G200" s="106">
        <v>2</v>
      </c>
      <c r="H200" s="25">
        <v>2.6142857142857139</v>
      </c>
      <c r="I200" s="24">
        <f t="shared" ref="I200:I250" si="62">+L200+N200+P200+R200+T200</f>
        <v>9</v>
      </c>
      <c r="J200" s="118">
        <v>15</v>
      </c>
      <c r="K200" s="9">
        <f t="shared" ref="K200:K223" si="63">+I200/J200</f>
        <v>0.6</v>
      </c>
      <c r="L200" s="118">
        <v>3</v>
      </c>
      <c r="M200" s="118">
        <v>11</v>
      </c>
      <c r="N200" s="118">
        <v>2</v>
      </c>
      <c r="O200" s="118">
        <v>4</v>
      </c>
      <c r="P200" s="118">
        <v>3</v>
      </c>
      <c r="Q200" s="118"/>
      <c r="R200" s="118">
        <v>1</v>
      </c>
      <c r="S200" s="118"/>
      <c r="T200" s="118"/>
      <c r="U200" s="118"/>
      <c r="V200" s="118">
        <f t="shared" si="57"/>
        <v>24</v>
      </c>
      <c r="W200" s="23">
        <f t="shared" si="58"/>
        <v>0.21428571428571427</v>
      </c>
      <c r="X200" s="34">
        <f t="shared" si="59"/>
        <v>0.33333333333333331</v>
      </c>
      <c r="Y200" s="34">
        <f t="shared" si="60"/>
        <v>1</v>
      </c>
      <c r="Z200" s="35">
        <f t="shared" si="61"/>
        <v>1</v>
      </c>
      <c r="AA200" s="422"/>
      <c r="AB200" s="97" t="s">
        <v>208</v>
      </c>
      <c r="AC200" s="91" t="s">
        <v>209</v>
      </c>
      <c r="AD200" s="1"/>
      <c r="AE200" s="102" t="s">
        <v>208</v>
      </c>
      <c r="AF200" s="91" t="s">
        <v>209</v>
      </c>
      <c r="AG200" s="118">
        <v>2</v>
      </c>
      <c r="AH200" s="7">
        <v>7.8928571428571423</v>
      </c>
      <c r="AI200" s="12">
        <v>9.1999999999999993</v>
      </c>
      <c r="AJ200" s="132">
        <v>1.3071428571428569</v>
      </c>
      <c r="AK200" s="106">
        <v>2</v>
      </c>
      <c r="AL200" s="138">
        <v>2.6142857142857139</v>
      </c>
      <c r="AM200" s="118">
        <v>30</v>
      </c>
      <c r="AN200" s="1"/>
      <c r="AO200" s="102" t="s">
        <v>208</v>
      </c>
      <c r="AP200" s="91" t="s">
        <v>209</v>
      </c>
      <c r="AQ200" s="118">
        <v>2</v>
      </c>
      <c r="AR200" s="7">
        <v>7.8928571428571423</v>
      </c>
      <c r="AS200" s="12">
        <v>9.1999999999999993</v>
      </c>
      <c r="AT200" s="132">
        <v>1.3071428571428569</v>
      </c>
      <c r="AU200" s="106">
        <v>2</v>
      </c>
      <c r="AV200" s="138">
        <v>2.6142857142857139</v>
      </c>
      <c r="AW200" s="89">
        <v>30</v>
      </c>
      <c r="AY200" s="102" t="s">
        <v>208</v>
      </c>
      <c r="AZ200" s="91" t="s">
        <v>209</v>
      </c>
      <c r="BA200" s="118"/>
      <c r="BB200" s="7">
        <v>7.8928571428571423</v>
      </c>
      <c r="BC200" s="12">
        <v>9.1999999999999993</v>
      </c>
      <c r="BD200" s="132">
        <v>1.3071428571428569</v>
      </c>
      <c r="BE200" s="106">
        <v>2</v>
      </c>
      <c r="BF200" s="138">
        <v>2.6142857142857139</v>
      </c>
      <c r="BG200" s="118">
        <v>30</v>
      </c>
      <c r="BI200" s="102" t="s">
        <v>208</v>
      </c>
      <c r="BJ200" s="91" t="s">
        <v>209</v>
      </c>
      <c r="BK200" s="118"/>
      <c r="BL200" s="7">
        <v>7.8928571428571423</v>
      </c>
      <c r="BM200" s="12">
        <v>9.1999999999999993</v>
      </c>
      <c r="BN200" s="132">
        <v>1.3071428571428569</v>
      </c>
      <c r="BO200" s="106">
        <v>2</v>
      </c>
      <c r="BP200" s="138">
        <v>2.6142857142857139</v>
      </c>
      <c r="BR200" s="102" t="s">
        <v>208</v>
      </c>
      <c r="BS200" s="91" t="s">
        <v>209</v>
      </c>
      <c r="BT200" s="118"/>
      <c r="BU200" s="7">
        <v>7.8928571428571423</v>
      </c>
      <c r="BV200" s="12">
        <v>9.1999999999999993</v>
      </c>
      <c r="BW200" s="132">
        <v>1.3071428571428569</v>
      </c>
      <c r="BX200" s="106">
        <v>2</v>
      </c>
      <c r="BY200" s="138">
        <v>2.6142857142857139</v>
      </c>
      <c r="BZ200" s="118">
        <v>28</v>
      </c>
      <c r="CB200" s="102" t="s">
        <v>208</v>
      </c>
      <c r="CC200" s="91" t="s">
        <v>209</v>
      </c>
      <c r="CD200" s="118"/>
      <c r="CE200" s="7">
        <v>7.8928571428571423</v>
      </c>
      <c r="CF200" s="12">
        <v>9.1999999999999993</v>
      </c>
      <c r="CG200" s="132">
        <v>1.3071428571428569</v>
      </c>
      <c r="CH200" s="106">
        <v>2</v>
      </c>
      <c r="CI200" s="138">
        <v>2.6142857142857139</v>
      </c>
      <c r="CK200" s="102" t="s">
        <v>208</v>
      </c>
      <c r="CL200" s="91" t="s">
        <v>209</v>
      </c>
      <c r="CM200" s="118"/>
      <c r="CN200" s="7">
        <v>7.8928571428571423</v>
      </c>
      <c r="CO200" s="12">
        <v>9.1999999999999993</v>
      </c>
      <c r="CP200" s="78">
        <v>1.3071428571428569</v>
      </c>
      <c r="CQ200" s="106">
        <v>2</v>
      </c>
      <c r="CR200" s="25">
        <v>2.6142857142857139</v>
      </c>
      <c r="CS200" s="118">
        <v>28</v>
      </c>
      <c r="CU200" s="97" t="s">
        <v>208</v>
      </c>
      <c r="CV200" s="91" t="s">
        <v>209</v>
      </c>
      <c r="CW200" s="118"/>
      <c r="CX200" s="7">
        <v>7.8928571428571423</v>
      </c>
      <c r="CY200" s="12">
        <v>9.1999999999999993</v>
      </c>
      <c r="CZ200" s="132">
        <v>1.3071428571428569</v>
      </c>
      <c r="DA200" s="106">
        <v>2</v>
      </c>
      <c r="DB200" s="25">
        <v>2.6142857142857139</v>
      </c>
      <c r="DC200" s="118">
        <v>28</v>
      </c>
      <c r="DE200" s="97" t="s">
        <v>208</v>
      </c>
      <c r="DF200" s="91" t="s">
        <v>209</v>
      </c>
      <c r="DG200" s="118"/>
      <c r="DH200" s="7">
        <v>7.8928571428571423</v>
      </c>
      <c r="DI200" s="12">
        <v>9.1999999999999993</v>
      </c>
      <c r="DJ200" s="132">
        <v>1.3071428571428569</v>
      </c>
      <c r="DK200" s="106">
        <v>2</v>
      </c>
      <c r="DL200" s="25">
        <v>2.6142857142857139</v>
      </c>
      <c r="DM200" s="118">
        <v>29</v>
      </c>
      <c r="DO200" s="399" t="s">
        <v>208</v>
      </c>
      <c r="DP200" s="91" t="s">
        <v>209</v>
      </c>
      <c r="DQ200" s="360"/>
      <c r="DR200" s="366">
        <v>7.8928571428571423</v>
      </c>
      <c r="DS200" s="372">
        <v>9.1999999999999993</v>
      </c>
      <c r="DT200" s="368">
        <v>1.3071428571428569</v>
      </c>
      <c r="DU200" s="364">
        <v>2</v>
      </c>
      <c r="DV200" s="365">
        <v>2.6142857142857139</v>
      </c>
      <c r="DW200" s="360">
        <v>29</v>
      </c>
      <c r="DY200" s="399" t="s">
        <v>208</v>
      </c>
      <c r="DZ200" s="91" t="s">
        <v>209</v>
      </c>
      <c r="EA200" s="118"/>
      <c r="EB200" s="7">
        <v>7.8928571428571423</v>
      </c>
      <c r="EC200" s="12">
        <v>9.1999999999999993</v>
      </c>
      <c r="ED200" s="132">
        <v>1.3071428571428569</v>
      </c>
      <c r="EE200" s="106">
        <v>2</v>
      </c>
      <c r="EF200" s="25">
        <v>2.6142857142857139</v>
      </c>
      <c r="EG200" s="118">
        <v>29</v>
      </c>
    </row>
    <row r="201" spans="1:137" x14ac:dyDescent="0.25">
      <c r="A201" s="399" t="s">
        <v>208</v>
      </c>
      <c r="B201" s="91" t="s">
        <v>210</v>
      </c>
      <c r="C201" s="118"/>
      <c r="D201" s="10">
        <v>10</v>
      </c>
      <c r="E201" s="74">
        <v>10</v>
      </c>
      <c r="F201" s="26">
        <v>0</v>
      </c>
      <c r="G201" s="106">
        <v>1</v>
      </c>
      <c r="H201" s="25">
        <v>0</v>
      </c>
      <c r="I201" s="24">
        <f t="shared" si="62"/>
        <v>0</v>
      </c>
      <c r="J201" s="118">
        <v>6</v>
      </c>
      <c r="K201" s="9">
        <f t="shared" si="63"/>
        <v>0</v>
      </c>
      <c r="L201" s="118"/>
      <c r="M201" s="118">
        <v>6</v>
      </c>
      <c r="N201" s="118"/>
      <c r="O201" s="118"/>
      <c r="P201" s="118"/>
      <c r="Q201" s="118"/>
      <c r="R201" s="118"/>
      <c r="S201" s="118"/>
      <c r="T201" s="118"/>
      <c r="U201" s="118"/>
      <c r="V201" s="118">
        <f t="shared" si="57"/>
        <v>6</v>
      </c>
      <c r="W201" s="23">
        <f t="shared" si="58"/>
        <v>0</v>
      </c>
      <c r="X201" s="34" t="e">
        <f t="shared" si="59"/>
        <v>#DIV/0!</v>
      </c>
      <c r="Y201" s="34" t="e">
        <f t="shared" si="60"/>
        <v>#DIV/0!</v>
      </c>
      <c r="Z201" s="35" t="e">
        <f t="shared" si="61"/>
        <v>#DIV/0!</v>
      </c>
      <c r="AA201" s="422"/>
      <c r="AB201" s="97" t="s">
        <v>208</v>
      </c>
      <c r="AC201" s="91" t="s">
        <v>210</v>
      </c>
      <c r="AD201" s="1"/>
      <c r="AE201" s="102" t="s">
        <v>208</v>
      </c>
      <c r="AF201" s="91" t="s">
        <v>210</v>
      </c>
      <c r="AG201" s="118">
        <v>1</v>
      </c>
      <c r="AH201" s="10">
        <v>10</v>
      </c>
      <c r="AI201" s="74">
        <v>10</v>
      </c>
      <c r="AJ201" s="26">
        <v>0</v>
      </c>
      <c r="AK201" s="106">
        <v>1</v>
      </c>
      <c r="AL201" s="138">
        <v>0</v>
      </c>
      <c r="AM201" s="118">
        <v>89</v>
      </c>
      <c r="AN201" s="1"/>
      <c r="AO201" s="102" t="s">
        <v>208</v>
      </c>
      <c r="AP201" s="91" t="s">
        <v>210</v>
      </c>
      <c r="AQ201" s="118">
        <v>1</v>
      </c>
      <c r="AR201" s="10">
        <v>10</v>
      </c>
      <c r="AS201" s="74">
        <v>10</v>
      </c>
      <c r="AT201" s="26">
        <v>0</v>
      </c>
      <c r="AU201" s="106">
        <v>1</v>
      </c>
      <c r="AV201" s="138">
        <v>0</v>
      </c>
      <c r="AW201" s="89">
        <v>92</v>
      </c>
      <c r="AX201" s="81"/>
      <c r="AY201" s="102" t="s">
        <v>208</v>
      </c>
      <c r="AZ201" s="91" t="s">
        <v>210</v>
      </c>
      <c r="BA201" s="118"/>
      <c r="BB201" s="10">
        <v>10</v>
      </c>
      <c r="BC201" s="74">
        <v>10</v>
      </c>
      <c r="BD201" s="26">
        <v>0</v>
      </c>
      <c r="BE201" s="106">
        <v>1</v>
      </c>
      <c r="BF201" s="138">
        <v>0</v>
      </c>
      <c r="BG201" s="118">
        <v>81</v>
      </c>
      <c r="BH201" s="81"/>
      <c r="BI201" s="102" t="s">
        <v>208</v>
      </c>
      <c r="BJ201" s="91" t="s">
        <v>210</v>
      </c>
      <c r="BK201" s="118"/>
      <c r="BL201" s="10">
        <v>10</v>
      </c>
      <c r="BM201" s="74">
        <v>10</v>
      </c>
      <c r="BN201" s="26">
        <v>0</v>
      </c>
      <c r="BO201" s="106">
        <v>1</v>
      </c>
      <c r="BP201" s="138">
        <v>0</v>
      </c>
      <c r="BQ201" s="81"/>
      <c r="BR201" s="102" t="s">
        <v>208</v>
      </c>
      <c r="BS201" s="91" t="s">
        <v>210</v>
      </c>
      <c r="BT201" s="118"/>
      <c r="BU201" s="10">
        <v>10</v>
      </c>
      <c r="BV201" s="74">
        <v>10</v>
      </c>
      <c r="BW201" s="26">
        <v>0</v>
      </c>
      <c r="BX201" s="106">
        <v>1</v>
      </c>
      <c r="BY201" s="138">
        <v>0</v>
      </c>
      <c r="BZ201" s="118">
        <v>85</v>
      </c>
      <c r="CA201" s="81"/>
      <c r="CB201" s="102" t="s">
        <v>208</v>
      </c>
      <c r="CC201" s="91" t="s">
        <v>210</v>
      </c>
      <c r="CD201" s="118"/>
      <c r="CE201" s="10">
        <v>10</v>
      </c>
      <c r="CF201" s="74">
        <v>10</v>
      </c>
      <c r="CG201" s="26">
        <v>0</v>
      </c>
      <c r="CH201" s="106">
        <v>1</v>
      </c>
      <c r="CI201" s="138">
        <v>0</v>
      </c>
      <c r="CJ201" s="81"/>
      <c r="CK201" s="102" t="s">
        <v>208</v>
      </c>
      <c r="CL201" s="91" t="s">
        <v>210</v>
      </c>
      <c r="CM201" s="118"/>
      <c r="CN201" s="10">
        <v>10</v>
      </c>
      <c r="CO201" s="74">
        <v>10</v>
      </c>
      <c r="CP201" s="26">
        <v>0</v>
      </c>
      <c r="CQ201" s="106">
        <v>1</v>
      </c>
      <c r="CR201" s="25">
        <v>0</v>
      </c>
      <c r="CS201" s="118">
        <v>84</v>
      </c>
      <c r="CT201" s="81"/>
      <c r="CU201" s="97" t="s">
        <v>208</v>
      </c>
      <c r="CV201" s="91" t="s">
        <v>210</v>
      </c>
      <c r="CW201" s="118"/>
      <c r="CX201" s="10">
        <v>10</v>
      </c>
      <c r="CY201" s="74">
        <v>10</v>
      </c>
      <c r="CZ201" s="26">
        <v>0</v>
      </c>
      <c r="DA201" s="106">
        <v>1</v>
      </c>
      <c r="DB201" s="25">
        <v>0</v>
      </c>
      <c r="DC201" s="118">
        <v>86</v>
      </c>
      <c r="DD201" s="81"/>
      <c r="DE201" s="97" t="s">
        <v>208</v>
      </c>
      <c r="DF201" s="91" t="s">
        <v>210</v>
      </c>
      <c r="DG201" s="118"/>
      <c r="DH201" s="10">
        <v>10</v>
      </c>
      <c r="DI201" s="74">
        <v>10</v>
      </c>
      <c r="DJ201" s="26">
        <v>0</v>
      </c>
      <c r="DK201" s="106">
        <v>1</v>
      </c>
      <c r="DL201" s="25">
        <v>0</v>
      </c>
      <c r="DM201" s="118">
        <v>91</v>
      </c>
      <c r="DN201" s="81"/>
      <c r="DO201" s="399" t="s">
        <v>208</v>
      </c>
      <c r="DP201" s="91" t="s">
        <v>210</v>
      </c>
      <c r="DQ201" s="360"/>
      <c r="DR201" s="361">
        <v>10</v>
      </c>
      <c r="DS201" s="362">
        <v>10</v>
      </c>
      <c r="DT201" s="363">
        <v>0</v>
      </c>
      <c r="DU201" s="364">
        <v>1</v>
      </c>
      <c r="DV201" s="365">
        <v>0</v>
      </c>
      <c r="DW201" s="360">
        <v>89</v>
      </c>
      <c r="DX201" s="81"/>
      <c r="DY201" s="399" t="s">
        <v>208</v>
      </c>
      <c r="DZ201" s="91" t="s">
        <v>210</v>
      </c>
      <c r="EA201" s="118"/>
      <c r="EB201" s="10">
        <v>10</v>
      </c>
      <c r="EC201" s="74">
        <v>10</v>
      </c>
      <c r="ED201" s="26">
        <v>0</v>
      </c>
      <c r="EE201" s="106">
        <v>1</v>
      </c>
      <c r="EF201" s="25">
        <v>0</v>
      </c>
      <c r="EG201" s="118">
        <v>90</v>
      </c>
    </row>
    <row r="202" spans="1:137" x14ac:dyDescent="0.25">
      <c r="A202" s="97" t="s">
        <v>211</v>
      </c>
      <c r="B202" s="91" t="s">
        <v>365</v>
      </c>
      <c r="C202" s="118"/>
      <c r="D202" s="7">
        <v>7.4722</v>
      </c>
      <c r="E202" s="17">
        <v>7.6666999999999996</v>
      </c>
      <c r="F202" s="132">
        <v>0.19449999999999967</v>
      </c>
      <c r="G202" s="106">
        <v>3</v>
      </c>
      <c r="H202" s="25">
        <v>0.58349999999999902</v>
      </c>
      <c r="I202" s="24">
        <f t="shared" si="62"/>
        <v>15</v>
      </c>
      <c r="J202" s="118">
        <v>11</v>
      </c>
      <c r="K202" s="9">
        <f t="shared" si="63"/>
        <v>1.3636363636363635</v>
      </c>
      <c r="L202" s="118">
        <v>7</v>
      </c>
      <c r="M202" s="118">
        <v>8</v>
      </c>
      <c r="N202" s="118">
        <v>5</v>
      </c>
      <c r="O202" s="118">
        <v>2</v>
      </c>
      <c r="P202" s="118">
        <v>3</v>
      </c>
      <c r="Q202" s="118">
        <v>1</v>
      </c>
      <c r="R202" s="118"/>
      <c r="S202" s="118"/>
      <c r="T202" s="118"/>
      <c r="U202" s="118"/>
      <c r="V202" s="118">
        <f t="shared" si="57"/>
        <v>26</v>
      </c>
      <c r="W202" s="23">
        <f t="shared" si="58"/>
        <v>0.46666666666666667</v>
      </c>
      <c r="X202" s="34">
        <f t="shared" si="59"/>
        <v>0.7142857142857143</v>
      </c>
      <c r="Y202" s="34">
        <f t="shared" si="60"/>
        <v>0.75</v>
      </c>
      <c r="Z202" s="35" t="e">
        <f t="shared" si="61"/>
        <v>#DIV/0!</v>
      </c>
      <c r="AA202" s="422"/>
      <c r="AB202" s="97" t="s">
        <v>211</v>
      </c>
      <c r="AC202" s="91" t="s">
        <v>365</v>
      </c>
      <c r="AD202" s="1"/>
      <c r="AE202" s="102" t="s">
        <v>211</v>
      </c>
      <c r="AF202" s="91" t="s">
        <v>365</v>
      </c>
      <c r="AG202" s="118">
        <v>4</v>
      </c>
      <c r="AH202" s="7">
        <v>7.4722</v>
      </c>
      <c r="AI202" s="17">
        <v>7.6666999999999996</v>
      </c>
      <c r="AJ202" s="132">
        <v>0.19449999999999967</v>
      </c>
      <c r="AK202" s="106">
        <v>3</v>
      </c>
      <c r="AL202" s="138">
        <v>0.58349999999999902</v>
      </c>
      <c r="AM202" s="118">
        <v>76</v>
      </c>
      <c r="AN202" s="1"/>
      <c r="AO202" s="102" t="s">
        <v>211</v>
      </c>
      <c r="AP202" s="91" t="s">
        <v>365</v>
      </c>
      <c r="AQ202" s="118">
        <v>4</v>
      </c>
      <c r="AR202" s="7">
        <v>7.4722</v>
      </c>
      <c r="AS202" s="17">
        <v>7.6666999999999996</v>
      </c>
      <c r="AT202" s="132">
        <v>0.19449999999999967</v>
      </c>
      <c r="AU202" s="106">
        <v>3</v>
      </c>
      <c r="AV202" s="138">
        <v>0.58349999999999902</v>
      </c>
      <c r="AW202" s="89">
        <v>77</v>
      </c>
      <c r="AX202" s="81"/>
      <c r="AY202" s="102" t="s">
        <v>211</v>
      </c>
      <c r="AZ202" s="91" t="s">
        <v>365</v>
      </c>
      <c r="BA202" s="118"/>
      <c r="BB202" s="7">
        <v>7.4722</v>
      </c>
      <c r="BC202" s="17">
        <v>7.6666999999999996</v>
      </c>
      <c r="BD202" s="132">
        <v>0.19449999999999967</v>
      </c>
      <c r="BE202" s="106">
        <v>3</v>
      </c>
      <c r="BF202" s="138">
        <v>0.58349999999999902</v>
      </c>
      <c r="BG202" s="118">
        <v>68</v>
      </c>
      <c r="BH202" s="81"/>
      <c r="BI202" s="102" t="s">
        <v>211</v>
      </c>
      <c r="BJ202" s="91" t="s">
        <v>365</v>
      </c>
      <c r="BK202" s="118"/>
      <c r="BL202" s="7">
        <v>7.4722</v>
      </c>
      <c r="BM202" s="17">
        <v>7.6666999999999996</v>
      </c>
      <c r="BN202" s="132">
        <v>0.19449999999999967</v>
      </c>
      <c r="BO202" s="106">
        <v>3</v>
      </c>
      <c r="BP202" s="138">
        <v>0.58349999999999902</v>
      </c>
      <c r="BQ202" s="81"/>
      <c r="BR202" s="102" t="s">
        <v>211</v>
      </c>
      <c r="BS202" s="91" t="s">
        <v>365</v>
      </c>
      <c r="BT202" s="118"/>
      <c r="BU202" s="7">
        <v>7.4722</v>
      </c>
      <c r="BV202" s="17">
        <v>7.6666999999999996</v>
      </c>
      <c r="BW202" s="132">
        <v>0.19449999999999967</v>
      </c>
      <c r="BX202" s="106">
        <v>3</v>
      </c>
      <c r="BY202" s="138">
        <v>0.58349999999999902</v>
      </c>
      <c r="BZ202" s="118">
        <v>71</v>
      </c>
      <c r="CA202" s="81"/>
      <c r="CB202" s="102" t="s">
        <v>211</v>
      </c>
      <c r="CC202" s="91" t="s">
        <v>365</v>
      </c>
      <c r="CD202" s="118"/>
      <c r="CE202" s="7">
        <v>7.4722</v>
      </c>
      <c r="CF202" s="17">
        <v>7.6666999999999996</v>
      </c>
      <c r="CG202" s="132">
        <v>0.19449999999999967</v>
      </c>
      <c r="CH202" s="106">
        <v>3</v>
      </c>
      <c r="CI202" s="138">
        <v>0.58349999999999902</v>
      </c>
      <c r="CJ202" s="81"/>
      <c r="CK202" s="102" t="s">
        <v>211</v>
      </c>
      <c r="CL202" s="91" t="s">
        <v>365</v>
      </c>
      <c r="CM202" s="118"/>
      <c r="CN202" s="7">
        <v>7.4722</v>
      </c>
      <c r="CO202" s="17">
        <v>7.6666999999999996</v>
      </c>
      <c r="CP202" s="132">
        <v>0.19449999999999967</v>
      </c>
      <c r="CQ202" s="106">
        <v>3</v>
      </c>
      <c r="CR202" s="25">
        <v>0.58349999999999902</v>
      </c>
      <c r="CS202" s="118">
        <v>70</v>
      </c>
      <c r="CT202" s="81"/>
      <c r="CU202" s="97" t="s">
        <v>211</v>
      </c>
      <c r="CV202" s="91" t="s">
        <v>365</v>
      </c>
      <c r="CW202" s="118"/>
      <c r="CX202" s="7">
        <v>7.4722</v>
      </c>
      <c r="CY202" s="17">
        <v>7.6666999999999996</v>
      </c>
      <c r="CZ202" s="132">
        <v>0.19449999999999967</v>
      </c>
      <c r="DA202" s="106">
        <v>3</v>
      </c>
      <c r="DB202" s="25">
        <v>0.58349999999999902</v>
      </c>
      <c r="DC202" s="118">
        <v>71</v>
      </c>
      <c r="DD202" s="81"/>
      <c r="DE202" s="97" t="s">
        <v>211</v>
      </c>
      <c r="DF202" s="91" t="s">
        <v>365</v>
      </c>
      <c r="DG202" s="118"/>
      <c r="DH202" s="7">
        <v>7.4722</v>
      </c>
      <c r="DI202" s="17">
        <v>7.6666999999999996</v>
      </c>
      <c r="DJ202" s="132">
        <v>0.19449999999999967</v>
      </c>
      <c r="DK202" s="106">
        <v>3</v>
      </c>
      <c r="DL202" s="25">
        <v>0.58349999999999902</v>
      </c>
      <c r="DM202" s="118">
        <v>70</v>
      </c>
      <c r="DN202" s="81"/>
      <c r="DO202" s="97" t="s">
        <v>211</v>
      </c>
      <c r="DP202" s="91" t="s">
        <v>365</v>
      </c>
      <c r="DQ202" s="360"/>
      <c r="DR202" s="366">
        <v>7.4722</v>
      </c>
      <c r="DS202" s="398">
        <v>7.6666999999999996</v>
      </c>
      <c r="DT202" s="368">
        <v>0.19449999999999967</v>
      </c>
      <c r="DU202" s="364">
        <v>3</v>
      </c>
      <c r="DV202" s="365">
        <v>0.58349999999999902</v>
      </c>
      <c r="DW202" s="360">
        <v>69</v>
      </c>
      <c r="DX202" s="81"/>
      <c r="DY202" s="97" t="s">
        <v>211</v>
      </c>
      <c r="DZ202" s="91" t="s">
        <v>365</v>
      </c>
      <c r="EA202" s="118"/>
      <c r="EB202" s="7">
        <v>7.4722</v>
      </c>
      <c r="EC202" s="17">
        <v>7.6666999999999996</v>
      </c>
      <c r="ED202" s="132">
        <v>0.19449999999999967</v>
      </c>
      <c r="EE202" s="106">
        <v>3</v>
      </c>
      <c r="EF202" s="25">
        <v>0.58349999999999902</v>
      </c>
      <c r="EG202" s="118">
        <v>69</v>
      </c>
    </row>
    <row r="203" spans="1:137" x14ac:dyDescent="0.25">
      <c r="A203" s="101" t="s">
        <v>211</v>
      </c>
      <c r="B203" s="96" t="s">
        <v>212</v>
      </c>
      <c r="C203" s="118"/>
      <c r="D203" s="11">
        <v>8.125</v>
      </c>
      <c r="E203" s="12">
        <v>8.125</v>
      </c>
      <c r="F203" s="132">
        <v>0</v>
      </c>
      <c r="G203" s="106">
        <v>3</v>
      </c>
      <c r="H203" s="25">
        <v>0</v>
      </c>
      <c r="I203" s="24">
        <f t="shared" si="62"/>
        <v>6</v>
      </c>
      <c r="J203" s="118">
        <v>11</v>
      </c>
      <c r="K203" s="9">
        <f t="shared" si="63"/>
        <v>0.54545454545454541</v>
      </c>
      <c r="L203" s="118"/>
      <c r="M203" s="118">
        <v>5</v>
      </c>
      <c r="N203" s="118">
        <v>6</v>
      </c>
      <c r="O203" s="118">
        <v>5</v>
      </c>
      <c r="P203" s="118"/>
      <c r="Q203" s="118">
        <v>1</v>
      </c>
      <c r="R203" s="118"/>
      <c r="S203" s="118"/>
      <c r="T203" s="118"/>
      <c r="U203" s="118"/>
      <c r="V203" s="118">
        <f t="shared" si="57"/>
        <v>17</v>
      </c>
      <c r="W203" s="23">
        <f t="shared" si="58"/>
        <v>0</v>
      </c>
      <c r="X203" s="34">
        <f t="shared" si="59"/>
        <v>0.54545454545454541</v>
      </c>
      <c r="Y203" s="34">
        <f t="shared" si="60"/>
        <v>0</v>
      </c>
      <c r="Z203" s="35" t="e">
        <f t="shared" si="61"/>
        <v>#DIV/0!</v>
      </c>
      <c r="AA203" s="422"/>
      <c r="AB203" s="101" t="s">
        <v>211</v>
      </c>
      <c r="AC203" s="96" t="s">
        <v>212</v>
      </c>
      <c r="AD203" s="1"/>
      <c r="AE203" s="94" t="s">
        <v>211</v>
      </c>
      <c r="AF203" s="96" t="s">
        <v>298</v>
      </c>
      <c r="AG203" s="118">
        <v>2</v>
      </c>
      <c r="AH203" s="11">
        <v>8.125</v>
      </c>
      <c r="AI203" s="8">
        <v>8.125</v>
      </c>
      <c r="AJ203" s="30">
        <v>0</v>
      </c>
      <c r="AK203" s="106">
        <v>3</v>
      </c>
      <c r="AL203" s="138">
        <v>0</v>
      </c>
      <c r="AM203" s="118">
        <v>89</v>
      </c>
      <c r="AN203" s="1"/>
      <c r="AO203" s="94" t="s">
        <v>211</v>
      </c>
      <c r="AP203" s="96" t="s">
        <v>298</v>
      </c>
      <c r="AQ203" s="118">
        <v>2</v>
      </c>
      <c r="AR203" s="11">
        <v>8.125</v>
      </c>
      <c r="AS203" s="12">
        <v>8.125</v>
      </c>
      <c r="AT203" s="132">
        <v>0</v>
      </c>
      <c r="AU203" s="106">
        <v>3</v>
      </c>
      <c r="AV203" s="138">
        <v>0</v>
      </c>
      <c r="AW203" s="89">
        <v>92</v>
      </c>
      <c r="AX203" s="81"/>
      <c r="AY203" s="94" t="s">
        <v>211</v>
      </c>
      <c r="AZ203" s="96" t="s">
        <v>298</v>
      </c>
      <c r="BA203" s="118"/>
      <c r="BB203" s="11">
        <v>8.125</v>
      </c>
      <c r="BC203" s="12">
        <v>8.125</v>
      </c>
      <c r="BD203" s="132">
        <v>0</v>
      </c>
      <c r="BE203" s="106">
        <v>3</v>
      </c>
      <c r="BF203" s="138">
        <v>0</v>
      </c>
      <c r="BG203" s="118">
        <v>81</v>
      </c>
      <c r="BH203" s="81"/>
      <c r="BI203" s="94" t="s">
        <v>211</v>
      </c>
      <c r="BJ203" s="96" t="s">
        <v>212</v>
      </c>
      <c r="BK203" s="118"/>
      <c r="BL203" s="11">
        <v>8.125</v>
      </c>
      <c r="BM203" s="12">
        <v>8.125</v>
      </c>
      <c r="BN203" s="132">
        <v>0</v>
      </c>
      <c r="BO203" s="106">
        <v>3</v>
      </c>
      <c r="BP203" s="138">
        <v>0</v>
      </c>
      <c r="BQ203" s="81"/>
      <c r="BR203" s="94" t="s">
        <v>211</v>
      </c>
      <c r="BS203" s="96" t="s">
        <v>212</v>
      </c>
      <c r="BT203" s="118"/>
      <c r="BU203" s="11">
        <v>8.125</v>
      </c>
      <c r="BV203" s="12">
        <v>8.125</v>
      </c>
      <c r="BW203" s="132">
        <v>0</v>
      </c>
      <c r="BX203" s="106">
        <v>3</v>
      </c>
      <c r="BY203" s="138">
        <v>0</v>
      </c>
      <c r="BZ203" s="118">
        <v>85</v>
      </c>
      <c r="CA203" s="81"/>
      <c r="CB203" s="94" t="s">
        <v>211</v>
      </c>
      <c r="CC203" s="96" t="s">
        <v>212</v>
      </c>
      <c r="CD203" s="118"/>
      <c r="CE203" s="11">
        <v>8.125</v>
      </c>
      <c r="CF203" s="12">
        <v>8.125</v>
      </c>
      <c r="CG203" s="132">
        <v>0</v>
      </c>
      <c r="CH203" s="106">
        <v>3</v>
      </c>
      <c r="CI203" s="138">
        <v>0</v>
      </c>
      <c r="CJ203" s="81"/>
      <c r="CK203" s="94" t="s">
        <v>211</v>
      </c>
      <c r="CL203" s="96" t="s">
        <v>212</v>
      </c>
      <c r="CM203" s="118"/>
      <c r="CN203" s="11">
        <v>8.125</v>
      </c>
      <c r="CO203" s="12">
        <v>8.125</v>
      </c>
      <c r="CP203" s="132">
        <v>0</v>
      </c>
      <c r="CQ203" s="106">
        <v>3</v>
      </c>
      <c r="CR203" s="25">
        <v>0</v>
      </c>
      <c r="CS203" s="118">
        <v>84</v>
      </c>
      <c r="CT203" s="81"/>
      <c r="CU203" s="101" t="s">
        <v>211</v>
      </c>
      <c r="CV203" s="96" t="s">
        <v>212</v>
      </c>
      <c r="CW203" s="118"/>
      <c r="CX203" s="11">
        <v>8.125</v>
      </c>
      <c r="CY203" s="12">
        <v>8.125</v>
      </c>
      <c r="CZ203" s="132">
        <v>0</v>
      </c>
      <c r="DA203" s="106">
        <v>3</v>
      </c>
      <c r="DB203" s="25">
        <v>0</v>
      </c>
      <c r="DC203" s="118">
        <v>86</v>
      </c>
      <c r="DD203" s="81"/>
      <c r="DE203" s="101" t="s">
        <v>211</v>
      </c>
      <c r="DF203" s="96" t="s">
        <v>212</v>
      </c>
      <c r="DG203" s="118"/>
      <c r="DH203" s="11">
        <v>8.125</v>
      </c>
      <c r="DI203" s="12">
        <v>8.125</v>
      </c>
      <c r="DJ203" s="132">
        <v>0</v>
      </c>
      <c r="DK203" s="106">
        <v>3</v>
      </c>
      <c r="DL203" s="25">
        <v>0</v>
      </c>
      <c r="DM203" s="118">
        <v>91</v>
      </c>
      <c r="DN203" s="81"/>
      <c r="DO203" s="101" t="s">
        <v>211</v>
      </c>
      <c r="DP203" s="96" t="s">
        <v>212</v>
      </c>
      <c r="DQ203" s="360"/>
      <c r="DR203" s="373">
        <v>8.125</v>
      </c>
      <c r="DS203" s="372">
        <v>8.125</v>
      </c>
      <c r="DT203" s="368">
        <v>0</v>
      </c>
      <c r="DU203" s="364">
        <v>3</v>
      </c>
      <c r="DV203" s="365">
        <v>0</v>
      </c>
      <c r="DW203" s="360">
        <v>89</v>
      </c>
      <c r="DX203" s="81"/>
      <c r="DY203" s="101" t="s">
        <v>211</v>
      </c>
      <c r="DZ203" s="96" t="s">
        <v>212</v>
      </c>
      <c r="EA203" s="118"/>
      <c r="EB203" s="11">
        <v>8.125</v>
      </c>
      <c r="EC203" s="12">
        <v>8.125</v>
      </c>
      <c r="ED203" s="132">
        <v>0</v>
      </c>
      <c r="EE203" s="106">
        <v>3</v>
      </c>
      <c r="EF203" s="25">
        <v>0</v>
      </c>
      <c r="EG203" s="118">
        <v>90</v>
      </c>
    </row>
    <row r="204" spans="1:137" x14ac:dyDescent="0.25">
      <c r="A204" s="105" t="s">
        <v>343</v>
      </c>
      <c r="B204" s="91" t="s">
        <v>344</v>
      </c>
      <c r="C204" s="118">
        <v>4</v>
      </c>
      <c r="D204" s="11">
        <v>6.5332999999999997</v>
      </c>
      <c r="E204" s="12">
        <v>7.3</v>
      </c>
      <c r="F204" s="132">
        <v>0.76670000000000016</v>
      </c>
      <c r="G204" s="106">
        <v>4</v>
      </c>
      <c r="H204" s="25">
        <v>3.0668000000000006</v>
      </c>
      <c r="I204" s="24">
        <f t="shared" si="62"/>
        <v>34</v>
      </c>
      <c r="J204" s="118">
        <v>22</v>
      </c>
      <c r="K204" s="9">
        <f t="shared" si="63"/>
        <v>1.5454545454545454</v>
      </c>
      <c r="L204" s="118">
        <v>20</v>
      </c>
      <c r="M204" s="118">
        <v>13</v>
      </c>
      <c r="N204" s="118">
        <v>5</v>
      </c>
      <c r="O204" s="118">
        <v>8</v>
      </c>
      <c r="P204" s="118">
        <v>8</v>
      </c>
      <c r="Q204" s="118">
        <v>1</v>
      </c>
      <c r="R204" s="118">
        <v>1</v>
      </c>
      <c r="S204" s="118"/>
      <c r="T204" s="118"/>
      <c r="U204" s="118"/>
      <c r="V204" s="118">
        <f t="shared" si="57"/>
        <v>56</v>
      </c>
      <c r="W204" s="23">
        <f t="shared" si="58"/>
        <v>0.60606060606060608</v>
      </c>
      <c r="X204" s="34">
        <f t="shared" si="59"/>
        <v>0.38461538461538464</v>
      </c>
      <c r="Y204" s="34">
        <f t="shared" si="60"/>
        <v>0.88888888888888884</v>
      </c>
      <c r="Z204" s="35">
        <f t="shared" si="61"/>
        <v>1</v>
      </c>
      <c r="AA204" s="422"/>
      <c r="AB204" s="105" t="s">
        <v>343</v>
      </c>
      <c r="AC204" s="91" t="s">
        <v>344</v>
      </c>
      <c r="AD204" s="1"/>
      <c r="AE204" s="97" t="s">
        <v>343</v>
      </c>
      <c r="AF204" s="91" t="s">
        <v>344</v>
      </c>
      <c r="AG204" s="118">
        <v>2</v>
      </c>
      <c r="AH204" s="11">
        <v>6.8571</v>
      </c>
      <c r="AI204" s="12">
        <v>7.3</v>
      </c>
      <c r="AJ204" s="132">
        <v>0.44289999999999985</v>
      </c>
      <c r="AK204" s="106">
        <v>4</v>
      </c>
      <c r="AL204" s="138">
        <v>1.7715999999999994</v>
      </c>
      <c r="AM204" s="118">
        <v>44</v>
      </c>
      <c r="AN204" s="1"/>
      <c r="AO204" s="97" t="s">
        <v>343</v>
      </c>
      <c r="AP204" s="91" t="s">
        <v>344</v>
      </c>
      <c r="AQ204" s="118">
        <v>4</v>
      </c>
      <c r="AR204" s="15">
        <v>7.0888999999999998</v>
      </c>
      <c r="AS204" s="18">
        <v>7.3</v>
      </c>
      <c r="AT204" s="51">
        <v>0.21110000000000007</v>
      </c>
      <c r="AU204" s="52">
        <v>4</v>
      </c>
      <c r="AV204" s="139">
        <v>1.7715999999999994</v>
      </c>
      <c r="AW204" s="119">
        <v>45</v>
      </c>
      <c r="AX204" s="81"/>
      <c r="AY204" s="97" t="s">
        <v>343</v>
      </c>
      <c r="AZ204" s="91" t="s">
        <v>344</v>
      </c>
      <c r="BA204" s="118"/>
      <c r="BB204" s="11">
        <v>7.0888999999999998</v>
      </c>
      <c r="BC204" s="12">
        <v>7.3</v>
      </c>
      <c r="BD204" s="132">
        <v>0.21110000000000007</v>
      </c>
      <c r="BE204" s="106">
        <v>4</v>
      </c>
      <c r="BF204" s="138">
        <v>1.7715999999999994</v>
      </c>
      <c r="BG204" s="118">
        <v>44</v>
      </c>
      <c r="BH204" s="81"/>
      <c r="BI204" s="97" t="s">
        <v>343</v>
      </c>
      <c r="BJ204" s="91" t="s">
        <v>344</v>
      </c>
      <c r="BK204" s="89">
        <v>2</v>
      </c>
      <c r="BL204" s="15">
        <v>6.9777777777777787</v>
      </c>
      <c r="BM204" s="18">
        <v>7.3</v>
      </c>
      <c r="BN204" s="51">
        <v>0.32222222222222108</v>
      </c>
      <c r="BO204" s="52">
        <v>4</v>
      </c>
      <c r="BP204" s="187">
        <v>1.2888888888888843</v>
      </c>
      <c r="BQ204" s="81"/>
      <c r="BR204" s="97" t="s">
        <v>343</v>
      </c>
      <c r="BS204" s="91" t="s">
        <v>344</v>
      </c>
      <c r="BT204" s="119">
        <v>3</v>
      </c>
      <c r="BU204" s="15">
        <v>6.9777777777777787</v>
      </c>
      <c r="BV204" s="18">
        <v>7.3</v>
      </c>
      <c r="BW204" s="51">
        <v>0.32222222222222108</v>
      </c>
      <c r="BX204" s="52">
        <v>4</v>
      </c>
      <c r="BY204" s="187">
        <v>1.2888888888888843</v>
      </c>
      <c r="BZ204" s="119">
        <v>52</v>
      </c>
      <c r="CA204" s="81"/>
      <c r="CB204" s="97" t="s">
        <v>343</v>
      </c>
      <c r="CC204" s="91" t="s">
        <v>344</v>
      </c>
      <c r="CD204" s="119">
        <v>3</v>
      </c>
      <c r="CE204" s="15">
        <v>6.3110999999999997</v>
      </c>
      <c r="CF204" s="18">
        <v>7.3</v>
      </c>
      <c r="CG204" s="51">
        <f>+CF204-CE204</f>
        <v>0.98890000000000011</v>
      </c>
      <c r="CH204" s="52">
        <v>4</v>
      </c>
      <c r="CI204" s="239">
        <f>+CG204*CH204</f>
        <v>3.9556000000000004</v>
      </c>
      <c r="CJ204" s="81"/>
      <c r="CK204" s="97" t="s">
        <v>343</v>
      </c>
      <c r="CL204" s="91" t="s">
        <v>344</v>
      </c>
      <c r="CM204" s="118">
        <v>3</v>
      </c>
      <c r="CN204" s="11">
        <v>6.3110999999999997</v>
      </c>
      <c r="CO204" s="12">
        <v>7.3</v>
      </c>
      <c r="CP204" s="132">
        <f>+CO204-CN204</f>
        <v>0.98890000000000011</v>
      </c>
      <c r="CQ204" s="106">
        <v>4</v>
      </c>
      <c r="CR204" s="25">
        <f>+CP204*CQ204</f>
        <v>3.9556000000000004</v>
      </c>
      <c r="CS204" s="118">
        <v>13</v>
      </c>
      <c r="CT204" s="81"/>
      <c r="CU204" s="105" t="s">
        <v>343</v>
      </c>
      <c r="CV204" s="91" t="s">
        <v>344</v>
      </c>
      <c r="CW204" s="119">
        <v>4</v>
      </c>
      <c r="CX204" s="15">
        <v>6.5332999999999997</v>
      </c>
      <c r="CY204" s="18">
        <v>7.3</v>
      </c>
      <c r="CZ204" s="51">
        <f>+CY204-CX204</f>
        <v>0.76670000000000016</v>
      </c>
      <c r="DA204" s="52">
        <v>4</v>
      </c>
      <c r="DB204" s="187">
        <f>+CZ204*DA204</f>
        <v>3.0668000000000006</v>
      </c>
      <c r="DC204" s="119">
        <v>19</v>
      </c>
      <c r="DD204" s="81"/>
      <c r="DE204" s="105" t="s">
        <v>343</v>
      </c>
      <c r="DF204" s="91" t="s">
        <v>344</v>
      </c>
      <c r="DG204" s="118">
        <v>4</v>
      </c>
      <c r="DH204" s="11">
        <v>6.5332999999999997</v>
      </c>
      <c r="DI204" s="12">
        <v>7.3</v>
      </c>
      <c r="DJ204" s="132">
        <v>0.76670000000000016</v>
      </c>
      <c r="DK204" s="106">
        <v>4</v>
      </c>
      <c r="DL204" s="25">
        <v>3.0668000000000006</v>
      </c>
      <c r="DM204" s="118">
        <v>21</v>
      </c>
      <c r="DN204" s="81"/>
      <c r="DO204" s="105" t="s">
        <v>343</v>
      </c>
      <c r="DP204" s="91" t="s">
        <v>344</v>
      </c>
      <c r="DQ204" s="360">
        <v>4</v>
      </c>
      <c r="DR204" s="373">
        <v>6.5332999999999997</v>
      </c>
      <c r="DS204" s="372">
        <v>7.3</v>
      </c>
      <c r="DT204" s="368">
        <v>0.76670000000000016</v>
      </c>
      <c r="DU204" s="364">
        <v>4</v>
      </c>
      <c r="DV204" s="365">
        <v>3.0668000000000006</v>
      </c>
      <c r="DW204" s="360">
        <v>21</v>
      </c>
      <c r="DX204" s="81"/>
      <c r="DY204" s="105" t="s">
        <v>343</v>
      </c>
      <c r="DZ204" s="91" t="s">
        <v>344</v>
      </c>
      <c r="EA204" s="118">
        <v>4</v>
      </c>
      <c r="EB204" s="11">
        <v>6.5332999999999997</v>
      </c>
      <c r="EC204" s="12">
        <v>7.3</v>
      </c>
      <c r="ED204" s="132">
        <v>0.76670000000000016</v>
      </c>
      <c r="EE204" s="106">
        <v>4</v>
      </c>
      <c r="EF204" s="25">
        <v>3.0668000000000006</v>
      </c>
      <c r="EG204" s="118">
        <v>21</v>
      </c>
    </row>
    <row r="205" spans="1:137" x14ac:dyDescent="0.25">
      <c r="A205" s="326" t="s">
        <v>213</v>
      </c>
      <c r="B205" s="144" t="s">
        <v>78</v>
      </c>
      <c r="C205" s="118"/>
      <c r="D205" s="11">
        <v>6.7249999999999996</v>
      </c>
      <c r="E205" s="12">
        <v>6.875</v>
      </c>
      <c r="F205" s="132">
        <v>0.15000000000000036</v>
      </c>
      <c r="G205" s="106">
        <v>4</v>
      </c>
      <c r="H205" s="25">
        <v>0.60000000000000142</v>
      </c>
      <c r="I205" s="24">
        <f t="shared" si="62"/>
        <v>26</v>
      </c>
      <c r="J205" s="118">
        <v>5</v>
      </c>
      <c r="K205" s="9">
        <f t="shared" si="63"/>
        <v>5.2</v>
      </c>
      <c r="L205" s="118">
        <v>20</v>
      </c>
      <c r="M205" s="118">
        <v>1</v>
      </c>
      <c r="N205" s="118">
        <v>6</v>
      </c>
      <c r="O205" s="118">
        <v>3</v>
      </c>
      <c r="P205" s="118"/>
      <c r="Q205" s="118">
        <v>1</v>
      </c>
      <c r="R205" s="118"/>
      <c r="S205" s="118"/>
      <c r="T205" s="118"/>
      <c r="U205" s="118"/>
      <c r="V205" s="118">
        <f t="shared" si="57"/>
        <v>31</v>
      </c>
      <c r="W205" s="23">
        <f t="shared" si="58"/>
        <v>0.95238095238095233</v>
      </c>
      <c r="X205" s="34">
        <f t="shared" si="59"/>
        <v>0.66666666666666663</v>
      </c>
      <c r="Y205" s="34">
        <f t="shared" si="60"/>
        <v>0</v>
      </c>
      <c r="Z205" s="35" t="e">
        <f t="shared" si="61"/>
        <v>#DIV/0!</v>
      </c>
      <c r="AA205" s="422"/>
      <c r="AB205" s="326" t="s">
        <v>213</v>
      </c>
      <c r="AC205" s="144" t="s">
        <v>78</v>
      </c>
      <c r="AD205" s="1"/>
      <c r="AE205" s="143" t="s">
        <v>213</v>
      </c>
      <c r="AF205" s="144" t="s">
        <v>78</v>
      </c>
      <c r="AG205" s="118">
        <v>5</v>
      </c>
      <c r="AH205" s="11">
        <v>6.7249999999999996</v>
      </c>
      <c r="AI205" s="12">
        <v>6.875</v>
      </c>
      <c r="AJ205" s="132">
        <v>0.15000000000000036</v>
      </c>
      <c r="AK205" s="106">
        <v>4</v>
      </c>
      <c r="AL205" s="138">
        <v>0.60000000000000142</v>
      </c>
      <c r="AM205" s="118">
        <v>75</v>
      </c>
      <c r="AN205" s="1"/>
      <c r="AO205" s="143" t="s">
        <v>213</v>
      </c>
      <c r="AP205" s="144" t="s">
        <v>78</v>
      </c>
      <c r="AQ205" s="118">
        <v>5</v>
      </c>
      <c r="AR205" s="11">
        <v>6.7249999999999996</v>
      </c>
      <c r="AS205" s="12">
        <v>6.875</v>
      </c>
      <c r="AT205" s="132">
        <v>0.15000000000000036</v>
      </c>
      <c r="AU205" s="106">
        <v>4</v>
      </c>
      <c r="AV205" s="138">
        <v>0.60000000000000142</v>
      </c>
      <c r="AW205" s="89">
        <v>76</v>
      </c>
      <c r="AX205" s="81"/>
      <c r="AY205" s="143" t="s">
        <v>213</v>
      </c>
      <c r="AZ205" s="144" t="s">
        <v>78</v>
      </c>
      <c r="BA205" s="118"/>
      <c r="BB205" s="11">
        <v>6.7249999999999996</v>
      </c>
      <c r="BC205" s="12">
        <v>6.875</v>
      </c>
      <c r="BD205" s="132">
        <v>0.15000000000000036</v>
      </c>
      <c r="BE205" s="106">
        <v>4</v>
      </c>
      <c r="BF205" s="138">
        <v>0.60000000000000142</v>
      </c>
      <c r="BG205" s="118">
        <v>67</v>
      </c>
      <c r="BH205" s="81"/>
      <c r="BI205" s="143" t="s">
        <v>213</v>
      </c>
      <c r="BJ205" s="144" t="s">
        <v>78</v>
      </c>
      <c r="BK205" s="118"/>
      <c r="BL205" s="11">
        <v>6.7249999999999996</v>
      </c>
      <c r="BM205" s="12">
        <v>6.875</v>
      </c>
      <c r="BN205" s="132">
        <v>0.15000000000000036</v>
      </c>
      <c r="BO205" s="106">
        <v>4</v>
      </c>
      <c r="BP205" s="138">
        <v>0.60000000000000142</v>
      </c>
      <c r="BQ205" s="81"/>
      <c r="BR205" s="143" t="s">
        <v>213</v>
      </c>
      <c r="BS205" s="144" t="s">
        <v>78</v>
      </c>
      <c r="BT205" s="118"/>
      <c r="BU205" s="11">
        <v>6.7249999999999996</v>
      </c>
      <c r="BV205" s="12">
        <v>6.875</v>
      </c>
      <c r="BW205" s="132">
        <v>0.15000000000000036</v>
      </c>
      <c r="BX205" s="106">
        <v>4</v>
      </c>
      <c r="BY205" s="138">
        <v>0.60000000000000142</v>
      </c>
      <c r="BZ205" s="118">
        <v>70</v>
      </c>
      <c r="CA205" s="81"/>
      <c r="CB205" s="143" t="s">
        <v>213</v>
      </c>
      <c r="CC205" s="144" t="s">
        <v>78</v>
      </c>
      <c r="CD205" s="118"/>
      <c r="CE205" s="11">
        <v>6.7249999999999996</v>
      </c>
      <c r="CF205" s="12">
        <v>6.875</v>
      </c>
      <c r="CG205" s="132">
        <v>0.15000000000000036</v>
      </c>
      <c r="CH205" s="106">
        <v>4</v>
      </c>
      <c r="CI205" s="138">
        <v>0.60000000000000142</v>
      </c>
      <c r="CJ205" s="81"/>
      <c r="CK205" s="143" t="s">
        <v>213</v>
      </c>
      <c r="CL205" s="144" t="s">
        <v>78</v>
      </c>
      <c r="CM205" s="118"/>
      <c r="CN205" s="11">
        <v>6.7249999999999996</v>
      </c>
      <c r="CO205" s="12">
        <v>6.875</v>
      </c>
      <c r="CP205" s="132">
        <v>0.15000000000000036</v>
      </c>
      <c r="CQ205" s="106">
        <v>4</v>
      </c>
      <c r="CR205" s="25">
        <v>0.60000000000000142</v>
      </c>
      <c r="CS205" s="118">
        <v>69</v>
      </c>
      <c r="CT205" s="81"/>
      <c r="CU205" s="326" t="s">
        <v>213</v>
      </c>
      <c r="CV205" s="144" t="s">
        <v>78</v>
      </c>
      <c r="CW205" s="118"/>
      <c r="CX205" s="11">
        <v>6.7249999999999996</v>
      </c>
      <c r="CY205" s="12">
        <v>6.875</v>
      </c>
      <c r="CZ205" s="132">
        <v>0.15000000000000036</v>
      </c>
      <c r="DA205" s="106">
        <v>4</v>
      </c>
      <c r="DB205" s="25">
        <v>0.60000000000000142</v>
      </c>
      <c r="DC205" s="118">
        <v>70</v>
      </c>
      <c r="DD205" s="81"/>
      <c r="DE205" s="326" t="s">
        <v>213</v>
      </c>
      <c r="DF205" s="144" t="s">
        <v>78</v>
      </c>
      <c r="DG205" s="118"/>
      <c r="DH205" s="11">
        <v>6.7249999999999996</v>
      </c>
      <c r="DI205" s="12">
        <v>6.875</v>
      </c>
      <c r="DJ205" s="132">
        <v>0.15000000000000036</v>
      </c>
      <c r="DK205" s="106">
        <v>4</v>
      </c>
      <c r="DL205" s="25">
        <v>0.60000000000000142</v>
      </c>
      <c r="DM205" s="118">
        <v>69</v>
      </c>
      <c r="DN205" s="81"/>
      <c r="DO205" s="326" t="s">
        <v>213</v>
      </c>
      <c r="DP205" s="144" t="s">
        <v>78</v>
      </c>
      <c r="DQ205" s="360"/>
      <c r="DR205" s="373">
        <v>6.7249999999999996</v>
      </c>
      <c r="DS205" s="372">
        <v>6.875</v>
      </c>
      <c r="DT205" s="368">
        <v>0.15000000000000036</v>
      </c>
      <c r="DU205" s="364">
        <v>4</v>
      </c>
      <c r="DV205" s="365">
        <v>0.60000000000000142</v>
      </c>
      <c r="DW205" s="360">
        <v>68</v>
      </c>
      <c r="DX205" s="81"/>
      <c r="DY205" s="326" t="s">
        <v>213</v>
      </c>
      <c r="DZ205" s="144" t="s">
        <v>78</v>
      </c>
      <c r="EA205" s="118"/>
      <c r="EB205" s="11">
        <v>6.7249999999999996</v>
      </c>
      <c r="EC205" s="12">
        <v>6.875</v>
      </c>
      <c r="ED205" s="132">
        <v>0.15000000000000036</v>
      </c>
      <c r="EE205" s="106">
        <v>4</v>
      </c>
      <c r="EF205" s="25">
        <v>0.60000000000000142</v>
      </c>
      <c r="EG205" s="118">
        <v>68</v>
      </c>
    </row>
    <row r="206" spans="1:137" x14ac:dyDescent="0.25">
      <c r="A206" s="145" t="s">
        <v>213</v>
      </c>
      <c r="B206" s="111" t="s">
        <v>117</v>
      </c>
      <c r="C206" s="118"/>
      <c r="D206" s="11">
        <v>8.3333333333333339</v>
      </c>
      <c r="E206" s="12">
        <v>8.3332999999999995</v>
      </c>
      <c r="F206" s="132">
        <v>-3.3333333334439885E-5</v>
      </c>
      <c r="G206" s="106">
        <v>3</v>
      </c>
      <c r="H206" s="25">
        <v>-1.0000000000331966E-4</v>
      </c>
      <c r="I206" s="24">
        <f t="shared" si="62"/>
        <v>6</v>
      </c>
      <c r="J206" s="118">
        <v>8</v>
      </c>
      <c r="K206" s="9">
        <f t="shared" si="63"/>
        <v>0.75</v>
      </c>
      <c r="L206" s="118">
        <v>4</v>
      </c>
      <c r="M206" s="118">
        <v>3</v>
      </c>
      <c r="N206" s="118">
        <v>2</v>
      </c>
      <c r="O206" s="118">
        <v>5</v>
      </c>
      <c r="P206" s="118"/>
      <c r="Q206" s="118"/>
      <c r="R206" s="118"/>
      <c r="S206" s="118"/>
      <c r="T206" s="118"/>
      <c r="U206" s="118"/>
      <c r="V206" s="118">
        <f t="shared" si="57"/>
        <v>14</v>
      </c>
      <c r="W206" s="23">
        <f t="shared" si="58"/>
        <v>0.5714285714285714</v>
      </c>
      <c r="X206" s="34">
        <f t="shared" si="59"/>
        <v>0.2857142857142857</v>
      </c>
      <c r="Y206" s="34" t="e">
        <f t="shared" si="60"/>
        <v>#DIV/0!</v>
      </c>
      <c r="Z206" s="35" t="e">
        <f t="shared" si="61"/>
        <v>#DIV/0!</v>
      </c>
      <c r="AA206" s="422"/>
      <c r="AB206" s="145" t="s">
        <v>213</v>
      </c>
      <c r="AC206" s="111" t="s">
        <v>117</v>
      </c>
      <c r="AD206" s="1"/>
      <c r="AE206" s="145" t="s">
        <v>213</v>
      </c>
      <c r="AF206" s="111" t="s">
        <v>117</v>
      </c>
      <c r="AG206" s="118">
        <v>3</v>
      </c>
      <c r="AH206" s="11">
        <v>8.3333333333333339</v>
      </c>
      <c r="AI206" s="12">
        <v>8.3332999999999995</v>
      </c>
      <c r="AJ206" s="132">
        <v>-3.3333333334439885E-5</v>
      </c>
      <c r="AK206" s="106">
        <v>3</v>
      </c>
      <c r="AL206" s="138">
        <v>-1.0000000000331966E-4</v>
      </c>
      <c r="AM206" s="118">
        <v>132</v>
      </c>
      <c r="AN206" s="1"/>
      <c r="AO206" s="145" t="s">
        <v>213</v>
      </c>
      <c r="AP206" s="111" t="s">
        <v>117</v>
      </c>
      <c r="AQ206" s="118">
        <v>3</v>
      </c>
      <c r="AR206" s="11">
        <v>8.3333333333333339</v>
      </c>
      <c r="AS206" s="12">
        <v>8.3332999999999995</v>
      </c>
      <c r="AT206" s="132">
        <v>-3.3333333334439885E-5</v>
      </c>
      <c r="AU206" s="106">
        <v>3</v>
      </c>
      <c r="AV206" s="138">
        <v>-1.0000000000331966E-4</v>
      </c>
      <c r="AW206" s="89">
        <v>140</v>
      </c>
      <c r="AX206" s="81"/>
      <c r="AY206" s="145" t="s">
        <v>213</v>
      </c>
      <c r="AZ206" s="111" t="s">
        <v>117</v>
      </c>
      <c r="BA206" s="118"/>
      <c r="BB206" s="11">
        <v>8.3333333333333339</v>
      </c>
      <c r="BC206" s="12">
        <v>8.3332999999999995</v>
      </c>
      <c r="BD206" s="132">
        <v>-3.3333333334439885E-5</v>
      </c>
      <c r="BE206" s="106">
        <v>3</v>
      </c>
      <c r="BF206" s="138">
        <v>-1.0000000000331966E-4</v>
      </c>
      <c r="BG206" s="118">
        <v>112</v>
      </c>
      <c r="BH206" s="81"/>
      <c r="BI206" s="145" t="s">
        <v>213</v>
      </c>
      <c r="BJ206" s="111" t="s">
        <v>117</v>
      </c>
      <c r="BK206" s="118"/>
      <c r="BL206" s="11">
        <v>8.3333333333333339</v>
      </c>
      <c r="BM206" s="12">
        <v>8.3332999999999995</v>
      </c>
      <c r="BN206" s="132">
        <v>-3.3333333334439885E-5</v>
      </c>
      <c r="BO206" s="106">
        <v>3</v>
      </c>
      <c r="BP206" s="138">
        <v>-1.0000000000331966E-4</v>
      </c>
      <c r="BQ206" s="81"/>
      <c r="BR206" s="145" t="s">
        <v>213</v>
      </c>
      <c r="BS206" s="111" t="s">
        <v>117</v>
      </c>
      <c r="BT206" s="118"/>
      <c r="BU206" s="11">
        <v>8.3333333333333339</v>
      </c>
      <c r="BV206" s="12">
        <v>8.3332999999999995</v>
      </c>
      <c r="BW206" s="132">
        <v>-3.3333333334439885E-5</v>
      </c>
      <c r="BX206" s="106">
        <v>3</v>
      </c>
      <c r="BY206" s="138">
        <v>-1.0000000000331966E-4</v>
      </c>
      <c r="BZ206" s="118">
        <v>118</v>
      </c>
      <c r="CA206" s="81"/>
      <c r="CB206" s="145" t="s">
        <v>213</v>
      </c>
      <c r="CC206" s="111" t="s">
        <v>117</v>
      </c>
      <c r="CD206" s="118"/>
      <c r="CE206" s="11">
        <v>8.3333333333333339</v>
      </c>
      <c r="CF206" s="12">
        <v>8.3332999999999995</v>
      </c>
      <c r="CG206" s="78">
        <v>-3.3333333334439885E-5</v>
      </c>
      <c r="CH206" s="106">
        <v>3</v>
      </c>
      <c r="CI206" s="138">
        <v>-1.0000000000331966E-4</v>
      </c>
      <c r="CJ206" s="81"/>
      <c r="CK206" s="145" t="s">
        <v>213</v>
      </c>
      <c r="CL206" s="111" t="s">
        <v>117</v>
      </c>
      <c r="CM206" s="118"/>
      <c r="CN206" s="11">
        <v>8.3333333333333339</v>
      </c>
      <c r="CO206" s="12">
        <v>8.3332999999999995</v>
      </c>
      <c r="CP206" s="132">
        <v>-3.3333333334439885E-5</v>
      </c>
      <c r="CQ206" s="106">
        <v>3</v>
      </c>
      <c r="CR206" s="25">
        <v>-1.0000000000331966E-4</v>
      </c>
      <c r="CS206" s="118">
        <v>123</v>
      </c>
      <c r="CT206" s="81"/>
      <c r="CU206" s="145" t="s">
        <v>213</v>
      </c>
      <c r="CV206" s="111" t="s">
        <v>117</v>
      </c>
      <c r="CW206" s="118"/>
      <c r="CX206" s="11">
        <v>8.3333333333333339</v>
      </c>
      <c r="CY206" s="12">
        <v>8.3332999999999995</v>
      </c>
      <c r="CZ206" s="132">
        <v>-3.3333333334439885E-5</v>
      </c>
      <c r="DA206" s="106">
        <v>3</v>
      </c>
      <c r="DB206" s="25">
        <v>-1.0000000000331966E-4</v>
      </c>
      <c r="DC206" s="118">
        <v>125</v>
      </c>
      <c r="DD206" s="81"/>
      <c r="DE206" s="145" t="s">
        <v>213</v>
      </c>
      <c r="DF206" s="111" t="s">
        <v>117</v>
      </c>
      <c r="DG206" s="118"/>
      <c r="DH206" s="11">
        <v>8.3333333333333339</v>
      </c>
      <c r="DI206" s="12">
        <v>8.3332999999999995</v>
      </c>
      <c r="DJ206" s="132">
        <v>-3.3333333334439885E-5</v>
      </c>
      <c r="DK206" s="106">
        <v>3</v>
      </c>
      <c r="DL206" s="25">
        <v>-1.0000000000331966E-4</v>
      </c>
      <c r="DM206" s="118">
        <v>129</v>
      </c>
      <c r="DN206" s="81"/>
      <c r="DO206" s="145" t="s">
        <v>213</v>
      </c>
      <c r="DP206" s="111" t="s">
        <v>117</v>
      </c>
      <c r="DQ206" s="360"/>
      <c r="DR206" s="373">
        <v>8.3333333333333339</v>
      </c>
      <c r="DS206" s="372">
        <v>8.3332999999999995</v>
      </c>
      <c r="DT206" s="368">
        <v>-3.3333333334439885E-5</v>
      </c>
      <c r="DU206" s="364">
        <v>3</v>
      </c>
      <c r="DV206" s="365">
        <v>-1.0000000000331966E-4</v>
      </c>
      <c r="DW206" s="360">
        <v>134</v>
      </c>
      <c r="DX206" s="81"/>
      <c r="DY206" s="145" t="s">
        <v>213</v>
      </c>
      <c r="DZ206" s="111" t="s">
        <v>117</v>
      </c>
      <c r="EA206" s="118"/>
      <c r="EB206" s="11">
        <v>8.3333333333333339</v>
      </c>
      <c r="EC206" s="12">
        <v>8.3332999999999995</v>
      </c>
      <c r="ED206" s="132">
        <v>-3.3333333334439885E-5</v>
      </c>
      <c r="EE206" s="106">
        <v>3</v>
      </c>
      <c r="EF206" s="25">
        <v>-1.0000000000331966E-4</v>
      </c>
      <c r="EG206" s="118">
        <v>131</v>
      </c>
    </row>
    <row r="207" spans="1:137" x14ac:dyDescent="0.25">
      <c r="A207" s="327" t="s">
        <v>214</v>
      </c>
      <c r="B207" s="91" t="s">
        <v>215</v>
      </c>
      <c r="C207" s="118"/>
      <c r="D207" s="10">
        <v>5.4285714285714288</v>
      </c>
      <c r="E207" s="74">
        <v>6</v>
      </c>
      <c r="F207" s="26">
        <v>0.57142857142857117</v>
      </c>
      <c r="G207" s="106">
        <v>5</v>
      </c>
      <c r="H207" s="25">
        <v>2.8571428571428559</v>
      </c>
      <c r="I207" s="24">
        <f t="shared" si="62"/>
        <v>5</v>
      </c>
      <c r="J207" s="118">
        <v>2</v>
      </c>
      <c r="K207" s="9">
        <f t="shared" si="63"/>
        <v>2.5</v>
      </c>
      <c r="L207" s="118">
        <v>1</v>
      </c>
      <c r="M207" s="118">
        <v>2</v>
      </c>
      <c r="N207" s="118">
        <v>4</v>
      </c>
      <c r="O207" s="118"/>
      <c r="P207" s="118"/>
      <c r="Q207" s="118"/>
      <c r="R207" s="118"/>
      <c r="S207" s="118"/>
      <c r="T207" s="118"/>
      <c r="U207" s="118"/>
      <c r="V207" s="118">
        <f t="shared" si="57"/>
        <v>7</v>
      </c>
      <c r="W207" s="23">
        <f t="shared" si="58"/>
        <v>0.33333333333333331</v>
      </c>
      <c r="X207" s="34">
        <f t="shared" si="59"/>
        <v>1</v>
      </c>
      <c r="Y207" s="34" t="e">
        <f t="shared" si="60"/>
        <v>#DIV/0!</v>
      </c>
      <c r="Z207" s="35" t="e">
        <f t="shared" si="61"/>
        <v>#DIV/0!</v>
      </c>
      <c r="AA207" s="422"/>
      <c r="AB207" s="90" t="s">
        <v>214</v>
      </c>
      <c r="AC207" s="91" t="s">
        <v>215</v>
      </c>
      <c r="AD207" s="1"/>
      <c r="AE207" s="101" t="s">
        <v>214</v>
      </c>
      <c r="AF207" s="91" t="s">
        <v>215</v>
      </c>
      <c r="AG207" s="118">
        <v>1</v>
      </c>
      <c r="AH207" s="10">
        <v>5.4285714285714288</v>
      </c>
      <c r="AI207" s="74">
        <v>6</v>
      </c>
      <c r="AJ207" s="26">
        <v>0.57142857142857117</v>
      </c>
      <c r="AK207" s="106">
        <v>5</v>
      </c>
      <c r="AL207" s="138">
        <v>2.8571428571428559</v>
      </c>
      <c r="AM207" s="118">
        <v>28</v>
      </c>
      <c r="AN207" s="1"/>
      <c r="AO207" s="101" t="s">
        <v>214</v>
      </c>
      <c r="AP207" s="91" t="s">
        <v>215</v>
      </c>
      <c r="AQ207" s="118">
        <v>1</v>
      </c>
      <c r="AR207" s="10">
        <v>5.4285714285714288</v>
      </c>
      <c r="AS207" s="74">
        <v>6</v>
      </c>
      <c r="AT207" s="26">
        <v>0.57142857142857117</v>
      </c>
      <c r="AU207" s="106">
        <v>5</v>
      </c>
      <c r="AV207" s="138">
        <v>2.8571428571428559</v>
      </c>
      <c r="AW207" s="89">
        <v>28</v>
      </c>
      <c r="AX207" s="81"/>
      <c r="AY207" s="101" t="s">
        <v>214</v>
      </c>
      <c r="AZ207" s="91" t="s">
        <v>215</v>
      </c>
      <c r="BA207" s="118"/>
      <c r="BB207" s="10">
        <v>5.4285714285714288</v>
      </c>
      <c r="BC207" s="74">
        <v>6</v>
      </c>
      <c r="BD207" s="26">
        <v>0.57142857142857117</v>
      </c>
      <c r="BE207" s="106">
        <v>5</v>
      </c>
      <c r="BF207" s="138">
        <v>2.8571428571428559</v>
      </c>
      <c r="BG207" s="118">
        <v>26</v>
      </c>
      <c r="BH207" s="81"/>
      <c r="BI207" s="101" t="s">
        <v>214</v>
      </c>
      <c r="BJ207" s="91" t="s">
        <v>215</v>
      </c>
      <c r="BK207" s="118"/>
      <c r="BL207" s="10">
        <v>5.4285714285714288</v>
      </c>
      <c r="BM207" s="74">
        <v>6</v>
      </c>
      <c r="BN207" s="26">
        <v>0.57142857142857117</v>
      </c>
      <c r="BO207" s="106">
        <v>5</v>
      </c>
      <c r="BP207" s="138">
        <v>2.8571428571428559</v>
      </c>
      <c r="BQ207" s="81"/>
      <c r="BR207" s="101" t="s">
        <v>214</v>
      </c>
      <c r="BS207" s="91" t="s">
        <v>215</v>
      </c>
      <c r="BT207" s="118"/>
      <c r="BU207" s="10">
        <v>5.4285714285714288</v>
      </c>
      <c r="BV207" s="74">
        <v>6</v>
      </c>
      <c r="BW207" s="26">
        <v>0.57142857142857117</v>
      </c>
      <c r="BX207" s="106">
        <v>5</v>
      </c>
      <c r="BY207" s="138">
        <v>2.8571428571428559</v>
      </c>
      <c r="BZ207" s="118">
        <v>24</v>
      </c>
      <c r="CA207" s="81"/>
      <c r="CB207" s="101" t="s">
        <v>214</v>
      </c>
      <c r="CC207" s="91" t="s">
        <v>215</v>
      </c>
      <c r="CD207" s="118"/>
      <c r="CE207" s="10">
        <v>5.4285714285714288</v>
      </c>
      <c r="CF207" s="74">
        <v>6</v>
      </c>
      <c r="CG207" s="26">
        <v>0.57142857142857117</v>
      </c>
      <c r="CH207" s="106">
        <v>5</v>
      </c>
      <c r="CI207" s="138">
        <v>2.8571428571428559</v>
      </c>
      <c r="CJ207" s="81"/>
      <c r="CK207" s="101" t="s">
        <v>214</v>
      </c>
      <c r="CL207" s="91" t="s">
        <v>215</v>
      </c>
      <c r="CM207" s="118"/>
      <c r="CN207" s="10">
        <v>5.4285714285714288</v>
      </c>
      <c r="CO207" s="74">
        <v>6</v>
      </c>
      <c r="CP207" s="26">
        <v>0.57142857142857117</v>
      </c>
      <c r="CQ207" s="106">
        <v>5</v>
      </c>
      <c r="CR207" s="25">
        <v>2.8571428571428559</v>
      </c>
      <c r="CS207" s="118">
        <v>25</v>
      </c>
      <c r="CT207" s="81"/>
      <c r="CU207" s="90" t="s">
        <v>214</v>
      </c>
      <c r="CV207" s="91" t="s">
        <v>215</v>
      </c>
      <c r="CW207" s="118"/>
      <c r="CX207" s="10">
        <v>5.4285714285714288</v>
      </c>
      <c r="CY207" s="74">
        <v>6</v>
      </c>
      <c r="CZ207" s="26">
        <v>0.57142857142857117</v>
      </c>
      <c r="DA207" s="106">
        <v>5</v>
      </c>
      <c r="DB207" s="25">
        <v>2.8571428571428559</v>
      </c>
      <c r="DC207" s="118">
        <v>25</v>
      </c>
      <c r="DD207" s="81"/>
      <c r="DE207" s="90" t="s">
        <v>214</v>
      </c>
      <c r="DF207" s="91" t="s">
        <v>215</v>
      </c>
      <c r="DG207" s="118"/>
      <c r="DH207" s="10">
        <v>5.4285714285714288</v>
      </c>
      <c r="DI207" s="74">
        <v>6</v>
      </c>
      <c r="DJ207" s="26">
        <v>0.57142857142857117</v>
      </c>
      <c r="DK207" s="106">
        <v>5</v>
      </c>
      <c r="DL207" s="25">
        <v>2.8571428571428559</v>
      </c>
      <c r="DM207" s="118">
        <v>27</v>
      </c>
      <c r="DN207" s="81"/>
      <c r="DO207" s="327" t="s">
        <v>214</v>
      </c>
      <c r="DP207" s="91" t="s">
        <v>215</v>
      </c>
      <c r="DQ207" s="360"/>
      <c r="DR207" s="361">
        <v>5.4285714285714288</v>
      </c>
      <c r="DS207" s="362">
        <v>6</v>
      </c>
      <c r="DT207" s="363">
        <v>0.57142857142857117</v>
      </c>
      <c r="DU207" s="364">
        <v>5</v>
      </c>
      <c r="DV207" s="365">
        <v>2.8571428571428559</v>
      </c>
      <c r="DW207" s="360">
        <v>27</v>
      </c>
      <c r="DX207" s="81"/>
      <c r="DY207" s="327" t="s">
        <v>214</v>
      </c>
      <c r="DZ207" s="91" t="s">
        <v>215</v>
      </c>
      <c r="EA207" s="118"/>
      <c r="EB207" s="10">
        <v>5.4285714285714288</v>
      </c>
      <c r="EC207" s="74">
        <v>6</v>
      </c>
      <c r="ED207" s="26">
        <v>0.57142857142857117</v>
      </c>
      <c r="EE207" s="106">
        <v>5</v>
      </c>
      <c r="EF207" s="25">
        <v>2.8571428571428559</v>
      </c>
      <c r="EG207" s="118">
        <v>27</v>
      </c>
    </row>
    <row r="208" spans="1:137" x14ac:dyDescent="0.25">
      <c r="A208" s="98" t="s">
        <v>216</v>
      </c>
      <c r="B208" s="96" t="s">
        <v>217</v>
      </c>
      <c r="C208" s="118"/>
      <c r="D208" s="7">
        <v>9.125</v>
      </c>
      <c r="E208" s="12">
        <v>8.125</v>
      </c>
      <c r="F208" s="132">
        <v>-1</v>
      </c>
      <c r="G208" s="106">
        <v>3</v>
      </c>
      <c r="H208" s="25">
        <v>-3</v>
      </c>
      <c r="I208" s="24">
        <f t="shared" si="62"/>
        <v>0</v>
      </c>
      <c r="J208" s="118">
        <v>20</v>
      </c>
      <c r="K208" s="9">
        <f>+I208/J208</f>
        <v>0</v>
      </c>
      <c r="L208" s="118"/>
      <c r="M208" s="118">
        <v>12</v>
      </c>
      <c r="N208" s="118"/>
      <c r="O208" s="118">
        <v>8</v>
      </c>
      <c r="P208" s="118"/>
      <c r="Q208" s="118"/>
      <c r="R208" s="118"/>
      <c r="S208" s="118"/>
      <c r="T208" s="118"/>
      <c r="U208" s="118"/>
      <c r="V208" s="118">
        <v>20</v>
      </c>
      <c r="W208" s="23">
        <f>+L208/(M208+L208)</f>
        <v>0</v>
      </c>
      <c r="X208" s="34">
        <f>+N208/(O208+N208)</f>
        <v>0</v>
      </c>
      <c r="Y208" s="34" t="e">
        <f>+P208/(Q208+P208)</f>
        <v>#DIV/0!</v>
      </c>
      <c r="Z208" s="35" t="e">
        <f>+R208/(S208+R208)</f>
        <v>#DIV/0!</v>
      </c>
      <c r="AA208" s="422"/>
      <c r="AB208" s="98" t="s">
        <v>460</v>
      </c>
      <c r="AC208" s="91" t="s">
        <v>203</v>
      </c>
      <c r="AD208" s="1"/>
      <c r="AE208" s="98" t="s">
        <v>460</v>
      </c>
      <c r="AF208" s="91" t="s">
        <v>203</v>
      </c>
      <c r="AG208" s="118"/>
      <c r="AH208" s="10"/>
      <c r="AI208" s="74"/>
      <c r="AJ208" s="26"/>
      <c r="AK208" s="106"/>
      <c r="AL208" s="138"/>
      <c r="AM208" s="118"/>
      <c r="AN208" s="1"/>
      <c r="AO208" s="98" t="s">
        <v>460</v>
      </c>
      <c r="AP208" s="91" t="s">
        <v>203</v>
      </c>
      <c r="AQ208" s="118"/>
      <c r="AR208" s="10"/>
      <c r="AS208" s="74"/>
      <c r="AT208" s="26"/>
      <c r="AU208" s="106"/>
      <c r="AV208" s="138"/>
      <c r="AW208" s="89"/>
      <c r="AX208" s="81"/>
      <c r="AY208" s="98" t="s">
        <v>460</v>
      </c>
      <c r="AZ208" s="91" t="s">
        <v>203</v>
      </c>
      <c r="BA208" s="118"/>
      <c r="BB208" s="10"/>
      <c r="BC208" s="74"/>
      <c r="BD208" s="26"/>
      <c r="BE208" s="106"/>
      <c r="BF208" s="138"/>
      <c r="BG208" s="118"/>
      <c r="BH208" s="81"/>
      <c r="BI208" s="98" t="s">
        <v>460</v>
      </c>
      <c r="BJ208" s="91" t="s">
        <v>203</v>
      </c>
      <c r="BK208" s="118"/>
      <c r="BL208" s="10"/>
      <c r="BM208" s="74"/>
      <c r="BN208" s="26"/>
      <c r="BO208" s="106"/>
      <c r="BP208" s="138"/>
      <c r="BQ208" s="81"/>
      <c r="BR208" s="98" t="s">
        <v>460</v>
      </c>
      <c r="BS208" s="91" t="s">
        <v>203</v>
      </c>
      <c r="BT208" s="118"/>
      <c r="BU208" s="10"/>
      <c r="BV208" s="74"/>
      <c r="BW208" s="26"/>
      <c r="BX208" s="106"/>
      <c r="BY208" s="138"/>
      <c r="BZ208" s="118"/>
      <c r="CA208" s="81"/>
      <c r="CB208" s="98" t="s">
        <v>460</v>
      </c>
      <c r="CC208" s="91" t="s">
        <v>203</v>
      </c>
      <c r="CD208" s="118"/>
      <c r="CE208" s="10"/>
      <c r="CF208" s="74"/>
      <c r="CG208" s="26"/>
      <c r="CH208" s="106"/>
      <c r="CI208" s="138"/>
      <c r="CJ208" s="81"/>
      <c r="CK208" s="98" t="s">
        <v>460</v>
      </c>
      <c r="CL208" s="91" t="s">
        <v>203</v>
      </c>
      <c r="CM208" s="118"/>
      <c r="CN208" s="10"/>
      <c r="CO208" s="74"/>
      <c r="CP208" s="157"/>
      <c r="CQ208" s="106"/>
      <c r="CR208" s="25"/>
      <c r="CS208" s="118"/>
      <c r="CT208" s="81"/>
      <c r="CU208" s="98" t="s">
        <v>460</v>
      </c>
      <c r="CV208" s="91" t="s">
        <v>203</v>
      </c>
      <c r="CW208" s="118"/>
      <c r="CX208" s="10"/>
      <c r="CY208" s="74"/>
      <c r="CZ208" s="26"/>
      <c r="DA208" s="106"/>
      <c r="DB208" s="25"/>
      <c r="DC208" s="118"/>
      <c r="DD208" s="81"/>
      <c r="DE208" s="98" t="s">
        <v>216</v>
      </c>
      <c r="DF208" s="96" t="s">
        <v>217</v>
      </c>
      <c r="DG208" s="118"/>
      <c r="DH208" s="7">
        <v>9.125</v>
      </c>
      <c r="DI208" s="12">
        <v>8.125</v>
      </c>
      <c r="DJ208" s="132">
        <v>-1</v>
      </c>
      <c r="DK208" s="106">
        <v>3</v>
      </c>
      <c r="DL208" s="25">
        <v>-3</v>
      </c>
      <c r="DM208" s="118">
        <v>182</v>
      </c>
      <c r="DN208" s="81"/>
      <c r="DO208" s="98" t="s">
        <v>216</v>
      </c>
      <c r="DP208" s="96" t="s">
        <v>217</v>
      </c>
      <c r="DQ208" s="360"/>
      <c r="DR208" s="366">
        <v>9.125</v>
      </c>
      <c r="DS208" s="372">
        <v>8.125</v>
      </c>
      <c r="DT208" s="368">
        <v>-1</v>
      </c>
      <c r="DU208" s="364">
        <v>3</v>
      </c>
      <c r="DV208" s="365">
        <v>-3</v>
      </c>
      <c r="DW208" s="360">
        <v>187</v>
      </c>
      <c r="DX208" s="81"/>
      <c r="DY208" s="98" t="s">
        <v>216</v>
      </c>
      <c r="DZ208" s="96" t="s">
        <v>217</v>
      </c>
      <c r="EA208" s="118"/>
      <c r="EB208" s="7">
        <v>9.125</v>
      </c>
      <c r="EC208" s="12">
        <v>8.125</v>
      </c>
      <c r="ED208" s="132">
        <v>-1</v>
      </c>
      <c r="EE208" s="106">
        <v>3</v>
      </c>
      <c r="EF208" s="25">
        <v>-3</v>
      </c>
      <c r="EG208" s="118">
        <v>192</v>
      </c>
    </row>
    <row r="209" spans="1:137" x14ac:dyDescent="0.25">
      <c r="A209" s="98" t="s">
        <v>460</v>
      </c>
      <c r="B209" s="91" t="s">
        <v>203</v>
      </c>
      <c r="C209" s="118">
        <v>2</v>
      </c>
      <c r="D209" s="14">
        <v>10.777777777777779</v>
      </c>
      <c r="E209" s="12">
        <v>10.777799999999999</v>
      </c>
      <c r="F209" s="132">
        <v>2.2222222220591448E-5</v>
      </c>
      <c r="G209" s="106">
        <v>1</v>
      </c>
      <c r="H209" s="25">
        <f>+F209*G209</f>
        <v>2.2222222220591448E-5</v>
      </c>
      <c r="I209" s="24">
        <f t="shared" si="62"/>
        <v>0</v>
      </c>
      <c r="J209" s="118"/>
      <c r="K209" s="9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313"/>
      <c r="X209" s="314"/>
      <c r="Y209" s="314"/>
      <c r="Z209" s="315"/>
      <c r="AA209" s="422"/>
      <c r="AB209" s="98" t="s">
        <v>216</v>
      </c>
      <c r="AC209" s="96" t="s">
        <v>217</v>
      </c>
      <c r="AD209" s="81"/>
      <c r="AE209" s="105" t="s">
        <v>216</v>
      </c>
      <c r="AF209" s="96" t="s">
        <v>217</v>
      </c>
      <c r="AG209" s="118">
        <v>4</v>
      </c>
      <c r="AH209" s="7">
        <v>9.125</v>
      </c>
      <c r="AI209" s="12">
        <v>8.125</v>
      </c>
      <c r="AJ209" s="132">
        <v>-1</v>
      </c>
      <c r="AK209" s="106">
        <v>3</v>
      </c>
      <c r="AL209" s="138">
        <v>-3</v>
      </c>
      <c r="AM209" s="118">
        <v>194</v>
      </c>
      <c r="AN209" s="1"/>
      <c r="AO209" s="105" t="s">
        <v>216</v>
      </c>
      <c r="AP209" s="96" t="s">
        <v>217</v>
      </c>
      <c r="AQ209" s="118">
        <v>4</v>
      </c>
      <c r="AR209" s="7">
        <v>9.125</v>
      </c>
      <c r="AS209" s="12">
        <v>8.125</v>
      </c>
      <c r="AT209" s="132">
        <v>-1</v>
      </c>
      <c r="AU209" s="106">
        <v>3</v>
      </c>
      <c r="AV209" s="138">
        <v>-3</v>
      </c>
      <c r="AW209" s="89">
        <v>201</v>
      </c>
      <c r="AX209" s="81"/>
      <c r="AY209" s="105" t="s">
        <v>216</v>
      </c>
      <c r="AZ209" s="96" t="s">
        <v>217</v>
      </c>
      <c r="BA209" s="118"/>
      <c r="BB209" s="7">
        <v>9.125</v>
      </c>
      <c r="BC209" s="12">
        <v>8.125</v>
      </c>
      <c r="BD209" s="132">
        <v>-1</v>
      </c>
      <c r="BE209" s="106">
        <v>3</v>
      </c>
      <c r="BF209" s="138">
        <v>-3</v>
      </c>
      <c r="BG209" s="118">
        <v>160</v>
      </c>
      <c r="BH209" s="81"/>
      <c r="BI209" s="105" t="s">
        <v>216</v>
      </c>
      <c r="BJ209" s="96" t="s">
        <v>217</v>
      </c>
      <c r="BK209" s="118"/>
      <c r="BL209" s="7">
        <v>9.125</v>
      </c>
      <c r="BM209" s="12">
        <v>8.125</v>
      </c>
      <c r="BN209" s="132">
        <v>-1</v>
      </c>
      <c r="BO209" s="106">
        <v>3</v>
      </c>
      <c r="BP209" s="138">
        <v>-3</v>
      </c>
      <c r="BQ209" s="81"/>
      <c r="BR209" s="105" t="s">
        <v>216</v>
      </c>
      <c r="BS209" s="96" t="s">
        <v>217</v>
      </c>
      <c r="BT209" s="118"/>
      <c r="BU209" s="7">
        <v>9.125</v>
      </c>
      <c r="BV209" s="12">
        <v>8.125</v>
      </c>
      <c r="BW209" s="132">
        <v>-1</v>
      </c>
      <c r="BX209" s="106">
        <v>3</v>
      </c>
      <c r="BY209" s="138">
        <v>-3</v>
      </c>
      <c r="BZ209" s="118">
        <v>166</v>
      </c>
      <c r="CA209" s="81"/>
      <c r="CB209" s="105" t="s">
        <v>216</v>
      </c>
      <c r="CC209" s="96" t="s">
        <v>217</v>
      </c>
      <c r="CD209" s="118"/>
      <c r="CE209" s="7">
        <v>9.125</v>
      </c>
      <c r="CF209" s="12">
        <v>8.125</v>
      </c>
      <c r="CG209" s="132">
        <v>-1</v>
      </c>
      <c r="CH209" s="106">
        <v>3</v>
      </c>
      <c r="CI209" s="138">
        <v>-3</v>
      </c>
      <c r="CJ209" s="81"/>
      <c r="CK209" s="105" t="s">
        <v>216</v>
      </c>
      <c r="CL209" s="96" t="s">
        <v>217</v>
      </c>
      <c r="CM209" s="118"/>
      <c r="CN209" s="7">
        <v>9.125</v>
      </c>
      <c r="CO209" s="12">
        <v>8.125</v>
      </c>
      <c r="CP209" s="78">
        <v>-1</v>
      </c>
      <c r="CQ209" s="106">
        <v>3</v>
      </c>
      <c r="CR209" s="25">
        <v>-3</v>
      </c>
      <c r="CS209" s="118">
        <v>178</v>
      </c>
      <c r="CT209" s="81"/>
      <c r="CU209" s="98" t="s">
        <v>216</v>
      </c>
      <c r="CV209" s="96" t="s">
        <v>217</v>
      </c>
      <c r="CW209" s="118"/>
      <c r="CX209" s="7">
        <v>9.125</v>
      </c>
      <c r="CY209" s="12">
        <v>8.125</v>
      </c>
      <c r="CZ209" s="132">
        <v>-1</v>
      </c>
      <c r="DA209" s="106">
        <v>3</v>
      </c>
      <c r="DB209" s="25">
        <v>-3</v>
      </c>
      <c r="DC209" s="118">
        <v>178</v>
      </c>
      <c r="DD209" s="81"/>
      <c r="DE209" s="98" t="s">
        <v>460</v>
      </c>
      <c r="DF209" s="91" t="s">
        <v>203</v>
      </c>
      <c r="DG209" s="119">
        <v>1</v>
      </c>
      <c r="DH209" s="344">
        <v>10.666666666666666</v>
      </c>
      <c r="DI209" s="345">
        <v>10</v>
      </c>
      <c r="DJ209" s="346">
        <v>-0.66666666666666607</v>
      </c>
      <c r="DK209" s="52">
        <v>1</v>
      </c>
      <c r="DL209" s="187">
        <v>-0.66666666666666607</v>
      </c>
      <c r="DM209" s="119">
        <v>145</v>
      </c>
      <c r="DN209" s="81"/>
      <c r="DO209" s="98" t="s">
        <v>460</v>
      </c>
      <c r="DP209" s="91" t="s">
        <v>203</v>
      </c>
      <c r="DQ209" s="119">
        <v>2</v>
      </c>
      <c r="DR209" s="162">
        <v>10.777777777777779</v>
      </c>
      <c r="DS209" s="18">
        <v>10.777799999999999</v>
      </c>
      <c r="DT209" s="51">
        <v>2.2222222220591448E-5</v>
      </c>
      <c r="DU209" s="52">
        <v>1</v>
      </c>
      <c r="DV209" s="187">
        <f>+DT209*DU209</f>
        <v>2.2222222220591448E-5</v>
      </c>
      <c r="DW209" s="360">
        <v>89</v>
      </c>
      <c r="DX209" s="81"/>
      <c r="DY209" s="98" t="s">
        <v>460</v>
      </c>
      <c r="DZ209" s="91" t="s">
        <v>203</v>
      </c>
      <c r="EA209" s="118">
        <v>2</v>
      </c>
      <c r="EB209" s="14">
        <v>10.777777777777779</v>
      </c>
      <c r="EC209" s="12">
        <v>10.777799999999999</v>
      </c>
      <c r="ED209" s="132">
        <v>2.2222222220591448E-5</v>
      </c>
      <c r="EE209" s="106">
        <v>1</v>
      </c>
      <c r="EF209" s="25">
        <f>+ED209*EE209</f>
        <v>2.2222222220591448E-5</v>
      </c>
      <c r="EG209" s="118">
        <v>90</v>
      </c>
    </row>
    <row r="210" spans="1:137" x14ac:dyDescent="0.25">
      <c r="A210" s="101" t="s">
        <v>330</v>
      </c>
      <c r="B210" s="91" t="s">
        <v>331</v>
      </c>
      <c r="C210" s="118">
        <v>4</v>
      </c>
      <c r="D210" s="11">
        <v>7.1111000000000004</v>
      </c>
      <c r="E210" s="12">
        <v>5.9</v>
      </c>
      <c r="F210" s="132">
        <v>-1.2111000000000001</v>
      </c>
      <c r="G210" s="106">
        <v>5</v>
      </c>
      <c r="H210" s="25">
        <v>-6.0555000000000003</v>
      </c>
      <c r="I210" s="24">
        <f t="shared" si="62"/>
        <v>17</v>
      </c>
      <c r="J210" s="118">
        <v>14</v>
      </c>
      <c r="K210" s="9">
        <f t="shared" si="63"/>
        <v>1.2142857142857142</v>
      </c>
      <c r="L210" s="118">
        <v>9</v>
      </c>
      <c r="M210" s="118"/>
      <c r="N210" s="118">
        <v>8</v>
      </c>
      <c r="O210" s="118">
        <v>8</v>
      </c>
      <c r="P210" s="118"/>
      <c r="Q210" s="118">
        <v>5</v>
      </c>
      <c r="R210" s="118"/>
      <c r="S210" s="118">
        <v>1</v>
      </c>
      <c r="T210" s="118"/>
      <c r="U210" s="118"/>
      <c r="V210" s="118">
        <f>+L210+M210+N210+O210+P210+Q210+R210+S210+T210+U210</f>
        <v>31</v>
      </c>
      <c r="W210" s="23">
        <f>+L210/(M210+L210)</f>
        <v>1</v>
      </c>
      <c r="X210" s="34">
        <f t="shared" si="59"/>
        <v>0.5</v>
      </c>
      <c r="Y210" s="34">
        <f>+P210/(Q210+P210)</f>
        <v>0</v>
      </c>
      <c r="Z210" s="35">
        <f>+R210/(S210+R210)</f>
        <v>0</v>
      </c>
      <c r="AA210" s="422"/>
      <c r="AB210" s="101" t="s">
        <v>330</v>
      </c>
      <c r="AC210" s="91" t="s">
        <v>331</v>
      </c>
      <c r="AD210" s="1"/>
      <c r="AE210" s="94" t="s">
        <v>330</v>
      </c>
      <c r="AF210" s="96" t="s">
        <v>331</v>
      </c>
      <c r="AG210" s="118">
        <v>2</v>
      </c>
      <c r="AH210" s="7">
        <v>5.9</v>
      </c>
      <c r="AI210" s="11">
        <v>5.9</v>
      </c>
      <c r="AJ210" s="11">
        <v>0</v>
      </c>
      <c r="AK210" s="106">
        <v>5</v>
      </c>
      <c r="AL210" s="138">
        <v>0</v>
      </c>
      <c r="AM210" s="118">
        <v>89</v>
      </c>
      <c r="AN210" s="1"/>
      <c r="AO210" s="94" t="s">
        <v>330</v>
      </c>
      <c r="AP210" s="96" t="s">
        <v>331</v>
      </c>
      <c r="AQ210" s="118">
        <v>2</v>
      </c>
      <c r="AR210" s="7">
        <v>5.9</v>
      </c>
      <c r="AS210" s="11">
        <v>5.9</v>
      </c>
      <c r="AT210" s="11">
        <v>0</v>
      </c>
      <c r="AU210" s="106">
        <v>5</v>
      </c>
      <c r="AV210" s="138">
        <v>0</v>
      </c>
      <c r="AW210" s="89">
        <v>92</v>
      </c>
      <c r="AX210" s="81"/>
      <c r="AY210" s="94" t="s">
        <v>330</v>
      </c>
      <c r="AZ210" s="96" t="s">
        <v>331</v>
      </c>
      <c r="BA210" s="119">
        <v>1</v>
      </c>
      <c r="BB210" s="13">
        <v>6.0110999999999999</v>
      </c>
      <c r="BC210" s="15">
        <v>5.9</v>
      </c>
      <c r="BD210" s="51">
        <f>+BC210-BB210</f>
        <v>-0.11109999999999953</v>
      </c>
      <c r="BE210" s="52">
        <v>5</v>
      </c>
      <c r="BF210" s="139">
        <f>+BD210*BE210</f>
        <v>-0.55549999999999766</v>
      </c>
      <c r="BG210" s="119">
        <v>126</v>
      </c>
      <c r="BH210" s="81"/>
      <c r="BI210" s="94" t="s">
        <v>330</v>
      </c>
      <c r="BJ210" s="91" t="s">
        <v>331</v>
      </c>
      <c r="BK210" s="89">
        <v>3</v>
      </c>
      <c r="BL210" s="15">
        <v>8.1111111111111107</v>
      </c>
      <c r="BM210" s="18">
        <v>5.9</v>
      </c>
      <c r="BN210" s="51">
        <v>-2.2111111111111104</v>
      </c>
      <c r="BO210" s="52">
        <v>5</v>
      </c>
      <c r="BP210" s="187">
        <v>-11.055555555555552</v>
      </c>
      <c r="BQ210" s="81"/>
      <c r="BR210" s="94" t="s">
        <v>330</v>
      </c>
      <c r="BS210" s="91" t="s">
        <v>331</v>
      </c>
      <c r="BT210" s="89">
        <v>3</v>
      </c>
      <c r="BU210" s="11">
        <v>8.1111111111111107</v>
      </c>
      <c r="BV210" s="12">
        <v>5.9</v>
      </c>
      <c r="BW210" s="132">
        <v>-2.2111111111111104</v>
      </c>
      <c r="BX210" s="106">
        <v>5</v>
      </c>
      <c r="BY210" s="25">
        <v>-11.055555555555552</v>
      </c>
      <c r="BZ210" s="118">
        <v>187</v>
      </c>
      <c r="CA210" s="81"/>
      <c r="CB210" s="94" t="s">
        <v>330</v>
      </c>
      <c r="CC210" s="91" t="s">
        <v>331</v>
      </c>
      <c r="CD210" s="119">
        <v>4</v>
      </c>
      <c r="CE210" s="15">
        <v>7.1111000000000004</v>
      </c>
      <c r="CF210" s="18">
        <v>5.9</v>
      </c>
      <c r="CG210" s="51">
        <f>+CF210-CE210</f>
        <v>-1.2111000000000001</v>
      </c>
      <c r="CH210" s="52">
        <v>5</v>
      </c>
      <c r="CI210" s="239">
        <f>+CG210*CH210</f>
        <v>-6.0555000000000003</v>
      </c>
      <c r="CJ210" s="81"/>
      <c r="CK210" s="94" t="s">
        <v>330</v>
      </c>
      <c r="CL210" s="91" t="s">
        <v>331</v>
      </c>
      <c r="CM210" s="118">
        <v>4</v>
      </c>
      <c r="CN210" s="11">
        <v>7.1111000000000004</v>
      </c>
      <c r="CO210" s="12">
        <v>5.9</v>
      </c>
      <c r="CP210" s="132">
        <f>+CO210-CN210</f>
        <v>-1.2111000000000001</v>
      </c>
      <c r="CQ210" s="106">
        <v>5</v>
      </c>
      <c r="CR210" s="25">
        <f>+CP210*CQ210</f>
        <v>-6.0555000000000003</v>
      </c>
      <c r="CS210" s="118">
        <v>190</v>
      </c>
      <c r="CT210" s="81"/>
      <c r="CU210" s="101" t="s">
        <v>330</v>
      </c>
      <c r="CV210" s="91" t="s">
        <v>331</v>
      </c>
      <c r="CW210" s="118">
        <v>4</v>
      </c>
      <c r="CX210" s="11">
        <v>7.1111000000000004</v>
      </c>
      <c r="CY210" s="12">
        <v>5.9</v>
      </c>
      <c r="CZ210" s="132">
        <f>+CY210-CX210</f>
        <v>-1.2111000000000001</v>
      </c>
      <c r="DA210" s="106">
        <v>5</v>
      </c>
      <c r="DB210" s="25">
        <f>+CZ210*DA210</f>
        <v>-6.0555000000000003</v>
      </c>
      <c r="DC210" s="118">
        <v>192</v>
      </c>
      <c r="DD210" s="81"/>
      <c r="DE210" s="101" t="s">
        <v>330</v>
      </c>
      <c r="DF210" s="91" t="s">
        <v>331</v>
      </c>
      <c r="DG210" s="118">
        <v>4</v>
      </c>
      <c r="DH210" s="11">
        <v>7.1111000000000004</v>
      </c>
      <c r="DI210" s="12">
        <v>5.9</v>
      </c>
      <c r="DJ210" s="132">
        <v>-1.2111000000000001</v>
      </c>
      <c r="DK210" s="106">
        <v>5</v>
      </c>
      <c r="DL210" s="25">
        <v>-6.0555000000000003</v>
      </c>
      <c r="DM210" s="118">
        <v>197</v>
      </c>
      <c r="DN210" s="81"/>
      <c r="DO210" s="101" t="s">
        <v>330</v>
      </c>
      <c r="DP210" s="91" t="s">
        <v>331</v>
      </c>
      <c r="DQ210" s="360">
        <v>4</v>
      </c>
      <c r="DR210" s="373">
        <v>7.1111000000000004</v>
      </c>
      <c r="DS210" s="372">
        <v>5.9</v>
      </c>
      <c r="DT210" s="368">
        <v>-1.2111000000000001</v>
      </c>
      <c r="DU210" s="364">
        <v>5</v>
      </c>
      <c r="DV210" s="365">
        <v>-6.0555000000000003</v>
      </c>
      <c r="DW210" s="360">
        <v>202</v>
      </c>
      <c r="DX210" s="81"/>
      <c r="DY210" s="101" t="s">
        <v>330</v>
      </c>
      <c r="DZ210" s="91" t="s">
        <v>331</v>
      </c>
      <c r="EA210" s="118">
        <v>4</v>
      </c>
      <c r="EB210" s="11">
        <v>7.1111000000000004</v>
      </c>
      <c r="EC210" s="12">
        <v>5.9</v>
      </c>
      <c r="ED210" s="132">
        <v>-1.2111000000000001</v>
      </c>
      <c r="EE210" s="106">
        <v>5</v>
      </c>
      <c r="EF210" s="25">
        <v>-6.0555000000000003</v>
      </c>
      <c r="EG210" s="118">
        <v>206</v>
      </c>
    </row>
    <row r="211" spans="1:137" x14ac:dyDescent="0.25">
      <c r="A211" s="95" t="s">
        <v>383</v>
      </c>
      <c r="B211" s="91" t="s">
        <v>112</v>
      </c>
      <c r="C211" s="118">
        <v>1</v>
      </c>
      <c r="D211" s="11">
        <v>7.6</v>
      </c>
      <c r="E211" s="74">
        <v>7</v>
      </c>
      <c r="F211" s="26">
        <v>-0.59999999999999964</v>
      </c>
      <c r="G211" s="106">
        <v>4</v>
      </c>
      <c r="H211" s="25">
        <v>-2.3999999999999986</v>
      </c>
      <c r="I211" s="24">
        <f t="shared" si="62"/>
        <v>0</v>
      </c>
      <c r="J211" s="118">
        <v>5</v>
      </c>
      <c r="K211" s="9">
        <f t="shared" si="63"/>
        <v>0</v>
      </c>
      <c r="L211" s="118"/>
      <c r="M211" s="118">
        <v>2</v>
      </c>
      <c r="N211" s="118"/>
      <c r="O211" s="118">
        <v>3</v>
      </c>
      <c r="P211" s="118"/>
      <c r="Q211" s="118"/>
      <c r="R211" s="118"/>
      <c r="S211" s="118"/>
      <c r="T211" s="118"/>
      <c r="U211" s="118"/>
      <c r="V211" s="118">
        <f t="shared" si="57"/>
        <v>5</v>
      </c>
      <c r="W211" s="23">
        <f t="shared" si="58"/>
        <v>0</v>
      </c>
      <c r="X211" s="34">
        <f t="shared" si="59"/>
        <v>0</v>
      </c>
      <c r="Y211" s="34" t="e">
        <f t="shared" si="60"/>
        <v>#DIV/0!</v>
      </c>
      <c r="Z211" s="35" t="e">
        <f t="shared" si="61"/>
        <v>#DIV/0!</v>
      </c>
      <c r="AA211" s="422"/>
      <c r="AB211" s="95" t="s">
        <v>383</v>
      </c>
      <c r="AC211" s="91" t="s">
        <v>112</v>
      </c>
      <c r="AD211" s="1"/>
      <c r="AE211" s="98" t="s">
        <v>383</v>
      </c>
      <c r="AF211" s="91" t="s">
        <v>112</v>
      </c>
      <c r="AG211" s="81"/>
      <c r="AH211" s="81"/>
      <c r="AI211" s="81"/>
      <c r="AJ211" s="81"/>
      <c r="AK211" s="81"/>
      <c r="AL211" s="81"/>
      <c r="AM211" s="81"/>
      <c r="AN211" s="81"/>
      <c r="AO211" s="98" t="s">
        <v>383</v>
      </c>
      <c r="AP211" s="91" t="s">
        <v>112</v>
      </c>
      <c r="AQ211" s="81"/>
      <c r="AR211" s="81"/>
      <c r="AS211" s="81"/>
      <c r="AT211" s="81"/>
      <c r="AU211" s="81"/>
      <c r="AV211" s="81"/>
      <c r="AW211" s="81"/>
      <c r="AX211" s="81"/>
      <c r="AY211" s="98" t="s">
        <v>383</v>
      </c>
      <c r="AZ211" s="91" t="s">
        <v>112</v>
      </c>
      <c r="BA211" s="81"/>
      <c r="BB211" s="81"/>
      <c r="BC211" s="81"/>
      <c r="BD211" s="81"/>
      <c r="BE211" s="81"/>
      <c r="BF211" s="81"/>
      <c r="BG211" s="81"/>
      <c r="BH211" s="81"/>
      <c r="BI211" s="98" t="s">
        <v>383</v>
      </c>
      <c r="BJ211" s="91" t="s">
        <v>112</v>
      </c>
      <c r="BK211" s="89">
        <v>1</v>
      </c>
      <c r="BL211" s="15">
        <v>7.6</v>
      </c>
      <c r="BM211" s="163">
        <v>7</v>
      </c>
      <c r="BN211" s="53">
        <v>-0.59999999999999964</v>
      </c>
      <c r="BO211" s="52">
        <v>4</v>
      </c>
      <c r="BP211" s="187">
        <v>-2.3999999999999986</v>
      </c>
      <c r="BQ211" s="81"/>
      <c r="BR211" s="98" t="s">
        <v>383</v>
      </c>
      <c r="BS211" s="91" t="s">
        <v>112</v>
      </c>
      <c r="BT211" s="89">
        <v>1</v>
      </c>
      <c r="BU211" s="11">
        <v>7.6</v>
      </c>
      <c r="BV211" s="74">
        <v>7</v>
      </c>
      <c r="BW211" s="26">
        <v>-0.59999999999999964</v>
      </c>
      <c r="BX211" s="106">
        <v>4</v>
      </c>
      <c r="BY211" s="25">
        <v>-2.3999999999999986</v>
      </c>
      <c r="BZ211" s="118">
        <v>159</v>
      </c>
      <c r="CA211" s="81"/>
      <c r="CB211" s="98" t="s">
        <v>383</v>
      </c>
      <c r="CC211" s="91" t="s">
        <v>112</v>
      </c>
      <c r="CD211" s="118">
        <v>1</v>
      </c>
      <c r="CE211" s="11">
        <v>7.6</v>
      </c>
      <c r="CF211" s="74">
        <v>7</v>
      </c>
      <c r="CG211" s="26">
        <v>-0.59999999999999964</v>
      </c>
      <c r="CH211" s="106">
        <v>4</v>
      </c>
      <c r="CI211" s="25">
        <v>-2.3999999999999986</v>
      </c>
      <c r="CJ211" s="81"/>
      <c r="CK211" s="98" t="s">
        <v>383</v>
      </c>
      <c r="CL211" s="91" t="s">
        <v>112</v>
      </c>
      <c r="CM211" s="118">
        <v>1</v>
      </c>
      <c r="CN211" s="11">
        <v>7.6</v>
      </c>
      <c r="CO211" s="74">
        <v>7</v>
      </c>
      <c r="CP211" s="26">
        <v>-0.59999999999999964</v>
      </c>
      <c r="CQ211" s="106">
        <v>4</v>
      </c>
      <c r="CR211" s="25">
        <v>-2.3999999999999986</v>
      </c>
      <c r="CS211" s="118">
        <v>168</v>
      </c>
      <c r="CT211" s="81"/>
      <c r="CU211" s="95" t="s">
        <v>383</v>
      </c>
      <c r="CV211" s="91" t="s">
        <v>112</v>
      </c>
      <c r="CW211" s="118">
        <v>1</v>
      </c>
      <c r="CX211" s="11">
        <v>7.6</v>
      </c>
      <c r="CY211" s="74">
        <v>7</v>
      </c>
      <c r="CZ211" s="26">
        <v>-0.59999999999999964</v>
      </c>
      <c r="DA211" s="106">
        <v>4</v>
      </c>
      <c r="DB211" s="25">
        <v>-2.3999999999999986</v>
      </c>
      <c r="DC211" s="118">
        <v>169</v>
      </c>
      <c r="DD211" s="81"/>
      <c r="DE211" s="95" t="s">
        <v>383</v>
      </c>
      <c r="DF211" s="91" t="s">
        <v>112</v>
      </c>
      <c r="DG211" s="118">
        <v>1</v>
      </c>
      <c r="DH211" s="11">
        <v>7.6</v>
      </c>
      <c r="DI211" s="74">
        <v>7</v>
      </c>
      <c r="DJ211" s="26">
        <v>-0.59999999999999964</v>
      </c>
      <c r="DK211" s="106">
        <v>4</v>
      </c>
      <c r="DL211" s="25">
        <v>-2.3999999999999986</v>
      </c>
      <c r="DM211" s="118">
        <v>174</v>
      </c>
      <c r="DN211" s="81"/>
      <c r="DO211" s="95" t="s">
        <v>383</v>
      </c>
      <c r="DP211" s="91" t="s">
        <v>112</v>
      </c>
      <c r="DQ211" s="360">
        <v>1</v>
      </c>
      <c r="DR211" s="373">
        <v>7.6</v>
      </c>
      <c r="DS211" s="362">
        <v>7</v>
      </c>
      <c r="DT211" s="363">
        <v>-0.59999999999999964</v>
      </c>
      <c r="DU211" s="364">
        <v>4</v>
      </c>
      <c r="DV211" s="365">
        <v>-2.3999999999999986</v>
      </c>
      <c r="DW211" s="360">
        <v>179</v>
      </c>
      <c r="DX211" s="81"/>
      <c r="DY211" s="95" t="s">
        <v>383</v>
      </c>
      <c r="DZ211" s="91" t="s">
        <v>112</v>
      </c>
      <c r="EA211" s="118">
        <v>1</v>
      </c>
      <c r="EB211" s="11">
        <v>7.6</v>
      </c>
      <c r="EC211" s="74">
        <v>7</v>
      </c>
      <c r="ED211" s="26">
        <v>-0.59999999999999964</v>
      </c>
      <c r="EE211" s="106">
        <v>4</v>
      </c>
      <c r="EF211" s="25">
        <v>-2.3999999999999986</v>
      </c>
      <c r="EG211" s="118">
        <v>184</v>
      </c>
    </row>
    <row r="212" spans="1:137" x14ac:dyDescent="0.25">
      <c r="A212" s="105" t="s">
        <v>340</v>
      </c>
      <c r="B212" s="96" t="s">
        <v>218</v>
      </c>
      <c r="C212" s="118"/>
      <c r="D212" s="12">
        <v>9.25</v>
      </c>
      <c r="E212" s="74">
        <v>9</v>
      </c>
      <c r="F212" s="26">
        <v>-0.25</v>
      </c>
      <c r="G212" s="106">
        <v>2</v>
      </c>
      <c r="H212" s="25">
        <v>-0.5</v>
      </c>
      <c r="I212" s="24">
        <f t="shared" si="62"/>
        <v>2</v>
      </c>
      <c r="J212" s="118">
        <v>6</v>
      </c>
      <c r="K212" s="9">
        <f t="shared" si="63"/>
        <v>0.33333333333333331</v>
      </c>
      <c r="L212" s="118"/>
      <c r="M212" s="118">
        <v>3</v>
      </c>
      <c r="N212" s="118">
        <v>2</v>
      </c>
      <c r="O212" s="118">
        <v>2</v>
      </c>
      <c r="P212" s="118"/>
      <c r="Q212" s="118">
        <v>1</v>
      </c>
      <c r="R212" s="118"/>
      <c r="S212" s="118"/>
      <c r="T212" s="118"/>
      <c r="U212" s="118"/>
      <c r="V212" s="118">
        <f t="shared" si="57"/>
        <v>8</v>
      </c>
      <c r="W212" s="23">
        <f t="shared" si="58"/>
        <v>0</v>
      </c>
      <c r="X212" s="34">
        <f t="shared" si="59"/>
        <v>0.5</v>
      </c>
      <c r="Y212" s="34">
        <f t="shared" si="60"/>
        <v>0</v>
      </c>
      <c r="Z212" s="35" t="e">
        <f t="shared" si="61"/>
        <v>#DIV/0!</v>
      </c>
      <c r="AA212" s="422"/>
      <c r="AB212" s="105" t="s">
        <v>340</v>
      </c>
      <c r="AC212" s="96" t="s">
        <v>218</v>
      </c>
      <c r="AD212" s="1"/>
      <c r="AE212" s="97" t="s">
        <v>340</v>
      </c>
      <c r="AF212" s="96" t="s">
        <v>218</v>
      </c>
      <c r="AG212" s="118">
        <v>2</v>
      </c>
      <c r="AH212" s="12">
        <v>9.25</v>
      </c>
      <c r="AI212" s="74">
        <v>9</v>
      </c>
      <c r="AJ212" s="26">
        <v>-0.25</v>
      </c>
      <c r="AK212" s="106">
        <v>2</v>
      </c>
      <c r="AL212" s="138">
        <v>-0.5</v>
      </c>
      <c r="AM212" s="118">
        <v>143</v>
      </c>
      <c r="AN212" s="1"/>
      <c r="AO212" s="97" t="s">
        <v>340</v>
      </c>
      <c r="AP212" s="96" t="s">
        <v>218</v>
      </c>
      <c r="AQ212" s="118">
        <v>2</v>
      </c>
      <c r="AR212" s="12">
        <v>9.25</v>
      </c>
      <c r="AS212" s="74">
        <v>9</v>
      </c>
      <c r="AT212" s="26">
        <v>-0.25</v>
      </c>
      <c r="AU212" s="106">
        <v>2</v>
      </c>
      <c r="AV212" s="138">
        <v>-0.5</v>
      </c>
      <c r="AW212" s="89">
        <v>151</v>
      </c>
      <c r="AX212" s="81"/>
      <c r="AY212" s="97" t="s">
        <v>340</v>
      </c>
      <c r="AZ212" s="96" t="s">
        <v>218</v>
      </c>
      <c r="BA212" s="118"/>
      <c r="BB212" s="12">
        <v>9.25</v>
      </c>
      <c r="BC212" s="74">
        <v>9</v>
      </c>
      <c r="BD212" s="26">
        <v>-0.25</v>
      </c>
      <c r="BE212" s="106">
        <v>2</v>
      </c>
      <c r="BF212" s="138">
        <v>-0.5</v>
      </c>
      <c r="BG212" s="118">
        <v>123</v>
      </c>
      <c r="BH212" s="81"/>
      <c r="BI212" s="97" t="s">
        <v>340</v>
      </c>
      <c r="BJ212" s="96" t="s">
        <v>218</v>
      </c>
      <c r="BK212" s="118"/>
      <c r="BL212" s="12">
        <v>9.25</v>
      </c>
      <c r="BM212" s="74">
        <v>9</v>
      </c>
      <c r="BN212" s="26">
        <v>-0.25</v>
      </c>
      <c r="BO212" s="106">
        <v>2</v>
      </c>
      <c r="BP212" s="138">
        <v>-0.5</v>
      </c>
      <c r="BQ212" s="81"/>
      <c r="BR212" s="97" t="s">
        <v>340</v>
      </c>
      <c r="BS212" s="96" t="s">
        <v>218</v>
      </c>
      <c r="BT212" s="118"/>
      <c r="BU212" s="12">
        <v>9.25</v>
      </c>
      <c r="BV212" s="74">
        <v>9</v>
      </c>
      <c r="BW212" s="26">
        <v>-0.25</v>
      </c>
      <c r="BX212" s="106">
        <v>2</v>
      </c>
      <c r="BY212" s="138">
        <v>-0.5</v>
      </c>
      <c r="BZ212" s="118">
        <v>127</v>
      </c>
      <c r="CA212" s="81"/>
      <c r="CB212" s="97" t="s">
        <v>340</v>
      </c>
      <c r="CC212" s="96" t="s">
        <v>218</v>
      </c>
      <c r="CD212" s="118"/>
      <c r="CE212" s="12">
        <v>9.25</v>
      </c>
      <c r="CF212" s="74">
        <v>9</v>
      </c>
      <c r="CG212" s="157">
        <v>-0.25</v>
      </c>
      <c r="CH212" s="106">
        <v>2</v>
      </c>
      <c r="CI212" s="138">
        <v>-0.5</v>
      </c>
      <c r="CJ212" s="81"/>
      <c r="CK212" s="97" t="s">
        <v>340</v>
      </c>
      <c r="CL212" s="96" t="s">
        <v>218</v>
      </c>
      <c r="CM212" s="118"/>
      <c r="CN212" s="12">
        <v>9.25</v>
      </c>
      <c r="CO212" s="74">
        <v>9</v>
      </c>
      <c r="CP212" s="26">
        <v>-0.25</v>
      </c>
      <c r="CQ212" s="106">
        <v>2</v>
      </c>
      <c r="CR212" s="25">
        <v>-0.5</v>
      </c>
      <c r="CS212" s="118">
        <v>131</v>
      </c>
      <c r="CT212" s="81"/>
      <c r="CU212" s="105" t="s">
        <v>340</v>
      </c>
      <c r="CV212" s="96" t="s">
        <v>218</v>
      </c>
      <c r="CW212" s="118"/>
      <c r="CX212" s="12">
        <v>9.25</v>
      </c>
      <c r="CY212" s="74">
        <v>9</v>
      </c>
      <c r="CZ212" s="26">
        <v>-0.25</v>
      </c>
      <c r="DA212" s="106">
        <v>2</v>
      </c>
      <c r="DB212" s="25">
        <v>-0.5</v>
      </c>
      <c r="DC212" s="118">
        <v>133</v>
      </c>
      <c r="DD212" s="81"/>
      <c r="DE212" s="105" t="s">
        <v>340</v>
      </c>
      <c r="DF212" s="96" t="s">
        <v>218</v>
      </c>
      <c r="DG212" s="118"/>
      <c r="DH212" s="12">
        <v>9.25</v>
      </c>
      <c r="DI212" s="74">
        <v>9</v>
      </c>
      <c r="DJ212" s="26">
        <v>-0.25</v>
      </c>
      <c r="DK212" s="106">
        <v>2</v>
      </c>
      <c r="DL212" s="25">
        <v>-0.5</v>
      </c>
      <c r="DM212" s="118">
        <v>138</v>
      </c>
      <c r="DN212" s="81"/>
      <c r="DO212" s="105" t="s">
        <v>340</v>
      </c>
      <c r="DP212" s="96" t="s">
        <v>218</v>
      </c>
      <c r="DQ212" s="360"/>
      <c r="DR212" s="372">
        <v>9.25</v>
      </c>
      <c r="DS212" s="362">
        <v>9</v>
      </c>
      <c r="DT212" s="363">
        <v>-0.25</v>
      </c>
      <c r="DU212" s="364">
        <v>2</v>
      </c>
      <c r="DV212" s="365">
        <v>-0.5</v>
      </c>
      <c r="DW212" s="360">
        <v>143</v>
      </c>
      <c r="DX212" s="81"/>
      <c r="DY212" s="105" t="s">
        <v>340</v>
      </c>
      <c r="DZ212" s="96" t="s">
        <v>218</v>
      </c>
      <c r="EA212" s="118"/>
      <c r="EB212" s="12">
        <v>9.25</v>
      </c>
      <c r="EC212" s="74">
        <v>9</v>
      </c>
      <c r="ED212" s="26">
        <v>-0.25</v>
      </c>
      <c r="EE212" s="106">
        <v>2</v>
      </c>
      <c r="EF212" s="25">
        <v>-0.5</v>
      </c>
      <c r="EG212" s="118">
        <v>142</v>
      </c>
    </row>
    <row r="213" spans="1:137" x14ac:dyDescent="0.25">
      <c r="A213" s="105" t="s">
        <v>219</v>
      </c>
      <c r="B213" s="91" t="s">
        <v>159</v>
      </c>
      <c r="C213" s="118"/>
      <c r="D213" s="7">
        <v>8.0333333333333332</v>
      </c>
      <c r="E213" s="12">
        <v>7.4443999999999999</v>
      </c>
      <c r="F213" s="132">
        <v>-0.58893333333333331</v>
      </c>
      <c r="G213" s="106">
        <v>4</v>
      </c>
      <c r="H213" s="25">
        <v>-2.3557333333333332</v>
      </c>
      <c r="I213" s="24">
        <f t="shared" si="62"/>
        <v>3</v>
      </c>
      <c r="J213" s="118">
        <v>3</v>
      </c>
      <c r="K213" s="9">
        <f t="shared" si="63"/>
        <v>1</v>
      </c>
      <c r="L213" s="118">
        <v>2</v>
      </c>
      <c r="M213" s="118"/>
      <c r="N213" s="118">
        <v>1</v>
      </c>
      <c r="O213" s="118">
        <v>3</v>
      </c>
      <c r="P213" s="118"/>
      <c r="Q213" s="118"/>
      <c r="R213" s="118"/>
      <c r="S213" s="118"/>
      <c r="T213" s="118"/>
      <c r="U213" s="118"/>
      <c r="V213" s="118">
        <f t="shared" si="57"/>
        <v>6</v>
      </c>
      <c r="W213" s="23">
        <f t="shared" si="58"/>
        <v>1</v>
      </c>
      <c r="X213" s="34">
        <f t="shared" si="59"/>
        <v>0.25</v>
      </c>
      <c r="Y213" s="34" t="e">
        <f t="shared" si="60"/>
        <v>#DIV/0!</v>
      </c>
      <c r="Z213" s="35" t="e">
        <f t="shared" si="61"/>
        <v>#DIV/0!</v>
      </c>
      <c r="AA213" s="422"/>
      <c r="AB213" s="105" t="s">
        <v>219</v>
      </c>
      <c r="AC213" s="91" t="s">
        <v>159</v>
      </c>
      <c r="AD213" s="1"/>
      <c r="AE213" s="97" t="s">
        <v>219</v>
      </c>
      <c r="AF213" s="91" t="s">
        <v>159</v>
      </c>
      <c r="AG213" s="118">
        <v>3</v>
      </c>
      <c r="AH213" s="7">
        <v>8.0333333333333332</v>
      </c>
      <c r="AI213" s="12">
        <v>7.4443999999999999</v>
      </c>
      <c r="AJ213" s="132">
        <v>-0.58893333333333331</v>
      </c>
      <c r="AK213" s="106">
        <v>4</v>
      </c>
      <c r="AL213" s="138">
        <v>-2.3557333333333332</v>
      </c>
      <c r="AM213" s="118">
        <v>184</v>
      </c>
      <c r="AN213" s="1"/>
      <c r="AO213" s="97" t="s">
        <v>219</v>
      </c>
      <c r="AP213" s="91" t="s">
        <v>159</v>
      </c>
      <c r="AQ213" s="118">
        <v>3</v>
      </c>
      <c r="AR213" s="7">
        <v>8.0333333333333332</v>
      </c>
      <c r="AS213" s="12">
        <v>7.4443999999999999</v>
      </c>
      <c r="AT213" s="132">
        <v>-0.58893333333333331</v>
      </c>
      <c r="AU213" s="106">
        <v>4</v>
      </c>
      <c r="AV213" s="138">
        <v>-2.3557333333333332</v>
      </c>
      <c r="AW213" s="89">
        <v>191</v>
      </c>
      <c r="AX213" s="81"/>
      <c r="AY213" s="97" t="s">
        <v>219</v>
      </c>
      <c r="AZ213" s="91" t="s">
        <v>159</v>
      </c>
      <c r="BA213" s="118"/>
      <c r="BB213" s="7">
        <v>8.0333333333333332</v>
      </c>
      <c r="BC213" s="12">
        <v>7.4443999999999999</v>
      </c>
      <c r="BD213" s="132">
        <v>-0.58893333333333331</v>
      </c>
      <c r="BE213" s="106">
        <v>4</v>
      </c>
      <c r="BF213" s="138">
        <v>-2.3557333333333332</v>
      </c>
      <c r="BG213" s="118">
        <v>151</v>
      </c>
      <c r="BH213" s="81"/>
      <c r="BI213" s="97" t="s">
        <v>219</v>
      </c>
      <c r="BJ213" s="91" t="s">
        <v>159</v>
      </c>
      <c r="BK213" s="118"/>
      <c r="BL213" s="7">
        <v>8.0333333333333332</v>
      </c>
      <c r="BM213" s="12">
        <v>7.4443999999999999</v>
      </c>
      <c r="BN213" s="132">
        <v>-0.58893333333333331</v>
      </c>
      <c r="BO213" s="106">
        <v>4</v>
      </c>
      <c r="BP213" s="138">
        <v>-2.3557333333333332</v>
      </c>
      <c r="BQ213" s="81"/>
      <c r="BR213" s="97" t="s">
        <v>219</v>
      </c>
      <c r="BS213" s="91" t="s">
        <v>159</v>
      </c>
      <c r="BT213" s="118"/>
      <c r="BU213" s="7">
        <v>8.0333333333333332</v>
      </c>
      <c r="BV213" s="12">
        <v>7.4443999999999999</v>
      </c>
      <c r="BW213" s="132">
        <v>-0.58893333333333331</v>
      </c>
      <c r="BX213" s="106">
        <v>4</v>
      </c>
      <c r="BY213" s="138">
        <v>-2.3557333333333332</v>
      </c>
      <c r="BZ213" s="118">
        <v>157</v>
      </c>
      <c r="CA213" s="81"/>
      <c r="CB213" s="97" t="s">
        <v>219</v>
      </c>
      <c r="CC213" s="91" t="s">
        <v>159</v>
      </c>
      <c r="CD213" s="118"/>
      <c r="CE213" s="7">
        <v>8.0333333333333332</v>
      </c>
      <c r="CF213" s="12">
        <v>7.4443999999999999</v>
      </c>
      <c r="CG213" s="78">
        <v>-0.58893333333333331</v>
      </c>
      <c r="CH213" s="106">
        <v>4</v>
      </c>
      <c r="CI213" s="138">
        <v>-2.3557333333333332</v>
      </c>
      <c r="CJ213" s="81"/>
      <c r="CK213" s="105" t="s">
        <v>384</v>
      </c>
      <c r="CL213" s="91" t="s">
        <v>227</v>
      </c>
      <c r="CM213" s="118">
        <v>1</v>
      </c>
      <c r="CN213" s="11">
        <v>4.8833000000000002</v>
      </c>
      <c r="CO213" s="12">
        <v>6.4443999999999999</v>
      </c>
      <c r="CP213" s="132">
        <v>1.5610999999999997</v>
      </c>
      <c r="CQ213" s="106">
        <v>5</v>
      </c>
      <c r="CR213" s="25">
        <v>7.8054999999999986</v>
      </c>
      <c r="CS213" s="118">
        <v>1</v>
      </c>
      <c r="CT213" s="81"/>
      <c r="CU213" s="105" t="s">
        <v>219</v>
      </c>
      <c r="CV213" s="91" t="s">
        <v>159</v>
      </c>
      <c r="CW213" s="118"/>
      <c r="CX213" s="7">
        <v>8.0333333333333332</v>
      </c>
      <c r="CY213" s="12">
        <v>7.4443999999999999</v>
      </c>
      <c r="CZ213" s="132">
        <v>-0.58893333333333331</v>
      </c>
      <c r="DA213" s="106">
        <v>4</v>
      </c>
      <c r="DB213" s="25">
        <v>-2.3557333333333332</v>
      </c>
      <c r="DC213" s="118">
        <v>167</v>
      </c>
      <c r="DD213" s="81"/>
      <c r="DE213" s="105" t="s">
        <v>219</v>
      </c>
      <c r="DF213" s="91" t="s">
        <v>159</v>
      </c>
      <c r="DG213" s="118"/>
      <c r="DH213" s="7">
        <v>8.0333333333333332</v>
      </c>
      <c r="DI213" s="12">
        <v>7.4443999999999999</v>
      </c>
      <c r="DJ213" s="132">
        <v>-0.58893333333333331</v>
      </c>
      <c r="DK213" s="106">
        <v>4</v>
      </c>
      <c r="DL213" s="25">
        <v>-2.3557333333333332</v>
      </c>
      <c r="DM213" s="118">
        <v>172</v>
      </c>
      <c r="DN213" s="81"/>
      <c r="DO213" s="105" t="s">
        <v>219</v>
      </c>
      <c r="DP213" s="91" t="s">
        <v>159</v>
      </c>
      <c r="DQ213" s="360"/>
      <c r="DR213" s="366">
        <v>8.0333333333333332</v>
      </c>
      <c r="DS213" s="372">
        <v>7.4443999999999999</v>
      </c>
      <c r="DT213" s="368">
        <v>-0.58893333333333331</v>
      </c>
      <c r="DU213" s="364">
        <v>4</v>
      </c>
      <c r="DV213" s="365">
        <v>-2.3557333333333332</v>
      </c>
      <c r="DW213" s="360">
        <v>177</v>
      </c>
      <c r="DX213" s="81"/>
      <c r="DY213" s="105" t="s">
        <v>219</v>
      </c>
      <c r="DZ213" s="91" t="s">
        <v>159</v>
      </c>
      <c r="EA213" s="118"/>
      <c r="EB213" s="7">
        <v>8.0333333333333332</v>
      </c>
      <c r="EC213" s="12">
        <v>7.4443999999999999</v>
      </c>
      <c r="ED213" s="132">
        <v>-0.58893333333333331</v>
      </c>
      <c r="EE213" s="106">
        <v>4</v>
      </c>
      <c r="EF213" s="25">
        <v>-2.3557333333333332</v>
      </c>
      <c r="EG213" s="118">
        <v>182</v>
      </c>
    </row>
    <row r="214" spans="1:137" x14ac:dyDescent="0.25">
      <c r="A214" s="43" t="s">
        <v>393</v>
      </c>
      <c r="B214" s="91" t="s">
        <v>401</v>
      </c>
      <c r="C214" s="118">
        <v>1</v>
      </c>
      <c r="D214" s="14">
        <v>8.3332999999999995</v>
      </c>
      <c r="E214" s="74">
        <v>8</v>
      </c>
      <c r="F214" s="26">
        <v>-0.33329999999999949</v>
      </c>
      <c r="G214" s="106">
        <v>3</v>
      </c>
      <c r="H214" s="25">
        <v>-0.99989999999999846</v>
      </c>
      <c r="I214" s="24">
        <f t="shared" si="62"/>
        <v>15</v>
      </c>
      <c r="J214" s="118">
        <v>9</v>
      </c>
      <c r="K214" s="9">
        <f t="shared" si="63"/>
        <v>1.6666666666666667</v>
      </c>
      <c r="L214" s="118">
        <v>8</v>
      </c>
      <c r="M214" s="118">
        <v>3</v>
      </c>
      <c r="N214" s="118">
        <v>6</v>
      </c>
      <c r="O214" s="118">
        <v>5</v>
      </c>
      <c r="P214" s="118">
        <v>1</v>
      </c>
      <c r="Q214" s="118">
        <v>1</v>
      </c>
      <c r="R214" s="118"/>
      <c r="S214" s="118"/>
      <c r="T214" s="118"/>
      <c r="U214" s="118"/>
      <c r="V214" s="118">
        <f t="shared" si="57"/>
        <v>24</v>
      </c>
      <c r="W214" s="23">
        <f t="shared" si="58"/>
        <v>0.72727272727272729</v>
      </c>
      <c r="X214" s="34">
        <f t="shared" si="59"/>
        <v>0.54545454545454541</v>
      </c>
      <c r="Y214" s="34">
        <f t="shared" si="60"/>
        <v>0.5</v>
      </c>
      <c r="Z214" s="35" t="e">
        <f t="shared" si="61"/>
        <v>#DIV/0!</v>
      </c>
      <c r="AA214" s="422"/>
      <c r="AB214" s="43" t="s">
        <v>393</v>
      </c>
      <c r="AC214" s="91" t="s">
        <v>401</v>
      </c>
      <c r="AD214" s="1"/>
      <c r="AE214" s="109" t="s">
        <v>393</v>
      </c>
      <c r="AF214" s="91" t="s">
        <v>401</v>
      </c>
      <c r="AG214" s="118"/>
      <c r="AH214" s="7"/>
      <c r="AI214" s="12"/>
      <c r="AJ214" s="132"/>
      <c r="AK214" s="106"/>
      <c r="AL214" s="138"/>
      <c r="AM214" s="118"/>
      <c r="AN214" s="1"/>
      <c r="AO214" s="109" t="s">
        <v>393</v>
      </c>
      <c r="AP214" s="91" t="s">
        <v>401</v>
      </c>
      <c r="AQ214" s="118"/>
      <c r="AR214" s="7"/>
      <c r="AS214" s="12"/>
      <c r="AT214" s="132"/>
      <c r="AU214" s="106"/>
      <c r="AV214" s="138"/>
      <c r="AW214" s="89"/>
      <c r="AX214" s="81"/>
      <c r="AY214" s="109" t="s">
        <v>393</v>
      </c>
      <c r="AZ214" s="91" t="s">
        <v>401</v>
      </c>
      <c r="BA214" s="118"/>
      <c r="BB214" s="7"/>
      <c r="BC214" s="12"/>
      <c r="BD214" s="132"/>
      <c r="BE214" s="106"/>
      <c r="BF214" s="138"/>
      <c r="BG214" s="118"/>
      <c r="BH214" s="81"/>
      <c r="BI214" s="109" t="s">
        <v>393</v>
      </c>
      <c r="BJ214" s="91" t="s">
        <v>401</v>
      </c>
      <c r="BK214" s="118"/>
      <c r="BL214" s="7"/>
      <c r="BM214" s="12"/>
      <c r="BN214" s="132"/>
      <c r="BO214" s="106"/>
      <c r="BP214" s="138"/>
      <c r="BQ214" s="81"/>
      <c r="BR214" s="109" t="s">
        <v>393</v>
      </c>
      <c r="BS214" s="91" t="s">
        <v>401</v>
      </c>
      <c r="BT214" s="119">
        <v>1</v>
      </c>
      <c r="BU214" s="162">
        <v>8.3332999999999995</v>
      </c>
      <c r="BV214" s="163">
        <v>8</v>
      </c>
      <c r="BW214" s="53">
        <v>-0.33329999999999949</v>
      </c>
      <c r="BX214" s="52">
        <v>3</v>
      </c>
      <c r="BY214" s="139">
        <v>-0.99989999999999846</v>
      </c>
      <c r="BZ214" s="119">
        <v>137</v>
      </c>
      <c r="CA214" s="81"/>
      <c r="CB214" s="109" t="s">
        <v>393</v>
      </c>
      <c r="CC214" s="91" t="s">
        <v>401</v>
      </c>
      <c r="CD214" s="118">
        <v>1</v>
      </c>
      <c r="CE214" s="14">
        <v>8.3332999999999995</v>
      </c>
      <c r="CF214" s="74">
        <v>8</v>
      </c>
      <c r="CG214" s="26">
        <v>-0.33329999999999949</v>
      </c>
      <c r="CH214" s="106">
        <v>3</v>
      </c>
      <c r="CI214" s="138">
        <v>-0.99989999999999846</v>
      </c>
      <c r="CJ214" s="81"/>
      <c r="CK214" s="97" t="s">
        <v>219</v>
      </c>
      <c r="CL214" s="91" t="s">
        <v>159</v>
      </c>
      <c r="CM214" s="118"/>
      <c r="CN214" s="7">
        <v>8.0333333333333332</v>
      </c>
      <c r="CO214" s="12">
        <v>7.4443999999999999</v>
      </c>
      <c r="CP214" s="78">
        <v>-0.58893333333333331</v>
      </c>
      <c r="CQ214" s="106">
        <v>4</v>
      </c>
      <c r="CR214" s="25">
        <v>-2.3557333333333332</v>
      </c>
      <c r="CS214" s="118">
        <v>166</v>
      </c>
      <c r="CT214" s="81"/>
      <c r="CU214" s="43" t="s">
        <v>393</v>
      </c>
      <c r="CV214" s="91" t="s">
        <v>401</v>
      </c>
      <c r="CW214" s="118">
        <v>1</v>
      </c>
      <c r="CX214" s="14">
        <v>8.3332999999999995</v>
      </c>
      <c r="CY214" s="74">
        <v>8</v>
      </c>
      <c r="CZ214" s="26">
        <v>-0.33329999999999949</v>
      </c>
      <c r="DA214" s="106">
        <v>3</v>
      </c>
      <c r="DB214" s="25">
        <v>-0.99989999999999846</v>
      </c>
      <c r="DC214" s="118">
        <v>145</v>
      </c>
      <c r="DD214" s="81"/>
      <c r="DE214" s="43" t="s">
        <v>393</v>
      </c>
      <c r="DF214" s="91" t="s">
        <v>401</v>
      </c>
      <c r="DG214" s="118">
        <v>1</v>
      </c>
      <c r="DH214" s="14">
        <v>8.3332999999999995</v>
      </c>
      <c r="DI214" s="74">
        <v>8</v>
      </c>
      <c r="DJ214" s="26">
        <v>-0.33329999999999949</v>
      </c>
      <c r="DK214" s="106">
        <v>3</v>
      </c>
      <c r="DL214" s="25">
        <v>-0.99989999999999846</v>
      </c>
      <c r="DM214" s="118">
        <v>151</v>
      </c>
      <c r="DN214" s="81"/>
      <c r="DO214" s="43" t="s">
        <v>393</v>
      </c>
      <c r="DP214" s="91" t="s">
        <v>401</v>
      </c>
      <c r="DQ214" s="360">
        <v>1</v>
      </c>
      <c r="DR214" s="390">
        <v>8.3332999999999995</v>
      </c>
      <c r="DS214" s="362">
        <v>8</v>
      </c>
      <c r="DT214" s="363">
        <v>-0.33329999999999949</v>
      </c>
      <c r="DU214" s="364">
        <v>3</v>
      </c>
      <c r="DV214" s="365">
        <v>-0.99989999999999846</v>
      </c>
      <c r="DW214" s="360">
        <v>155</v>
      </c>
      <c r="DX214" s="81"/>
      <c r="DY214" s="43" t="s">
        <v>393</v>
      </c>
      <c r="DZ214" s="91" t="s">
        <v>401</v>
      </c>
      <c r="EA214" s="118">
        <v>1</v>
      </c>
      <c r="EB214" s="14">
        <v>8.3332999999999995</v>
      </c>
      <c r="EC214" s="74">
        <v>8</v>
      </c>
      <c r="ED214" s="26">
        <v>-0.33329999999999949</v>
      </c>
      <c r="EE214" s="106">
        <v>3</v>
      </c>
      <c r="EF214" s="25">
        <v>-0.99989999999999846</v>
      </c>
      <c r="EG214" s="118">
        <v>155</v>
      </c>
    </row>
    <row r="215" spans="1:137" x14ac:dyDescent="0.25">
      <c r="A215" s="101" t="s">
        <v>221</v>
      </c>
      <c r="B215" s="96" t="s">
        <v>222</v>
      </c>
      <c r="C215" s="118"/>
      <c r="D215" s="7">
        <v>7.1665777777777775</v>
      </c>
      <c r="E215" s="17">
        <v>6.8888999999999996</v>
      </c>
      <c r="F215" s="132">
        <v>-0.27767777777777791</v>
      </c>
      <c r="G215" s="106">
        <v>4</v>
      </c>
      <c r="H215" s="25">
        <v>-1.1107111111111116</v>
      </c>
      <c r="I215" s="24">
        <f t="shared" si="62"/>
        <v>16</v>
      </c>
      <c r="J215" s="118">
        <v>33</v>
      </c>
      <c r="K215" s="9">
        <f t="shared" si="63"/>
        <v>0.48484848484848486</v>
      </c>
      <c r="L215" s="118">
        <v>7</v>
      </c>
      <c r="M215" s="118">
        <v>7</v>
      </c>
      <c r="N215" s="118">
        <v>7</v>
      </c>
      <c r="O215" s="118">
        <v>20</v>
      </c>
      <c r="P215" s="118">
        <v>2</v>
      </c>
      <c r="Q215" s="118">
        <v>5</v>
      </c>
      <c r="R215" s="118"/>
      <c r="S215" s="118">
        <v>1</v>
      </c>
      <c r="T215" s="118"/>
      <c r="U215" s="118"/>
      <c r="V215" s="118">
        <f t="shared" si="57"/>
        <v>49</v>
      </c>
      <c r="W215" s="23">
        <f t="shared" si="58"/>
        <v>0.5</v>
      </c>
      <c r="X215" s="34">
        <f t="shared" si="59"/>
        <v>0.25925925925925924</v>
      </c>
      <c r="Y215" s="34">
        <f t="shared" si="60"/>
        <v>0.2857142857142857</v>
      </c>
      <c r="Z215" s="35">
        <f t="shared" si="61"/>
        <v>0</v>
      </c>
      <c r="AA215" s="422"/>
      <c r="AB215" s="101" t="s">
        <v>221</v>
      </c>
      <c r="AC215" s="96" t="s">
        <v>222</v>
      </c>
      <c r="AD215" s="1"/>
      <c r="AE215" s="94" t="s">
        <v>221</v>
      </c>
      <c r="AF215" s="96" t="s">
        <v>222</v>
      </c>
      <c r="AG215" s="118">
        <v>5</v>
      </c>
      <c r="AH215" s="7">
        <v>7.1665777777777775</v>
      </c>
      <c r="AI215" s="17">
        <v>6.8888999999999996</v>
      </c>
      <c r="AJ215" s="132">
        <v>-0.27767777777777791</v>
      </c>
      <c r="AK215" s="106">
        <v>4</v>
      </c>
      <c r="AL215" s="138">
        <v>-1.1107111111111116</v>
      </c>
      <c r="AM215" s="118">
        <v>161</v>
      </c>
      <c r="AN215" s="1"/>
      <c r="AO215" s="94" t="s">
        <v>221</v>
      </c>
      <c r="AP215" s="96" t="s">
        <v>222</v>
      </c>
      <c r="AQ215" s="118">
        <v>5</v>
      </c>
      <c r="AR215" s="7">
        <v>7.1665777777777775</v>
      </c>
      <c r="AS215" s="17">
        <v>6.8888999999999996</v>
      </c>
      <c r="AT215" s="132">
        <v>-0.27767777777777791</v>
      </c>
      <c r="AU215" s="106">
        <v>4</v>
      </c>
      <c r="AV215" s="138">
        <v>-1.1107111111111116</v>
      </c>
      <c r="AW215" s="89">
        <v>170</v>
      </c>
      <c r="AX215" s="81"/>
      <c r="AY215" s="94" t="s">
        <v>221</v>
      </c>
      <c r="AZ215" s="96" t="s">
        <v>222</v>
      </c>
      <c r="BA215" s="118"/>
      <c r="BB215" s="7">
        <v>7.1665777777777775</v>
      </c>
      <c r="BC215" s="17">
        <v>6.8888999999999996</v>
      </c>
      <c r="BD215" s="132">
        <v>-0.27767777777777791</v>
      </c>
      <c r="BE215" s="106">
        <v>4</v>
      </c>
      <c r="BF215" s="138">
        <v>-1.1107111111111116</v>
      </c>
      <c r="BG215" s="118">
        <v>139</v>
      </c>
      <c r="BH215" s="81"/>
      <c r="BI215" s="94" t="s">
        <v>221</v>
      </c>
      <c r="BJ215" s="96" t="s">
        <v>222</v>
      </c>
      <c r="BK215" s="118"/>
      <c r="BL215" s="7">
        <v>7.1665777777777775</v>
      </c>
      <c r="BM215" s="17">
        <v>6.8888999999999996</v>
      </c>
      <c r="BN215" s="132">
        <v>-0.27767777777777791</v>
      </c>
      <c r="BO215" s="106">
        <v>4</v>
      </c>
      <c r="BP215" s="138">
        <v>-1.1107111111111116</v>
      </c>
      <c r="BQ215" s="81"/>
      <c r="BR215" s="94" t="s">
        <v>221</v>
      </c>
      <c r="BS215" s="96" t="s">
        <v>222</v>
      </c>
      <c r="BT215" s="118"/>
      <c r="BU215" s="7">
        <v>7.1665777777777775</v>
      </c>
      <c r="BV215" s="17">
        <v>6.8888999999999996</v>
      </c>
      <c r="BW215" s="132">
        <v>-0.27767777777777791</v>
      </c>
      <c r="BX215" s="106">
        <v>4</v>
      </c>
      <c r="BY215" s="138">
        <v>-1.1107111111111116</v>
      </c>
      <c r="BZ215" s="118">
        <v>144</v>
      </c>
      <c r="CA215" s="81"/>
      <c r="CB215" s="94" t="s">
        <v>221</v>
      </c>
      <c r="CC215" s="96" t="s">
        <v>222</v>
      </c>
      <c r="CD215" s="118"/>
      <c r="CE215" s="7">
        <v>7.1665777777777775</v>
      </c>
      <c r="CF215" s="17">
        <v>6.8888999999999996</v>
      </c>
      <c r="CG215" s="132">
        <v>-0.27767777777777791</v>
      </c>
      <c r="CH215" s="106">
        <v>4</v>
      </c>
      <c r="CI215" s="138">
        <v>-1.1107111111111116</v>
      </c>
      <c r="CJ215" s="81"/>
      <c r="CK215" s="109" t="s">
        <v>393</v>
      </c>
      <c r="CL215" s="91" t="s">
        <v>401</v>
      </c>
      <c r="CM215" s="118">
        <v>1</v>
      </c>
      <c r="CN215" s="14">
        <v>8.3332999999999995</v>
      </c>
      <c r="CO215" s="74">
        <v>8</v>
      </c>
      <c r="CP215" s="26">
        <v>-0.33329999999999949</v>
      </c>
      <c r="CQ215" s="106">
        <v>3</v>
      </c>
      <c r="CR215" s="25">
        <v>-0.99989999999999846</v>
      </c>
      <c r="CS215" s="118">
        <v>144</v>
      </c>
      <c r="CT215" s="81"/>
      <c r="CU215" s="101" t="s">
        <v>221</v>
      </c>
      <c r="CV215" s="96" t="s">
        <v>222</v>
      </c>
      <c r="CW215" s="118"/>
      <c r="CX215" s="7">
        <v>7.1665777777777775</v>
      </c>
      <c r="CY215" s="17">
        <v>6.8888999999999996</v>
      </c>
      <c r="CZ215" s="132">
        <v>-0.27767777777777791</v>
      </c>
      <c r="DA215" s="106">
        <v>4</v>
      </c>
      <c r="DB215" s="25">
        <v>-1.1107111111111116</v>
      </c>
      <c r="DC215" s="118">
        <v>150</v>
      </c>
      <c r="DD215" s="81"/>
      <c r="DE215" s="101" t="s">
        <v>221</v>
      </c>
      <c r="DF215" s="96" t="s">
        <v>222</v>
      </c>
      <c r="DG215" s="118"/>
      <c r="DH215" s="7">
        <v>7.1665777777777775</v>
      </c>
      <c r="DI215" s="17">
        <v>6.8888999999999996</v>
      </c>
      <c r="DJ215" s="132">
        <v>-0.27767777777777791</v>
      </c>
      <c r="DK215" s="106">
        <v>4</v>
      </c>
      <c r="DL215" s="25">
        <v>-1.1107111111111116</v>
      </c>
      <c r="DM215" s="118">
        <v>156</v>
      </c>
      <c r="DN215" s="81"/>
      <c r="DO215" s="101" t="s">
        <v>221</v>
      </c>
      <c r="DP215" s="96" t="s">
        <v>222</v>
      </c>
      <c r="DQ215" s="360"/>
      <c r="DR215" s="366">
        <v>7.1665777777777775</v>
      </c>
      <c r="DS215" s="398">
        <v>6.8888999999999996</v>
      </c>
      <c r="DT215" s="368">
        <v>-0.27767777777777791</v>
      </c>
      <c r="DU215" s="364">
        <v>4</v>
      </c>
      <c r="DV215" s="365">
        <v>-1.1107111111111116</v>
      </c>
      <c r="DW215" s="360">
        <v>160</v>
      </c>
      <c r="DX215" s="81"/>
      <c r="DY215" s="101" t="s">
        <v>221</v>
      </c>
      <c r="DZ215" s="96" t="s">
        <v>222</v>
      </c>
      <c r="EA215" s="118"/>
      <c r="EB215" s="7">
        <v>7.1665777777777775</v>
      </c>
      <c r="EC215" s="17">
        <v>6.8888999999999996</v>
      </c>
      <c r="ED215" s="132">
        <v>-0.27767777777777791</v>
      </c>
      <c r="EE215" s="106">
        <v>4</v>
      </c>
      <c r="EF215" s="25">
        <v>-1.1107111111111116</v>
      </c>
      <c r="EG215" s="118">
        <v>161</v>
      </c>
    </row>
    <row r="216" spans="1:137" x14ac:dyDescent="0.25">
      <c r="A216" s="113" t="s">
        <v>223</v>
      </c>
      <c r="B216" s="103" t="s">
        <v>224</v>
      </c>
      <c r="C216" s="118">
        <v>4</v>
      </c>
      <c r="D216" s="7">
        <v>8.6611111111111114</v>
      </c>
      <c r="E216" s="12">
        <v>7.125</v>
      </c>
      <c r="F216" s="132">
        <v>-1.5361111111111114</v>
      </c>
      <c r="G216" s="106">
        <v>4</v>
      </c>
      <c r="H216" s="25">
        <f>+F216*G216</f>
        <v>-6.1444444444444457</v>
      </c>
      <c r="I216" s="24">
        <f t="shared" si="62"/>
        <v>25</v>
      </c>
      <c r="J216" s="118">
        <v>40</v>
      </c>
      <c r="K216" s="9">
        <f>+I216/J216</f>
        <v>0.625</v>
      </c>
      <c r="L216" s="118">
        <v>10</v>
      </c>
      <c r="M216" s="118">
        <v>11</v>
      </c>
      <c r="N216" s="118">
        <v>10</v>
      </c>
      <c r="O216" s="118">
        <v>21</v>
      </c>
      <c r="P216" s="118">
        <v>5</v>
      </c>
      <c r="Q216" s="118">
        <v>7</v>
      </c>
      <c r="R216" s="118"/>
      <c r="S216" s="118">
        <v>1</v>
      </c>
      <c r="T216" s="118"/>
      <c r="U216" s="118"/>
      <c r="V216" s="118">
        <v>65</v>
      </c>
      <c r="W216" s="313">
        <f>+L216/(M216+L216)</f>
        <v>0.47619047619047616</v>
      </c>
      <c r="X216" s="314">
        <f>+N216/(O216+N216)</f>
        <v>0.32258064516129031</v>
      </c>
      <c r="Y216" s="314">
        <f>+P216/(Q216+P216)</f>
        <v>0.41666666666666669</v>
      </c>
      <c r="Z216" s="315">
        <f>+R216/(S216+R216)</f>
        <v>0</v>
      </c>
      <c r="AA216" s="422"/>
      <c r="AB216" s="113" t="s">
        <v>223</v>
      </c>
      <c r="AC216" s="103" t="s">
        <v>224</v>
      </c>
      <c r="AD216" s="1"/>
      <c r="AE216" s="95" t="s">
        <v>223</v>
      </c>
      <c r="AF216" s="103" t="s">
        <v>224</v>
      </c>
      <c r="AG216" s="118">
        <v>7</v>
      </c>
      <c r="AH216" s="7">
        <v>9.25</v>
      </c>
      <c r="AI216" s="12">
        <v>7.125</v>
      </c>
      <c r="AJ216" s="132">
        <v>-2.125</v>
      </c>
      <c r="AK216" s="106">
        <v>4</v>
      </c>
      <c r="AL216" s="138">
        <v>-8.5</v>
      </c>
      <c r="AM216" s="118">
        <v>208</v>
      </c>
      <c r="AN216" s="1"/>
      <c r="AO216" s="95" t="s">
        <v>223</v>
      </c>
      <c r="AP216" s="103" t="s">
        <v>224</v>
      </c>
      <c r="AQ216" s="118">
        <v>7</v>
      </c>
      <c r="AR216" s="7">
        <v>9.25</v>
      </c>
      <c r="AS216" s="12">
        <v>7.125</v>
      </c>
      <c r="AT216" s="132">
        <v>-2.125</v>
      </c>
      <c r="AU216" s="106">
        <v>4</v>
      </c>
      <c r="AV216" s="138">
        <v>-8.5</v>
      </c>
      <c r="AW216" s="89">
        <v>215</v>
      </c>
      <c r="AX216" s="81"/>
      <c r="AY216" s="95" t="s">
        <v>223</v>
      </c>
      <c r="AZ216" s="103" t="s">
        <v>224</v>
      </c>
      <c r="BA216" s="118"/>
      <c r="BB216" s="7">
        <v>9.25</v>
      </c>
      <c r="BC216" s="12">
        <v>7.125</v>
      </c>
      <c r="BD216" s="132">
        <v>-2.125</v>
      </c>
      <c r="BE216" s="106">
        <v>4</v>
      </c>
      <c r="BF216" s="138">
        <v>-8.5</v>
      </c>
      <c r="BG216" s="118">
        <v>175</v>
      </c>
      <c r="BH216" s="81"/>
      <c r="BI216" s="43" t="s">
        <v>223</v>
      </c>
      <c r="BJ216" s="103" t="s">
        <v>224</v>
      </c>
      <c r="BK216" s="89">
        <v>2</v>
      </c>
      <c r="BL216" s="13">
        <v>8.8611111111111107</v>
      </c>
      <c r="BM216" s="18">
        <v>7.125</v>
      </c>
      <c r="BN216" s="51">
        <v>-1.7361111111111107</v>
      </c>
      <c r="BO216" s="52">
        <v>4</v>
      </c>
      <c r="BP216" s="187">
        <v>-6.9444444444444429</v>
      </c>
      <c r="BQ216" s="81"/>
      <c r="BR216" s="43" t="s">
        <v>223</v>
      </c>
      <c r="BS216" s="103" t="s">
        <v>224</v>
      </c>
      <c r="BT216" s="89">
        <v>2</v>
      </c>
      <c r="BU216" s="7">
        <v>8.8611111111111107</v>
      </c>
      <c r="BV216" s="12">
        <v>7.125</v>
      </c>
      <c r="BW216" s="132">
        <v>-1.7361111111111107</v>
      </c>
      <c r="BX216" s="106">
        <v>4</v>
      </c>
      <c r="BY216" s="25">
        <v>-6.9444444444444429</v>
      </c>
      <c r="BZ216" s="118">
        <v>183</v>
      </c>
      <c r="CA216" s="81"/>
      <c r="CB216" s="43" t="s">
        <v>223</v>
      </c>
      <c r="CC216" s="103" t="s">
        <v>224</v>
      </c>
      <c r="CD216" s="118">
        <v>2</v>
      </c>
      <c r="CE216" s="7">
        <v>8.8611111111111107</v>
      </c>
      <c r="CF216" s="12">
        <v>7.125</v>
      </c>
      <c r="CG216" s="132">
        <v>-1.7361111111111107</v>
      </c>
      <c r="CH216" s="106">
        <v>4</v>
      </c>
      <c r="CI216" s="25">
        <v>-6.9444444444444429</v>
      </c>
      <c r="CJ216" s="81"/>
      <c r="CK216" s="94" t="s">
        <v>221</v>
      </c>
      <c r="CL216" s="96" t="s">
        <v>222</v>
      </c>
      <c r="CM216" s="118"/>
      <c r="CN216" s="7">
        <v>7.1665777777777775</v>
      </c>
      <c r="CO216" s="17">
        <v>6.8888999999999996</v>
      </c>
      <c r="CP216" s="132">
        <v>-0.27767777777777791</v>
      </c>
      <c r="CQ216" s="106">
        <v>4</v>
      </c>
      <c r="CR216" s="25">
        <v>-1.1107111111111116</v>
      </c>
      <c r="CS216" s="118">
        <v>150</v>
      </c>
      <c r="CT216" s="81"/>
      <c r="CU216" s="113" t="s">
        <v>223</v>
      </c>
      <c r="CV216" s="103" t="s">
        <v>224</v>
      </c>
      <c r="CW216" s="118">
        <v>3</v>
      </c>
      <c r="CX216" s="7">
        <v>8.3611000000000004</v>
      </c>
      <c r="CY216" s="12">
        <v>7.125</v>
      </c>
      <c r="CZ216" s="132">
        <f>+CY216-CX216</f>
        <v>-1.2361000000000004</v>
      </c>
      <c r="DA216" s="106">
        <v>4</v>
      </c>
      <c r="DB216" s="25">
        <f>+CZ216*DA216</f>
        <v>-4.9444000000000017</v>
      </c>
      <c r="DC216" s="118">
        <v>189</v>
      </c>
      <c r="DD216" s="81"/>
      <c r="DE216" s="113" t="s">
        <v>223</v>
      </c>
      <c r="DF216" s="103" t="s">
        <v>224</v>
      </c>
      <c r="DG216" s="118">
        <v>3</v>
      </c>
      <c r="DH216" s="7">
        <v>8.3611000000000004</v>
      </c>
      <c r="DI216" s="12">
        <v>7.125</v>
      </c>
      <c r="DJ216" s="132">
        <v>-1.2361000000000004</v>
      </c>
      <c r="DK216" s="106">
        <v>4</v>
      </c>
      <c r="DL216" s="25">
        <v>-4.9444000000000017</v>
      </c>
      <c r="DM216" s="118">
        <v>195</v>
      </c>
      <c r="DN216" s="81"/>
      <c r="DO216" s="113" t="s">
        <v>223</v>
      </c>
      <c r="DP216" s="103" t="s">
        <v>224</v>
      </c>
      <c r="DQ216" s="119">
        <v>4</v>
      </c>
      <c r="DR216" s="13">
        <v>8.6611111111111114</v>
      </c>
      <c r="DS216" s="18">
        <v>7.125</v>
      </c>
      <c r="DT216" s="51">
        <v>-1.5361111111111114</v>
      </c>
      <c r="DU216" s="52">
        <v>4</v>
      </c>
      <c r="DV216" s="187">
        <f>+DT216*DU216</f>
        <v>-6.1444444444444457</v>
      </c>
      <c r="DW216" s="119">
        <v>204</v>
      </c>
      <c r="DX216" s="81"/>
      <c r="DY216" s="113" t="s">
        <v>223</v>
      </c>
      <c r="DZ216" s="103" t="s">
        <v>224</v>
      </c>
      <c r="EA216" s="118">
        <v>4</v>
      </c>
      <c r="EB216" s="7">
        <v>8.6611111111111114</v>
      </c>
      <c r="EC216" s="12">
        <v>7.125</v>
      </c>
      <c r="ED216" s="132">
        <v>-1.5361111111111114</v>
      </c>
      <c r="EE216" s="106">
        <v>4</v>
      </c>
      <c r="EF216" s="25">
        <f>+ED216*EE216</f>
        <v>-6.1444444444444457</v>
      </c>
      <c r="EG216" s="118">
        <v>208</v>
      </c>
    </row>
    <row r="217" spans="1:137" x14ac:dyDescent="0.25">
      <c r="A217" s="43" t="s">
        <v>225</v>
      </c>
      <c r="B217" s="91" t="s">
        <v>503</v>
      </c>
      <c r="C217" s="119">
        <v>1</v>
      </c>
      <c r="D217" s="13">
        <v>5.8776222222222225</v>
      </c>
      <c r="E217" s="65">
        <v>6.666666666666667</v>
      </c>
      <c r="F217" s="51">
        <f>+E217-D217</f>
        <v>0.78904444444444444</v>
      </c>
      <c r="G217" s="52">
        <v>4</v>
      </c>
      <c r="H217" s="187">
        <v>2.9022095238095247</v>
      </c>
      <c r="I217" s="119">
        <v>30</v>
      </c>
      <c r="J217" s="119">
        <v>18</v>
      </c>
      <c r="K217" s="27">
        <f t="shared" ref="K217" si="64">+I217/J217</f>
        <v>1.6666666666666667</v>
      </c>
      <c r="L217" s="119">
        <v>14</v>
      </c>
      <c r="M217" s="119">
        <v>7</v>
      </c>
      <c r="N217" s="119">
        <v>8</v>
      </c>
      <c r="O217" s="119">
        <v>9</v>
      </c>
      <c r="P217" s="119">
        <v>8</v>
      </c>
      <c r="Q217" s="119">
        <v>2</v>
      </c>
      <c r="R217" s="119"/>
      <c r="S217" s="119"/>
      <c r="T217" s="119"/>
      <c r="U217" s="119"/>
      <c r="V217" s="119">
        <v>48</v>
      </c>
      <c r="W217" s="31">
        <f t="shared" si="58"/>
        <v>0.66666666666666663</v>
      </c>
      <c r="X217" s="32">
        <f t="shared" si="59"/>
        <v>0.47058823529411764</v>
      </c>
      <c r="Y217" s="32">
        <f t="shared" si="60"/>
        <v>0.8</v>
      </c>
      <c r="Z217" s="33" t="e">
        <f t="shared" si="61"/>
        <v>#DIV/0!</v>
      </c>
      <c r="AA217" s="422"/>
      <c r="AB217" s="95" t="s">
        <v>225</v>
      </c>
      <c r="AC217" s="91" t="s">
        <v>14</v>
      </c>
      <c r="AD217" s="1"/>
      <c r="AE217" s="98" t="s">
        <v>225</v>
      </c>
      <c r="AF217" s="91" t="s">
        <v>14</v>
      </c>
      <c r="AG217" s="118">
        <v>6</v>
      </c>
      <c r="AH217" s="7">
        <v>5.9411142857142858</v>
      </c>
      <c r="AI217" s="17">
        <v>6.666666666666667</v>
      </c>
      <c r="AJ217" s="132">
        <v>0.72555238095238117</v>
      </c>
      <c r="AK217" s="106">
        <v>4</v>
      </c>
      <c r="AL217" s="138">
        <v>2.9022095238095247</v>
      </c>
      <c r="AM217" s="118">
        <v>27</v>
      </c>
      <c r="AN217" s="1"/>
      <c r="AO217" s="98" t="s">
        <v>225</v>
      </c>
      <c r="AP217" s="91" t="s">
        <v>14</v>
      </c>
      <c r="AQ217" s="118">
        <v>6</v>
      </c>
      <c r="AR217" s="7">
        <v>5.9411142857142858</v>
      </c>
      <c r="AS217" s="17">
        <v>6.666666666666667</v>
      </c>
      <c r="AT217" s="132">
        <v>0.72555238095238117</v>
      </c>
      <c r="AU217" s="106">
        <v>4</v>
      </c>
      <c r="AV217" s="138">
        <v>2.9022095238095247</v>
      </c>
      <c r="AW217" s="89">
        <v>27</v>
      </c>
      <c r="AX217" s="81"/>
      <c r="AY217" s="98" t="s">
        <v>225</v>
      </c>
      <c r="AZ217" s="91" t="s">
        <v>14</v>
      </c>
      <c r="BA217" s="118"/>
      <c r="BB217" s="7">
        <v>5.9411142857142858</v>
      </c>
      <c r="BC217" s="17">
        <v>6.666666666666667</v>
      </c>
      <c r="BD217" s="132">
        <v>0.72555238095238117</v>
      </c>
      <c r="BE217" s="106">
        <v>4</v>
      </c>
      <c r="BF217" s="138">
        <v>2.9022095238095247</v>
      </c>
      <c r="BG217" s="118">
        <v>25</v>
      </c>
      <c r="BH217" s="81"/>
      <c r="BI217" s="98" t="s">
        <v>225</v>
      </c>
      <c r="BJ217" s="91" t="s">
        <v>14</v>
      </c>
      <c r="BK217" s="118"/>
      <c r="BL217" s="7">
        <v>5.9411142857142858</v>
      </c>
      <c r="BM217" s="17">
        <v>6.666666666666667</v>
      </c>
      <c r="BN217" s="132">
        <v>0.72555238095238117</v>
      </c>
      <c r="BO217" s="106">
        <v>4</v>
      </c>
      <c r="BP217" s="138">
        <v>2.9022095238095247</v>
      </c>
      <c r="BQ217" s="81"/>
      <c r="BR217" s="98" t="s">
        <v>225</v>
      </c>
      <c r="BS217" s="91" t="s">
        <v>14</v>
      </c>
      <c r="BT217" s="118"/>
      <c r="BU217" s="7">
        <v>5.9411142857142858</v>
      </c>
      <c r="BV217" s="17">
        <v>6.666666666666667</v>
      </c>
      <c r="BW217" s="132">
        <v>0.72555238095238117</v>
      </c>
      <c r="BX217" s="106">
        <v>4</v>
      </c>
      <c r="BY217" s="138">
        <v>2.9022095238095247</v>
      </c>
      <c r="BZ217" s="118">
        <v>23</v>
      </c>
      <c r="CA217" s="81"/>
      <c r="CB217" s="98" t="s">
        <v>225</v>
      </c>
      <c r="CC217" s="91" t="s">
        <v>14</v>
      </c>
      <c r="CD217" s="118"/>
      <c r="CE217" s="7">
        <v>5.9411142857142858</v>
      </c>
      <c r="CF217" s="17">
        <v>6.666666666666667</v>
      </c>
      <c r="CG217" s="132">
        <v>0.72555238095238117</v>
      </c>
      <c r="CH217" s="106">
        <v>4</v>
      </c>
      <c r="CI217" s="138">
        <v>2.9022095238095247</v>
      </c>
      <c r="CJ217" s="81"/>
      <c r="CK217" s="43" t="s">
        <v>223</v>
      </c>
      <c r="CL217" s="103" t="s">
        <v>224</v>
      </c>
      <c r="CM217" s="119">
        <v>3</v>
      </c>
      <c r="CN217" s="13">
        <v>8.3611000000000004</v>
      </c>
      <c r="CO217" s="18">
        <v>7.125</v>
      </c>
      <c r="CP217" s="51">
        <f>+CO217-CN217</f>
        <v>-1.2361000000000004</v>
      </c>
      <c r="CQ217" s="52">
        <v>4</v>
      </c>
      <c r="CR217" s="187">
        <f>+CP217*CQ217</f>
        <v>-4.9444000000000017</v>
      </c>
      <c r="CS217" s="119">
        <v>187</v>
      </c>
      <c r="CT217" s="81"/>
      <c r="CU217" s="95" t="s">
        <v>225</v>
      </c>
      <c r="CV217" s="91" t="s">
        <v>14</v>
      </c>
      <c r="CW217" s="118"/>
      <c r="CX217" s="7">
        <v>5.9411142857142858</v>
      </c>
      <c r="CY217" s="17">
        <v>6.666666666666667</v>
      </c>
      <c r="CZ217" s="132">
        <v>0.72555238095238117</v>
      </c>
      <c r="DA217" s="106">
        <v>4</v>
      </c>
      <c r="DB217" s="25">
        <v>2.9022095238095247</v>
      </c>
      <c r="DC217" s="118">
        <v>24</v>
      </c>
      <c r="DD217" s="81"/>
      <c r="DE217" s="95" t="s">
        <v>225</v>
      </c>
      <c r="DF217" s="91" t="s">
        <v>14</v>
      </c>
      <c r="DG217" s="118"/>
      <c r="DH217" s="7">
        <v>5.9411142857142858</v>
      </c>
      <c r="DI217" s="17">
        <v>6.666666666666667</v>
      </c>
      <c r="DJ217" s="132">
        <v>0.72555238095238117</v>
      </c>
      <c r="DK217" s="106">
        <v>4</v>
      </c>
      <c r="DL217" s="25">
        <v>2.9022095238095247</v>
      </c>
      <c r="DM217" s="118">
        <v>26</v>
      </c>
      <c r="DN217" s="81"/>
      <c r="DO217" s="43" t="s">
        <v>225</v>
      </c>
      <c r="DP217" s="91" t="s">
        <v>14</v>
      </c>
      <c r="DQ217" s="360"/>
      <c r="DR217" s="366">
        <v>5.9411142857142858</v>
      </c>
      <c r="DS217" s="398">
        <v>6.666666666666667</v>
      </c>
      <c r="DT217" s="368">
        <v>0.72555238095238117</v>
      </c>
      <c r="DU217" s="364">
        <v>4</v>
      </c>
      <c r="DV217" s="365">
        <v>2.9022095238095247</v>
      </c>
      <c r="DW217" s="360">
        <v>26</v>
      </c>
      <c r="DX217" s="81"/>
      <c r="DY217" s="43" t="s">
        <v>225</v>
      </c>
      <c r="DZ217" s="91" t="s">
        <v>503</v>
      </c>
      <c r="EA217" s="119">
        <v>1</v>
      </c>
      <c r="EB217" s="13">
        <v>5.8776222222222225</v>
      </c>
      <c r="EC217" s="65">
        <v>6.666666666666667</v>
      </c>
      <c r="ED217" s="51">
        <f>+EC217-EB217</f>
        <v>0.78904444444444444</v>
      </c>
      <c r="EE217" s="52">
        <v>4</v>
      </c>
      <c r="EF217" s="187">
        <v>2.9022095238095247</v>
      </c>
      <c r="EG217" s="119">
        <v>26</v>
      </c>
    </row>
    <row r="218" spans="1:137" x14ac:dyDescent="0.25">
      <c r="A218" s="109" t="s">
        <v>225</v>
      </c>
      <c r="B218" s="96" t="s">
        <v>246</v>
      </c>
      <c r="C218" s="118"/>
      <c r="D218" s="11">
        <v>9.2857142857142865</v>
      </c>
      <c r="E218" s="12">
        <v>8.4285999999999994</v>
      </c>
      <c r="F218" s="132">
        <v>-0.85711428571428705</v>
      </c>
      <c r="G218" s="106">
        <v>3</v>
      </c>
      <c r="H218" s="25">
        <v>-2.5713428571428611</v>
      </c>
      <c r="I218" s="24">
        <f t="shared" si="62"/>
        <v>62</v>
      </c>
      <c r="J218" s="118">
        <v>11</v>
      </c>
      <c r="K218" s="9">
        <f t="shared" si="63"/>
        <v>5.6363636363636367</v>
      </c>
      <c r="L218" s="118">
        <v>40</v>
      </c>
      <c r="M218" s="118">
        <v>5</v>
      </c>
      <c r="N218" s="118">
        <v>19</v>
      </c>
      <c r="O218" s="118">
        <v>6</v>
      </c>
      <c r="P218" s="118">
        <v>3</v>
      </c>
      <c r="Q218" s="118"/>
      <c r="R218" s="118"/>
      <c r="S218" s="118"/>
      <c r="T218" s="118"/>
      <c r="U218" s="118"/>
      <c r="V218" s="118">
        <f t="shared" si="57"/>
        <v>73</v>
      </c>
      <c r="W218" s="23">
        <f t="shared" si="58"/>
        <v>0.88888888888888884</v>
      </c>
      <c r="X218" s="34">
        <f t="shared" si="59"/>
        <v>0.76</v>
      </c>
      <c r="Y218" s="34">
        <f t="shared" si="60"/>
        <v>1</v>
      </c>
      <c r="Z218" s="35" t="e">
        <f t="shared" si="61"/>
        <v>#DIV/0!</v>
      </c>
      <c r="AA218" s="422"/>
      <c r="AB218" s="109" t="s">
        <v>225</v>
      </c>
      <c r="AC218" s="96" t="s">
        <v>246</v>
      </c>
      <c r="AD218" s="1"/>
      <c r="AE218" s="114" t="s">
        <v>225</v>
      </c>
      <c r="AF218" s="96" t="s">
        <v>246</v>
      </c>
      <c r="AG218" s="118">
        <v>4</v>
      </c>
      <c r="AH218" s="11">
        <v>9.2857142857142865</v>
      </c>
      <c r="AI218" s="12">
        <v>8.4285999999999994</v>
      </c>
      <c r="AJ218" s="132">
        <v>-0.85711428571428705</v>
      </c>
      <c r="AK218" s="106">
        <v>3</v>
      </c>
      <c r="AL218" s="138">
        <v>-2.5713428571428611</v>
      </c>
      <c r="AM218" s="118">
        <v>190</v>
      </c>
      <c r="AN218" s="1"/>
      <c r="AO218" s="114" t="s">
        <v>225</v>
      </c>
      <c r="AP218" s="96" t="s">
        <v>246</v>
      </c>
      <c r="AQ218" s="118">
        <v>4</v>
      </c>
      <c r="AR218" s="11">
        <v>9.2857142857142865</v>
      </c>
      <c r="AS218" s="12">
        <v>8.4285999999999994</v>
      </c>
      <c r="AT218" s="132">
        <v>-0.85711428571428705</v>
      </c>
      <c r="AU218" s="106">
        <v>3</v>
      </c>
      <c r="AV218" s="138">
        <v>-2.5713428571428611</v>
      </c>
      <c r="AW218" s="89">
        <v>197</v>
      </c>
      <c r="AX218" s="81"/>
      <c r="AY218" s="114" t="s">
        <v>225</v>
      </c>
      <c r="AZ218" s="96" t="s">
        <v>246</v>
      </c>
      <c r="BA218" s="118"/>
      <c r="BB218" s="11">
        <v>9.2857142857142865</v>
      </c>
      <c r="BC218" s="12">
        <v>8.4285999999999994</v>
      </c>
      <c r="BD218" s="132">
        <v>-0.85711428571428705</v>
      </c>
      <c r="BE218" s="106">
        <v>3</v>
      </c>
      <c r="BF218" s="138">
        <v>-2.5713428571428611</v>
      </c>
      <c r="BG218" s="118">
        <v>154</v>
      </c>
      <c r="BH218" s="81"/>
      <c r="BI218" s="114" t="s">
        <v>225</v>
      </c>
      <c r="BJ218" s="96" t="s">
        <v>246</v>
      </c>
      <c r="BK218" s="118"/>
      <c r="BL218" s="11">
        <v>9.2857142857142865</v>
      </c>
      <c r="BM218" s="12">
        <v>8.4285999999999994</v>
      </c>
      <c r="BN218" s="132">
        <v>-0.85711428571428705</v>
      </c>
      <c r="BO218" s="106">
        <v>3</v>
      </c>
      <c r="BP218" s="138">
        <v>-2.5713428571428611</v>
      </c>
      <c r="BQ218" s="81"/>
      <c r="BR218" s="114" t="s">
        <v>225</v>
      </c>
      <c r="BS218" s="96" t="s">
        <v>246</v>
      </c>
      <c r="BT218" s="118"/>
      <c r="BU218" s="11">
        <v>9.2857142857142865</v>
      </c>
      <c r="BV218" s="12">
        <v>8.4285999999999994</v>
      </c>
      <c r="BW218" s="132">
        <v>-0.85711428571428705</v>
      </c>
      <c r="BX218" s="106">
        <v>3</v>
      </c>
      <c r="BY218" s="138">
        <v>-2.5713428571428611</v>
      </c>
      <c r="BZ218" s="118">
        <v>162</v>
      </c>
      <c r="CA218" s="81"/>
      <c r="CB218" s="114" t="s">
        <v>225</v>
      </c>
      <c r="CC218" s="96" t="s">
        <v>246</v>
      </c>
      <c r="CD218" s="118"/>
      <c r="CE218" s="11">
        <v>9.2857142857142865</v>
      </c>
      <c r="CF218" s="12">
        <v>8.4285999999999994</v>
      </c>
      <c r="CG218" s="132">
        <v>-0.85711428571428705</v>
      </c>
      <c r="CH218" s="106">
        <v>3</v>
      </c>
      <c r="CI218" s="138">
        <v>-2.5713428571428611</v>
      </c>
      <c r="CJ218" s="81"/>
      <c r="CK218" s="98" t="s">
        <v>225</v>
      </c>
      <c r="CL218" s="91" t="s">
        <v>14</v>
      </c>
      <c r="CM218" s="118"/>
      <c r="CN218" s="7">
        <v>5.9411142857142858</v>
      </c>
      <c r="CO218" s="17">
        <v>6.666666666666667</v>
      </c>
      <c r="CP218" s="132">
        <v>0.72555238095238117</v>
      </c>
      <c r="CQ218" s="106">
        <v>4</v>
      </c>
      <c r="CR218" s="25">
        <v>2.9022095238095247</v>
      </c>
      <c r="CS218" s="118">
        <v>24</v>
      </c>
      <c r="CT218" s="81"/>
      <c r="CU218" s="109" t="s">
        <v>225</v>
      </c>
      <c r="CV218" s="96" t="s">
        <v>246</v>
      </c>
      <c r="CW218" s="118"/>
      <c r="CX218" s="11">
        <v>9.2857142857142865</v>
      </c>
      <c r="CY218" s="12">
        <v>8.4285999999999994</v>
      </c>
      <c r="CZ218" s="132">
        <v>-0.85711428571428705</v>
      </c>
      <c r="DA218" s="106">
        <v>3</v>
      </c>
      <c r="DB218" s="25">
        <v>-2.5713428571428611</v>
      </c>
      <c r="DC218" s="118">
        <v>172</v>
      </c>
      <c r="DD218" s="81"/>
      <c r="DE218" s="109" t="s">
        <v>225</v>
      </c>
      <c r="DF218" s="96" t="s">
        <v>246</v>
      </c>
      <c r="DG218" s="118"/>
      <c r="DH218" s="11">
        <v>9.2857142857142865</v>
      </c>
      <c r="DI218" s="12">
        <v>8.4285999999999994</v>
      </c>
      <c r="DJ218" s="132">
        <v>-0.85711428571428705</v>
      </c>
      <c r="DK218" s="106">
        <v>3</v>
      </c>
      <c r="DL218" s="25">
        <v>-2.5713428571428611</v>
      </c>
      <c r="DM218" s="118">
        <v>177</v>
      </c>
      <c r="DN218" s="81"/>
      <c r="DO218" s="109" t="s">
        <v>225</v>
      </c>
      <c r="DP218" s="96" t="s">
        <v>246</v>
      </c>
      <c r="DQ218" s="360"/>
      <c r="DR218" s="373">
        <v>9.2857142857142865</v>
      </c>
      <c r="DS218" s="372">
        <v>8.4285999999999994</v>
      </c>
      <c r="DT218" s="368">
        <v>-0.85711428571428705</v>
      </c>
      <c r="DU218" s="364">
        <v>3</v>
      </c>
      <c r="DV218" s="365">
        <v>-2.5713428571428611</v>
      </c>
      <c r="DW218" s="360">
        <v>182</v>
      </c>
      <c r="DX218" s="81"/>
      <c r="DY218" s="109" t="s">
        <v>225</v>
      </c>
      <c r="DZ218" s="96" t="s">
        <v>246</v>
      </c>
      <c r="EA218" s="118"/>
      <c r="EB218" s="11">
        <v>9.2857142857142865</v>
      </c>
      <c r="EC218" s="12">
        <v>8.4285999999999994</v>
      </c>
      <c r="ED218" s="132">
        <v>-0.85711428571428705</v>
      </c>
      <c r="EE218" s="106">
        <v>3</v>
      </c>
      <c r="EF218" s="25">
        <v>-2.5713428571428611</v>
      </c>
      <c r="EG218" s="118">
        <v>187</v>
      </c>
    </row>
    <row r="219" spans="1:137" x14ac:dyDescent="0.25">
      <c r="A219" s="109" t="s">
        <v>226</v>
      </c>
      <c r="B219" s="91" t="s">
        <v>227</v>
      </c>
      <c r="C219" s="118">
        <v>2</v>
      </c>
      <c r="D219" s="11">
        <v>4.8833000000000002</v>
      </c>
      <c r="E219" s="12">
        <v>6.4443999999999999</v>
      </c>
      <c r="F219" s="132">
        <v>1.5610999999999997</v>
      </c>
      <c r="G219" s="106">
        <v>5</v>
      </c>
      <c r="H219" s="25">
        <v>7.8054999999999986</v>
      </c>
      <c r="I219" s="24">
        <f t="shared" si="62"/>
        <v>65</v>
      </c>
      <c r="J219" s="118">
        <v>11</v>
      </c>
      <c r="K219" s="9">
        <f t="shared" si="63"/>
        <v>5.9090909090909092</v>
      </c>
      <c r="L219" s="118">
        <v>42</v>
      </c>
      <c r="M219" s="118">
        <v>5</v>
      </c>
      <c r="N219" s="118">
        <v>20</v>
      </c>
      <c r="O219" s="118">
        <v>6</v>
      </c>
      <c r="P219" s="118">
        <v>3</v>
      </c>
      <c r="Q219" s="118"/>
      <c r="R219" s="118"/>
      <c r="S219" s="118"/>
      <c r="T219" s="118"/>
      <c r="U219" s="118"/>
      <c r="V219" s="118">
        <f t="shared" si="57"/>
        <v>76</v>
      </c>
      <c r="W219" s="23">
        <f t="shared" si="58"/>
        <v>0.8936170212765957</v>
      </c>
      <c r="X219" s="34">
        <f t="shared" si="59"/>
        <v>0.76923076923076927</v>
      </c>
      <c r="Y219" s="34">
        <f t="shared" si="60"/>
        <v>1</v>
      </c>
      <c r="Z219" s="35" t="e">
        <f t="shared" si="61"/>
        <v>#DIV/0!</v>
      </c>
      <c r="AA219" s="422"/>
      <c r="AB219" s="109" t="s">
        <v>226</v>
      </c>
      <c r="AC219" s="91" t="s">
        <v>227</v>
      </c>
      <c r="AD219" s="1"/>
      <c r="AE219" s="114" t="s">
        <v>226</v>
      </c>
      <c r="AF219" s="91" t="s">
        <v>227</v>
      </c>
      <c r="AG219" s="118">
        <v>10</v>
      </c>
      <c r="AH219" s="7">
        <v>4.6970000000000001</v>
      </c>
      <c r="AI219" s="12">
        <v>6.4443999999999999</v>
      </c>
      <c r="AJ219" s="132">
        <v>1.7473999999999998</v>
      </c>
      <c r="AK219" s="106">
        <v>5</v>
      </c>
      <c r="AL219" s="138">
        <v>8.7369999999999983</v>
      </c>
      <c r="AM219" s="118">
        <v>1</v>
      </c>
      <c r="AN219" s="1"/>
      <c r="AO219" s="114" t="s">
        <v>226</v>
      </c>
      <c r="AP219" s="91" t="s">
        <v>227</v>
      </c>
      <c r="AQ219" s="118">
        <v>10</v>
      </c>
      <c r="AR219" s="11">
        <v>4.6970000000000001</v>
      </c>
      <c r="AS219" s="12">
        <v>6.4443999999999999</v>
      </c>
      <c r="AT219" s="132">
        <v>1.7473999999999998</v>
      </c>
      <c r="AU219" s="106">
        <v>5</v>
      </c>
      <c r="AV219" s="138">
        <v>8.7369999999999983</v>
      </c>
      <c r="AW219" s="89">
        <v>1</v>
      </c>
      <c r="AX219" s="81"/>
      <c r="AY219" s="114" t="s">
        <v>226</v>
      </c>
      <c r="AZ219" s="91" t="s">
        <v>227</v>
      </c>
      <c r="BA219" s="119">
        <v>1</v>
      </c>
      <c r="BB219" s="15">
        <v>4.8833000000000002</v>
      </c>
      <c r="BC219" s="18">
        <v>6.4443999999999999</v>
      </c>
      <c r="BD219" s="51">
        <f>+BC219-BB219</f>
        <v>1.5610999999999997</v>
      </c>
      <c r="BE219" s="52">
        <v>5</v>
      </c>
      <c r="BF219" s="139">
        <f>+BD219*BE219</f>
        <v>7.8054999999999986</v>
      </c>
      <c r="BG219" s="119">
        <v>1</v>
      </c>
      <c r="BH219" s="81"/>
      <c r="BI219" s="105" t="s">
        <v>226</v>
      </c>
      <c r="BJ219" s="91" t="s">
        <v>227</v>
      </c>
      <c r="BK219" s="118">
        <v>1</v>
      </c>
      <c r="BL219" s="11">
        <v>4.8833000000000002</v>
      </c>
      <c r="BM219" s="12">
        <v>6.4443999999999999</v>
      </c>
      <c r="BN219" s="132">
        <v>1.5610999999999997</v>
      </c>
      <c r="BO219" s="106">
        <v>5</v>
      </c>
      <c r="BP219" s="138">
        <v>7.8054999999999986</v>
      </c>
      <c r="BQ219" s="81"/>
      <c r="BR219" s="105" t="s">
        <v>226</v>
      </c>
      <c r="BS219" s="91" t="s">
        <v>227</v>
      </c>
      <c r="BT219" s="118">
        <v>1</v>
      </c>
      <c r="BU219" s="11">
        <v>4.8833000000000002</v>
      </c>
      <c r="BV219" s="12">
        <v>6.4443999999999999</v>
      </c>
      <c r="BW219" s="132">
        <v>1.5610999999999997</v>
      </c>
      <c r="BX219" s="106">
        <v>5</v>
      </c>
      <c r="BY219" s="138">
        <v>7.8054999999999986</v>
      </c>
      <c r="BZ219" s="118">
        <v>1</v>
      </c>
      <c r="CA219" s="81"/>
      <c r="CB219" s="105" t="s">
        <v>226</v>
      </c>
      <c r="CC219" s="91" t="s">
        <v>227</v>
      </c>
      <c r="CD219" s="118">
        <v>1</v>
      </c>
      <c r="CE219" s="11">
        <v>4.8833000000000002</v>
      </c>
      <c r="CF219" s="12">
        <v>6.4443999999999999</v>
      </c>
      <c r="CG219" s="132">
        <v>1.5610999999999997</v>
      </c>
      <c r="CH219" s="106">
        <v>5</v>
      </c>
      <c r="CI219" s="138">
        <v>7.8054999999999986</v>
      </c>
      <c r="CJ219" s="81"/>
      <c r="CK219" s="114" t="s">
        <v>225</v>
      </c>
      <c r="CL219" s="96" t="s">
        <v>246</v>
      </c>
      <c r="CM219" s="118"/>
      <c r="CN219" s="11">
        <v>9.2857142857142865</v>
      </c>
      <c r="CO219" s="12">
        <v>8.4285999999999994</v>
      </c>
      <c r="CP219" s="132">
        <v>-0.85711428571428705</v>
      </c>
      <c r="CQ219" s="106">
        <v>3</v>
      </c>
      <c r="CR219" s="25">
        <v>-2.5713428571428611</v>
      </c>
      <c r="CS219" s="118">
        <v>172</v>
      </c>
      <c r="CT219" s="81"/>
      <c r="CU219" s="109" t="s">
        <v>226</v>
      </c>
      <c r="CV219" s="91" t="s">
        <v>227</v>
      </c>
      <c r="CW219" s="119">
        <v>2</v>
      </c>
      <c r="CX219" s="15">
        <v>4.8833000000000002</v>
      </c>
      <c r="CY219" s="18">
        <v>6.4443999999999999</v>
      </c>
      <c r="CZ219" s="51">
        <f>+CY219-CX219</f>
        <v>1.5610999999999997</v>
      </c>
      <c r="DA219" s="52">
        <v>5</v>
      </c>
      <c r="DB219" s="187">
        <f>+CZ219*DA219</f>
        <v>7.8054999999999986</v>
      </c>
      <c r="DC219" s="119">
        <v>1</v>
      </c>
      <c r="DD219" s="81"/>
      <c r="DE219" s="109" t="s">
        <v>226</v>
      </c>
      <c r="DF219" s="91" t="s">
        <v>227</v>
      </c>
      <c r="DG219" s="118">
        <v>2</v>
      </c>
      <c r="DH219" s="11">
        <v>4.8833000000000002</v>
      </c>
      <c r="DI219" s="12">
        <v>6.4443999999999999</v>
      </c>
      <c r="DJ219" s="132">
        <v>1.5610999999999997</v>
      </c>
      <c r="DK219" s="106">
        <v>5</v>
      </c>
      <c r="DL219" s="25">
        <v>7.8054999999999986</v>
      </c>
      <c r="DM219" s="118">
        <v>1</v>
      </c>
      <c r="DN219" s="81"/>
      <c r="DO219" s="109" t="s">
        <v>226</v>
      </c>
      <c r="DP219" s="91" t="s">
        <v>227</v>
      </c>
      <c r="DQ219" s="360">
        <v>2</v>
      </c>
      <c r="DR219" s="373">
        <v>4.8833000000000002</v>
      </c>
      <c r="DS219" s="372">
        <v>6.4443999999999999</v>
      </c>
      <c r="DT219" s="368">
        <v>1.5610999999999997</v>
      </c>
      <c r="DU219" s="364">
        <v>5</v>
      </c>
      <c r="DV219" s="365">
        <v>7.8054999999999986</v>
      </c>
      <c r="DW219" s="360">
        <v>1</v>
      </c>
      <c r="DX219" s="81"/>
      <c r="DY219" s="109" t="s">
        <v>226</v>
      </c>
      <c r="DZ219" s="91" t="s">
        <v>227</v>
      </c>
      <c r="EA219" s="118">
        <v>2</v>
      </c>
      <c r="EB219" s="11">
        <v>4.8833000000000002</v>
      </c>
      <c r="EC219" s="12">
        <v>6.4443999999999999</v>
      </c>
      <c r="ED219" s="132">
        <v>1.5610999999999997</v>
      </c>
      <c r="EE219" s="106">
        <v>5</v>
      </c>
      <c r="EF219" s="25">
        <v>7.8054999999999986</v>
      </c>
      <c r="EG219" s="118">
        <v>1</v>
      </c>
    </row>
    <row r="220" spans="1:137" x14ac:dyDescent="0.25">
      <c r="A220" s="114" t="s">
        <v>417</v>
      </c>
      <c r="B220" s="91" t="s">
        <v>68</v>
      </c>
      <c r="C220" s="431">
        <v>2</v>
      </c>
      <c r="D220" s="10">
        <v>10.166666666666666</v>
      </c>
      <c r="E220" s="74">
        <v>10</v>
      </c>
      <c r="F220" s="26">
        <v>-0.16666666666666607</v>
      </c>
      <c r="G220" s="106">
        <v>1</v>
      </c>
      <c r="H220" s="25">
        <f>+F220*G220</f>
        <v>-0.16666666666666607</v>
      </c>
      <c r="I220" s="24">
        <f t="shared" si="62"/>
        <v>0</v>
      </c>
      <c r="J220" s="118">
        <f>+M220+O220+Q220+S220+U220</f>
        <v>6</v>
      </c>
      <c r="K220" s="9">
        <f>+I220/J220</f>
        <v>0</v>
      </c>
      <c r="L220" s="432"/>
      <c r="M220" s="432">
        <v>5</v>
      </c>
      <c r="N220" s="432"/>
      <c r="O220" s="432">
        <v>1</v>
      </c>
      <c r="P220" s="118"/>
      <c r="Q220" s="118"/>
      <c r="R220" s="118"/>
      <c r="S220" s="118"/>
      <c r="T220" s="118"/>
      <c r="U220" s="118"/>
      <c r="V220" s="118">
        <f>SUM(L220:U220)</f>
        <v>6</v>
      </c>
      <c r="W220" s="313">
        <f>+L220/(M220+L220)</f>
        <v>0</v>
      </c>
      <c r="X220" s="314">
        <f>+N220/(O220+N220)</f>
        <v>0</v>
      </c>
      <c r="Y220" s="314" t="e">
        <f>+P220/(Q220+P220)</f>
        <v>#DIV/0!</v>
      </c>
      <c r="Z220" s="315" t="e">
        <f>+R220/(S220+R220)</f>
        <v>#DIV/0!</v>
      </c>
      <c r="AA220" s="422"/>
      <c r="AB220" s="114" t="s">
        <v>417</v>
      </c>
      <c r="AC220" s="91" t="s">
        <v>68</v>
      </c>
      <c r="AD220" s="1"/>
      <c r="AE220" s="114" t="s">
        <v>417</v>
      </c>
      <c r="AF220" s="91" t="s">
        <v>68</v>
      </c>
      <c r="AG220" s="29"/>
      <c r="AH220" s="247"/>
      <c r="AI220" s="8"/>
      <c r="AJ220" s="30"/>
      <c r="AK220" s="248"/>
      <c r="AL220" s="154"/>
      <c r="AM220" s="29"/>
      <c r="AN220" s="1"/>
      <c r="AO220" s="114" t="s">
        <v>417</v>
      </c>
      <c r="AP220" s="91" t="s">
        <v>68</v>
      </c>
      <c r="AQ220" s="118"/>
      <c r="AR220" s="11"/>
      <c r="AS220" s="12"/>
      <c r="AT220" s="132"/>
      <c r="AU220" s="106"/>
      <c r="AV220" s="138"/>
      <c r="AW220" s="89"/>
      <c r="AX220" s="81"/>
      <c r="AY220" s="114" t="s">
        <v>417</v>
      </c>
      <c r="AZ220" s="91" t="s">
        <v>68</v>
      </c>
      <c r="BA220" s="119"/>
      <c r="BB220" s="15"/>
      <c r="BC220" s="18"/>
      <c r="BD220" s="51"/>
      <c r="BE220" s="52"/>
      <c r="BF220" s="139"/>
      <c r="BG220" s="119"/>
      <c r="BH220" s="81"/>
      <c r="BI220" s="114" t="s">
        <v>417</v>
      </c>
      <c r="BJ220" s="91" t="s">
        <v>68</v>
      </c>
      <c r="BK220" s="118"/>
      <c r="BL220" s="11"/>
      <c r="BM220" s="12"/>
      <c r="BN220" s="132"/>
      <c r="BO220" s="106"/>
      <c r="BP220" s="138"/>
      <c r="BQ220" s="81"/>
      <c r="BR220" s="114" t="s">
        <v>417</v>
      </c>
      <c r="BS220" s="91" t="s">
        <v>68</v>
      </c>
      <c r="BT220" s="118"/>
      <c r="BU220" s="11"/>
      <c r="BV220" s="12"/>
      <c r="BW220" s="132"/>
      <c r="BX220" s="106"/>
      <c r="BY220" s="138"/>
      <c r="BZ220" s="118"/>
      <c r="CA220" s="81"/>
      <c r="CB220" s="114" t="s">
        <v>417</v>
      </c>
      <c r="CC220" s="91" t="s">
        <v>68</v>
      </c>
      <c r="CD220" s="119"/>
      <c r="CE220" s="15">
        <v>10</v>
      </c>
      <c r="CF220" s="18">
        <v>10</v>
      </c>
      <c r="CG220" s="51">
        <f>+CF220-CE220</f>
        <v>0</v>
      </c>
      <c r="CH220" s="52">
        <v>1</v>
      </c>
      <c r="CI220" s="239">
        <f>+CG220*CH220</f>
        <v>0</v>
      </c>
      <c r="CJ220" s="81"/>
      <c r="CK220" s="114" t="s">
        <v>417</v>
      </c>
      <c r="CL220" s="91" t="s">
        <v>68</v>
      </c>
      <c r="CM220" s="118"/>
      <c r="CN220" s="11">
        <v>10</v>
      </c>
      <c r="CO220" s="12">
        <v>10</v>
      </c>
      <c r="CP220" s="132">
        <f>+CO220-CN220</f>
        <v>0</v>
      </c>
      <c r="CQ220" s="106">
        <v>1</v>
      </c>
      <c r="CR220" s="25">
        <f>+CP220*CQ220</f>
        <v>0</v>
      </c>
      <c r="CS220" s="118">
        <v>84</v>
      </c>
      <c r="CT220" s="81"/>
      <c r="CU220" s="114" t="s">
        <v>417</v>
      </c>
      <c r="CV220" s="91" t="s">
        <v>68</v>
      </c>
      <c r="CW220" s="118"/>
      <c r="CX220" s="11">
        <v>10</v>
      </c>
      <c r="CY220" s="12">
        <v>10</v>
      </c>
      <c r="CZ220" s="132">
        <f>+CY220-CX220</f>
        <v>0</v>
      </c>
      <c r="DA220" s="106">
        <v>1</v>
      </c>
      <c r="DB220" s="25">
        <f>+CZ220*DA220</f>
        <v>0</v>
      </c>
      <c r="DC220" s="118">
        <v>86</v>
      </c>
      <c r="DD220" s="81"/>
      <c r="DE220" s="114" t="s">
        <v>417</v>
      </c>
      <c r="DF220" s="91" t="s">
        <v>68</v>
      </c>
      <c r="DG220" s="118"/>
      <c r="DH220" s="11">
        <v>10</v>
      </c>
      <c r="DI220" s="12">
        <v>10</v>
      </c>
      <c r="DJ220" s="132">
        <v>0</v>
      </c>
      <c r="DK220" s="106">
        <v>1</v>
      </c>
      <c r="DL220" s="25">
        <v>0</v>
      </c>
      <c r="DM220" s="118">
        <v>91</v>
      </c>
      <c r="DN220" s="81"/>
      <c r="DO220" s="114" t="s">
        <v>417</v>
      </c>
      <c r="DP220" s="91" t="s">
        <v>68</v>
      </c>
      <c r="DQ220" s="382">
        <v>2</v>
      </c>
      <c r="DR220" s="165">
        <v>10.166666666666666</v>
      </c>
      <c r="DS220" s="163">
        <v>10</v>
      </c>
      <c r="DT220" s="53">
        <v>-0.16666666666666607</v>
      </c>
      <c r="DU220" s="52">
        <v>1</v>
      </c>
      <c r="DV220" s="187">
        <f>+DT220*DU220</f>
        <v>-0.16666666666666607</v>
      </c>
      <c r="DW220" s="119">
        <v>135</v>
      </c>
      <c r="DX220" s="81"/>
      <c r="DY220" s="114" t="s">
        <v>417</v>
      </c>
      <c r="DZ220" s="91" t="s">
        <v>68</v>
      </c>
      <c r="EA220" s="431">
        <v>2</v>
      </c>
      <c r="EB220" s="10">
        <v>10.166666666666666</v>
      </c>
      <c r="EC220" s="74">
        <v>10</v>
      </c>
      <c r="ED220" s="26">
        <v>-0.16666666666666607</v>
      </c>
      <c r="EE220" s="106">
        <v>1</v>
      </c>
      <c r="EF220" s="25">
        <f>+ED220*EE220</f>
        <v>-0.16666666666666607</v>
      </c>
      <c r="EG220" s="118">
        <v>133</v>
      </c>
    </row>
    <row r="221" spans="1:137" x14ac:dyDescent="0.25">
      <c r="A221" s="90" t="s">
        <v>355</v>
      </c>
      <c r="B221" s="91" t="s">
        <v>356</v>
      </c>
      <c r="C221" s="118"/>
      <c r="D221" s="10">
        <v>5</v>
      </c>
      <c r="E221" s="74">
        <v>5</v>
      </c>
      <c r="F221" s="26">
        <v>0</v>
      </c>
      <c r="G221" s="106">
        <v>6</v>
      </c>
      <c r="H221" s="25">
        <v>0</v>
      </c>
      <c r="I221" s="24">
        <f t="shared" si="62"/>
        <v>5</v>
      </c>
      <c r="J221" s="60">
        <v>0</v>
      </c>
      <c r="K221" s="60" t="e">
        <f t="shared" si="63"/>
        <v>#DIV/0!</v>
      </c>
      <c r="L221" s="60">
        <v>5</v>
      </c>
      <c r="M221" s="5"/>
      <c r="N221" s="5"/>
      <c r="O221" s="5"/>
      <c r="P221" s="5"/>
      <c r="Q221" s="5"/>
      <c r="R221" s="5"/>
      <c r="S221" s="5"/>
      <c r="T221" s="5"/>
      <c r="U221" s="5"/>
      <c r="V221" s="118">
        <f t="shared" si="57"/>
        <v>5</v>
      </c>
      <c r="W221" s="23">
        <f t="shared" si="58"/>
        <v>1</v>
      </c>
      <c r="X221" s="34" t="e">
        <f t="shared" si="59"/>
        <v>#DIV/0!</v>
      </c>
      <c r="Y221" s="34" t="e">
        <f t="shared" si="60"/>
        <v>#DIV/0!</v>
      </c>
      <c r="Z221" s="35" t="e">
        <f t="shared" si="61"/>
        <v>#DIV/0!</v>
      </c>
      <c r="AA221" s="422"/>
      <c r="AB221" s="90" t="s">
        <v>355</v>
      </c>
      <c r="AC221" s="91" t="s">
        <v>356</v>
      </c>
      <c r="AD221" s="1"/>
      <c r="AE221" s="164" t="s">
        <v>355</v>
      </c>
      <c r="AF221" s="91" t="s">
        <v>356</v>
      </c>
      <c r="AG221" s="1"/>
      <c r="AH221" s="1"/>
      <c r="AI221" s="1"/>
      <c r="AJ221" s="1"/>
      <c r="AK221" s="1"/>
      <c r="AL221" s="1"/>
      <c r="AM221" s="1"/>
      <c r="AN221" s="1"/>
      <c r="AO221" s="164" t="s">
        <v>355</v>
      </c>
      <c r="AP221" s="91" t="s">
        <v>356</v>
      </c>
      <c r="AQ221" s="118">
        <v>1</v>
      </c>
      <c r="AR221" s="165">
        <v>5</v>
      </c>
      <c r="AS221" s="163">
        <v>5</v>
      </c>
      <c r="AT221" s="53">
        <v>0</v>
      </c>
      <c r="AU221" s="52">
        <v>6</v>
      </c>
      <c r="AV221" s="139">
        <v>0</v>
      </c>
      <c r="AW221" s="119">
        <v>92</v>
      </c>
      <c r="AX221" s="81"/>
      <c r="AY221" s="164" t="s">
        <v>355</v>
      </c>
      <c r="AZ221" s="91" t="s">
        <v>356</v>
      </c>
      <c r="BA221" s="118"/>
      <c r="BB221" s="10">
        <v>5</v>
      </c>
      <c r="BC221" s="74">
        <v>5</v>
      </c>
      <c r="BD221" s="26">
        <v>0</v>
      </c>
      <c r="BE221" s="106">
        <v>6</v>
      </c>
      <c r="BF221" s="138">
        <v>0</v>
      </c>
      <c r="BG221" s="118">
        <v>81</v>
      </c>
      <c r="BH221" s="81"/>
      <c r="BI221" s="90" t="s">
        <v>355</v>
      </c>
      <c r="BJ221" s="91" t="s">
        <v>356</v>
      </c>
      <c r="BK221" s="118"/>
      <c r="BL221" s="10">
        <v>5</v>
      </c>
      <c r="BM221" s="74">
        <v>5</v>
      </c>
      <c r="BN221" s="26">
        <v>0</v>
      </c>
      <c r="BO221" s="106">
        <v>6</v>
      </c>
      <c r="BP221" s="138">
        <v>0</v>
      </c>
      <c r="BQ221" s="81"/>
      <c r="BR221" s="90" t="s">
        <v>355</v>
      </c>
      <c r="BS221" s="91" t="s">
        <v>356</v>
      </c>
      <c r="BT221" s="118"/>
      <c r="BU221" s="10">
        <v>5</v>
      </c>
      <c r="BV221" s="74">
        <v>5</v>
      </c>
      <c r="BW221" s="26">
        <v>0</v>
      </c>
      <c r="BX221" s="106">
        <v>6</v>
      </c>
      <c r="BY221" s="138">
        <v>0</v>
      </c>
      <c r="BZ221" s="118">
        <v>85</v>
      </c>
      <c r="CA221" s="81"/>
      <c r="CB221" s="90" t="s">
        <v>355</v>
      </c>
      <c r="CC221" s="91" t="s">
        <v>356</v>
      </c>
      <c r="CD221" s="118"/>
      <c r="CE221" s="10">
        <v>5</v>
      </c>
      <c r="CF221" s="74">
        <v>5</v>
      </c>
      <c r="CG221" s="26">
        <v>0</v>
      </c>
      <c r="CH221" s="106">
        <v>6</v>
      </c>
      <c r="CI221" s="138">
        <v>0</v>
      </c>
      <c r="CJ221" s="81"/>
      <c r="CK221" s="90" t="s">
        <v>355</v>
      </c>
      <c r="CL221" s="91" t="s">
        <v>356</v>
      </c>
      <c r="CM221" s="118"/>
      <c r="CN221" s="10">
        <v>5</v>
      </c>
      <c r="CO221" s="74">
        <v>5</v>
      </c>
      <c r="CP221" s="26">
        <v>0</v>
      </c>
      <c r="CQ221" s="106">
        <v>6</v>
      </c>
      <c r="CR221" s="25">
        <v>0</v>
      </c>
      <c r="CS221" s="118">
        <v>84</v>
      </c>
      <c r="CT221" s="81"/>
      <c r="CU221" s="90" t="s">
        <v>355</v>
      </c>
      <c r="CV221" s="91" t="s">
        <v>356</v>
      </c>
      <c r="CW221" s="118"/>
      <c r="CX221" s="10">
        <v>5</v>
      </c>
      <c r="CY221" s="74">
        <v>5</v>
      </c>
      <c r="CZ221" s="26">
        <v>0</v>
      </c>
      <c r="DA221" s="106">
        <v>6</v>
      </c>
      <c r="DB221" s="25">
        <v>0</v>
      </c>
      <c r="DC221" s="118">
        <v>86</v>
      </c>
      <c r="DD221" s="81"/>
      <c r="DE221" s="90" t="s">
        <v>355</v>
      </c>
      <c r="DF221" s="91" t="s">
        <v>356</v>
      </c>
      <c r="DG221" s="118"/>
      <c r="DH221" s="10">
        <v>5</v>
      </c>
      <c r="DI221" s="74">
        <v>5</v>
      </c>
      <c r="DJ221" s="26">
        <v>0</v>
      </c>
      <c r="DK221" s="106">
        <v>6</v>
      </c>
      <c r="DL221" s="25">
        <v>0</v>
      </c>
      <c r="DM221" s="118">
        <v>91</v>
      </c>
      <c r="DN221" s="81"/>
      <c r="DO221" s="90" t="s">
        <v>355</v>
      </c>
      <c r="DP221" s="91" t="s">
        <v>356</v>
      </c>
      <c r="DQ221" s="360"/>
      <c r="DR221" s="361">
        <v>5</v>
      </c>
      <c r="DS221" s="362">
        <v>5</v>
      </c>
      <c r="DT221" s="363">
        <v>0</v>
      </c>
      <c r="DU221" s="364">
        <v>6</v>
      </c>
      <c r="DV221" s="365">
        <v>0</v>
      </c>
      <c r="DW221" s="360">
        <v>89</v>
      </c>
      <c r="DX221" s="81"/>
      <c r="DY221" s="90" t="s">
        <v>355</v>
      </c>
      <c r="DZ221" s="91" t="s">
        <v>356</v>
      </c>
      <c r="EA221" s="118"/>
      <c r="EB221" s="10">
        <v>5</v>
      </c>
      <c r="EC221" s="74">
        <v>5</v>
      </c>
      <c r="ED221" s="26">
        <v>0</v>
      </c>
      <c r="EE221" s="106">
        <v>6</v>
      </c>
      <c r="EF221" s="25">
        <v>0</v>
      </c>
      <c r="EG221" s="118">
        <v>90</v>
      </c>
    </row>
    <row r="222" spans="1:137" x14ac:dyDescent="0.25">
      <c r="A222" s="94" t="s">
        <v>228</v>
      </c>
      <c r="B222" s="96" t="s">
        <v>229</v>
      </c>
      <c r="C222" s="118"/>
      <c r="D222" s="11">
        <v>6.8888888888888893</v>
      </c>
      <c r="E222" s="12">
        <v>6.8888888888888893</v>
      </c>
      <c r="F222" s="132">
        <v>0</v>
      </c>
      <c r="G222" s="106">
        <v>4</v>
      </c>
      <c r="H222" s="25">
        <v>0</v>
      </c>
      <c r="I222" s="24">
        <f t="shared" si="62"/>
        <v>8</v>
      </c>
      <c r="J222" s="118">
        <v>5</v>
      </c>
      <c r="K222" s="9">
        <f t="shared" si="63"/>
        <v>1.6</v>
      </c>
      <c r="L222" s="118">
        <v>2</v>
      </c>
      <c r="M222" s="118"/>
      <c r="N222" s="118">
        <v>6</v>
      </c>
      <c r="O222" s="118">
        <v>5</v>
      </c>
      <c r="P222" s="118"/>
      <c r="Q222" s="118"/>
      <c r="R222" s="118"/>
      <c r="S222" s="118"/>
      <c r="T222" s="118"/>
      <c r="U222" s="118"/>
      <c r="V222" s="118">
        <f t="shared" si="57"/>
        <v>13</v>
      </c>
      <c r="W222" s="23">
        <f t="shared" si="58"/>
        <v>1</v>
      </c>
      <c r="X222" s="34">
        <f t="shared" si="59"/>
        <v>0.54545454545454541</v>
      </c>
      <c r="Y222" s="34" t="e">
        <f t="shared" si="60"/>
        <v>#DIV/0!</v>
      </c>
      <c r="Z222" s="35" t="e">
        <f t="shared" si="61"/>
        <v>#DIV/0!</v>
      </c>
      <c r="AA222" s="422"/>
      <c r="AB222" s="94" t="s">
        <v>228</v>
      </c>
      <c r="AC222" s="96" t="s">
        <v>229</v>
      </c>
      <c r="AD222" s="1"/>
      <c r="AE222" s="95" t="s">
        <v>228</v>
      </c>
      <c r="AF222" s="96" t="s">
        <v>229</v>
      </c>
      <c r="AG222" s="118">
        <v>2</v>
      </c>
      <c r="AH222" s="7">
        <v>6.8888888888888893</v>
      </c>
      <c r="AI222" s="12">
        <v>6.8888888888888893</v>
      </c>
      <c r="AJ222" s="132">
        <v>0</v>
      </c>
      <c r="AK222" s="106">
        <v>4</v>
      </c>
      <c r="AL222" s="138">
        <v>0</v>
      </c>
      <c r="AM222" s="118">
        <v>89</v>
      </c>
      <c r="AN222" s="1"/>
      <c r="AO222" s="95" t="s">
        <v>228</v>
      </c>
      <c r="AP222" s="96" t="s">
        <v>229</v>
      </c>
      <c r="AQ222" s="118">
        <v>2</v>
      </c>
      <c r="AR222" s="11">
        <v>6.8888888888888893</v>
      </c>
      <c r="AS222" s="12">
        <v>6.8888888888888893</v>
      </c>
      <c r="AT222" s="132">
        <v>0</v>
      </c>
      <c r="AU222" s="106">
        <v>4</v>
      </c>
      <c r="AV222" s="138">
        <v>0</v>
      </c>
      <c r="AW222" s="89">
        <v>92</v>
      </c>
      <c r="AX222" s="81"/>
      <c r="AY222" s="95" t="s">
        <v>228</v>
      </c>
      <c r="AZ222" s="96" t="s">
        <v>229</v>
      </c>
      <c r="BA222" s="118"/>
      <c r="BB222" s="11">
        <v>6.8888888888888893</v>
      </c>
      <c r="BC222" s="12">
        <v>6.8888888888888893</v>
      </c>
      <c r="BD222" s="132">
        <v>0</v>
      </c>
      <c r="BE222" s="106">
        <v>4</v>
      </c>
      <c r="BF222" s="138">
        <v>0</v>
      </c>
      <c r="BG222" s="118">
        <v>81</v>
      </c>
      <c r="BH222" s="81"/>
      <c r="BI222" s="95" t="s">
        <v>228</v>
      </c>
      <c r="BJ222" s="96" t="s">
        <v>229</v>
      </c>
      <c r="BK222" s="118"/>
      <c r="BL222" s="11">
        <v>6.8888888888888893</v>
      </c>
      <c r="BM222" s="12">
        <v>6.8888888888888893</v>
      </c>
      <c r="BN222" s="132">
        <v>0</v>
      </c>
      <c r="BO222" s="106">
        <v>4</v>
      </c>
      <c r="BP222" s="138">
        <v>0</v>
      </c>
      <c r="BQ222" s="81"/>
      <c r="BR222" s="95" t="s">
        <v>228</v>
      </c>
      <c r="BS222" s="96" t="s">
        <v>229</v>
      </c>
      <c r="BT222" s="118"/>
      <c r="BU222" s="11">
        <v>6.8888888888888893</v>
      </c>
      <c r="BV222" s="12">
        <v>6.8888888888888893</v>
      </c>
      <c r="BW222" s="132">
        <v>0</v>
      </c>
      <c r="BX222" s="106">
        <v>4</v>
      </c>
      <c r="BY222" s="138">
        <v>0</v>
      </c>
      <c r="BZ222" s="118">
        <v>85</v>
      </c>
      <c r="CA222" s="81"/>
      <c r="CB222" s="95" t="s">
        <v>228</v>
      </c>
      <c r="CC222" s="96" t="s">
        <v>229</v>
      </c>
      <c r="CD222" s="118"/>
      <c r="CE222" s="11">
        <v>6.8888888888888893</v>
      </c>
      <c r="CF222" s="12">
        <v>6.8888888888888893</v>
      </c>
      <c r="CG222" s="132">
        <v>0</v>
      </c>
      <c r="CH222" s="106">
        <v>4</v>
      </c>
      <c r="CI222" s="138">
        <v>0</v>
      </c>
      <c r="CJ222" s="81"/>
      <c r="CK222" s="95" t="s">
        <v>228</v>
      </c>
      <c r="CL222" s="96" t="s">
        <v>229</v>
      </c>
      <c r="CM222" s="118"/>
      <c r="CN222" s="11">
        <v>6.8888888888888893</v>
      </c>
      <c r="CO222" s="12">
        <v>6.8888888888888893</v>
      </c>
      <c r="CP222" s="132">
        <v>0</v>
      </c>
      <c r="CQ222" s="106">
        <v>4</v>
      </c>
      <c r="CR222" s="25">
        <v>0</v>
      </c>
      <c r="CS222" s="118">
        <v>84</v>
      </c>
      <c r="CT222" s="81"/>
      <c r="CU222" s="94" t="s">
        <v>228</v>
      </c>
      <c r="CV222" s="96" t="s">
        <v>229</v>
      </c>
      <c r="CW222" s="118"/>
      <c r="CX222" s="11">
        <v>6.8888888888888893</v>
      </c>
      <c r="CY222" s="12">
        <v>6.8888888888888893</v>
      </c>
      <c r="CZ222" s="132">
        <v>0</v>
      </c>
      <c r="DA222" s="106">
        <v>4</v>
      </c>
      <c r="DB222" s="25">
        <v>0</v>
      </c>
      <c r="DC222" s="118">
        <v>86</v>
      </c>
      <c r="DD222" s="81"/>
      <c r="DE222" s="94" t="s">
        <v>228</v>
      </c>
      <c r="DF222" s="96" t="s">
        <v>229</v>
      </c>
      <c r="DG222" s="118"/>
      <c r="DH222" s="11">
        <v>6.8888888888888893</v>
      </c>
      <c r="DI222" s="12">
        <v>6.8888888888888893</v>
      </c>
      <c r="DJ222" s="132">
        <v>0</v>
      </c>
      <c r="DK222" s="106">
        <v>4</v>
      </c>
      <c r="DL222" s="25">
        <v>0</v>
      </c>
      <c r="DM222" s="118">
        <v>91</v>
      </c>
      <c r="DN222" s="81"/>
      <c r="DO222" s="94" t="s">
        <v>228</v>
      </c>
      <c r="DP222" s="96" t="s">
        <v>229</v>
      </c>
      <c r="DQ222" s="360"/>
      <c r="DR222" s="373">
        <v>6.8888888888888893</v>
      </c>
      <c r="DS222" s="372">
        <v>6.8888888888888893</v>
      </c>
      <c r="DT222" s="368">
        <v>0</v>
      </c>
      <c r="DU222" s="364">
        <v>4</v>
      </c>
      <c r="DV222" s="365">
        <v>0</v>
      </c>
      <c r="DW222" s="360">
        <v>89</v>
      </c>
      <c r="DX222" s="81"/>
      <c r="DY222" s="94" t="s">
        <v>228</v>
      </c>
      <c r="DZ222" s="96" t="s">
        <v>229</v>
      </c>
      <c r="EA222" s="118"/>
      <c r="EB222" s="11">
        <v>6.8888888888888893</v>
      </c>
      <c r="EC222" s="12">
        <v>6.8888888888888893</v>
      </c>
      <c r="ED222" s="132">
        <v>0</v>
      </c>
      <c r="EE222" s="106">
        <v>4</v>
      </c>
      <c r="EF222" s="25">
        <v>0</v>
      </c>
      <c r="EG222" s="118">
        <v>90</v>
      </c>
    </row>
    <row r="223" spans="1:137" ht="15.75" thickBot="1" x14ac:dyDescent="0.3">
      <c r="A223" s="98" t="s">
        <v>228</v>
      </c>
      <c r="B223" s="96" t="s">
        <v>230</v>
      </c>
      <c r="C223" s="118">
        <v>1</v>
      </c>
      <c r="D223" s="11">
        <v>7.8193999999999999</v>
      </c>
      <c r="E223" s="17">
        <v>6.6666999999999996</v>
      </c>
      <c r="F223" s="132">
        <v>-1.1527000000000003</v>
      </c>
      <c r="G223" s="106">
        <v>4</v>
      </c>
      <c r="H223" s="25">
        <v>-4.6108000000000011</v>
      </c>
      <c r="I223" s="24">
        <f t="shared" si="62"/>
        <v>23</v>
      </c>
      <c r="J223" s="118">
        <v>30</v>
      </c>
      <c r="K223" s="9">
        <f t="shared" si="63"/>
        <v>0.76666666666666672</v>
      </c>
      <c r="L223" s="118">
        <v>10</v>
      </c>
      <c r="M223" s="118">
        <v>15</v>
      </c>
      <c r="N223" s="118">
        <v>12</v>
      </c>
      <c r="O223" s="118">
        <v>11</v>
      </c>
      <c r="P223" s="118">
        <v>1</v>
      </c>
      <c r="Q223" s="118">
        <v>3</v>
      </c>
      <c r="R223" s="118"/>
      <c r="S223" s="118">
        <v>1</v>
      </c>
      <c r="T223" s="118"/>
      <c r="U223" s="118"/>
      <c r="V223" s="118">
        <f t="shared" si="57"/>
        <v>53</v>
      </c>
      <c r="W223" s="23">
        <f t="shared" si="58"/>
        <v>0.4</v>
      </c>
      <c r="X223" s="34">
        <f t="shared" si="59"/>
        <v>0.52173913043478259</v>
      </c>
      <c r="Y223" s="34">
        <f t="shared" si="60"/>
        <v>0.25</v>
      </c>
      <c r="Z223" s="35">
        <f t="shared" si="61"/>
        <v>0</v>
      </c>
      <c r="AA223" s="422"/>
      <c r="AB223" s="98" t="s">
        <v>228</v>
      </c>
      <c r="AC223" s="96" t="s">
        <v>230</v>
      </c>
      <c r="AD223" s="1"/>
      <c r="AE223" s="108" t="s">
        <v>228</v>
      </c>
      <c r="AF223" s="96" t="s">
        <v>230</v>
      </c>
      <c r="AG223" s="118">
        <v>9</v>
      </c>
      <c r="AH223" s="11">
        <v>8.0694444444444446</v>
      </c>
      <c r="AI223" s="17">
        <v>6.6666999999999996</v>
      </c>
      <c r="AJ223" s="132">
        <v>-1.402744444444445</v>
      </c>
      <c r="AK223" s="106">
        <v>4</v>
      </c>
      <c r="AL223" s="138">
        <v>-5.6109777777777801</v>
      </c>
      <c r="AM223" s="118">
        <v>203</v>
      </c>
      <c r="AN223" s="1"/>
      <c r="AO223" s="108" t="s">
        <v>228</v>
      </c>
      <c r="AP223" s="96" t="s">
        <v>230</v>
      </c>
      <c r="AQ223" s="118">
        <v>9</v>
      </c>
      <c r="AR223" s="11">
        <v>8.0694444444444446</v>
      </c>
      <c r="AS223" s="17">
        <v>6.6666999999999996</v>
      </c>
      <c r="AT223" s="132">
        <v>-1.402744444444445</v>
      </c>
      <c r="AU223" s="106">
        <v>4</v>
      </c>
      <c r="AV223" s="138">
        <v>-5.6109777777777801</v>
      </c>
      <c r="AW223" s="89">
        <v>210</v>
      </c>
      <c r="AX223" s="81"/>
      <c r="AY223" s="108" t="s">
        <v>228</v>
      </c>
      <c r="AZ223" s="96" t="s">
        <v>230</v>
      </c>
      <c r="BA223" s="118"/>
      <c r="BB223" s="11">
        <v>8.0694444444444446</v>
      </c>
      <c r="BC223" s="17">
        <v>6.6666999999999996</v>
      </c>
      <c r="BD223" s="132">
        <v>-1.402744444444445</v>
      </c>
      <c r="BE223" s="106">
        <v>4</v>
      </c>
      <c r="BF223" s="138">
        <v>-5.6109777777777801</v>
      </c>
      <c r="BG223" s="118">
        <v>169</v>
      </c>
      <c r="BH223" s="81"/>
      <c r="BI223" s="105" t="s">
        <v>228</v>
      </c>
      <c r="BJ223" s="96" t="s">
        <v>230</v>
      </c>
      <c r="BK223" s="118"/>
      <c r="BL223" s="11">
        <v>8.0694444444444446</v>
      </c>
      <c r="BM223" s="17">
        <v>6.6666999999999996</v>
      </c>
      <c r="BN223" s="132">
        <v>-1.402744444444445</v>
      </c>
      <c r="BO223" s="106">
        <v>4</v>
      </c>
      <c r="BP223" s="138">
        <v>-5.6109777777777801</v>
      </c>
      <c r="BQ223" s="81"/>
      <c r="BR223" s="105" t="s">
        <v>228</v>
      </c>
      <c r="BS223" s="96" t="s">
        <v>230</v>
      </c>
      <c r="BT223" s="118"/>
      <c r="BU223" s="11">
        <v>8.0694444444444446</v>
      </c>
      <c r="BV223" s="17">
        <v>6.6666999999999996</v>
      </c>
      <c r="BW223" s="132">
        <v>-1.402744444444445</v>
      </c>
      <c r="BX223" s="106">
        <v>4</v>
      </c>
      <c r="BY223" s="138">
        <v>-5.6109777777777801</v>
      </c>
      <c r="BZ223" s="118">
        <v>176</v>
      </c>
      <c r="CA223" s="81"/>
      <c r="CB223" s="105" t="s">
        <v>228</v>
      </c>
      <c r="CC223" s="96" t="s">
        <v>230</v>
      </c>
      <c r="CD223" s="119"/>
      <c r="CE223" s="15">
        <v>7.8193999999999999</v>
      </c>
      <c r="CF223" s="65">
        <v>6.6666999999999996</v>
      </c>
      <c r="CG223" s="240">
        <f>+CF223-CE223</f>
        <v>-1.1527000000000003</v>
      </c>
      <c r="CH223" s="52">
        <v>4</v>
      </c>
      <c r="CI223" s="239">
        <f>+CG223*CH223</f>
        <v>-4.6108000000000011</v>
      </c>
      <c r="CJ223" s="81"/>
      <c r="CK223" s="105" t="s">
        <v>228</v>
      </c>
      <c r="CL223" s="96" t="s">
        <v>230</v>
      </c>
      <c r="CM223" s="119">
        <v>1</v>
      </c>
      <c r="CN223" s="15">
        <v>7.8193999999999999</v>
      </c>
      <c r="CO223" s="65">
        <v>6.6666999999999996</v>
      </c>
      <c r="CP223" s="51">
        <f>+CO223-CN223</f>
        <v>-1.1527000000000003</v>
      </c>
      <c r="CQ223" s="52">
        <v>4</v>
      </c>
      <c r="CR223" s="187">
        <f>+CP223*CQ223</f>
        <v>-4.6108000000000011</v>
      </c>
      <c r="CS223" s="119">
        <v>186</v>
      </c>
      <c r="CT223" s="81"/>
      <c r="CU223" s="98" t="s">
        <v>228</v>
      </c>
      <c r="CV223" s="96" t="s">
        <v>230</v>
      </c>
      <c r="CW223" s="118">
        <v>1</v>
      </c>
      <c r="CX223" s="11">
        <v>7.8193999999999999</v>
      </c>
      <c r="CY223" s="17">
        <v>6.6666999999999996</v>
      </c>
      <c r="CZ223" s="132">
        <f>+CY223-CX223</f>
        <v>-1.1527000000000003</v>
      </c>
      <c r="DA223" s="106">
        <v>4</v>
      </c>
      <c r="DB223" s="25">
        <f>+CZ223*DA223</f>
        <v>-4.6108000000000011</v>
      </c>
      <c r="DC223" s="118">
        <v>188</v>
      </c>
      <c r="DD223" s="81"/>
      <c r="DE223" s="98" t="s">
        <v>228</v>
      </c>
      <c r="DF223" s="96" t="s">
        <v>230</v>
      </c>
      <c r="DG223" s="118">
        <v>1</v>
      </c>
      <c r="DH223" s="11">
        <v>7.8193999999999999</v>
      </c>
      <c r="DI223" s="17">
        <v>6.6666999999999996</v>
      </c>
      <c r="DJ223" s="132">
        <v>-1.1527000000000003</v>
      </c>
      <c r="DK223" s="106">
        <v>4</v>
      </c>
      <c r="DL223" s="25">
        <v>-4.6108000000000011</v>
      </c>
      <c r="DM223" s="118">
        <v>194</v>
      </c>
      <c r="DN223" s="81"/>
      <c r="DO223" s="98" t="s">
        <v>228</v>
      </c>
      <c r="DP223" s="96" t="s">
        <v>230</v>
      </c>
      <c r="DQ223" s="360">
        <v>1</v>
      </c>
      <c r="DR223" s="373">
        <v>7.8193999999999999</v>
      </c>
      <c r="DS223" s="398">
        <v>6.6666999999999996</v>
      </c>
      <c r="DT223" s="368">
        <v>-1.1527000000000003</v>
      </c>
      <c r="DU223" s="364">
        <v>4</v>
      </c>
      <c r="DV223" s="365">
        <v>-4.6108000000000011</v>
      </c>
      <c r="DW223" s="360">
        <v>200</v>
      </c>
      <c r="DX223" s="81"/>
      <c r="DY223" s="98" t="s">
        <v>228</v>
      </c>
      <c r="DZ223" s="96" t="s">
        <v>230</v>
      </c>
      <c r="EA223" s="118">
        <v>1</v>
      </c>
      <c r="EB223" s="11">
        <v>7.8193999999999999</v>
      </c>
      <c r="EC223" s="17">
        <v>6.6666999999999996</v>
      </c>
      <c r="ED223" s="132">
        <v>-1.1527000000000003</v>
      </c>
      <c r="EE223" s="106">
        <v>4</v>
      </c>
      <c r="EF223" s="25">
        <v>-4.6108000000000011</v>
      </c>
      <c r="EG223" s="118">
        <v>204</v>
      </c>
    </row>
    <row r="224" spans="1:137" x14ac:dyDescent="0.25">
      <c r="A224" s="276" t="s">
        <v>490</v>
      </c>
      <c r="B224" s="276"/>
      <c r="C224" s="277" t="s">
        <v>425</v>
      </c>
      <c r="D224" s="153" t="s">
        <v>0</v>
      </c>
      <c r="E224" s="278" t="s">
        <v>1</v>
      </c>
      <c r="F224" s="279" t="s">
        <v>421</v>
      </c>
      <c r="G224" s="280" t="s">
        <v>1</v>
      </c>
      <c r="H224" s="281" t="s">
        <v>2</v>
      </c>
      <c r="I224" s="328"/>
      <c r="J224" s="2"/>
      <c r="K224" s="2"/>
      <c r="L224" s="282" t="s">
        <v>265</v>
      </c>
      <c r="M224" s="283" t="s">
        <v>265</v>
      </c>
      <c r="N224" s="282" t="s">
        <v>268</v>
      </c>
      <c r="O224" s="283" t="s">
        <v>270</v>
      </c>
      <c r="P224" s="282" t="s">
        <v>273</v>
      </c>
      <c r="Q224" s="283" t="s">
        <v>426</v>
      </c>
      <c r="R224" s="284" t="s">
        <v>275</v>
      </c>
      <c r="S224" s="285" t="s">
        <v>277</v>
      </c>
      <c r="T224" s="286" t="s">
        <v>303</v>
      </c>
      <c r="U224" s="287" t="s">
        <v>304</v>
      </c>
      <c r="V224" s="71" t="s">
        <v>427</v>
      </c>
      <c r="W224" s="152"/>
      <c r="X224" s="152"/>
      <c r="Y224" s="152"/>
      <c r="Z224" s="152"/>
      <c r="AA224" s="231"/>
      <c r="AB224" s="81" t="s">
        <v>424</v>
      </c>
      <c r="AC224" s="81"/>
      <c r="AD224" s="1"/>
      <c r="AE224" s="332" t="s">
        <v>444</v>
      </c>
      <c r="AF224" s="332"/>
      <c r="AG224" s="279" t="s">
        <v>425</v>
      </c>
      <c r="AH224" s="153" t="s">
        <v>0</v>
      </c>
      <c r="AI224" s="278" t="s">
        <v>1</v>
      </c>
      <c r="AJ224" s="279" t="s">
        <v>421</v>
      </c>
      <c r="AK224" s="412" t="s">
        <v>1</v>
      </c>
      <c r="AL224" s="413" t="s">
        <v>2</v>
      </c>
      <c r="AM224" s="328" t="s">
        <v>421</v>
      </c>
      <c r="AN224" s="1"/>
      <c r="AO224" s="332" t="s">
        <v>445</v>
      </c>
      <c r="AP224" s="1"/>
      <c r="AQ224" s="279" t="s">
        <v>425</v>
      </c>
      <c r="AR224" s="153" t="s">
        <v>0</v>
      </c>
      <c r="AS224" s="278" t="s">
        <v>1</v>
      </c>
      <c r="AT224" s="279" t="s">
        <v>421</v>
      </c>
      <c r="AU224" s="412" t="s">
        <v>1</v>
      </c>
      <c r="AV224" s="413" t="s">
        <v>2</v>
      </c>
      <c r="AW224" s="328" t="s">
        <v>421</v>
      </c>
      <c r="AX224" s="81"/>
      <c r="AY224" s="276" t="s">
        <v>446</v>
      </c>
      <c r="AZ224" s="81"/>
      <c r="BA224" s="279" t="s">
        <v>425</v>
      </c>
      <c r="BB224" s="153" t="s">
        <v>0</v>
      </c>
      <c r="BC224" s="278" t="s">
        <v>1</v>
      </c>
      <c r="BD224" s="279" t="s">
        <v>421</v>
      </c>
      <c r="BE224" s="412" t="s">
        <v>1</v>
      </c>
      <c r="BF224" s="413" t="s">
        <v>2</v>
      </c>
      <c r="BG224" s="328" t="s">
        <v>421</v>
      </c>
      <c r="BH224" s="81"/>
      <c r="BI224" s="276" t="s">
        <v>447</v>
      </c>
      <c r="BJ224" s="81"/>
      <c r="BK224" s="277" t="s">
        <v>425</v>
      </c>
      <c r="BL224" s="153" t="s">
        <v>0</v>
      </c>
      <c r="BM224" s="278" t="s">
        <v>1</v>
      </c>
      <c r="BN224" s="279" t="s">
        <v>421</v>
      </c>
      <c r="BO224" s="412" t="s">
        <v>1</v>
      </c>
      <c r="BP224" s="413" t="s">
        <v>2</v>
      </c>
      <c r="BQ224" s="81"/>
      <c r="BR224" s="276" t="s">
        <v>448</v>
      </c>
      <c r="BS224" s="81"/>
      <c r="BT224" s="279" t="s">
        <v>425</v>
      </c>
      <c r="BU224" s="153" t="s">
        <v>0</v>
      </c>
      <c r="BV224" s="278" t="s">
        <v>1</v>
      </c>
      <c r="BW224" s="279" t="s">
        <v>421</v>
      </c>
      <c r="BX224" s="280" t="s">
        <v>1</v>
      </c>
      <c r="BY224" s="413" t="s">
        <v>2</v>
      </c>
      <c r="BZ224" s="328" t="s">
        <v>421</v>
      </c>
      <c r="CA224" s="81"/>
      <c r="CB224" s="276" t="s">
        <v>449</v>
      </c>
      <c r="CC224" s="81"/>
      <c r="CD224" s="277" t="s">
        <v>425</v>
      </c>
      <c r="CE224" s="153" t="s">
        <v>0</v>
      </c>
      <c r="CF224" s="278" t="s">
        <v>1</v>
      </c>
      <c r="CG224" s="279" t="s">
        <v>421</v>
      </c>
      <c r="CH224" s="280" t="s">
        <v>1</v>
      </c>
      <c r="CI224" s="413" t="s">
        <v>2</v>
      </c>
      <c r="CJ224" s="335"/>
      <c r="CK224" s="276" t="s">
        <v>450</v>
      </c>
      <c r="CL224" s="81"/>
      <c r="CM224" s="277" t="s">
        <v>425</v>
      </c>
      <c r="CN224" s="153" t="s">
        <v>0</v>
      </c>
      <c r="CO224" s="278" t="s">
        <v>1</v>
      </c>
      <c r="CP224" s="279" t="s">
        <v>421</v>
      </c>
      <c r="CQ224" s="280" t="s">
        <v>1</v>
      </c>
      <c r="CR224" s="281" t="s">
        <v>2</v>
      </c>
      <c r="CS224" s="328" t="s">
        <v>421</v>
      </c>
      <c r="CT224" s="81"/>
      <c r="CU224" s="276" t="s">
        <v>491</v>
      </c>
      <c r="CV224" s="276"/>
      <c r="CW224" s="277" t="s">
        <v>425</v>
      </c>
      <c r="CX224" s="153" t="s">
        <v>0</v>
      </c>
      <c r="CY224" s="278" t="s">
        <v>1</v>
      </c>
      <c r="CZ224" s="279" t="s">
        <v>421</v>
      </c>
      <c r="DA224" s="280" t="s">
        <v>1</v>
      </c>
      <c r="DB224" s="281" t="s">
        <v>2</v>
      </c>
      <c r="DC224" s="328" t="s">
        <v>421</v>
      </c>
      <c r="DD224" s="81"/>
      <c r="DE224" s="276" t="s">
        <v>453</v>
      </c>
      <c r="DF224" s="276"/>
      <c r="DG224" s="277" t="s">
        <v>425</v>
      </c>
      <c r="DH224" s="153" t="s">
        <v>0</v>
      </c>
      <c r="DI224" s="278" t="s">
        <v>1</v>
      </c>
      <c r="DJ224" s="279" t="s">
        <v>421</v>
      </c>
      <c r="DK224" s="280" t="s">
        <v>1</v>
      </c>
      <c r="DL224" s="281" t="s">
        <v>2</v>
      </c>
      <c r="DM224" s="328" t="s">
        <v>421</v>
      </c>
      <c r="DN224" s="81"/>
      <c r="DO224" s="276" t="s">
        <v>466</v>
      </c>
      <c r="DP224" s="276"/>
      <c r="DQ224" s="277" t="s">
        <v>425</v>
      </c>
      <c r="DR224" s="153" t="s">
        <v>0</v>
      </c>
      <c r="DS224" s="278" t="s">
        <v>1</v>
      </c>
      <c r="DT224" s="279" t="s">
        <v>421</v>
      </c>
      <c r="DU224" s="280" t="s">
        <v>1</v>
      </c>
      <c r="DV224" s="281" t="s">
        <v>2</v>
      </c>
      <c r="DW224" s="328" t="s">
        <v>421</v>
      </c>
      <c r="DX224" s="81"/>
      <c r="DY224" s="276" t="s">
        <v>490</v>
      </c>
      <c r="DZ224" s="276"/>
      <c r="EA224" s="277" t="s">
        <v>425</v>
      </c>
      <c r="EB224" s="153" t="s">
        <v>0</v>
      </c>
      <c r="EC224" s="278" t="s">
        <v>1</v>
      </c>
      <c r="ED224" s="279" t="s">
        <v>421</v>
      </c>
      <c r="EE224" s="280" t="s">
        <v>1</v>
      </c>
      <c r="EF224" s="281" t="s">
        <v>2</v>
      </c>
      <c r="EG224" s="328" t="s">
        <v>421</v>
      </c>
    </row>
    <row r="225" spans="1:137" x14ac:dyDescent="0.25">
      <c r="A225" s="295" t="s">
        <v>361</v>
      </c>
      <c r="B225" s="276"/>
      <c r="C225" s="85" t="s">
        <v>429</v>
      </c>
      <c r="D225" s="4" t="s">
        <v>4</v>
      </c>
      <c r="E225" s="85" t="s">
        <v>5</v>
      </c>
      <c r="F225" s="86" t="s">
        <v>422</v>
      </c>
      <c r="G225" s="130" t="s">
        <v>5</v>
      </c>
      <c r="H225" s="288" t="s">
        <v>421</v>
      </c>
      <c r="I225" s="137"/>
      <c r="J225" s="3"/>
      <c r="K225" s="3"/>
      <c r="L225" s="289" t="s">
        <v>266</v>
      </c>
      <c r="M225" s="290" t="s">
        <v>266</v>
      </c>
      <c r="N225" s="289" t="s">
        <v>269</v>
      </c>
      <c r="O225" s="290" t="s">
        <v>271</v>
      </c>
      <c r="P225" s="289" t="s">
        <v>274</v>
      </c>
      <c r="Q225" s="290" t="s">
        <v>278</v>
      </c>
      <c r="R225" s="291" t="s">
        <v>276</v>
      </c>
      <c r="S225" s="292" t="s">
        <v>278</v>
      </c>
      <c r="T225" s="293" t="s">
        <v>276</v>
      </c>
      <c r="U225" s="294" t="s">
        <v>278</v>
      </c>
      <c r="V225" s="147" t="s">
        <v>430</v>
      </c>
      <c r="W225" s="64"/>
      <c r="X225" s="64"/>
      <c r="Y225" s="64"/>
      <c r="Z225" s="64"/>
      <c r="AA225" s="231"/>
      <c r="AB225" s="81" t="s">
        <v>428</v>
      </c>
      <c r="AC225" s="81"/>
      <c r="AD225" s="1"/>
      <c r="AE225" s="332" t="s">
        <v>492</v>
      </c>
      <c r="AF225" s="332"/>
      <c r="AG225" s="86" t="s">
        <v>429</v>
      </c>
      <c r="AH225" s="4" t="s">
        <v>4</v>
      </c>
      <c r="AI225" s="85" t="s">
        <v>5</v>
      </c>
      <c r="AJ225" s="86" t="s">
        <v>422</v>
      </c>
      <c r="AK225" s="84" t="s">
        <v>5</v>
      </c>
      <c r="AL225" s="288" t="s">
        <v>421</v>
      </c>
      <c r="AM225" s="137" t="s">
        <v>422</v>
      </c>
      <c r="AN225" s="1"/>
      <c r="AO225" s="332" t="s">
        <v>492</v>
      </c>
      <c r="AP225" s="332"/>
      <c r="AQ225" s="86" t="s">
        <v>429</v>
      </c>
      <c r="AR225" s="4" t="s">
        <v>4</v>
      </c>
      <c r="AS225" s="85" t="s">
        <v>5</v>
      </c>
      <c r="AT225" s="86" t="s">
        <v>422</v>
      </c>
      <c r="AU225" s="84" t="s">
        <v>5</v>
      </c>
      <c r="AV225" s="288" t="s">
        <v>421</v>
      </c>
      <c r="AW225" s="137" t="s">
        <v>422</v>
      </c>
      <c r="AX225" s="81"/>
      <c r="AY225" s="332" t="s">
        <v>492</v>
      </c>
      <c r="AZ225" s="332"/>
      <c r="BA225" s="86" t="s">
        <v>429</v>
      </c>
      <c r="BB225" s="4" t="s">
        <v>4</v>
      </c>
      <c r="BC225" s="85" t="s">
        <v>5</v>
      </c>
      <c r="BD225" s="86" t="s">
        <v>422</v>
      </c>
      <c r="BE225" s="84" t="s">
        <v>5</v>
      </c>
      <c r="BF225" s="288" t="s">
        <v>421</v>
      </c>
      <c r="BG225" s="137" t="s">
        <v>422</v>
      </c>
      <c r="BH225" s="81"/>
      <c r="BI225" s="332" t="s">
        <v>492</v>
      </c>
      <c r="BJ225" s="332"/>
      <c r="BK225" s="85" t="s">
        <v>429</v>
      </c>
      <c r="BL225" s="4" t="s">
        <v>4</v>
      </c>
      <c r="BM225" s="85" t="s">
        <v>5</v>
      </c>
      <c r="BN225" s="86" t="s">
        <v>422</v>
      </c>
      <c r="BO225" s="130" t="s">
        <v>5</v>
      </c>
      <c r="BP225" s="288" t="s">
        <v>421</v>
      </c>
      <c r="BQ225" s="81"/>
      <c r="BR225" s="332" t="s">
        <v>492</v>
      </c>
      <c r="BS225" s="332"/>
      <c r="BT225" s="86" t="s">
        <v>429</v>
      </c>
      <c r="BU225" s="4" t="s">
        <v>4</v>
      </c>
      <c r="BV225" s="85" t="s">
        <v>5</v>
      </c>
      <c r="BW225" s="86" t="s">
        <v>422</v>
      </c>
      <c r="BX225" s="130" t="s">
        <v>5</v>
      </c>
      <c r="BY225" s="288" t="s">
        <v>421</v>
      </c>
      <c r="BZ225" s="137" t="s">
        <v>422</v>
      </c>
      <c r="CA225" s="81"/>
      <c r="CB225" s="332" t="s">
        <v>492</v>
      </c>
      <c r="CC225" s="332"/>
      <c r="CD225" s="85" t="s">
        <v>429</v>
      </c>
      <c r="CE225" s="4" t="s">
        <v>4</v>
      </c>
      <c r="CF225" s="85" t="s">
        <v>5</v>
      </c>
      <c r="CG225" s="86" t="s">
        <v>422</v>
      </c>
      <c r="CH225" s="130" t="s">
        <v>5</v>
      </c>
      <c r="CI225" s="288" t="s">
        <v>421</v>
      </c>
      <c r="CJ225" s="414"/>
      <c r="CK225" s="332" t="s">
        <v>492</v>
      </c>
      <c r="CL225" s="332"/>
      <c r="CM225" s="85" t="s">
        <v>429</v>
      </c>
      <c r="CN225" s="4" t="s">
        <v>4</v>
      </c>
      <c r="CO225" s="85" t="s">
        <v>5</v>
      </c>
      <c r="CP225" s="86" t="s">
        <v>422</v>
      </c>
      <c r="CQ225" s="130" t="s">
        <v>5</v>
      </c>
      <c r="CR225" s="288" t="s">
        <v>421</v>
      </c>
      <c r="CS225" s="137" t="s">
        <v>422</v>
      </c>
      <c r="CT225" s="81"/>
      <c r="CU225" s="276" t="s">
        <v>493</v>
      </c>
      <c r="CV225" s="276"/>
      <c r="CW225" s="85" t="s">
        <v>429</v>
      </c>
      <c r="CX225" s="4" t="s">
        <v>4</v>
      </c>
      <c r="CY225" s="85" t="s">
        <v>5</v>
      </c>
      <c r="CZ225" s="86" t="s">
        <v>422</v>
      </c>
      <c r="DA225" s="130" t="s">
        <v>5</v>
      </c>
      <c r="DB225" s="288" t="s">
        <v>421</v>
      </c>
      <c r="DC225" s="137" t="s">
        <v>422</v>
      </c>
      <c r="DD225" s="81"/>
      <c r="DE225" s="295" t="s">
        <v>361</v>
      </c>
      <c r="DF225" s="276"/>
      <c r="DG225" s="85" t="s">
        <v>429</v>
      </c>
      <c r="DH225" s="4" t="s">
        <v>4</v>
      </c>
      <c r="DI225" s="85" t="s">
        <v>5</v>
      </c>
      <c r="DJ225" s="86" t="s">
        <v>422</v>
      </c>
      <c r="DK225" s="130" t="s">
        <v>5</v>
      </c>
      <c r="DL225" s="288" t="s">
        <v>421</v>
      </c>
      <c r="DM225" s="137" t="s">
        <v>422</v>
      </c>
      <c r="DN225" s="81"/>
      <c r="DO225" s="295" t="s">
        <v>361</v>
      </c>
      <c r="DP225" s="276"/>
      <c r="DQ225" s="85" t="s">
        <v>429</v>
      </c>
      <c r="DR225" s="4" t="s">
        <v>4</v>
      </c>
      <c r="DS225" s="85" t="s">
        <v>5</v>
      </c>
      <c r="DT225" s="86" t="s">
        <v>422</v>
      </c>
      <c r="DU225" s="130" t="s">
        <v>5</v>
      </c>
      <c r="DV225" s="288" t="s">
        <v>421</v>
      </c>
      <c r="DW225" s="137" t="s">
        <v>422</v>
      </c>
      <c r="DX225" s="81"/>
      <c r="DY225" s="295" t="s">
        <v>361</v>
      </c>
      <c r="DZ225" s="276"/>
      <c r="EA225" s="85" t="s">
        <v>429</v>
      </c>
      <c r="EB225" s="4" t="s">
        <v>4</v>
      </c>
      <c r="EC225" s="85" t="s">
        <v>5</v>
      </c>
      <c r="ED225" s="86" t="s">
        <v>422</v>
      </c>
      <c r="EE225" s="130" t="s">
        <v>5</v>
      </c>
      <c r="EF225" s="288" t="s">
        <v>421</v>
      </c>
      <c r="EG225" s="137" t="s">
        <v>422</v>
      </c>
    </row>
    <row r="226" spans="1:137" x14ac:dyDescent="0.25">
      <c r="A226" s="415" t="s">
        <v>481</v>
      </c>
      <c r="B226" s="276"/>
      <c r="C226" s="85" t="s">
        <v>3</v>
      </c>
      <c r="D226" s="3"/>
      <c r="E226" s="83"/>
      <c r="F226" s="86" t="s">
        <v>431</v>
      </c>
      <c r="G226" s="130" t="s">
        <v>6</v>
      </c>
      <c r="H226" s="288" t="s">
        <v>422</v>
      </c>
      <c r="I226" s="86"/>
      <c r="J226" s="3"/>
      <c r="K226" s="3"/>
      <c r="L226" s="289" t="s">
        <v>257</v>
      </c>
      <c r="M226" s="290" t="s">
        <v>267</v>
      </c>
      <c r="N226" s="289" t="s">
        <v>4</v>
      </c>
      <c r="O226" s="290" t="s">
        <v>272</v>
      </c>
      <c r="P226" s="289" t="s">
        <v>272</v>
      </c>
      <c r="Q226" s="290" t="s">
        <v>4</v>
      </c>
      <c r="R226" s="291" t="s">
        <v>4</v>
      </c>
      <c r="S226" s="292" t="s">
        <v>4</v>
      </c>
      <c r="T226" s="293" t="s">
        <v>4</v>
      </c>
      <c r="U226" s="294" t="s">
        <v>4</v>
      </c>
      <c r="V226" s="147" t="s">
        <v>432</v>
      </c>
      <c r="W226" s="296" t="s">
        <v>264</v>
      </c>
      <c r="X226" s="296" t="s">
        <v>261</v>
      </c>
      <c r="Y226" s="296" t="s">
        <v>262</v>
      </c>
      <c r="Z226" s="296" t="s">
        <v>263</v>
      </c>
      <c r="AA226" s="416"/>
      <c r="AB226" s="415" t="s">
        <v>361</v>
      </c>
      <c r="AC226" s="81"/>
      <c r="AD226" s="1"/>
      <c r="AE226" s="332"/>
      <c r="AF226" s="332"/>
      <c r="AG226" s="86" t="s">
        <v>3</v>
      </c>
      <c r="AH226" s="3"/>
      <c r="AI226" s="83"/>
      <c r="AJ226" s="86" t="s">
        <v>431</v>
      </c>
      <c r="AK226" s="84" t="s">
        <v>6</v>
      </c>
      <c r="AL226" s="288" t="s">
        <v>422</v>
      </c>
      <c r="AM226" s="86" t="s">
        <v>307</v>
      </c>
      <c r="AN226" s="1"/>
      <c r="AO226" s="332"/>
      <c r="AP226" s="332"/>
      <c r="AQ226" s="86" t="s">
        <v>3</v>
      </c>
      <c r="AR226" s="3"/>
      <c r="AS226" s="83"/>
      <c r="AT226" s="86" t="s">
        <v>431</v>
      </c>
      <c r="AU226" s="84" t="s">
        <v>6</v>
      </c>
      <c r="AV226" s="288" t="s">
        <v>422</v>
      </c>
      <c r="AW226" s="86" t="s">
        <v>307</v>
      </c>
      <c r="AX226" s="81"/>
      <c r="AY226" s="332"/>
      <c r="AZ226" s="332"/>
      <c r="BA226" s="86" t="s">
        <v>3</v>
      </c>
      <c r="BB226" s="3"/>
      <c r="BC226" s="83"/>
      <c r="BD226" s="86" t="s">
        <v>431</v>
      </c>
      <c r="BE226" s="84" t="s">
        <v>6</v>
      </c>
      <c r="BF226" s="288" t="s">
        <v>422</v>
      </c>
      <c r="BG226" s="86" t="s">
        <v>307</v>
      </c>
      <c r="BH226" s="81"/>
      <c r="BI226" s="332"/>
      <c r="BJ226" s="332"/>
      <c r="BK226" s="85" t="s">
        <v>3</v>
      </c>
      <c r="BL226" s="3"/>
      <c r="BM226" s="83"/>
      <c r="BN226" s="86" t="s">
        <v>431</v>
      </c>
      <c r="BO226" s="130" t="s">
        <v>6</v>
      </c>
      <c r="BP226" s="288" t="s">
        <v>422</v>
      </c>
      <c r="BQ226" s="81"/>
      <c r="BR226" s="332"/>
      <c r="BS226" s="332"/>
      <c r="BT226" s="86" t="s">
        <v>3</v>
      </c>
      <c r="BU226" s="3"/>
      <c r="BV226" s="83"/>
      <c r="BW226" s="86" t="s">
        <v>431</v>
      </c>
      <c r="BX226" s="130" t="s">
        <v>6</v>
      </c>
      <c r="BY226" s="288" t="s">
        <v>422</v>
      </c>
      <c r="BZ226" s="86" t="s">
        <v>307</v>
      </c>
      <c r="CA226" s="81"/>
      <c r="CB226" s="332"/>
      <c r="CC226" s="332"/>
      <c r="CD226" s="85" t="s">
        <v>3</v>
      </c>
      <c r="CE226" s="3"/>
      <c r="CF226" s="83"/>
      <c r="CG226" s="86" t="s">
        <v>431</v>
      </c>
      <c r="CH226" s="130" t="s">
        <v>6</v>
      </c>
      <c r="CI226" s="288" t="s">
        <v>422</v>
      </c>
      <c r="CJ226" s="414"/>
      <c r="CK226" s="332"/>
      <c r="CL226" s="332"/>
      <c r="CM226" s="85" t="s">
        <v>3</v>
      </c>
      <c r="CN226" s="3"/>
      <c r="CO226" s="83"/>
      <c r="CP226" s="86" t="s">
        <v>431</v>
      </c>
      <c r="CQ226" s="130" t="s">
        <v>6</v>
      </c>
      <c r="CR226" s="288" t="s">
        <v>422</v>
      </c>
      <c r="CS226" s="86" t="s">
        <v>307</v>
      </c>
      <c r="CT226" s="81"/>
      <c r="CU226" s="295" t="s">
        <v>361</v>
      </c>
      <c r="CV226" s="276"/>
      <c r="CW226" s="85" t="s">
        <v>3</v>
      </c>
      <c r="CX226" s="3"/>
      <c r="CY226" s="83"/>
      <c r="CZ226" s="86" t="s">
        <v>431</v>
      </c>
      <c r="DA226" s="130" t="s">
        <v>6</v>
      </c>
      <c r="DB226" s="288" t="s">
        <v>422</v>
      </c>
      <c r="DC226" s="86" t="s">
        <v>307</v>
      </c>
      <c r="DD226" s="81"/>
      <c r="DE226" s="81"/>
      <c r="DF226" s="276"/>
      <c r="DG226" s="85" t="s">
        <v>3</v>
      </c>
      <c r="DH226" s="3"/>
      <c r="DI226" s="83"/>
      <c r="DJ226" s="86" t="s">
        <v>431</v>
      </c>
      <c r="DK226" s="130" t="s">
        <v>6</v>
      </c>
      <c r="DL226" s="288" t="s">
        <v>422</v>
      </c>
      <c r="DM226" s="86" t="s">
        <v>307</v>
      </c>
      <c r="DN226" s="81"/>
      <c r="DO226" s="403" t="s">
        <v>481</v>
      </c>
      <c r="DP226" s="276"/>
      <c r="DQ226" s="85" t="s">
        <v>3</v>
      </c>
      <c r="DR226" s="3"/>
      <c r="DS226" s="83"/>
      <c r="DT226" s="86" t="s">
        <v>431</v>
      </c>
      <c r="DU226" s="130" t="s">
        <v>6</v>
      </c>
      <c r="DV226" s="288" t="s">
        <v>422</v>
      </c>
      <c r="DW226" s="86" t="s">
        <v>307</v>
      </c>
      <c r="DX226" s="81"/>
      <c r="DY226" s="415" t="s">
        <v>481</v>
      </c>
      <c r="DZ226" s="276"/>
      <c r="EA226" s="85" t="s">
        <v>3</v>
      </c>
      <c r="EB226" s="3"/>
      <c r="EC226" s="83"/>
      <c r="ED226" s="86" t="s">
        <v>431</v>
      </c>
      <c r="EE226" s="130" t="s">
        <v>6</v>
      </c>
      <c r="EF226" s="288" t="s">
        <v>422</v>
      </c>
      <c r="EG226" s="86" t="s">
        <v>307</v>
      </c>
    </row>
    <row r="227" spans="1:137" x14ac:dyDescent="0.25">
      <c r="A227" s="404" t="s">
        <v>434</v>
      </c>
      <c r="B227" s="276"/>
      <c r="C227" s="85" t="s">
        <v>433</v>
      </c>
      <c r="D227" s="4"/>
      <c r="E227" s="85"/>
      <c r="F227" s="86" t="s">
        <v>434</v>
      </c>
      <c r="G227" s="84"/>
      <c r="H227" s="87" t="s">
        <v>7</v>
      </c>
      <c r="I227" s="86" t="s">
        <v>252</v>
      </c>
      <c r="J227" s="4" t="s">
        <v>252</v>
      </c>
      <c r="K227" s="4" t="s">
        <v>255</v>
      </c>
      <c r="L227" s="289">
        <v>0</v>
      </c>
      <c r="M227" s="290">
        <v>0</v>
      </c>
      <c r="N227" s="289">
        <v>1</v>
      </c>
      <c r="O227" s="290">
        <v>-1</v>
      </c>
      <c r="P227" s="289">
        <v>2</v>
      </c>
      <c r="Q227" s="290">
        <v>-2</v>
      </c>
      <c r="R227" s="291">
        <v>3</v>
      </c>
      <c r="S227" s="292">
        <v>-3</v>
      </c>
      <c r="T227" s="293">
        <v>4</v>
      </c>
      <c r="U227" s="294">
        <v>-4</v>
      </c>
      <c r="V227" s="147" t="s">
        <v>435</v>
      </c>
      <c r="W227" s="56" t="s">
        <v>259</v>
      </c>
      <c r="X227" s="56" t="s">
        <v>259</v>
      </c>
      <c r="Y227" s="56" t="s">
        <v>259</v>
      </c>
      <c r="Z227" s="56" t="s">
        <v>259</v>
      </c>
      <c r="AA227" s="29"/>
      <c r="AB227" s="81"/>
      <c r="AC227" s="81"/>
      <c r="AD227" s="1"/>
      <c r="AE227" s="332"/>
      <c r="AF227" s="332"/>
      <c r="AG227" s="86" t="s">
        <v>433</v>
      </c>
      <c r="AH227" s="4"/>
      <c r="AI227" s="85"/>
      <c r="AJ227" s="86" t="s">
        <v>434</v>
      </c>
      <c r="AK227" s="84"/>
      <c r="AL227" s="417" t="s">
        <v>7</v>
      </c>
      <c r="AM227" s="86" t="s">
        <v>441</v>
      </c>
      <c r="AN227" s="1"/>
      <c r="AO227" s="332"/>
      <c r="AP227" s="332"/>
      <c r="AQ227" s="86" t="s">
        <v>433</v>
      </c>
      <c r="AR227" s="4"/>
      <c r="AS227" s="85"/>
      <c r="AT227" s="86" t="s">
        <v>434</v>
      </c>
      <c r="AU227" s="84"/>
      <c r="AV227" s="417" t="s">
        <v>7</v>
      </c>
      <c r="AW227" s="86" t="s">
        <v>441</v>
      </c>
      <c r="AX227" s="81"/>
      <c r="AY227" s="332"/>
      <c r="AZ227" s="332"/>
      <c r="BA227" s="86" t="s">
        <v>433</v>
      </c>
      <c r="BB227" s="4"/>
      <c r="BC227" s="85"/>
      <c r="BD227" s="86" t="s">
        <v>434</v>
      </c>
      <c r="BE227" s="84"/>
      <c r="BF227" s="417" t="s">
        <v>7</v>
      </c>
      <c r="BG227" s="86" t="s">
        <v>441</v>
      </c>
      <c r="BH227" s="81"/>
      <c r="BI227" s="332"/>
      <c r="BJ227" s="332"/>
      <c r="BK227" s="85" t="s">
        <v>433</v>
      </c>
      <c r="BL227" s="4"/>
      <c r="BM227" s="85"/>
      <c r="BN227" s="86" t="s">
        <v>434</v>
      </c>
      <c r="BO227" s="84"/>
      <c r="BP227" s="87" t="s">
        <v>7</v>
      </c>
      <c r="BQ227" s="81"/>
      <c r="BR227" s="332"/>
      <c r="BS227" s="332"/>
      <c r="BT227" s="86" t="s">
        <v>433</v>
      </c>
      <c r="BU227" s="4"/>
      <c r="BV227" s="85"/>
      <c r="BW227" s="86" t="s">
        <v>434</v>
      </c>
      <c r="BX227" s="84"/>
      <c r="BY227" s="417" t="s">
        <v>7</v>
      </c>
      <c r="BZ227" s="86" t="s">
        <v>441</v>
      </c>
      <c r="CA227" s="81"/>
      <c r="CB227" s="332"/>
      <c r="CC227" s="332"/>
      <c r="CD227" s="85" t="s">
        <v>433</v>
      </c>
      <c r="CE227" s="4"/>
      <c r="CF227" s="85"/>
      <c r="CG227" s="86" t="s">
        <v>434</v>
      </c>
      <c r="CH227" s="84"/>
      <c r="CI227" s="87" t="s">
        <v>7</v>
      </c>
      <c r="CJ227" s="418"/>
      <c r="CK227" s="332"/>
      <c r="CL227" s="332"/>
      <c r="CM227" s="85" t="s">
        <v>433</v>
      </c>
      <c r="CN227" s="4"/>
      <c r="CO227" s="85"/>
      <c r="CP227" s="86" t="s">
        <v>434</v>
      </c>
      <c r="CQ227" s="84"/>
      <c r="CR227" s="87" t="s">
        <v>7</v>
      </c>
      <c r="CS227" s="86" t="s">
        <v>441</v>
      </c>
      <c r="CT227" s="81"/>
      <c r="CU227" s="276"/>
      <c r="CV227" s="276"/>
      <c r="CW227" s="85" t="s">
        <v>433</v>
      </c>
      <c r="CX227" s="4"/>
      <c r="CY227" s="85"/>
      <c r="CZ227" s="86" t="s">
        <v>434</v>
      </c>
      <c r="DA227" s="84"/>
      <c r="DB227" s="87" t="s">
        <v>7</v>
      </c>
      <c r="DC227" s="86" t="s">
        <v>441</v>
      </c>
      <c r="DD227" s="81"/>
      <c r="DE227" s="276"/>
      <c r="DF227" s="276"/>
      <c r="DG227" s="85" t="s">
        <v>433</v>
      </c>
      <c r="DH227" s="4"/>
      <c r="DI227" s="85"/>
      <c r="DJ227" s="86" t="s">
        <v>434</v>
      </c>
      <c r="DK227" s="84"/>
      <c r="DL227" s="87" t="s">
        <v>7</v>
      </c>
      <c r="DM227" s="86" t="s">
        <v>441</v>
      </c>
      <c r="DN227" s="81"/>
      <c r="DO227" s="404" t="s">
        <v>434</v>
      </c>
      <c r="DP227" s="276"/>
      <c r="DQ227" s="85" t="s">
        <v>433</v>
      </c>
      <c r="DR227" s="4"/>
      <c r="DS227" s="85"/>
      <c r="DT227" s="86" t="s">
        <v>434</v>
      </c>
      <c r="DU227" s="84"/>
      <c r="DV227" s="87" t="s">
        <v>7</v>
      </c>
      <c r="DW227" s="86" t="s">
        <v>441</v>
      </c>
      <c r="DX227" s="81"/>
      <c r="DY227" s="404" t="s">
        <v>434</v>
      </c>
      <c r="DZ227" s="276"/>
      <c r="EA227" s="85" t="s">
        <v>433</v>
      </c>
      <c r="EB227" s="4"/>
      <c r="EC227" s="85"/>
      <c r="ED227" s="86" t="s">
        <v>434</v>
      </c>
      <c r="EE227" s="84"/>
      <c r="EF227" s="87" t="s">
        <v>7</v>
      </c>
      <c r="EG227" s="86" t="s">
        <v>441</v>
      </c>
    </row>
    <row r="228" spans="1:137" ht="15.75" thickBot="1" x14ac:dyDescent="0.3">
      <c r="A228" s="263" t="s">
        <v>11</v>
      </c>
      <c r="B228" s="267" t="s">
        <v>12</v>
      </c>
      <c r="C228" s="297">
        <v>42562</v>
      </c>
      <c r="D228" s="177" t="s">
        <v>8</v>
      </c>
      <c r="E228" s="298" t="s">
        <v>9</v>
      </c>
      <c r="F228" s="178" t="s">
        <v>442</v>
      </c>
      <c r="G228" s="299" t="s">
        <v>10</v>
      </c>
      <c r="H228" s="329" t="s">
        <v>443</v>
      </c>
      <c r="I228" s="419" t="s">
        <v>494</v>
      </c>
      <c r="J228" s="177" t="s">
        <v>254</v>
      </c>
      <c r="K228" s="177" t="s">
        <v>256</v>
      </c>
      <c r="L228" s="300" t="s">
        <v>257</v>
      </c>
      <c r="M228" s="301" t="s">
        <v>258</v>
      </c>
      <c r="N228" s="300" t="s">
        <v>257</v>
      </c>
      <c r="O228" s="301" t="s">
        <v>258</v>
      </c>
      <c r="P228" s="300" t="s">
        <v>257</v>
      </c>
      <c r="Q228" s="301" t="s">
        <v>258</v>
      </c>
      <c r="R228" s="302" t="s">
        <v>257</v>
      </c>
      <c r="S228" s="303" t="s">
        <v>258</v>
      </c>
      <c r="T228" s="304" t="s">
        <v>257</v>
      </c>
      <c r="U228" s="305" t="s">
        <v>258</v>
      </c>
      <c r="V228" s="306">
        <v>42014</v>
      </c>
      <c r="W228" s="307" t="s">
        <v>260</v>
      </c>
      <c r="X228" s="307" t="s">
        <v>260</v>
      </c>
      <c r="Y228" s="307" t="s">
        <v>260</v>
      </c>
      <c r="Z228" s="307" t="s">
        <v>260</v>
      </c>
      <c r="AA228" s="420"/>
      <c r="AB228" s="263" t="s">
        <v>11</v>
      </c>
      <c r="AC228" s="267" t="s">
        <v>12</v>
      </c>
      <c r="AD228" s="1"/>
      <c r="AE228" s="331" t="s">
        <v>11</v>
      </c>
      <c r="AF228" s="331" t="s">
        <v>12</v>
      </c>
      <c r="AG228" s="421">
        <v>42014</v>
      </c>
      <c r="AH228" s="177" t="s">
        <v>8</v>
      </c>
      <c r="AI228" s="298" t="s">
        <v>9</v>
      </c>
      <c r="AJ228" s="178" t="s">
        <v>436</v>
      </c>
      <c r="AK228" s="299" t="s">
        <v>10</v>
      </c>
      <c r="AL228" s="329" t="s">
        <v>437</v>
      </c>
      <c r="AM228" s="330">
        <v>42679</v>
      </c>
      <c r="AN228" s="1"/>
      <c r="AO228" s="331" t="s">
        <v>11</v>
      </c>
      <c r="AP228" s="331" t="s">
        <v>12</v>
      </c>
      <c r="AQ228" s="421">
        <v>42014</v>
      </c>
      <c r="AR228" s="177" t="s">
        <v>8</v>
      </c>
      <c r="AS228" s="298" t="s">
        <v>9</v>
      </c>
      <c r="AT228" s="178" t="s">
        <v>436</v>
      </c>
      <c r="AU228" s="299" t="s">
        <v>10</v>
      </c>
      <c r="AV228" s="329" t="s">
        <v>437</v>
      </c>
      <c r="AW228" s="330">
        <v>42679</v>
      </c>
      <c r="AX228" s="81"/>
      <c r="AY228" s="331" t="s">
        <v>11</v>
      </c>
      <c r="AZ228" s="331" t="s">
        <v>12</v>
      </c>
      <c r="BA228" s="421">
        <v>42562</v>
      </c>
      <c r="BB228" s="177" t="s">
        <v>8</v>
      </c>
      <c r="BC228" s="298" t="s">
        <v>9</v>
      </c>
      <c r="BD228" s="178" t="s">
        <v>436</v>
      </c>
      <c r="BE228" s="299" t="s">
        <v>10</v>
      </c>
      <c r="BF228" s="329" t="s">
        <v>437</v>
      </c>
      <c r="BG228" s="330">
        <v>42679</v>
      </c>
      <c r="BH228" s="81"/>
      <c r="BI228" s="331" t="s">
        <v>11</v>
      </c>
      <c r="BJ228" s="331" t="s">
        <v>12</v>
      </c>
      <c r="BK228" s="297">
        <v>42562</v>
      </c>
      <c r="BL228" s="177" t="s">
        <v>8</v>
      </c>
      <c r="BM228" s="298" t="s">
        <v>9</v>
      </c>
      <c r="BN228" s="178" t="s">
        <v>436</v>
      </c>
      <c r="BO228" s="299" t="s">
        <v>10</v>
      </c>
      <c r="BP228" s="329" t="s">
        <v>437</v>
      </c>
      <c r="BQ228" s="81"/>
      <c r="BR228" s="331" t="s">
        <v>11</v>
      </c>
      <c r="BS228" s="331" t="s">
        <v>12</v>
      </c>
      <c r="BT228" s="421">
        <v>42562</v>
      </c>
      <c r="BU228" s="177" t="s">
        <v>8</v>
      </c>
      <c r="BV228" s="298" t="s">
        <v>9</v>
      </c>
      <c r="BW228" s="178" t="s">
        <v>436</v>
      </c>
      <c r="BX228" s="299" t="s">
        <v>10</v>
      </c>
      <c r="BY228" s="329" t="s">
        <v>437</v>
      </c>
      <c r="BZ228" s="330">
        <v>42679</v>
      </c>
      <c r="CA228" s="81"/>
      <c r="CB228" s="331" t="s">
        <v>11</v>
      </c>
      <c r="CC228" s="331" t="s">
        <v>12</v>
      </c>
      <c r="CD228" s="297">
        <v>42562</v>
      </c>
      <c r="CE228" s="177" t="s">
        <v>8</v>
      </c>
      <c r="CF228" s="298" t="s">
        <v>9</v>
      </c>
      <c r="CG228" s="178" t="s">
        <v>436</v>
      </c>
      <c r="CH228" s="299" t="s">
        <v>10</v>
      </c>
      <c r="CI228" s="329" t="s">
        <v>437</v>
      </c>
      <c r="CJ228" s="29"/>
      <c r="CK228" s="331" t="s">
        <v>11</v>
      </c>
      <c r="CL228" s="331" t="s">
        <v>12</v>
      </c>
      <c r="CM228" s="297">
        <v>42562</v>
      </c>
      <c r="CN228" s="177" t="s">
        <v>8</v>
      </c>
      <c r="CO228" s="298" t="s">
        <v>9</v>
      </c>
      <c r="CP228" s="178" t="s">
        <v>436</v>
      </c>
      <c r="CQ228" s="299" t="s">
        <v>10</v>
      </c>
      <c r="CR228" s="329" t="s">
        <v>437</v>
      </c>
      <c r="CS228" s="330">
        <v>42741</v>
      </c>
      <c r="CT228" s="81"/>
      <c r="CU228" s="263" t="s">
        <v>11</v>
      </c>
      <c r="CV228" s="267" t="s">
        <v>12</v>
      </c>
      <c r="CW228" s="297">
        <v>42562</v>
      </c>
      <c r="CX228" s="177" t="s">
        <v>8</v>
      </c>
      <c r="CY228" s="298" t="s">
        <v>9</v>
      </c>
      <c r="CZ228" s="178" t="s">
        <v>436</v>
      </c>
      <c r="DA228" s="299" t="s">
        <v>10</v>
      </c>
      <c r="DB228" s="329" t="s">
        <v>437</v>
      </c>
      <c r="DC228" s="330">
        <v>42763</v>
      </c>
      <c r="DD228" s="81"/>
      <c r="DE228" s="263" t="s">
        <v>11</v>
      </c>
      <c r="DF228" s="267" t="s">
        <v>12</v>
      </c>
      <c r="DG228" s="297">
        <v>42562</v>
      </c>
      <c r="DH228" s="177" t="s">
        <v>8</v>
      </c>
      <c r="DI228" s="298" t="s">
        <v>9</v>
      </c>
      <c r="DJ228" s="178" t="s">
        <v>436</v>
      </c>
      <c r="DK228" s="299" t="s">
        <v>10</v>
      </c>
      <c r="DL228" s="329" t="s">
        <v>437</v>
      </c>
      <c r="DM228" s="330">
        <v>42798</v>
      </c>
      <c r="DN228" s="81"/>
      <c r="DO228" s="263" t="s">
        <v>11</v>
      </c>
      <c r="DP228" s="267" t="s">
        <v>12</v>
      </c>
      <c r="DQ228" s="297">
        <v>42562</v>
      </c>
      <c r="DR228" s="177" t="s">
        <v>8</v>
      </c>
      <c r="DS228" s="298" t="s">
        <v>9</v>
      </c>
      <c r="DT228" s="178" t="s">
        <v>442</v>
      </c>
      <c r="DU228" s="299" t="s">
        <v>10</v>
      </c>
      <c r="DV228" s="329" t="s">
        <v>443</v>
      </c>
      <c r="DW228" s="330">
        <v>42815</v>
      </c>
      <c r="DX228" s="81"/>
      <c r="DY228" s="263" t="s">
        <v>11</v>
      </c>
      <c r="DZ228" s="267" t="s">
        <v>12</v>
      </c>
      <c r="EA228" s="297">
        <v>42562</v>
      </c>
      <c r="EB228" s="177" t="s">
        <v>8</v>
      </c>
      <c r="EC228" s="298" t="s">
        <v>9</v>
      </c>
      <c r="ED228" s="178" t="s">
        <v>442</v>
      </c>
      <c r="EE228" s="299" t="s">
        <v>10</v>
      </c>
      <c r="EF228" s="329" t="s">
        <v>443</v>
      </c>
      <c r="EG228" s="330">
        <v>42833</v>
      </c>
    </row>
    <row r="229" spans="1:137" ht="15.75" x14ac:dyDescent="0.25">
      <c r="A229" s="90" t="s">
        <v>232</v>
      </c>
      <c r="B229" s="91" t="s">
        <v>83</v>
      </c>
      <c r="C229" s="118"/>
      <c r="D229" s="10">
        <v>4.5237428571428566</v>
      </c>
      <c r="E229" s="12">
        <v>5.6665999999999999</v>
      </c>
      <c r="F229" s="132">
        <v>1.1428571428571432</v>
      </c>
      <c r="G229" s="106">
        <v>5</v>
      </c>
      <c r="H229" s="25">
        <v>5.7142857142857162</v>
      </c>
      <c r="I229" s="24">
        <f t="shared" si="62"/>
        <v>13</v>
      </c>
      <c r="J229" s="118">
        <v>3</v>
      </c>
      <c r="K229" s="9">
        <f t="shared" ref="K229:K238" si="65">+I229/J229</f>
        <v>4.333333333333333</v>
      </c>
      <c r="L229" s="118">
        <v>4</v>
      </c>
      <c r="M229" s="118">
        <v>3</v>
      </c>
      <c r="N229" s="118">
        <v>7</v>
      </c>
      <c r="O229" s="118"/>
      <c r="P229" s="118">
        <v>2</v>
      </c>
      <c r="Q229" s="118"/>
      <c r="R229" s="118"/>
      <c r="S229" s="118"/>
      <c r="T229" s="118"/>
      <c r="U229" s="118"/>
      <c r="V229" s="118">
        <f t="shared" ref="V229:V249" si="66">+L229+M229+N229+O229+P229+Q229+R229+S229+T229+U229</f>
        <v>16</v>
      </c>
      <c r="W229" s="23">
        <f t="shared" ref="W229:W237" si="67">+L229/(M229+L229)</f>
        <v>0.5714285714285714</v>
      </c>
      <c r="X229" s="34">
        <f t="shared" ref="X229:X237" si="68">+N229/(O229+N229)</f>
        <v>1</v>
      </c>
      <c r="Y229" s="34">
        <f t="shared" ref="Y229:Y237" si="69">+P229/(Q229+P229)</f>
        <v>1</v>
      </c>
      <c r="Z229" s="35" t="e">
        <f t="shared" ref="Z229:Z237" si="70">+R229/(S229+R229)</f>
        <v>#DIV/0!</v>
      </c>
      <c r="AA229" s="422"/>
      <c r="AB229" s="90" t="s">
        <v>232</v>
      </c>
      <c r="AC229" s="91" t="s">
        <v>83</v>
      </c>
      <c r="AD229" s="1"/>
      <c r="AE229" s="101" t="s">
        <v>232</v>
      </c>
      <c r="AF229" s="91" t="s">
        <v>83</v>
      </c>
      <c r="AG229" s="118">
        <v>2</v>
      </c>
      <c r="AH229" s="19">
        <v>4.5237428571428566</v>
      </c>
      <c r="AI229" s="12">
        <v>5.6665999999999999</v>
      </c>
      <c r="AJ229" s="132">
        <v>1.1428571428571432</v>
      </c>
      <c r="AK229" s="106">
        <v>5</v>
      </c>
      <c r="AL229" s="138">
        <v>5.7142857142857162</v>
      </c>
      <c r="AM229" s="118">
        <v>5</v>
      </c>
      <c r="AN229" s="1"/>
      <c r="AO229" s="101" t="s">
        <v>232</v>
      </c>
      <c r="AP229" s="91" t="s">
        <v>83</v>
      </c>
      <c r="AQ229" s="118">
        <v>2</v>
      </c>
      <c r="AR229" s="10">
        <v>4.5237428571428566</v>
      </c>
      <c r="AS229" s="12">
        <v>5.6665999999999999</v>
      </c>
      <c r="AT229" s="132">
        <v>1.1428571428571432</v>
      </c>
      <c r="AU229" s="106">
        <v>5</v>
      </c>
      <c r="AV229" s="138">
        <v>5.7142857142857162</v>
      </c>
      <c r="AW229" s="89">
        <v>4</v>
      </c>
      <c r="AX229" s="81"/>
      <c r="AY229" s="101" t="s">
        <v>232</v>
      </c>
      <c r="AZ229" s="91" t="s">
        <v>83</v>
      </c>
      <c r="BA229" s="118"/>
      <c r="BB229" s="10">
        <v>4.5237428571428566</v>
      </c>
      <c r="BC229" s="12">
        <v>5.6665999999999999</v>
      </c>
      <c r="BD229" s="132">
        <v>1.1428571428571432</v>
      </c>
      <c r="BE229" s="106">
        <v>5</v>
      </c>
      <c r="BF229" s="138">
        <v>5.7142857142857162</v>
      </c>
      <c r="BG229" s="118">
        <v>5</v>
      </c>
      <c r="BH229" s="81"/>
      <c r="BI229" s="101" t="s">
        <v>232</v>
      </c>
      <c r="BJ229" s="91" t="s">
        <v>83</v>
      </c>
      <c r="BK229" s="118"/>
      <c r="BL229" s="10">
        <v>4.5237428571428566</v>
      </c>
      <c r="BM229" s="12">
        <v>5.6665999999999999</v>
      </c>
      <c r="BN229" s="132">
        <v>1.1428571428571432</v>
      </c>
      <c r="BO229" s="106">
        <v>5</v>
      </c>
      <c r="BP229" s="138">
        <v>5.7142857142857162</v>
      </c>
      <c r="BQ229" s="81"/>
      <c r="BR229" s="101" t="s">
        <v>232</v>
      </c>
      <c r="BS229" s="91" t="s">
        <v>83</v>
      </c>
      <c r="BT229" s="118"/>
      <c r="BU229" s="10">
        <v>4.5237428571428566</v>
      </c>
      <c r="BV229" s="12">
        <v>5.6665999999999999</v>
      </c>
      <c r="BW229" s="132">
        <v>1.1428571428571432</v>
      </c>
      <c r="BX229" s="106">
        <v>5</v>
      </c>
      <c r="BY229" s="138">
        <v>5.7142857142857162</v>
      </c>
      <c r="BZ229" s="118">
        <v>5</v>
      </c>
      <c r="CA229" s="81"/>
      <c r="CB229" s="101" t="s">
        <v>232</v>
      </c>
      <c r="CC229" s="91" t="s">
        <v>83</v>
      </c>
      <c r="CD229" s="118"/>
      <c r="CE229" s="10">
        <v>4.5237428571428566</v>
      </c>
      <c r="CF229" s="12">
        <v>5.6665999999999999</v>
      </c>
      <c r="CG229" s="132">
        <v>1.1428571428571432</v>
      </c>
      <c r="CH229" s="106">
        <v>5</v>
      </c>
      <c r="CI229" s="138">
        <v>5.7142857142857162</v>
      </c>
      <c r="CJ229" s="81"/>
      <c r="CK229" s="101" t="s">
        <v>232</v>
      </c>
      <c r="CL229" s="91" t="s">
        <v>83</v>
      </c>
      <c r="CM229" s="118"/>
      <c r="CN229" s="10">
        <v>4.5237428571428566</v>
      </c>
      <c r="CO229" s="12">
        <v>5.6665999999999999</v>
      </c>
      <c r="CP229" s="78">
        <v>1.1428571428571432</v>
      </c>
      <c r="CQ229" s="106">
        <v>5</v>
      </c>
      <c r="CR229" s="433">
        <v>5.7142857142857162</v>
      </c>
      <c r="CS229" s="118">
        <v>5</v>
      </c>
      <c r="CT229" s="81"/>
      <c r="CU229" s="90" t="s">
        <v>232</v>
      </c>
      <c r="CV229" s="91" t="s">
        <v>83</v>
      </c>
      <c r="CW229" s="118"/>
      <c r="CX229" s="10">
        <v>4.5237428571428566</v>
      </c>
      <c r="CY229" s="12">
        <v>5.6665999999999999</v>
      </c>
      <c r="CZ229" s="132">
        <v>1.1428571428571432</v>
      </c>
      <c r="DA229" s="106">
        <v>5</v>
      </c>
      <c r="DB229" s="25">
        <v>5.7142857142857162</v>
      </c>
      <c r="DC229" s="118">
        <v>5</v>
      </c>
      <c r="DD229" s="81"/>
      <c r="DE229" s="90" t="s">
        <v>232</v>
      </c>
      <c r="DF229" s="91" t="s">
        <v>83</v>
      </c>
      <c r="DG229" s="118"/>
      <c r="DH229" s="10">
        <v>4.5237428571428566</v>
      </c>
      <c r="DI229" s="12">
        <v>5.6665999999999999</v>
      </c>
      <c r="DJ229" s="132">
        <v>1.1428571428571432</v>
      </c>
      <c r="DK229" s="106">
        <v>5</v>
      </c>
      <c r="DL229" s="25">
        <v>5.7142857142857162</v>
      </c>
      <c r="DM229" s="118">
        <v>5</v>
      </c>
      <c r="DN229" s="81"/>
      <c r="DO229" s="90" t="s">
        <v>232</v>
      </c>
      <c r="DP229" s="91" t="s">
        <v>83</v>
      </c>
      <c r="DQ229" s="360"/>
      <c r="DR229" s="361">
        <v>4.5237428571428566</v>
      </c>
      <c r="DS229" s="372">
        <v>5.6665999999999999</v>
      </c>
      <c r="DT229" s="368">
        <v>1.1428571428571432</v>
      </c>
      <c r="DU229" s="364">
        <v>5</v>
      </c>
      <c r="DV229" s="365">
        <v>5.7142857142857162</v>
      </c>
      <c r="DW229" s="360">
        <v>7</v>
      </c>
      <c r="DX229" s="81"/>
      <c r="DY229" s="90" t="s">
        <v>232</v>
      </c>
      <c r="DZ229" s="91" t="s">
        <v>83</v>
      </c>
      <c r="EA229" s="118"/>
      <c r="EB229" s="10">
        <v>4.5237428571428566</v>
      </c>
      <c r="EC229" s="12">
        <v>5.6665999999999999</v>
      </c>
      <c r="ED229" s="132">
        <v>1.1428571428571432</v>
      </c>
      <c r="EE229" s="106">
        <v>5</v>
      </c>
      <c r="EF229" s="25">
        <v>5.7142857142857162</v>
      </c>
      <c r="EG229" s="118">
        <v>7</v>
      </c>
    </row>
    <row r="230" spans="1:137" ht="15.75" x14ac:dyDescent="0.25">
      <c r="A230" s="101" t="s">
        <v>233</v>
      </c>
      <c r="B230" s="91" t="s">
        <v>234</v>
      </c>
      <c r="C230" s="118">
        <v>1</v>
      </c>
      <c r="D230" s="11">
        <v>6.1333000000000002</v>
      </c>
      <c r="E230" s="12">
        <v>5.5</v>
      </c>
      <c r="F230" s="132">
        <v>-0.6333000000000002</v>
      </c>
      <c r="G230" s="106">
        <v>5</v>
      </c>
      <c r="H230" s="25">
        <v>-3.166500000000001</v>
      </c>
      <c r="I230" s="24">
        <f t="shared" si="62"/>
        <v>24</v>
      </c>
      <c r="J230" s="118">
        <v>18</v>
      </c>
      <c r="K230" s="9">
        <f t="shared" si="65"/>
        <v>1.3333333333333333</v>
      </c>
      <c r="L230" s="118">
        <v>14</v>
      </c>
      <c r="M230" s="118">
        <v>7</v>
      </c>
      <c r="N230" s="118">
        <v>9</v>
      </c>
      <c r="O230" s="118">
        <v>8</v>
      </c>
      <c r="P230" s="118"/>
      <c r="Q230" s="118">
        <v>3</v>
      </c>
      <c r="R230" s="118">
        <v>1</v>
      </c>
      <c r="S230" s="118"/>
      <c r="T230" s="118"/>
      <c r="U230" s="118"/>
      <c r="V230" s="118">
        <f t="shared" si="66"/>
        <v>42</v>
      </c>
      <c r="W230" s="23">
        <f t="shared" si="67"/>
        <v>0.66666666666666663</v>
      </c>
      <c r="X230" s="34">
        <f t="shared" si="68"/>
        <v>0.52941176470588236</v>
      </c>
      <c r="Y230" s="34">
        <f t="shared" si="69"/>
        <v>0</v>
      </c>
      <c r="Z230" s="35">
        <f t="shared" si="70"/>
        <v>1</v>
      </c>
      <c r="AA230" s="422"/>
      <c r="AB230" s="101" t="s">
        <v>233</v>
      </c>
      <c r="AC230" s="91" t="s">
        <v>234</v>
      </c>
      <c r="AD230" s="1"/>
      <c r="AE230" s="94" t="s">
        <v>233</v>
      </c>
      <c r="AF230" s="91" t="s">
        <v>234</v>
      </c>
      <c r="AG230" s="118">
        <v>6</v>
      </c>
      <c r="AH230" s="7">
        <v>5.9969999999999999</v>
      </c>
      <c r="AI230" s="12">
        <v>5.5</v>
      </c>
      <c r="AJ230" s="132">
        <v>-0.49699999999999989</v>
      </c>
      <c r="AK230" s="106">
        <v>5</v>
      </c>
      <c r="AL230" s="138">
        <v>-2.4849999999999994</v>
      </c>
      <c r="AM230" s="118">
        <v>187</v>
      </c>
      <c r="AN230" s="1"/>
      <c r="AO230" s="94" t="s">
        <v>233</v>
      </c>
      <c r="AP230" s="91" t="s">
        <v>234</v>
      </c>
      <c r="AQ230" s="118">
        <v>6</v>
      </c>
      <c r="AR230" s="11">
        <v>5.9969999999999999</v>
      </c>
      <c r="AS230" s="12">
        <v>5.5</v>
      </c>
      <c r="AT230" s="132">
        <v>-0.49699999999999989</v>
      </c>
      <c r="AU230" s="106">
        <v>5</v>
      </c>
      <c r="AV230" s="138">
        <v>-2.4849999999999994</v>
      </c>
      <c r="AW230" s="89">
        <v>194</v>
      </c>
      <c r="AX230" s="81"/>
      <c r="AY230" s="94" t="s">
        <v>233</v>
      </c>
      <c r="AZ230" s="91" t="s">
        <v>234</v>
      </c>
      <c r="BA230" s="119">
        <v>1</v>
      </c>
      <c r="BB230" s="15">
        <v>6.1333000000000002</v>
      </c>
      <c r="BC230" s="18">
        <v>5.5</v>
      </c>
      <c r="BD230" s="51">
        <f>+BC230-BB230</f>
        <v>-0.6333000000000002</v>
      </c>
      <c r="BE230" s="52">
        <v>5</v>
      </c>
      <c r="BF230" s="139">
        <f>+BD230*BE230</f>
        <v>-3.166500000000001</v>
      </c>
      <c r="BG230" s="119">
        <v>166</v>
      </c>
      <c r="BH230" s="81"/>
      <c r="BI230" s="94" t="s">
        <v>233</v>
      </c>
      <c r="BJ230" s="91" t="s">
        <v>234</v>
      </c>
      <c r="BK230" s="118">
        <v>1</v>
      </c>
      <c r="BL230" s="11">
        <v>6.1333000000000002</v>
      </c>
      <c r="BM230" s="12">
        <v>5.5</v>
      </c>
      <c r="BN230" s="132">
        <v>-0.6333000000000002</v>
      </c>
      <c r="BO230" s="106">
        <v>5</v>
      </c>
      <c r="BP230" s="138">
        <v>-3.166500000000001</v>
      </c>
      <c r="BQ230" s="81"/>
      <c r="BR230" s="94" t="s">
        <v>233</v>
      </c>
      <c r="BS230" s="91" t="s">
        <v>234</v>
      </c>
      <c r="BT230" s="118">
        <v>1</v>
      </c>
      <c r="BU230" s="11">
        <v>6.1333000000000002</v>
      </c>
      <c r="BV230" s="12">
        <v>5.5</v>
      </c>
      <c r="BW230" s="132">
        <v>-0.6333000000000002</v>
      </c>
      <c r="BX230" s="106">
        <v>5</v>
      </c>
      <c r="BY230" s="138">
        <v>-3.166500000000001</v>
      </c>
      <c r="BZ230" s="118">
        <v>171</v>
      </c>
      <c r="CA230" s="81"/>
      <c r="CB230" s="94" t="s">
        <v>233</v>
      </c>
      <c r="CC230" s="91" t="s">
        <v>234</v>
      </c>
      <c r="CD230" s="118">
        <v>1</v>
      </c>
      <c r="CE230" s="11">
        <v>6.1333000000000002</v>
      </c>
      <c r="CF230" s="12">
        <v>5.5</v>
      </c>
      <c r="CG230" s="78">
        <v>-0.6333000000000002</v>
      </c>
      <c r="CH230" s="106">
        <v>5</v>
      </c>
      <c r="CI230" s="138">
        <v>-3.166500000000001</v>
      </c>
      <c r="CJ230" s="81"/>
      <c r="CK230" s="94" t="s">
        <v>233</v>
      </c>
      <c r="CL230" s="91" t="s">
        <v>234</v>
      </c>
      <c r="CM230" s="118">
        <v>1</v>
      </c>
      <c r="CN230" s="11">
        <v>6.1333000000000002</v>
      </c>
      <c r="CO230" s="12">
        <v>5.5</v>
      </c>
      <c r="CP230" s="132">
        <v>-0.6333000000000002</v>
      </c>
      <c r="CQ230" s="106">
        <v>5</v>
      </c>
      <c r="CR230" s="433">
        <v>-3.166500000000001</v>
      </c>
      <c r="CS230" s="118">
        <v>182</v>
      </c>
      <c r="CT230" s="81"/>
      <c r="CU230" s="101" t="s">
        <v>233</v>
      </c>
      <c r="CV230" s="91" t="s">
        <v>234</v>
      </c>
      <c r="CW230" s="118">
        <v>1</v>
      </c>
      <c r="CX230" s="11">
        <v>6.1333000000000002</v>
      </c>
      <c r="CY230" s="12">
        <v>5.5</v>
      </c>
      <c r="CZ230" s="132">
        <v>-0.6333000000000002</v>
      </c>
      <c r="DA230" s="106">
        <v>5</v>
      </c>
      <c r="DB230" s="25">
        <v>-3.166500000000001</v>
      </c>
      <c r="DC230" s="118">
        <v>182</v>
      </c>
      <c r="DD230" s="81"/>
      <c r="DE230" s="101" t="s">
        <v>233</v>
      </c>
      <c r="DF230" s="91" t="s">
        <v>234</v>
      </c>
      <c r="DG230" s="118">
        <v>1</v>
      </c>
      <c r="DH230" s="11">
        <v>6.1333000000000002</v>
      </c>
      <c r="DI230" s="12">
        <v>5.5</v>
      </c>
      <c r="DJ230" s="132">
        <v>-0.6333000000000002</v>
      </c>
      <c r="DK230" s="106">
        <v>5</v>
      </c>
      <c r="DL230" s="25">
        <v>-3.166500000000001</v>
      </c>
      <c r="DM230" s="118">
        <v>186</v>
      </c>
      <c r="DN230" s="81"/>
      <c r="DO230" s="101" t="s">
        <v>233</v>
      </c>
      <c r="DP230" s="91" t="s">
        <v>234</v>
      </c>
      <c r="DQ230" s="360">
        <v>1</v>
      </c>
      <c r="DR230" s="373">
        <v>6.1333000000000002</v>
      </c>
      <c r="DS230" s="372">
        <v>5.5</v>
      </c>
      <c r="DT230" s="368">
        <v>-0.6333000000000002</v>
      </c>
      <c r="DU230" s="364">
        <v>5</v>
      </c>
      <c r="DV230" s="365">
        <v>-3.166500000000001</v>
      </c>
      <c r="DW230" s="360">
        <v>192</v>
      </c>
      <c r="DX230" s="81"/>
      <c r="DY230" s="101" t="s">
        <v>233</v>
      </c>
      <c r="DZ230" s="91" t="s">
        <v>234</v>
      </c>
      <c r="EA230" s="118">
        <v>1</v>
      </c>
      <c r="EB230" s="11">
        <v>6.1333000000000002</v>
      </c>
      <c r="EC230" s="12">
        <v>5.5</v>
      </c>
      <c r="ED230" s="132">
        <v>-0.6333000000000002</v>
      </c>
      <c r="EE230" s="106">
        <v>5</v>
      </c>
      <c r="EF230" s="25">
        <v>-3.166500000000001</v>
      </c>
      <c r="EG230" s="118">
        <v>197</v>
      </c>
    </row>
    <row r="231" spans="1:137" ht="15.75" x14ac:dyDescent="0.25">
      <c r="A231" s="115" t="s">
        <v>504</v>
      </c>
      <c r="B231" s="96" t="s">
        <v>156</v>
      </c>
      <c r="C231" s="119">
        <v>1</v>
      </c>
      <c r="D231" s="165">
        <v>10.166666666666666</v>
      </c>
      <c r="E231" s="163">
        <v>10</v>
      </c>
      <c r="F231" s="53">
        <v>-0.16666666666666607</v>
      </c>
      <c r="G231" s="52">
        <v>1</v>
      </c>
      <c r="H231" s="187">
        <f>+G231*F231</f>
        <v>-0.16666666666666607</v>
      </c>
      <c r="I231" s="119">
        <v>1</v>
      </c>
      <c r="J231" s="119">
        <v>5</v>
      </c>
      <c r="K231" s="27">
        <f t="shared" si="65"/>
        <v>0.2</v>
      </c>
      <c r="L231" s="348"/>
      <c r="M231" s="348">
        <v>3</v>
      </c>
      <c r="N231" s="348">
        <v>1</v>
      </c>
      <c r="O231" s="348">
        <v>2</v>
      </c>
      <c r="P231" s="119"/>
      <c r="Q231" s="119"/>
      <c r="R231" s="119"/>
      <c r="S231" s="119"/>
      <c r="T231" s="119"/>
      <c r="U231" s="119"/>
      <c r="V231" s="119">
        <v>6</v>
      </c>
      <c r="W231" s="31">
        <f t="shared" si="67"/>
        <v>0</v>
      </c>
      <c r="X231" s="32">
        <f t="shared" si="68"/>
        <v>0.33333333333333331</v>
      </c>
      <c r="Y231" s="32" t="e">
        <f t="shared" si="69"/>
        <v>#DIV/0!</v>
      </c>
      <c r="Z231" s="33" t="e">
        <f t="shared" si="70"/>
        <v>#DIV/0!</v>
      </c>
      <c r="AA231" s="422"/>
      <c r="AB231" s="115" t="s">
        <v>504</v>
      </c>
      <c r="AC231" s="96" t="s">
        <v>156</v>
      </c>
      <c r="AD231" s="1"/>
      <c r="AE231" s="115" t="s">
        <v>504</v>
      </c>
      <c r="AF231" s="96" t="s">
        <v>156</v>
      </c>
      <c r="AG231" s="118"/>
      <c r="AH231" s="7"/>
      <c r="AI231" s="12"/>
      <c r="AJ231" s="132"/>
      <c r="AK231" s="106"/>
      <c r="AL231" s="138"/>
      <c r="AM231" s="118"/>
      <c r="AN231" s="1"/>
      <c r="AO231" s="115" t="s">
        <v>504</v>
      </c>
      <c r="AP231" s="96" t="s">
        <v>156</v>
      </c>
      <c r="AQ231" s="118"/>
      <c r="AR231" s="11"/>
      <c r="AS231" s="12"/>
      <c r="AT231" s="132"/>
      <c r="AU231" s="106"/>
      <c r="AV231" s="138"/>
      <c r="AW231" s="89"/>
      <c r="AX231" s="81"/>
      <c r="AY231" s="115" t="s">
        <v>504</v>
      </c>
      <c r="AZ231" s="96" t="s">
        <v>156</v>
      </c>
      <c r="BA231" s="119"/>
      <c r="BB231" s="15"/>
      <c r="BC231" s="18"/>
      <c r="BD231" s="51"/>
      <c r="BE231" s="52"/>
      <c r="BF231" s="139"/>
      <c r="BG231" s="119"/>
      <c r="BH231" s="81"/>
      <c r="BI231" s="115" t="s">
        <v>504</v>
      </c>
      <c r="BJ231" s="96" t="s">
        <v>156</v>
      </c>
      <c r="BK231" s="118"/>
      <c r="BL231" s="11"/>
      <c r="BM231" s="12"/>
      <c r="BN231" s="132"/>
      <c r="BO231" s="106"/>
      <c r="BP231" s="138"/>
      <c r="BQ231" s="81"/>
      <c r="BR231" s="115" t="s">
        <v>504</v>
      </c>
      <c r="BS231" s="96" t="s">
        <v>156</v>
      </c>
      <c r="BT231" s="118"/>
      <c r="BU231" s="11"/>
      <c r="BV231" s="12"/>
      <c r="BW231" s="132"/>
      <c r="BX231" s="106"/>
      <c r="BY231" s="138"/>
      <c r="BZ231" s="118"/>
      <c r="CA231" s="81"/>
      <c r="CB231" s="115" t="s">
        <v>504</v>
      </c>
      <c r="CC231" s="96" t="s">
        <v>156</v>
      </c>
      <c r="CD231" s="118"/>
      <c r="CE231" s="11"/>
      <c r="CF231" s="12"/>
      <c r="CG231" s="78"/>
      <c r="CH231" s="106"/>
      <c r="CI231" s="138"/>
      <c r="CJ231" s="81"/>
      <c r="CK231" s="115" t="s">
        <v>504</v>
      </c>
      <c r="CL231" s="96" t="s">
        <v>156</v>
      </c>
      <c r="CM231" s="118"/>
      <c r="CN231" s="11"/>
      <c r="CO231" s="12"/>
      <c r="CP231" s="132"/>
      <c r="CQ231" s="106"/>
      <c r="CR231" s="433"/>
      <c r="CS231" s="118"/>
      <c r="CT231" s="81"/>
      <c r="CU231" s="115" t="s">
        <v>504</v>
      </c>
      <c r="CV231" s="96" t="s">
        <v>156</v>
      </c>
      <c r="CW231" s="118"/>
      <c r="CX231" s="11"/>
      <c r="CY231" s="12"/>
      <c r="CZ231" s="132"/>
      <c r="DA231" s="106"/>
      <c r="DB231" s="25"/>
      <c r="DC231" s="118"/>
      <c r="DD231" s="81"/>
      <c r="DE231" s="115" t="s">
        <v>504</v>
      </c>
      <c r="DF231" s="96" t="s">
        <v>156</v>
      </c>
      <c r="DG231" s="118"/>
      <c r="DH231" s="11"/>
      <c r="DI231" s="12"/>
      <c r="DJ231" s="132"/>
      <c r="DK231" s="106"/>
      <c r="DL231" s="25"/>
      <c r="DM231" s="118"/>
      <c r="DN231" s="81"/>
      <c r="DO231" s="115" t="s">
        <v>504</v>
      </c>
      <c r="DP231" s="96" t="s">
        <v>156</v>
      </c>
      <c r="DQ231" s="360"/>
      <c r="DR231" s="373"/>
      <c r="DS231" s="372"/>
      <c r="DT231" s="368"/>
      <c r="DU231" s="364"/>
      <c r="DV231" s="365"/>
      <c r="DW231" s="360"/>
      <c r="DX231" s="81"/>
      <c r="DY231" s="115" t="s">
        <v>504</v>
      </c>
      <c r="DZ231" s="96" t="s">
        <v>156</v>
      </c>
      <c r="EA231" s="119">
        <v>1</v>
      </c>
      <c r="EB231" s="165">
        <v>10.166666666666666</v>
      </c>
      <c r="EC231" s="163">
        <v>10</v>
      </c>
      <c r="ED231" s="53">
        <v>-0.16666666666666607</v>
      </c>
      <c r="EE231" s="52">
        <v>1</v>
      </c>
      <c r="EF231" s="187">
        <f>+EE231*ED231</f>
        <v>-0.16666666666666607</v>
      </c>
      <c r="EG231" s="119">
        <v>133</v>
      </c>
    </row>
    <row r="232" spans="1:137" ht="15.75" x14ac:dyDescent="0.25">
      <c r="A232" s="102" t="s">
        <v>505</v>
      </c>
      <c r="B232" s="96" t="s">
        <v>506</v>
      </c>
      <c r="C232" s="119">
        <v>1</v>
      </c>
      <c r="D232" s="165">
        <v>11</v>
      </c>
      <c r="E232" s="163">
        <v>10</v>
      </c>
      <c r="F232" s="53">
        <v>-1</v>
      </c>
      <c r="G232" s="52">
        <v>1</v>
      </c>
      <c r="H232" s="187">
        <f>+G232*F232</f>
        <v>-1</v>
      </c>
      <c r="I232" s="119">
        <v>0</v>
      </c>
      <c r="J232" s="119">
        <v>3</v>
      </c>
      <c r="K232" s="27">
        <f t="shared" si="65"/>
        <v>0</v>
      </c>
      <c r="L232" s="348"/>
      <c r="M232" s="348"/>
      <c r="N232" s="348"/>
      <c r="O232" s="348">
        <v>3</v>
      </c>
      <c r="P232" s="119"/>
      <c r="Q232" s="119"/>
      <c r="R232" s="119"/>
      <c r="S232" s="119"/>
      <c r="T232" s="119"/>
      <c r="U232" s="119"/>
      <c r="V232" s="119">
        <v>3</v>
      </c>
      <c r="W232" s="31" t="e">
        <f t="shared" si="67"/>
        <v>#DIV/0!</v>
      </c>
      <c r="X232" s="32">
        <f t="shared" si="68"/>
        <v>0</v>
      </c>
      <c r="Y232" s="32" t="e">
        <f t="shared" si="69"/>
        <v>#DIV/0!</v>
      </c>
      <c r="Z232" s="33" t="e">
        <f t="shared" si="70"/>
        <v>#DIV/0!</v>
      </c>
      <c r="AA232" s="422"/>
      <c r="AB232" s="102" t="s">
        <v>505</v>
      </c>
      <c r="AC232" s="96" t="s">
        <v>506</v>
      </c>
      <c r="AD232" s="1"/>
      <c r="AE232" s="102" t="s">
        <v>505</v>
      </c>
      <c r="AF232" s="96" t="s">
        <v>506</v>
      </c>
      <c r="AG232" s="118"/>
      <c r="AH232" s="7"/>
      <c r="AI232" s="12"/>
      <c r="AJ232" s="132"/>
      <c r="AK232" s="106"/>
      <c r="AL232" s="138"/>
      <c r="AM232" s="118"/>
      <c r="AN232" s="1"/>
      <c r="AO232" s="102" t="s">
        <v>505</v>
      </c>
      <c r="AP232" s="96" t="s">
        <v>506</v>
      </c>
      <c r="AQ232" s="118"/>
      <c r="AR232" s="11"/>
      <c r="AS232" s="12"/>
      <c r="AT232" s="132"/>
      <c r="AU232" s="106"/>
      <c r="AV232" s="138"/>
      <c r="AW232" s="89"/>
      <c r="AX232" s="81"/>
      <c r="AY232" s="102" t="s">
        <v>505</v>
      </c>
      <c r="AZ232" s="96" t="s">
        <v>506</v>
      </c>
      <c r="BA232" s="119"/>
      <c r="BB232" s="15"/>
      <c r="BC232" s="18"/>
      <c r="BD232" s="51"/>
      <c r="BE232" s="52"/>
      <c r="BF232" s="139"/>
      <c r="BG232" s="119"/>
      <c r="BH232" s="81"/>
      <c r="BI232" s="102" t="s">
        <v>505</v>
      </c>
      <c r="BJ232" s="96" t="s">
        <v>506</v>
      </c>
      <c r="BK232" s="118"/>
      <c r="BL232" s="11"/>
      <c r="BM232" s="12"/>
      <c r="BN232" s="132"/>
      <c r="BO232" s="106"/>
      <c r="BP232" s="138"/>
      <c r="BQ232" s="81"/>
      <c r="BR232" s="102" t="s">
        <v>505</v>
      </c>
      <c r="BS232" s="96" t="s">
        <v>506</v>
      </c>
      <c r="BT232" s="118"/>
      <c r="BU232" s="11"/>
      <c r="BV232" s="12"/>
      <c r="BW232" s="132"/>
      <c r="BX232" s="106"/>
      <c r="BY232" s="138"/>
      <c r="BZ232" s="118"/>
      <c r="CA232" s="81"/>
      <c r="CB232" s="102" t="s">
        <v>505</v>
      </c>
      <c r="CC232" s="96" t="s">
        <v>506</v>
      </c>
      <c r="CD232" s="118"/>
      <c r="CE232" s="11"/>
      <c r="CF232" s="12"/>
      <c r="CG232" s="78"/>
      <c r="CH232" s="106"/>
      <c r="CI232" s="138"/>
      <c r="CJ232" s="81"/>
      <c r="CK232" s="102" t="s">
        <v>505</v>
      </c>
      <c r="CL232" s="96" t="s">
        <v>506</v>
      </c>
      <c r="CM232" s="118"/>
      <c r="CN232" s="11"/>
      <c r="CO232" s="12"/>
      <c r="CP232" s="132"/>
      <c r="CQ232" s="106"/>
      <c r="CR232" s="433"/>
      <c r="CS232" s="118"/>
      <c r="CT232" s="81"/>
      <c r="CU232" s="102" t="s">
        <v>505</v>
      </c>
      <c r="CV232" s="96" t="s">
        <v>506</v>
      </c>
      <c r="CW232" s="118"/>
      <c r="CX232" s="11"/>
      <c r="CY232" s="12"/>
      <c r="CZ232" s="132"/>
      <c r="DA232" s="106"/>
      <c r="DB232" s="25"/>
      <c r="DC232" s="118"/>
      <c r="DD232" s="81"/>
      <c r="DE232" s="102" t="s">
        <v>505</v>
      </c>
      <c r="DF232" s="96" t="s">
        <v>506</v>
      </c>
      <c r="DG232" s="118"/>
      <c r="DH232" s="11"/>
      <c r="DI232" s="12"/>
      <c r="DJ232" s="132"/>
      <c r="DK232" s="106"/>
      <c r="DL232" s="25"/>
      <c r="DM232" s="118"/>
      <c r="DN232" s="81"/>
      <c r="DO232" s="102" t="s">
        <v>505</v>
      </c>
      <c r="DP232" s="96" t="s">
        <v>506</v>
      </c>
      <c r="DQ232" s="360"/>
      <c r="DR232" s="373"/>
      <c r="DS232" s="372"/>
      <c r="DT232" s="368"/>
      <c r="DU232" s="364"/>
      <c r="DV232" s="365"/>
      <c r="DW232" s="360"/>
      <c r="DX232" s="81"/>
      <c r="DY232" s="102" t="s">
        <v>505</v>
      </c>
      <c r="DZ232" s="96" t="s">
        <v>506</v>
      </c>
      <c r="EA232" s="119">
        <v>1</v>
      </c>
      <c r="EB232" s="165">
        <v>11</v>
      </c>
      <c r="EC232" s="163">
        <v>10</v>
      </c>
      <c r="ED232" s="53">
        <v>-1</v>
      </c>
      <c r="EE232" s="52">
        <v>1</v>
      </c>
      <c r="EF232" s="187">
        <f>+EE232*ED232</f>
        <v>-1</v>
      </c>
      <c r="EG232" s="119">
        <v>156</v>
      </c>
    </row>
    <row r="233" spans="1:137" ht="15.75" x14ac:dyDescent="0.25">
      <c r="A233" s="90" t="s">
        <v>235</v>
      </c>
      <c r="B233" s="91" t="s">
        <v>236</v>
      </c>
      <c r="C233" s="118"/>
      <c r="D233" s="11">
        <v>4.6666666666666661</v>
      </c>
      <c r="E233" s="28">
        <v>4.5555555555555554</v>
      </c>
      <c r="F233" s="132">
        <v>-0.11111111111111072</v>
      </c>
      <c r="G233" s="106">
        <v>6</v>
      </c>
      <c r="H233" s="25">
        <v>-0.6666666666666643</v>
      </c>
      <c r="I233" s="24">
        <f t="shared" si="62"/>
        <v>15</v>
      </c>
      <c r="J233" s="118">
        <v>3</v>
      </c>
      <c r="K233" s="9">
        <f t="shared" si="65"/>
        <v>5</v>
      </c>
      <c r="L233" s="118">
        <v>15</v>
      </c>
      <c r="M233" s="118"/>
      <c r="N233" s="118"/>
      <c r="O233" s="118">
        <v>1</v>
      </c>
      <c r="P233" s="118"/>
      <c r="Q233" s="118">
        <v>1</v>
      </c>
      <c r="R233" s="118"/>
      <c r="S233" s="118">
        <v>1</v>
      </c>
      <c r="T233" s="118"/>
      <c r="U233" s="118"/>
      <c r="V233" s="118">
        <f t="shared" si="66"/>
        <v>18</v>
      </c>
      <c r="W233" s="23">
        <f t="shared" si="67"/>
        <v>1</v>
      </c>
      <c r="X233" s="34">
        <f t="shared" si="68"/>
        <v>0</v>
      </c>
      <c r="Y233" s="34">
        <f t="shared" si="69"/>
        <v>0</v>
      </c>
      <c r="Z233" s="35">
        <f t="shared" si="70"/>
        <v>0</v>
      </c>
      <c r="AA233" s="422"/>
      <c r="AB233" s="90" t="s">
        <v>235</v>
      </c>
      <c r="AC233" s="91" t="s">
        <v>236</v>
      </c>
      <c r="AD233" s="1"/>
      <c r="AE233" s="101" t="s">
        <v>235</v>
      </c>
      <c r="AF233" s="91" t="s">
        <v>236</v>
      </c>
      <c r="AG233" s="118">
        <v>3</v>
      </c>
      <c r="AH233" s="7">
        <v>4.6666666666666661</v>
      </c>
      <c r="AI233" s="28">
        <v>4.5555555555555554</v>
      </c>
      <c r="AJ233" s="132">
        <v>-0.11111111111111072</v>
      </c>
      <c r="AK233" s="106">
        <v>6</v>
      </c>
      <c r="AL233" s="138">
        <v>-0.6666666666666643</v>
      </c>
      <c r="AM233" s="118">
        <v>148</v>
      </c>
      <c r="AN233" s="1"/>
      <c r="AO233" s="101" t="s">
        <v>235</v>
      </c>
      <c r="AP233" s="91" t="s">
        <v>236</v>
      </c>
      <c r="AQ233" s="118">
        <v>3</v>
      </c>
      <c r="AR233" s="11">
        <v>4.6666666666666661</v>
      </c>
      <c r="AS233" s="28">
        <v>4.5555555555555554</v>
      </c>
      <c r="AT233" s="132">
        <v>-0.11111111111111072</v>
      </c>
      <c r="AU233" s="106">
        <v>6</v>
      </c>
      <c r="AV233" s="138">
        <v>-0.6666666666666643</v>
      </c>
      <c r="AW233" s="89">
        <v>156</v>
      </c>
      <c r="AX233" s="81"/>
      <c r="AY233" s="101" t="s">
        <v>235</v>
      </c>
      <c r="AZ233" s="91" t="s">
        <v>236</v>
      </c>
      <c r="BA233" s="118"/>
      <c r="BB233" s="11">
        <v>4.6666666666666661</v>
      </c>
      <c r="BC233" s="28">
        <v>4.5555555555555554</v>
      </c>
      <c r="BD233" s="132">
        <v>-0.11111111111111072</v>
      </c>
      <c r="BE233" s="106">
        <v>6</v>
      </c>
      <c r="BF233" s="138">
        <v>-0.6666666666666643</v>
      </c>
      <c r="BG233" s="118">
        <v>129</v>
      </c>
      <c r="BH233" s="81"/>
      <c r="BI233" s="101" t="s">
        <v>235</v>
      </c>
      <c r="BJ233" s="91" t="s">
        <v>236</v>
      </c>
      <c r="BK233" s="118"/>
      <c r="BL233" s="11">
        <v>4.6666666666666661</v>
      </c>
      <c r="BM233" s="28">
        <v>4.5555555555555554</v>
      </c>
      <c r="BN233" s="132">
        <v>-0.11111111111111072</v>
      </c>
      <c r="BO233" s="106">
        <v>6</v>
      </c>
      <c r="BP233" s="138">
        <v>-0.6666666666666643</v>
      </c>
      <c r="BQ233" s="81"/>
      <c r="BR233" s="101" t="s">
        <v>235</v>
      </c>
      <c r="BS233" s="91" t="s">
        <v>236</v>
      </c>
      <c r="BT233" s="118"/>
      <c r="BU233" s="11">
        <v>4.6666666666666661</v>
      </c>
      <c r="BV233" s="28">
        <v>4.5555555555555554</v>
      </c>
      <c r="BW233" s="132">
        <v>-0.11111111111111072</v>
      </c>
      <c r="BX233" s="106">
        <v>6</v>
      </c>
      <c r="BY233" s="138">
        <v>-0.6666666666666643</v>
      </c>
      <c r="BZ233" s="118">
        <v>132</v>
      </c>
      <c r="CA233" s="81"/>
      <c r="CB233" s="101" t="s">
        <v>235</v>
      </c>
      <c r="CC233" s="91" t="s">
        <v>236</v>
      </c>
      <c r="CD233" s="118"/>
      <c r="CE233" s="11">
        <v>4.6666666666666661</v>
      </c>
      <c r="CF233" s="28">
        <v>4.5555555555555554</v>
      </c>
      <c r="CG233" s="132">
        <v>-0.11111111111111072</v>
      </c>
      <c r="CH233" s="106">
        <v>6</v>
      </c>
      <c r="CI233" s="138">
        <v>-0.6666666666666643</v>
      </c>
      <c r="CJ233" s="81"/>
      <c r="CK233" s="101" t="s">
        <v>235</v>
      </c>
      <c r="CL233" s="91" t="s">
        <v>236</v>
      </c>
      <c r="CM233" s="118"/>
      <c r="CN233" s="11">
        <v>4.6666666666666661</v>
      </c>
      <c r="CO233" s="28">
        <v>4.5555555555555554</v>
      </c>
      <c r="CP233" s="132">
        <v>-0.11111111111111072</v>
      </c>
      <c r="CQ233" s="106">
        <v>6</v>
      </c>
      <c r="CR233" s="433">
        <v>-0.6666666666666643</v>
      </c>
      <c r="CS233" s="118">
        <v>137</v>
      </c>
      <c r="CT233" s="81"/>
      <c r="CU233" s="90" t="s">
        <v>235</v>
      </c>
      <c r="CV233" s="91" t="s">
        <v>236</v>
      </c>
      <c r="CW233" s="118"/>
      <c r="CX233" s="11">
        <v>4.6666666666666661</v>
      </c>
      <c r="CY233" s="28">
        <v>4.5555555555555554</v>
      </c>
      <c r="CZ233" s="132">
        <v>-0.11111111111111072</v>
      </c>
      <c r="DA233" s="106">
        <v>6</v>
      </c>
      <c r="DB233" s="25">
        <v>-0.6666666666666643</v>
      </c>
      <c r="DC233" s="118">
        <v>139</v>
      </c>
      <c r="DD233" s="81"/>
      <c r="DE233" s="90" t="s">
        <v>235</v>
      </c>
      <c r="DF233" s="91" t="s">
        <v>236</v>
      </c>
      <c r="DG233" s="118"/>
      <c r="DH233" s="11">
        <v>4.6666666666666661</v>
      </c>
      <c r="DI233" s="28">
        <v>4.5555555555555554</v>
      </c>
      <c r="DJ233" s="132">
        <v>-0.11111111111111072</v>
      </c>
      <c r="DK233" s="106">
        <v>6</v>
      </c>
      <c r="DL233" s="25">
        <v>-0.6666666666666643</v>
      </c>
      <c r="DM233" s="118">
        <v>145</v>
      </c>
      <c r="DN233" s="81"/>
      <c r="DO233" s="90" t="s">
        <v>235</v>
      </c>
      <c r="DP233" s="91" t="s">
        <v>236</v>
      </c>
      <c r="DQ233" s="360"/>
      <c r="DR233" s="373">
        <v>4.6666666666666661</v>
      </c>
      <c r="DS233" s="401">
        <v>4.5555555555555554</v>
      </c>
      <c r="DT233" s="368">
        <v>-0.11111111111111072</v>
      </c>
      <c r="DU233" s="364">
        <v>6</v>
      </c>
      <c r="DV233" s="365">
        <v>-0.6666666666666643</v>
      </c>
      <c r="DW233" s="360">
        <v>149</v>
      </c>
      <c r="DX233" s="81"/>
      <c r="DY233" s="90" t="s">
        <v>235</v>
      </c>
      <c r="DZ233" s="91" t="s">
        <v>236</v>
      </c>
      <c r="EA233" s="118"/>
      <c r="EB233" s="11">
        <v>4.6666666666666661</v>
      </c>
      <c r="EC233" s="28">
        <v>4.5555555555555554</v>
      </c>
      <c r="ED233" s="132">
        <v>-0.11111111111111072</v>
      </c>
      <c r="EE233" s="106">
        <v>6</v>
      </c>
      <c r="EF233" s="25">
        <v>-0.6666666666666643</v>
      </c>
      <c r="EG233" s="118">
        <v>148</v>
      </c>
    </row>
    <row r="234" spans="1:137" ht="15.75" x14ac:dyDescent="0.25">
      <c r="A234" s="97" t="s">
        <v>235</v>
      </c>
      <c r="B234" s="91" t="s">
        <v>237</v>
      </c>
      <c r="C234" s="118">
        <v>1</v>
      </c>
      <c r="D234" s="10">
        <v>6.8571</v>
      </c>
      <c r="E234" s="74">
        <v>7</v>
      </c>
      <c r="F234" s="26">
        <v>0.14290000000000003</v>
      </c>
      <c r="G234" s="106">
        <v>4</v>
      </c>
      <c r="H234" s="25">
        <v>0.57160000000000011</v>
      </c>
      <c r="I234" s="24">
        <f t="shared" si="62"/>
        <v>5</v>
      </c>
      <c r="J234" s="118">
        <v>1</v>
      </c>
      <c r="K234" s="9">
        <f t="shared" si="65"/>
        <v>5</v>
      </c>
      <c r="L234" s="118">
        <v>4</v>
      </c>
      <c r="M234" s="118"/>
      <c r="N234" s="118">
        <v>1</v>
      </c>
      <c r="O234" s="118">
        <v>1</v>
      </c>
      <c r="P234" s="118"/>
      <c r="Q234" s="118"/>
      <c r="R234" s="118"/>
      <c r="S234" s="118"/>
      <c r="T234" s="118"/>
      <c r="U234" s="118"/>
      <c r="V234" s="118">
        <f t="shared" si="66"/>
        <v>6</v>
      </c>
      <c r="W234" s="23">
        <f t="shared" si="67"/>
        <v>1</v>
      </c>
      <c r="X234" s="34">
        <f t="shared" si="68"/>
        <v>0.5</v>
      </c>
      <c r="Y234" s="34" t="e">
        <f t="shared" si="69"/>
        <v>#DIV/0!</v>
      </c>
      <c r="Z234" s="35" t="e">
        <f t="shared" si="70"/>
        <v>#DIV/0!</v>
      </c>
      <c r="AA234" s="422"/>
      <c r="AB234" s="97" t="s">
        <v>235</v>
      </c>
      <c r="AC234" s="91" t="s">
        <v>237</v>
      </c>
      <c r="AD234" s="1"/>
      <c r="AE234" s="102" t="s">
        <v>235</v>
      </c>
      <c r="AF234" s="91" t="s">
        <v>237</v>
      </c>
      <c r="AG234" s="118">
        <v>1</v>
      </c>
      <c r="AH234" s="10">
        <v>6.666666666666667</v>
      </c>
      <c r="AI234" s="74">
        <v>7</v>
      </c>
      <c r="AJ234" s="26">
        <v>0.33333333333333304</v>
      </c>
      <c r="AK234" s="106">
        <v>4</v>
      </c>
      <c r="AL234" s="138">
        <v>1.3333333333333321</v>
      </c>
      <c r="AM234" s="118">
        <v>54</v>
      </c>
      <c r="AN234" s="1"/>
      <c r="AO234" s="102" t="s">
        <v>235</v>
      </c>
      <c r="AP234" s="91" t="s">
        <v>237</v>
      </c>
      <c r="AQ234" s="118">
        <v>1</v>
      </c>
      <c r="AR234" s="10">
        <v>6.666666666666667</v>
      </c>
      <c r="AS234" s="74">
        <v>7</v>
      </c>
      <c r="AT234" s="26">
        <v>0.33333333333333304</v>
      </c>
      <c r="AU234" s="106">
        <v>4</v>
      </c>
      <c r="AV234" s="138">
        <v>1.3333333333333321</v>
      </c>
      <c r="AW234" s="89">
        <v>55</v>
      </c>
      <c r="AX234" s="81"/>
      <c r="AY234" s="102" t="s">
        <v>235</v>
      </c>
      <c r="AZ234" s="91" t="s">
        <v>237</v>
      </c>
      <c r="BA234" s="118"/>
      <c r="BB234" s="10">
        <v>6.666666666666667</v>
      </c>
      <c r="BC234" s="74">
        <v>7</v>
      </c>
      <c r="BD234" s="26">
        <v>0.33333333333333304</v>
      </c>
      <c r="BE234" s="106">
        <v>4</v>
      </c>
      <c r="BF234" s="138">
        <v>1.3333333333333321</v>
      </c>
      <c r="BG234" s="118">
        <v>52</v>
      </c>
      <c r="BH234" s="81"/>
      <c r="BI234" s="102" t="s">
        <v>235</v>
      </c>
      <c r="BJ234" s="91" t="s">
        <v>237</v>
      </c>
      <c r="BK234" s="118"/>
      <c r="BL234" s="10">
        <v>6.666666666666667</v>
      </c>
      <c r="BM234" s="74">
        <v>7</v>
      </c>
      <c r="BN234" s="26">
        <v>0.33333333333333304</v>
      </c>
      <c r="BO234" s="106">
        <v>4</v>
      </c>
      <c r="BP234" s="138">
        <v>1.3333333333333321</v>
      </c>
      <c r="BQ234" s="81"/>
      <c r="BR234" s="102" t="s">
        <v>235</v>
      </c>
      <c r="BS234" s="91" t="s">
        <v>237</v>
      </c>
      <c r="BT234" s="118"/>
      <c r="BU234" s="10">
        <v>6.666666666666667</v>
      </c>
      <c r="BV234" s="74">
        <v>7</v>
      </c>
      <c r="BW234" s="26">
        <v>0.33333333333333304</v>
      </c>
      <c r="BX234" s="106">
        <v>4</v>
      </c>
      <c r="BY234" s="138">
        <v>1.3333333333333321</v>
      </c>
      <c r="BZ234" s="118">
        <v>51</v>
      </c>
      <c r="CA234" s="81"/>
      <c r="CB234" s="102" t="s">
        <v>235</v>
      </c>
      <c r="CC234" s="91" t="s">
        <v>237</v>
      </c>
      <c r="CD234" s="118"/>
      <c r="CE234" s="10">
        <v>6.666666666666667</v>
      </c>
      <c r="CF234" s="74">
        <v>7</v>
      </c>
      <c r="CG234" s="26">
        <v>0.33333333333333304</v>
      </c>
      <c r="CH234" s="106">
        <v>4</v>
      </c>
      <c r="CI234" s="138">
        <v>1.3333333333333321</v>
      </c>
      <c r="CJ234" s="81"/>
      <c r="CK234" s="102" t="s">
        <v>235</v>
      </c>
      <c r="CL234" s="91" t="s">
        <v>237</v>
      </c>
      <c r="CM234" s="119">
        <v>1</v>
      </c>
      <c r="CN234" s="165">
        <v>6.8571</v>
      </c>
      <c r="CO234" s="163">
        <v>7</v>
      </c>
      <c r="CP234" s="258">
        <f>+CO234-CN234</f>
        <v>0.14290000000000003</v>
      </c>
      <c r="CQ234" s="52">
        <v>4</v>
      </c>
      <c r="CR234" s="434">
        <f>+CP234*CQ234</f>
        <v>0.57160000000000011</v>
      </c>
      <c r="CS234" s="119">
        <v>71</v>
      </c>
      <c r="CT234" s="81"/>
      <c r="CU234" s="97" t="s">
        <v>235</v>
      </c>
      <c r="CV234" s="91" t="s">
        <v>237</v>
      </c>
      <c r="CW234" s="118">
        <v>1</v>
      </c>
      <c r="CX234" s="10">
        <v>6.8571</v>
      </c>
      <c r="CY234" s="74">
        <v>7</v>
      </c>
      <c r="CZ234" s="26">
        <f>+CY234-CX234</f>
        <v>0.14290000000000003</v>
      </c>
      <c r="DA234" s="106">
        <v>4</v>
      </c>
      <c r="DB234" s="25">
        <f>+CZ234*DA234</f>
        <v>0.57160000000000011</v>
      </c>
      <c r="DC234" s="118">
        <v>72</v>
      </c>
      <c r="DD234" s="81"/>
      <c r="DE234" s="97" t="s">
        <v>235</v>
      </c>
      <c r="DF234" s="91" t="s">
        <v>237</v>
      </c>
      <c r="DG234" s="118">
        <v>1</v>
      </c>
      <c r="DH234" s="10">
        <v>6.8571</v>
      </c>
      <c r="DI234" s="74">
        <v>7</v>
      </c>
      <c r="DJ234" s="26">
        <v>0.14290000000000003</v>
      </c>
      <c r="DK234" s="106">
        <v>4</v>
      </c>
      <c r="DL234" s="25">
        <v>0.57160000000000011</v>
      </c>
      <c r="DM234" s="118">
        <v>71</v>
      </c>
      <c r="DN234" s="81"/>
      <c r="DO234" s="97" t="s">
        <v>235</v>
      </c>
      <c r="DP234" s="91" t="s">
        <v>237</v>
      </c>
      <c r="DQ234" s="360">
        <v>1</v>
      </c>
      <c r="DR234" s="361">
        <v>6.8571</v>
      </c>
      <c r="DS234" s="362">
        <v>7</v>
      </c>
      <c r="DT234" s="363">
        <v>0.14290000000000003</v>
      </c>
      <c r="DU234" s="364">
        <v>4</v>
      </c>
      <c r="DV234" s="365">
        <v>0.57160000000000011</v>
      </c>
      <c r="DW234" s="360">
        <v>70</v>
      </c>
      <c r="DX234" s="81"/>
      <c r="DY234" s="97" t="s">
        <v>235</v>
      </c>
      <c r="DZ234" s="91" t="s">
        <v>237</v>
      </c>
      <c r="EA234" s="118">
        <v>1</v>
      </c>
      <c r="EB234" s="10">
        <v>6.8571</v>
      </c>
      <c r="EC234" s="74">
        <v>7</v>
      </c>
      <c r="ED234" s="26">
        <v>0.14290000000000003</v>
      </c>
      <c r="EE234" s="106">
        <v>4</v>
      </c>
      <c r="EF234" s="25">
        <v>0.57160000000000011</v>
      </c>
      <c r="EG234" s="118">
        <v>70</v>
      </c>
    </row>
    <row r="235" spans="1:137" ht="15.75" x14ac:dyDescent="0.25">
      <c r="A235" s="97" t="s">
        <v>238</v>
      </c>
      <c r="B235" s="91" t="s">
        <v>239</v>
      </c>
      <c r="C235" s="118"/>
      <c r="D235" s="11">
        <v>8</v>
      </c>
      <c r="E235" s="17">
        <v>7.5</v>
      </c>
      <c r="F235" s="132">
        <v>-0.5</v>
      </c>
      <c r="G235" s="106">
        <v>3</v>
      </c>
      <c r="H235" s="25">
        <v>-1.5</v>
      </c>
      <c r="I235" s="24">
        <f t="shared" si="62"/>
        <v>10</v>
      </c>
      <c r="J235" s="118">
        <v>11</v>
      </c>
      <c r="K235" s="9">
        <f t="shared" si="65"/>
        <v>0.90909090909090906</v>
      </c>
      <c r="L235" s="118">
        <v>3</v>
      </c>
      <c r="M235" s="118"/>
      <c r="N235" s="118">
        <v>7</v>
      </c>
      <c r="O235" s="118">
        <v>7</v>
      </c>
      <c r="P235" s="118"/>
      <c r="Q235" s="118">
        <v>4</v>
      </c>
      <c r="R235" s="118"/>
      <c r="S235" s="118"/>
      <c r="T235" s="118"/>
      <c r="U235" s="118"/>
      <c r="V235" s="118">
        <f t="shared" si="66"/>
        <v>21</v>
      </c>
      <c r="W235" s="23">
        <f t="shared" si="67"/>
        <v>1</v>
      </c>
      <c r="X235" s="34">
        <f t="shared" si="68"/>
        <v>0.5</v>
      </c>
      <c r="Y235" s="34">
        <f t="shared" si="69"/>
        <v>0</v>
      </c>
      <c r="Z235" s="35" t="e">
        <f t="shared" si="70"/>
        <v>#DIV/0!</v>
      </c>
      <c r="AA235" s="422"/>
      <c r="AB235" s="97" t="s">
        <v>238</v>
      </c>
      <c r="AC235" s="91" t="s">
        <v>239</v>
      </c>
      <c r="AD235" s="1"/>
      <c r="AE235" s="102" t="s">
        <v>238</v>
      </c>
      <c r="AF235" s="91" t="s">
        <v>239</v>
      </c>
      <c r="AG235" s="118">
        <v>4</v>
      </c>
      <c r="AH235" s="11">
        <v>8</v>
      </c>
      <c r="AI235" s="17">
        <v>7.5</v>
      </c>
      <c r="AJ235" s="132">
        <v>-0.5</v>
      </c>
      <c r="AK235" s="106">
        <v>3</v>
      </c>
      <c r="AL235" s="138">
        <v>-1.5</v>
      </c>
      <c r="AM235" s="118">
        <v>169</v>
      </c>
      <c r="AN235" s="1"/>
      <c r="AO235" s="102" t="s">
        <v>238</v>
      </c>
      <c r="AP235" s="91" t="s">
        <v>239</v>
      </c>
      <c r="AQ235" s="118">
        <v>4</v>
      </c>
      <c r="AR235" s="11">
        <v>8</v>
      </c>
      <c r="AS235" s="17">
        <v>7.5</v>
      </c>
      <c r="AT235" s="132">
        <v>-0.5</v>
      </c>
      <c r="AU235" s="106">
        <v>3</v>
      </c>
      <c r="AV235" s="138">
        <v>-1.5</v>
      </c>
      <c r="AW235" s="89">
        <v>177</v>
      </c>
      <c r="AX235" s="81"/>
      <c r="AY235" s="102" t="s">
        <v>238</v>
      </c>
      <c r="AZ235" s="91" t="s">
        <v>239</v>
      </c>
      <c r="BA235" s="118"/>
      <c r="BB235" s="11">
        <v>8</v>
      </c>
      <c r="BC235" s="17">
        <v>7.5</v>
      </c>
      <c r="BD235" s="132">
        <v>-0.5</v>
      </c>
      <c r="BE235" s="106">
        <v>3</v>
      </c>
      <c r="BF235" s="138">
        <v>-1.5</v>
      </c>
      <c r="BG235" s="118">
        <v>141</v>
      </c>
      <c r="BH235" s="81"/>
      <c r="BI235" s="102" t="s">
        <v>238</v>
      </c>
      <c r="BJ235" s="91" t="s">
        <v>239</v>
      </c>
      <c r="BK235" s="118"/>
      <c r="BL235" s="11">
        <v>8</v>
      </c>
      <c r="BM235" s="17">
        <v>7.5</v>
      </c>
      <c r="BN235" s="132">
        <v>-0.5</v>
      </c>
      <c r="BO235" s="106">
        <v>3</v>
      </c>
      <c r="BP235" s="138">
        <v>-1.5</v>
      </c>
      <c r="BQ235" s="81"/>
      <c r="BR235" s="102" t="s">
        <v>238</v>
      </c>
      <c r="BS235" s="91" t="s">
        <v>239</v>
      </c>
      <c r="BT235" s="118"/>
      <c r="BU235" s="11">
        <v>8</v>
      </c>
      <c r="BV235" s="17">
        <v>7.5</v>
      </c>
      <c r="BW235" s="132">
        <v>-0.5</v>
      </c>
      <c r="BX235" s="106">
        <v>3</v>
      </c>
      <c r="BY235" s="138">
        <v>-1.5</v>
      </c>
      <c r="BZ235" s="118">
        <v>146</v>
      </c>
      <c r="CA235" s="81"/>
      <c r="CB235" s="102" t="s">
        <v>238</v>
      </c>
      <c r="CC235" s="91" t="s">
        <v>239</v>
      </c>
      <c r="CD235" s="118"/>
      <c r="CE235" s="11">
        <v>8</v>
      </c>
      <c r="CF235" s="17">
        <v>7.5</v>
      </c>
      <c r="CG235" s="132">
        <v>-0.5</v>
      </c>
      <c r="CH235" s="106">
        <v>3</v>
      </c>
      <c r="CI235" s="138">
        <v>-1.5</v>
      </c>
      <c r="CJ235" s="81"/>
      <c r="CK235" s="102" t="s">
        <v>238</v>
      </c>
      <c r="CL235" s="91" t="s">
        <v>239</v>
      </c>
      <c r="CM235" s="118"/>
      <c r="CN235" s="11">
        <v>8</v>
      </c>
      <c r="CO235" s="17">
        <v>7.5</v>
      </c>
      <c r="CP235" s="132">
        <v>-0.5</v>
      </c>
      <c r="CQ235" s="106">
        <v>3</v>
      </c>
      <c r="CR235" s="433">
        <v>-1.5</v>
      </c>
      <c r="CS235" s="118">
        <v>153</v>
      </c>
      <c r="CT235" s="81"/>
      <c r="CU235" s="97" t="s">
        <v>238</v>
      </c>
      <c r="CV235" s="91" t="s">
        <v>239</v>
      </c>
      <c r="CW235" s="118"/>
      <c r="CX235" s="11">
        <v>8</v>
      </c>
      <c r="CY235" s="17">
        <v>7.5</v>
      </c>
      <c r="CZ235" s="132">
        <v>-0.5</v>
      </c>
      <c r="DA235" s="106">
        <v>3</v>
      </c>
      <c r="DB235" s="25">
        <v>-1.5</v>
      </c>
      <c r="DC235" s="118">
        <v>152</v>
      </c>
      <c r="DD235" s="81"/>
      <c r="DE235" s="97" t="s">
        <v>238</v>
      </c>
      <c r="DF235" s="91" t="s">
        <v>239</v>
      </c>
      <c r="DG235" s="118"/>
      <c r="DH235" s="11">
        <v>8</v>
      </c>
      <c r="DI235" s="17">
        <v>7.5</v>
      </c>
      <c r="DJ235" s="132">
        <v>-0.5</v>
      </c>
      <c r="DK235" s="106">
        <v>3</v>
      </c>
      <c r="DL235" s="25">
        <v>-1.5</v>
      </c>
      <c r="DM235" s="118">
        <v>159</v>
      </c>
      <c r="DN235" s="81"/>
      <c r="DO235" s="97" t="s">
        <v>238</v>
      </c>
      <c r="DP235" s="91" t="s">
        <v>239</v>
      </c>
      <c r="DQ235" s="360"/>
      <c r="DR235" s="373">
        <v>8</v>
      </c>
      <c r="DS235" s="398">
        <v>7.5</v>
      </c>
      <c r="DT235" s="368">
        <v>-0.5</v>
      </c>
      <c r="DU235" s="364">
        <v>3</v>
      </c>
      <c r="DV235" s="365">
        <v>-1.5</v>
      </c>
      <c r="DW235" s="360">
        <v>165</v>
      </c>
      <c r="DX235" s="81"/>
      <c r="DY235" s="97" t="s">
        <v>238</v>
      </c>
      <c r="DZ235" s="91" t="s">
        <v>239</v>
      </c>
      <c r="EA235" s="118"/>
      <c r="EB235" s="11">
        <v>8</v>
      </c>
      <c r="EC235" s="17">
        <v>7.5</v>
      </c>
      <c r="ED235" s="132">
        <v>-0.5</v>
      </c>
      <c r="EE235" s="106">
        <v>3</v>
      </c>
      <c r="EF235" s="25">
        <v>-1.5</v>
      </c>
      <c r="EG235" s="118">
        <v>168</v>
      </c>
    </row>
    <row r="236" spans="1:137" ht="15.75" x14ac:dyDescent="0.25">
      <c r="A236" s="133" t="s">
        <v>461</v>
      </c>
      <c r="B236" s="96" t="s">
        <v>462</v>
      </c>
      <c r="C236" s="119">
        <v>3</v>
      </c>
      <c r="D236" s="15">
        <v>9.4444444444444446</v>
      </c>
      <c r="E236" s="18">
        <v>9</v>
      </c>
      <c r="F236" s="51">
        <f>+E236-D236</f>
        <v>-0.44444444444444464</v>
      </c>
      <c r="G236" s="52">
        <v>2</v>
      </c>
      <c r="H236" s="187">
        <f>+F236*G236</f>
        <v>-0.88888888888888928</v>
      </c>
      <c r="I236" s="119">
        <v>11</v>
      </c>
      <c r="J236" s="119">
        <v>7</v>
      </c>
      <c r="K236" s="27">
        <f t="shared" si="65"/>
        <v>1.5714285714285714</v>
      </c>
      <c r="L236" s="119">
        <v>9</v>
      </c>
      <c r="M236" s="119">
        <v>3</v>
      </c>
      <c r="N236" s="119">
        <v>2</v>
      </c>
      <c r="O236" s="119">
        <v>2</v>
      </c>
      <c r="P236" s="119"/>
      <c r="Q236" s="119">
        <v>2</v>
      </c>
      <c r="R236" s="119"/>
      <c r="S236" s="119"/>
      <c r="T236" s="119"/>
      <c r="U236" s="119"/>
      <c r="V236" s="119">
        <v>18</v>
      </c>
      <c r="W236" s="369">
        <f>+L236/(M236+L236)</f>
        <v>0.75</v>
      </c>
      <c r="X236" s="370">
        <f>+N236/(O236+N236)</f>
        <v>0.5</v>
      </c>
      <c r="Y236" s="370">
        <f>+P236/(Q236+P236)</f>
        <v>0</v>
      </c>
      <c r="Z236" s="371" t="e">
        <f>+R236/(S236+R236)</f>
        <v>#DIV/0!</v>
      </c>
      <c r="AA236" s="422"/>
      <c r="AB236" s="133" t="s">
        <v>461</v>
      </c>
      <c r="AC236" s="96" t="s">
        <v>462</v>
      </c>
      <c r="AD236" s="1"/>
      <c r="AE236" s="133" t="s">
        <v>461</v>
      </c>
      <c r="AF236" s="96" t="s">
        <v>462</v>
      </c>
      <c r="AG236" s="118"/>
      <c r="AH236" s="11"/>
      <c r="AI236" s="17"/>
      <c r="AJ236" s="132"/>
      <c r="AK236" s="106"/>
      <c r="AL236" s="138"/>
      <c r="AM236" s="118"/>
      <c r="AN236" s="1"/>
      <c r="AO236" s="133" t="s">
        <v>461</v>
      </c>
      <c r="AP236" s="96" t="s">
        <v>462</v>
      </c>
      <c r="AQ236" s="118"/>
      <c r="AR236" s="11"/>
      <c r="AS236" s="17"/>
      <c r="AT236" s="132"/>
      <c r="AU236" s="106"/>
      <c r="AV236" s="138"/>
      <c r="AW236" s="89"/>
      <c r="AX236" s="81"/>
      <c r="AY236" s="133" t="s">
        <v>461</v>
      </c>
      <c r="AZ236" s="96" t="s">
        <v>462</v>
      </c>
      <c r="BA236" s="118"/>
      <c r="BB236" s="11"/>
      <c r="BC236" s="17"/>
      <c r="BD236" s="132"/>
      <c r="BE236" s="106"/>
      <c r="BF236" s="138"/>
      <c r="BG236" s="118"/>
      <c r="BH236" s="81"/>
      <c r="BI236" s="133" t="s">
        <v>461</v>
      </c>
      <c r="BJ236" s="96" t="s">
        <v>462</v>
      </c>
      <c r="BK236" s="118"/>
      <c r="BL236" s="11"/>
      <c r="BM236" s="17"/>
      <c r="BN236" s="132"/>
      <c r="BO236" s="106"/>
      <c r="BP236" s="138"/>
      <c r="BQ236" s="81"/>
      <c r="BR236" s="133" t="s">
        <v>461</v>
      </c>
      <c r="BS236" s="96" t="s">
        <v>462</v>
      </c>
      <c r="BT236" s="118"/>
      <c r="BU236" s="11"/>
      <c r="BV236" s="17"/>
      <c r="BW236" s="132"/>
      <c r="BX236" s="106"/>
      <c r="BY236" s="138"/>
      <c r="BZ236" s="118"/>
      <c r="CA236" s="81"/>
      <c r="CB236" s="133" t="s">
        <v>461</v>
      </c>
      <c r="CC236" s="96" t="s">
        <v>462</v>
      </c>
      <c r="CD236" s="118"/>
      <c r="CE236" s="11"/>
      <c r="CF236" s="17"/>
      <c r="CG236" s="132"/>
      <c r="CH236" s="106"/>
      <c r="CI236" s="138"/>
      <c r="CJ236" s="81"/>
      <c r="CK236" s="133" t="s">
        <v>461</v>
      </c>
      <c r="CL236" s="96" t="s">
        <v>462</v>
      </c>
      <c r="CM236" s="118"/>
      <c r="CN236" s="11"/>
      <c r="CO236" s="17"/>
      <c r="CP236" s="132"/>
      <c r="CQ236" s="106"/>
      <c r="CR236" s="433"/>
      <c r="CS236" s="118"/>
      <c r="CT236" s="81"/>
      <c r="CU236" s="133" t="s">
        <v>461</v>
      </c>
      <c r="CV236" s="96" t="s">
        <v>462</v>
      </c>
      <c r="CW236" s="118"/>
      <c r="CX236" s="11"/>
      <c r="CY236" s="17"/>
      <c r="CZ236" s="132"/>
      <c r="DA236" s="106"/>
      <c r="DB236" s="25"/>
      <c r="DC236" s="118"/>
      <c r="DD236" s="81"/>
      <c r="DE236" s="133" t="s">
        <v>461</v>
      </c>
      <c r="DF236" s="96" t="s">
        <v>462</v>
      </c>
      <c r="DG236" s="119">
        <v>1</v>
      </c>
      <c r="DH236" s="347">
        <v>9.1666666666666661</v>
      </c>
      <c r="DI236" s="345">
        <v>9</v>
      </c>
      <c r="DJ236" s="346">
        <v>-0.16666666666666607</v>
      </c>
      <c r="DK236" s="52">
        <v>2</v>
      </c>
      <c r="DL236" s="187">
        <v>-0.33333333333333215</v>
      </c>
      <c r="DM236" s="119">
        <v>134</v>
      </c>
      <c r="DN236" s="81"/>
      <c r="DO236" s="133" t="s">
        <v>461</v>
      </c>
      <c r="DP236" s="96" t="s">
        <v>462</v>
      </c>
      <c r="DQ236" s="119">
        <v>2</v>
      </c>
      <c r="DR236" s="15">
        <v>9</v>
      </c>
      <c r="DS236" s="18">
        <v>9</v>
      </c>
      <c r="DT236" s="51">
        <v>0</v>
      </c>
      <c r="DU236" s="52">
        <v>2</v>
      </c>
      <c r="DV236" s="187">
        <f>+DT236*DU236</f>
        <v>0</v>
      </c>
      <c r="DW236" s="119">
        <v>89</v>
      </c>
      <c r="DX236" s="81"/>
      <c r="DY236" s="133" t="s">
        <v>461</v>
      </c>
      <c r="DZ236" s="96" t="s">
        <v>462</v>
      </c>
      <c r="EA236" s="119">
        <v>3</v>
      </c>
      <c r="EB236" s="15">
        <v>9.4444444444444446</v>
      </c>
      <c r="EC236" s="18">
        <v>9</v>
      </c>
      <c r="ED236" s="51">
        <f>+EC236-EB236</f>
        <v>-0.44444444444444464</v>
      </c>
      <c r="EE236" s="52">
        <v>2</v>
      </c>
      <c r="EF236" s="187">
        <f>+ED236*EE236</f>
        <v>-0.88888888888888928</v>
      </c>
      <c r="EG236" s="119">
        <v>153</v>
      </c>
    </row>
    <row r="237" spans="1:137" ht="15.75" x14ac:dyDescent="0.25">
      <c r="A237" s="101" t="s">
        <v>240</v>
      </c>
      <c r="B237" s="96" t="s">
        <v>156</v>
      </c>
      <c r="C237" s="118">
        <v>2</v>
      </c>
      <c r="D237" s="11">
        <v>7.3888888888888893</v>
      </c>
      <c r="E237" s="12">
        <v>6.8888999999999996</v>
      </c>
      <c r="F237" s="132">
        <v>-0.4999888888888897</v>
      </c>
      <c r="G237" s="106">
        <v>4</v>
      </c>
      <c r="H237" s="25">
        <v>-1.9999555555555588</v>
      </c>
      <c r="I237" s="24">
        <f t="shared" si="62"/>
        <v>7</v>
      </c>
      <c r="J237" s="118">
        <v>4</v>
      </c>
      <c r="K237" s="9">
        <f t="shared" si="65"/>
        <v>1.75</v>
      </c>
      <c r="L237" s="118">
        <v>4</v>
      </c>
      <c r="M237" s="118">
        <v>1</v>
      </c>
      <c r="N237" s="118">
        <v>3</v>
      </c>
      <c r="O237" s="118">
        <v>3</v>
      </c>
      <c r="P237" s="118"/>
      <c r="Q237" s="118"/>
      <c r="R237" s="118"/>
      <c r="S237" s="118"/>
      <c r="T237" s="118"/>
      <c r="U237" s="118"/>
      <c r="V237" s="118">
        <f t="shared" si="66"/>
        <v>11</v>
      </c>
      <c r="W237" s="23">
        <f t="shared" si="67"/>
        <v>0.8</v>
      </c>
      <c r="X237" s="34">
        <f t="shared" si="68"/>
        <v>0.5</v>
      </c>
      <c r="Y237" s="34" t="e">
        <f t="shared" si="69"/>
        <v>#DIV/0!</v>
      </c>
      <c r="Z237" s="35" t="e">
        <f t="shared" si="70"/>
        <v>#DIV/0!</v>
      </c>
      <c r="AA237" s="422"/>
      <c r="AB237" s="101" t="s">
        <v>240</v>
      </c>
      <c r="AC237" s="96" t="s">
        <v>156</v>
      </c>
      <c r="AD237" s="1"/>
      <c r="AE237" s="94" t="s">
        <v>240</v>
      </c>
      <c r="AF237" s="96" t="s">
        <v>156</v>
      </c>
      <c r="AG237" s="118">
        <v>1</v>
      </c>
      <c r="AH237" s="10">
        <v>6.4</v>
      </c>
      <c r="AI237" s="74">
        <v>7</v>
      </c>
      <c r="AJ237" s="26">
        <v>0.59999999999999964</v>
      </c>
      <c r="AK237" s="106">
        <v>4</v>
      </c>
      <c r="AL237" s="138">
        <v>2.3999999999999986</v>
      </c>
      <c r="AM237" s="118">
        <v>34</v>
      </c>
      <c r="AN237" s="1"/>
      <c r="AO237" s="94" t="s">
        <v>240</v>
      </c>
      <c r="AP237" s="96" t="s">
        <v>156</v>
      </c>
      <c r="AQ237" s="118">
        <v>1</v>
      </c>
      <c r="AR237" s="10">
        <v>6.4</v>
      </c>
      <c r="AS237" s="74">
        <v>7</v>
      </c>
      <c r="AT237" s="26">
        <v>0.59999999999999964</v>
      </c>
      <c r="AU237" s="106">
        <v>4</v>
      </c>
      <c r="AV237" s="138">
        <v>2.3999999999999986</v>
      </c>
      <c r="AW237" s="89">
        <v>34</v>
      </c>
      <c r="AX237" s="81"/>
      <c r="AY237" s="94" t="s">
        <v>240</v>
      </c>
      <c r="AZ237" s="96" t="s">
        <v>156</v>
      </c>
      <c r="BA237" s="118"/>
      <c r="BB237" s="10">
        <v>6.4</v>
      </c>
      <c r="BC237" s="74">
        <v>7</v>
      </c>
      <c r="BD237" s="26">
        <v>0.59999999999999964</v>
      </c>
      <c r="BE237" s="106">
        <v>4</v>
      </c>
      <c r="BF237" s="138">
        <v>2.3999999999999986</v>
      </c>
      <c r="BG237" s="118">
        <v>34</v>
      </c>
      <c r="BH237" s="81"/>
      <c r="BI237" s="94" t="s">
        <v>240</v>
      </c>
      <c r="BJ237" s="96" t="s">
        <v>156</v>
      </c>
      <c r="BK237" s="89">
        <v>2</v>
      </c>
      <c r="BL237" s="15">
        <v>7.3888888888888893</v>
      </c>
      <c r="BM237" s="18">
        <v>6.8888999999999996</v>
      </c>
      <c r="BN237" s="51">
        <v>-0.4999888888888897</v>
      </c>
      <c r="BO237" s="52">
        <v>4</v>
      </c>
      <c r="BP237" s="187">
        <v>-1.9999555555555588</v>
      </c>
      <c r="BQ237" s="81"/>
      <c r="BR237" s="94" t="s">
        <v>240</v>
      </c>
      <c r="BS237" s="96" t="s">
        <v>156</v>
      </c>
      <c r="BT237" s="89">
        <v>2</v>
      </c>
      <c r="BU237" s="11">
        <v>7.3888888888888893</v>
      </c>
      <c r="BV237" s="12">
        <v>6.8888999999999996</v>
      </c>
      <c r="BW237" s="132">
        <v>-0.4999888888888897</v>
      </c>
      <c r="BX237" s="106">
        <v>4</v>
      </c>
      <c r="BY237" s="25">
        <v>-1.9999555555555588</v>
      </c>
      <c r="BZ237" s="118">
        <v>149</v>
      </c>
      <c r="CA237" s="81"/>
      <c r="CB237" s="94" t="s">
        <v>240</v>
      </c>
      <c r="CC237" s="96" t="s">
        <v>156</v>
      </c>
      <c r="CD237" s="118">
        <v>2</v>
      </c>
      <c r="CE237" s="11">
        <v>7.3888888888888893</v>
      </c>
      <c r="CF237" s="12">
        <v>6.8888999999999996</v>
      </c>
      <c r="CG237" s="132">
        <v>-0.4999888888888897</v>
      </c>
      <c r="CH237" s="106">
        <v>4</v>
      </c>
      <c r="CI237" s="25">
        <v>-1.9999555555555588</v>
      </c>
      <c r="CJ237" s="81"/>
      <c r="CK237" s="94" t="s">
        <v>240</v>
      </c>
      <c r="CL237" s="96" t="s">
        <v>156</v>
      </c>
      <c r="CM237" s="118">
        <v>2</v>
      </c>
      <c r="CN237" s="11">
        <v>7.3888888888888893</v>
      </c>
      <c r="CO237" s="12">
        <v>6.8888999999999996</v>
      </c>
      <c r="CP237" s="132">
        <v>-0.4999888888888897</v>
      </c>
      <c r="CQ237" s="106">
        <v>4</v>
      </c>
      <c r="CR237" s="433">
        <v>-1.9999555555555588</v>
      </c>
      <c r="CS237" s="118">
        <v>158</v>
      </c>
      <c r="CT237" s="81"/>
      <c r="CU237" s="101" t="s">
        <v>240</v>
      </c>
      <c r="CV237" s="96" t="s">
        <v>156</v>
      </c>
      <c r="CW237" s="118">
        <v>2</v>
      </c>
      <c r="CX237" s="11">
        <v>7.3888888888888893</v>
      </c>
      <c r="CY237" s="12">
        <v>6.8888999999999996</v>
      </c>
      <c r="CZ237" s="132">
        <v>-0.4999888888888897</v>
      </c>
      <c r="DA237" s="106">
        <v>4</v>
      </c>
      <c r="DB237" s="25">
        <v>-1.9999555555555588</v>
      </c>
      <c r="DC237" s="118">
        <v>159</v>
      </c>
      <c r="DD237" s="81"/>
      <c r="DE237" s="101" t="s">
        <v>240</v>
      </c>
      <c r="DF237" s="96" t="s">
        <v>156</v>
      </c>
      <c r="DG237" s="118">
        <v>2</v>
      </c>
      <c r="DH237" s="11">
        <v>7.3888888888888893</v>
      </c>
      <c r="DI237" s="12">
        <v>6.8888999999999996</v>
      </c>
      <c r="DJ237" s="132">
        <v>-0.4999888888888897</v>
      </c>
      <c r="DK237" s="106">
        <v>4</v>
      </c>
      <c r="DL237" s="25">
        <v>-1.9999555555555588</v>
      </c>
      <c r="DM237" s="118">
        <v>164</v>
      </c>
      <c r="DN237" s="81"/>
      <c r="DO237" s="101" t="s">
        <v>240</v>
      </c>
      <c r="DP237" s="96" t="s">
        <v>156</v>
      </c>
      <c r="DQ237" s="360">
        <v>2</v>
      </c>
      <c r="DR237" s="373">
        <v>7.3888888888888893</v>
      </c>
      <c r="DS237" s="372">
        <v>6.8888999999999996</v>
      </c>
      <c r="DT237" s="368">
        <v>-0.4999888888888897</v>
      </c>
      <c r="DU237" s="364">
        <v>4</v>
      </c>
      <c r="DV237" s="365">
        <v>-1.9999555555555588</v>
      </c>
      <c r="DW237" s="360">
        <v>170</v>
      </c>
      <c r="DX237" s="81"/>
      <c r="DY237" s="101" t="s">
        <v>240</v>
      </c>
      <c r="DZ237" s="96" t="s">
        <v>156</v>
      </c>
      <c r="EA237" s="118">
        <v>2</v>
      </c>
      <c r="EB237" s="11">
        <v>7.3888888888888893</v>
      </c>
      <c r="EC237" s="12">
        <v>6.8888999999999996</v>
      </c>
      <c r="ED237" s="132">
        <v>-0.4999888888888897</v>
      </c>
      <c r="EE237" s="106">
        <v>4</v>
      </c>
      <c r="EF237" s="25">
        <v>-1.9999555555555588</v>
      </c>
      <c r="EG237" s="118">
        <v>174</v>
      </c>
    </row>
    <row r="238" spans="1:137" ht="15.75" x14ac:dyDescent="0.25">
      <c r="A238" s="98" t="s">
        <v>241</v>
      </c>
      <c r="B238" s="96" t="s">
        <v>242</v>
      </c>
      <c r="C238" s="119">
        <v>2</v>
      </c>
      <c r="D238" s="18">
        <v>6.5749999999999993</v>
      </c>
      <c r="E238" s="18">
        <v>6.333333333333333</v>
      </c>
      <c r="F238" s="51">
        <v>-0.24166666666666625</v>
      </c>
      <c r="G238" s="52">
        <v>5</v>
      </c>
      <c r="H238" s="187">
        <f>+F238*G238</f>
        <v>-1.2083333333333313</v>
      </c>
      <c r="I238" s="119">
        <v>41</v>
      </c>
      <c r="J238" s="119">
        <v>18</v>
      </c>
      <c r="K238" s="27">
        <f t="shared" si="65"/>
        <v>2.2777777777777777</v>
      </c>
      <c r="L238" s="119">
        <v>20</v>
      </c>
      <c r="M238" s="119">
        <v>3</v>
      </c>
      <c r="N238" s="119">
        <v>21</v>
      </c>
      <c r="O238" s="119">
        <v>12</v>
      </c>
      <c r="P238" s="119"/>
      <c r="Q238" s="119">
        <v>3</v>
      </c>
      <c r="R238" s="119"/>
      <c r="S238" s="119"/>
      <c r="T238" s="119"/>
      <c r="U238" s="119"/>
      <c r="V238" s="119">
        <v>59</v>
      </c>
      <c r="W238" s="369">
        <f>+L238/(M238+L238)</f>
        <v>0.86956521739130432</v>
      </c>
      <c r="X238" s="370">
        <f>+N238/(O238+N238)</f>
        <v>0.63636363636363635</v>
      </c>
      <c r="Y238" s="370">
        <f>+P238/(Q238+P238)</f>
        <v>0</v>
      </c>
      <c r="Z238" s="371" t="e">
        <f>+R238/(S238+R238)</f>
        <v>#DIV/0!</v>
      </c>
      <c r="AA238" s="422"/>
      <c r="AB238" s="98" t="s">
        <v>241</v>
      </c>
      <c r="AC238" s="96" t="s">
        <v>242</v>
      </c>
      <c r="AD238" s="1"/>
      <c r="AE238" s="108" t="s">
        <v>241</v>
      </c>
      <c r="AF238" s="96" t="s">
        <v>242</v>
      </c>
      <c r="AG238" s="118">
        <v>4</v>
      </c>
      <c r="AH238" s="12">
        <v>5.962301587301587</v>
      </c>
      <c r="AI238" s="12">
        <v>6.333333333333333</v>
      </c>
      <c r="AJ238" s="132">
        <v>0.37103174603174605</v>
      </c>
      <c r="AK238" s="106">
        <v>5</v>
      </c>
      <c r="AL238" s="138">
        <v>1.8551587301587302</v>
      </c>
      <c r="AM238" s="118">
        <v>43</v>
      </c>
      <c r="AN238" s="1"/>
      <c r="AO238" s="108" t="s">
        <v>241</v>
      </c>
      <c r="AP238" s="96" t="s">
        <v>242</v>
      </c>
      <c r="AQ238" s="118">
        <v>4</v>
      </c>
      <c r="AR238" s="11">
        <v>5.962301587301587</v>
      </c>
      <c r="AS238" s="12">
        <v>6.333333333333333</v>
      </c>
      <c r="AT238" s="132">
        <v>0.37103174603174605</v>
      </c>
      <c r="AU238" s="106">
        <v>5</v>
      </c>
      <c r="AV238" s="138">
        <v>1.8551587301587302</v>
      </c>
      <c r="AW238" s="89">
        <v>43</v>
      </c>
      <c r="AX238" s="81"/>
      <c r="AY238" s="108" t="s">
        <v>241</v>
      </c>
      <c r="AZ238" s="96" t="s">
        <v>242</v>
      </c>
      <c r="BA238" s="118"/>
      <c r="BB238" s="11">
        <v>5.962301587301587</v>
      </c>
      <c r="BC238" s="12">
        <v>6.333333333333333</v>
      </c>
      <c r="BD238" s="132">
        <v>0.37103174603174605</v>
      </c>
      <c r="BE238" s="106">
        <v>5</v>
      </c>
      <c r="BF238" s="138">
        <v>1.8551587301587302</v>
      </c>
      <c r="BG238" s="118">
        <v>41</v>
      </c>
      <c r="BH238" s="81"/>
      <c r="BI238" s="108" t="s">
        <v>241</v>
      </c>
      <c r="BJ238" s="96" t="s">
        <v>242</v>
      </c>
      <c r="BK238" s="118"/>
      <c r="BL238" s="11">
        <v>5.962301587301587</v>
      </c>
      <c r="BM238" s="12">
        <v>6.333333333333333</v>
      </c>
      <c r="BN238" s="132">
        <v>0.37103174603174605</v>
      </c>
      <c r="BO238" s="106">
        <v>5</v>
      </c>
      <c r="BP238" s="138">
        <v>1.8551587301587302</v>
      </c>
      <c r="BQ238" s="81"/>
      <c r="BR238" s="108" t="s">
        <v>241</v>
      </c>
      <c r="BS238" s="96" t="s">
        <v>242</v>
      </c>
      <c r="BT238" s="118"/>
      <c r="BU238" s="11">
        <v>5.962301587301587</v>
      </c>
      <c r="BV238" s="12">
        <v>6.333333333333333</v>
      </c>
      <c r="BW238" s="132">
        <v>0.37103174603174605</v>
      </c>
      <c r="BX238" s="106">
        <v>5</v>
      </c>
      <c r="BY238" s="138">
        <v>1.8551587301587302</v>
      </c>
      <c r="BZ238" s="118">
        <v>41</v>
      </c>
      <c r="CA238" s="81"/>
      <c r="CB238" s="108" t="s">
        <v>241</v>
      </c>
      <c r="CC238" s="96" t="s">
        <v>242</v>
      </c>
      <c r="CD238" s="118"/>
      <c r="CE238" s="11">
        <v>5.962301587301587</v>
      </c>
      <c r="CF238" s="12">
        <v>6.333333333333333</v>
      </c>
      <c r="CG238" s="132">
        <v>0.37103174603174605</v>
      </c>
      <c r="CH238" s="106">
        <v>5</v>
      </c>
      <c r="CI238" s="138">
        <v>1.8551587301587302</v>
      </c>
      <c r="CJ238" s="81"/>
      <c r="CK238" s="108" t="s">
        <v>241</v>
      </c>
      <c r="CL238" s="96" t="s">
        <v>242</v>
      </c>
      <c r="CM238" s="118"/>
      <c r="CN238" s="11">
        <v>5.962301587301587</v>
      </c>
      <c r="CO238" s="12">
        <v>6.333333333333333</v>
      </c>
      <c r="CP238" s="132">
        <v>0.37103174603174605</v>
      </c>
      <c r="CQ238" s="106">
        <v>5</v>
      </c>
      <c r="CR238" s="433">
        <v>1.8551587301587302</v>
      </c>
      <c r="CS238" s="118">
        <v>41</v>
      </c>
      <c r="CT238" s="81"/>
      <c r="CU238" s="98" t="s">
        <v>241</v>
      </c>
      <c r="CV238" s="96" t="s">
        <v>242</v>
      </c>
      <c r="CW238" s="118"/>
      <c r="CX238" s="11">
        <v>5.962301587301587</v>
      </c>
      <c r="CY238" s="12">
        <v>6.333333333333333</v>
      </c>
      <c r="CZ238" s="132">
        <v>0.37103174603174605</v>
      </c>
      <c r="DA238" s="106">
        <v>5</v>
      </c>
      <c r="DB238" s="25">
        <v>1.8551587301587302</v>
      </c>
      <c r="DC238" s="118">
        <v>41</v>
      </c>
      <c r="DD238" s="81"/>
      <c r="DE238" s="98" t="s">
        <v>241</v>
      </c>
      <c r="DF238" s="96" t="s">
        <v>242</v>
      </c>
      <c r="DG238" s="119">
        <v>1</v>
      </c>
      <c r="DH238" s="340">
        <v>5.962301587301587</v>
      </c>
      <c r="DI238" s="340">
        <v>6.333333333333333</v>
      </c>
      <c r="DJ238" s="339">
        <v>0.37103174603174605</v>
      </c>
      <c r="DK238" s="52">
        <v>5</v>
      </c>
      <c r="DL238" s="187">
        <v>1.8551587301587302</v>
      </c>
      <c r="DM238" s="119">
        <v>41</v>
      </c>
      <c r="DN238" s="81"/>
      <c r="DO238" s="98" t="s">
        <v>241</v>
      </c>
      <c r="DP238" s="96" t="s">
        <v>242</v>
      </c>
      <c r="DQ238" s="119">
        <v>2</v>
      </c>
      <c r="DR238" s="18">
        <v>6.5749999999999993</v>
      </c>
      <c r="DS238" s="18">
        <v>6.333333333333333</v>
      </c>
      <c r="DT238" s="51">
        <v>-0.24166666666666625</v>
      </c>
      <c r="DU238" s="52">
        <v>5</v>
      </c>
      <c r="DV238" s="187">
        <f>+DT238*DU238</f>
        <v>-1.2083333333333313</v>
      </c>
      <c r="DW238" s="119">
        <v>163</v>
      </c>
      <c r="DX238" s="81"/>
      <c r="DY238" s="98" t="s">
        <v>241</v>
      </c>
      <c r="DZ238" s="96" t="s">
        <v>242</v>
      </c>
      <c r="EA238" s="119">
        <v>2</v>
      </c>
      <c r="EB238" s="18">
        <v>6.5749999999999993</v>
      </c>
      <c r="EC238" s="18">
        <v>6.333333333333333</v>
      </c>
      <c r="ED238" s="51">
        <v>-0.24166666666666625</v>
      </c>
      <c r="EE238" s="52">
        <v>5</v>
      </c>
      <c r="EF238" s="187">
        <f>+ED238*EE238</f>
        <v>-1.2083333333333313</v>
      </c>
      <c r="EG238" s="119">
        <v>165</v>
      </c>
    </row>
    <row r="239" spans="1:137" ht="15.75" x14ac:dyDescent="0.25">
      <c r="A239" s="102" t="s">
        <v>299</v>
      </c>
      <c r="B239" s="91" t="s">
        <v>300</v>
      </c>
      <c r="C239" s="118"/>
      <c r="D239" s="10">
        <v>10</v>
      </c>
      <c r="E239" s="74">
        <v>10</v>
      </c>
      <c r="F239" s="26">
        <v>0</v>
      </c>
      <c r="G239" s="106">
        <v>1</v>
      </c>
      <c r="H239" s="25">
        <v>0</v>
      </c>
      <c r="I239" s="24">
        <f t="shared" si="62"/>
        <v>0</v>
      </c>
      <c r="J239" s="118">
        <v>9</v>
      </c>
      <c r="K239" s="9"/>
      <c r="L239" s="118"/>
      <c r="M239" s="118">
        <v>9</v>
      </c>
      <c r="N239" s="118"/>
      <c r="O239" s="118"/>
      <c r="P239" s="118"/>
      <c r="Q239" s="118"/>
      <c r="R239" s="118"/>
      <c r="S239" s="118"/>
      <c r="T239" s="118"/>
      <c r="U239" s="118"/>
      <c r="V239" s="118">
        <f t="shared" si="66"/>
        <v>9</v>
      </c>
      <c r="W239" s="313">
        <f>+L239/(M239+L239)</f>
        <v>0</v>
      </c>
      <c r="X239" s="314" t="e">
        <f>+N239/(O239+N239)</f>
        <v>#DIV/0!</v>
      </c>
      <c r="Y239" s="314" t="e">
        <f>+P239/(Q239+P239)</f>
        <v>#DIV/0!</v>
      </c>
      <c r="Z239" s="315" t="e">
        <f>+R239/(S239+R239)</f>
        <v>#DIV/0!</v>
      </c>
      <c r="AA239" s="422"/>
      <c r="AB239" s="102" t="s">
        <v>299</v>
      </c>
      <c r="AC239" s="91" t="s">
        <v>300</v>
      </c>
      <c r="AD239" s="1"/>
      <c r="AE239" s="102" t="s">
        <v>299</v>
      </c>
      <c r="AF239" s="91" t="s">
        <v>300</v>
      </c>
      <c r="AG239" s="118">
        <v>1</v>
      </c>
      <c r="AH239" s="10">
        <v>10</v>
      </c>
      <c r="AI239" s="74">
        <v>10</v>
      </c>
      <c r="AJ239" s="26">
        <v>0</v>
      </c>
      <c r="AK239" s="106">
        <v>1</v>
      </c>
      <c r="AL239" s="138">
        <v>0</v>
      </c>
      <c r="AM239" s="118">
        <v>89</v>
      </c>
      <c r="AN239" s="1"/>
      <c r="AO239" s="102" t="s">
        <v>299</v>
      </c>
      <c r="AP239" s="91" t="s">
        <v>300</v>
      </c>
      <c r="AQ239" s="118">
        <v>1</v>
      </c>
      <c r="AR239" s="10">
        <v>10</v>
      </c>
      <c r="AS239" s="74">
        <v>10</v>
      </c>
      <c r="AT239" s="26">
        <v>0</v>
      </c>
      <c r="AU239" s="106">
        <v>1</v>
      </c>
      <c r="AV239" s="138">
        <v>0</v>
      </c>
      <c r="AW239" s="89">
        <v>92</v>
      </c>
      <c r="AX239" s="81"/>
      <c r="AY239" s="102" t="s">
        <v>299</v>
      </c>
      <c r="AZ239" s="91" t="s">
        <v>300</v>
      </c>
      <c r="BA239" s="118"/>
      <c r="BB239" s="10">
        <v>10</v>
      </c>
      <c r="BC239" s="74">
        <v>10</v>
      </c>
      <c r="BD239" s="26">
        <v>0</v>
      </c>
      <c r="BE239" s="106">
        <v>1</v>
      </c>
      <c r="BF239" s="138">
        <v>0</v>
      </c>
      <c r="BG239" s="118">
        <v>81</v>
      </c>
      <c r="BH239" s="81"/>
      <c r="BI239" s="102" t="s">
        <v>299</v>
      </c>
      <c r="BJ239" s="91" t="s">
        <v>300</v>
      </c>
      <c r="BK239" s="118"/>
      <c r="BL239" s="10">
        <v>10</v>
      </c>
      <c r="BM239" s="74">
        <v>10</v>
      </c>
      <c r="BN239" s="26">
        <v>0</v>
      </c>
      <c r="BO239" s="106">
        <v>1</v>
      </c>
      <c r="BP239" s="138">
        <v>0</v>
      </c>
      <c r="BQ239" s="81"/>
      <c r="BR239" s="102" t="s">
        <v>299</v>
      </c>
      <c r="BS239" s="91" t="s">
        <v>300</v>
      </c>
      <c r="BT239" s="118"/>
      <c r="BU239" s="10">
        <v>10</v>
      </c>
      <c r="BV239" s="74">
        <v>10</v>
      </c>
      <c r="BW239" s="26">
        <v>0</v>
      </c>
      <c r="BX239" s="106">
        <v>1</v>
      </c>
      <c r="BY239" s="138">
        <v>0</v>
      </c>
      <c r="BZ239" s="118">
        <v>85</v>
      </c>
      <c r="CA239" s="81"/>
      <c r="CB239" s="102" t="s">
        <v>299</v>
      </c>
      <c r="CC239" s="91" t="s">
        <v>300</v>
      </c>
      <c r="CD239" s="118"/>
      <c r="CE239" s="10">
        <v>10</v>
      </c>
      <c r="CF239" s="74">
        <v>10</v>
      </c>
      <c r="CG239" s="26">
        <v>0</v>
      </c>
      <c r="CH239" s="106">
        <v>1</v>
      </c>
      <c r="CI239" s="138">
        <v>0</v>
      </c>
      <c r="CJ239" s="81"/>
      <c r="CK239" s="102" t="s">
        <v>299</v>
      </c>
      <c r="CL239" s="91" t="s">
        <v>300</v>
      </c>
      <c r="CM239" s="118"/>
      <c r="CN239" s="10">
        <v>10</v>
      </c>
      <c r="CO239" s="74">
        <v>10</v>
      </c>
      <c r="CP239" s="26">
        <v>0</v>
      </c>
      <c r="CQ239" s="106">
        <v>1</v>
      </c>
      <c r="CR239" s="433">
        <v>0</v>
      </c>
      <c r="CS239" s="118">
        <v>84</v>
      </c>
      <c r="CT239" s="81"/>
      <c r="CU239" s="102" t="s">
        <v>299</v>
      </c>
      <c r="CV239" s="91" t="s">
        <v>300</v>
      </c>
      <c r="CW239" s="118"/>
      <c r="CX239" s="10">
        <v>10</v>
      </c>
      <c r="CY239" s="74">
        <v>10</v>
      </c>
      <c r="CZ239" s="26">
        <v>0</v>
      </c>
      <c r="DA239" s="106">
        <v>1</v>
      </c>
      <c r="DB239" s="25">
        <v>0</v>
      </c>
      <c r="DC239" s="118">
        <v>86</v>
      </c>
      <c r="DD239" s="81"/>
      <c r="DE239" s="102" t="s">
        <v>299</v>
      </c>
      <c r="DF239" s="91" t="s">
        <v>300</v>
      </c>
      <c r="DG239" s="118"/>
      <c r="DH239" s="10">
        <v>10</v>
      </c>
      <c r="DI239" s="74">
        <v>10</v>
      </c>
      <c r="DJ239" s="26">
        <v>0</v>
      </c>
      <c r="DK239" s="106">
        <v>1</v>
      </c>
      <c r="DL239" s="25">
        <v>0</v>
      </c>
      <c r="DM239" s="118">
        <v>91</v>
      </c>
      <c r="DN239" s="81"/>
      <c r="DO239" s="102" t="s">
        <v>299</v>
      </c>
      <c r="DP239" s="91" t="s">
        <v>300</v>
      </c>
      <c r="DQ239" s="360"/>
      <c r="DR239" s="361">
        <v>10</v>
      </c>
      <c r="DS239" s="362">
        <v>10</v>
      </c>
      <c r="DT239" s="363">
        <v>0</v>
      </c>
      <c r="DU239" s="364">
        <v>1</v>
      </c>
      <c r="DV239" s="365">
        <v>0</v>
      </c>
      <c r="DW239" s="360">
        <v>89</v>
      </c>
      <c r="DX239" s="81"/>
      <c r="DY239" s="102" t="s">
        <v>299</v>
      </c>
      <c r="DZ239" s="91" t="s">
        <v>300</v>
      </c>
      <c r="EA239" s="118"/>
      <c r="EB239" s="10">
        <v>10</v>
      </c>
      <c r="EC239" s="74">
        <v>10</v>
      </c>
      <c r="ED239" s="26">
        <v>0</v>
      </c>
      <c r="EE239" s="106">
        <v>1</v>
      </c>
      <c r="EF239" s="25">
        <v>0</v>
      </c>
      <c r="EG239" s="118">
        <v>90</v>
      </c>
    </row>
    <row r="240" spans="1:137" ht="15.75" x14ac:dyDescent="0.25">
      <c r="A240" s="98" t="s">
        <v>301</v>
      </c>
      <c r="B240" s="91" t="s">
        <v>243</v>
      </c>
      <c r="C240" s="118">
        <v>3</v>
      </c>
      <c r="D240" s="7">
        <v>8.1471</v>
      </c>
      <c r="E240" s="223">
        <v>7.8887999999999998</v>
      </c>
      <c r="F240" s="132">
        <v>-0.2583000000000002</v>
      </c>
      <c r="G240" s="106">
        <v>3</v>
      </c>
      <c r="H240" s="25">
        <f>+F240*G240</f>
        <v>-0.77490000000000059</v>
      </c>
      <c r="I240" s="24">
        <f t="shared" si="62"/>
        <v>57</v>
      </c>
      <c r="J240" s="118">
        <v>42</v>
      </c>
      <c r="K240" s="9">
        <f>+I240/J240</f>
        <v>1.3571428571428572</v>
      </c>
      <c r="L240" s="118">
        <v>24</v>
      </c>
      <c r="M240" s="118">
        <v>18</v>
      </c>
      <c r="N240" s="118">
        <v>20</v>
      </c>
      <c r="O240" s="118">
        <v>13</v>
      </c>
      <c r="P240" s="118">
        <v>11</v>
      </c>
      <c r="Q240" s="118">
        <v>7</v>
      </c>
      <c r="R240" s="118">
        <v>1</v>
      </c>
      <c r="S240" s="118">
        <v>4</v>
      </c>
      <c r="T240" s="118">
        <v>1</v>
      </c>
      <c r="U240" s="118"/>
      <c r="V240" s="118">
        <v>99</v>
      </c>
      <c r="W240" s="313">
        <f>+L240/(M240+L240)</f>
        <v>0.5714285714285714</v>
      </c>
      <c r="X240" s="314">
        <f>+N240/(O240+N240)</f>
        <v>0.60606060606060608</v>
      </c>
      <c r="Y240" s="314">
        <f>+P240/(Q240+P240)</f>
        <v>0.61111111111111116</v>
      </c>
      <c r="Z240" s="315">
        <f>+R240/(S240+R240)</f>
        <v>0.2</v>
      </c>
      <c r="AA240" s="422"/>
      <c r="AB240" s="98" t="s">
        <v>301</v>
      </c>
      <c r="AC240" s="91" t="s">
        <v>243</v>
      </c>
      <c r="AD240" s="1"/>
      <c r="AE240" s="105" t="s">
        <v>301</v>
      </c>
      <c r="AF240" s="93" t="s">
        <v>243</v>
      </c>
      <c r="AG240" s="118">
        <v>12</v>
      </c>
      <c r="AH240" s="7">
        <v>7.9249000000000001</v>
      </c>
      <c r="AI240" s="17">
        <v>7.8887999999999998</v>
      </c>
      <c r="AJ240" s="132">
        <v>-3.6100000000000243E-2</v>
      </c>
      <c r="AK240" s="106">
        <v>3</v>
      </c>
      <c r="AL240" s="138">
        <v>-0.10830000000000073</v>
      </c>
      <c r="AM240" s="118">
        <v>134</v>
      </c>
      <c r="AN240" s="1"/>
      <c r="AO240" s="105" t="s">
        <v>301</v>
      </c>
      <c r="AP240" s="93" t="s">
        <v>243</v>
      </c>
      <c r="AQ240" s="118">
        <v>12</v>
      </c>
      <c r="AR240" s="11">
        <v>7.9249000000000001</v>
      </c>
      <c r="AS240" s="17">
        <v>7.8887999999999998</v>
      </c>
      <c r="AT240" s="132">
        <v>-3.6100000000000243E-2</v>
      </c>
      <c r="AU240" s="106">
        <v>3</v>
      </c>
      <c r="AV240" s="138">
        <v>-0.10830000000000073</v>
      </c>
      <c r="AW240" s="89">
        <v>142</v>
      </c>
      <c r="AX240" s="81"/>
      <c r="AY240" s="105" t="s">
        <v>301</v>
      </c>
      <c r="AZ240" s="93" t="s">
        <v>243</v>
      </c>
      <c r="BA240" s="118"/>
      <c r="BB240" s="11">
        <v>7.9249000000000001</v>
      </c>
      <c r="BC240" s="17">
        <v>7.8887999999999998</v>
      </c>
      <c r="BD240" s="132">
        <v>-3.6100000000000243E-2</v>
      </c>
      <c r="BE240" s="106">
        <v>3</v>
      </c>
      <c r="BF240" s="138">
        <v>-0.10830000000000073</v>
      </c>
      <c r="BG240" s="118">
        <v>114</v>
      </c>
      <c r="BH240" s="81"/>
      <c r="BI240" s="105" t="s">
        <v>301</v>
      </c>
      <c r="BJ240" s="91" t="s">
        <v>243</v>
      </c>
      <c r="BK240" s="89">
        <v>2</v>
      </c>
      <c r="BL240" s="13">
        <v>7.5915444444444447</v>
      </c>
      <c r="BM240" s="192">
        <v>7.8887999999999998</v>
      </c>
      <c r="BN240" s="51">
        <v>0.29725555555555516</v>
      </c>
      <c r="BO240" s="52">
        <v>3</v>
      </c>
      <c r="BP240" s="187">
        <v>0.89176666666666549</v>
      </c>
      <c r="BQ240" s="81"/>
      <c r="BR240" s="105" t="s">
        <v>301</v>
      </c>
      <c r="BS240" s="91" t="s">
        <v>243</v>
      </c>
      <c r="BT240" s="89">
        <v>2</v>
      </c>
      <c r="BU240" s="7">
        <v>7.5915444444444447</v>
      </c>
      <c r="BV240" s="223">
        <v>7.8887999999999998</v>
      </c>
      <c r="BW240" s="132">
        <v>0.29725555555555516</v>
      </c>
      <c r="BX240" s="106">
        <v>3</v>
      </c>
      <c r="BY240" s="25">
        <v>0.89176666666666549</v>
      </c>
      <c r="BZ240" s="118">
        <v>63</v>
      </c>
      <c r="CA240" s="81"/>
      <c r="CB240" s="105" t="s">
        <v>301</v>
      </c>
      <c r="CC240" s="91" t="s">
        <v>243</v>
      </c>
      <c r="CD240" s="118">
        <v>2</v>
      </c>
      <c r="CE240" s="7">
        <v>7.5915444444444447</v>
      </c>
      <c r="CF240" s="223">
        <v>7.8887999999999998</v>
      </c>
      <c r="CG240" s="132">
        <v>0.29725555555555516</v>
      </c>
      <c r="CH240" s="106">
        <v>3</v>
      </c>
      <c r="CI240" s="25">
        <v>0.89176666666666549</v>
      </c>
      <c r="CJ240" s="81"/>
      <c r="CK240" s="105" t="s">
        <v>301</v>
      </c>
      <c r="CL240" s="91" t="s">
        <v>243</v>
      </c>
      <c r="CM240" s="118">
        <v>2</v>
      </c>
      <c r="CN240" s="7">
        <v>7.5915444444444447</v>
      </c>
      <c r="CO240" s="223">
        <v>7.8887999999999998</v>
      </c>
      <c r="CP240" s="132">
        <v>0.29725555555555516</v>
      </c>
      <c r="CQ240" s="106">
        <v>3</v>
      </c>
      <c r="CR240" s="433">
        <v>0.89176666666666549</v>
      </c>
      <c r="CS240" s="118">
        <v>61</v>
      </c>
      <c r="CT240" s="81"/>
      <c r="CU240" s="98" t="s">
        <v>301</v>
      </c>
      <c r="CV240" s="91" t="s">
        <v>243</v>
      </c>
      <c r="CW240" s="118">
        <v>2</v>
      </c>
      <c r="CX240" s="7">
        <v>7.5915444444444447</v>
      </c>
      <c r="CY240" s="223">
        <v>7.8887999999999998</v>
      </c>
      <c r="CZ240" s="132">
        <v>0.29725555555555516</v>
      </c>
      <c r="DA240" s="106">
        <v>3</v>
      </c>
      <c r="DB240" s="25">
        <v>0.89176666666666549</v>
      </c>
      <c r="DC240" s="118">
        <v>62</v>
      </c>
      <c r="DD240" s="81"/>
      <c r="DE240" s="98" t="s">
        <v>301</v>
      </c>
      <c r="DF240" s="91" t="s">
        <v>243</v>
      </c>
      <c r="DG240" s="118">
        <v>2</v>
      </c>
      <c r="DH240" s="7">
        <v>7.5915444444444447</v>
      </c>
      <c r="DI240" s="223">
        <v>7.8887999999999998</v>
      </c>
      <c r="DJ240" s="132">
        <v>0.29725555555555516</v>
      </c>
      <c r="DK240" s="106">
        <v>3</v>
      </c>
      <c r="DL240" s="25">
        <v>0.89176666666666549</v>
      </c>
      <c r="DM240" s="118">
        <v>60</v>
      </c>
      <c r="DN240" s="81"/>
      <c r="DO240" s="98" t="s">
        <v>301</v>
      </c>
      <c r="DP240" s="91" t="s">
        <v>243</v>
      </c>
      <c r="DQ240" s="119">
        <v>3</v>
      </c>
      <c r="DR240" s="13">
        <v>8.1471</v>
      </c>
      <c r="DS240" s="192">
        <v>7.8887999999999998</v>
      </c>
      <c r="DT240" s="51">
        <v>-0.2583000000000002</v>
      </c>
      <c r="DU240" s="52">
        <v>3</v>
      </c>
      <c r="DV240" s="187">
        <f>+DT240*DU240</f>
        <v>-0.77490000000000059</v>
      </c>
      <c r="DW240" s="119">
        <v>152</v>
      </c>
      <c r="DX240" s="81"/>
      <c r="DY240" s="98" t="s">
        <v>301</v>
      </c>
      <c r="DZ240" s="91" t="s">
        <v>243</v>
      </c>
      <c r="EA240" s="118">
        <v>3</v>
      </c>
      <c r="EB240" s="7">
        <v>8.1471</v>
      </c>
      <c r="EC240" s="223">
        <v>7.8887999999999998</v>
      </c>
      <c r="ED240" s="132">
        <v>-0.2583000000000002</v>
      </c>
      <c r="EE240" s="106">
        <v>3</v>
      </c>
      <c r="EF240" s="25">
        <f>+ED240*EE240</f>
        <v>-0.77490000000000059</v>
      </c>
      <c r="EG240" s="118">
        <v>151</v>
      </c>
    </row>
    <row r="241" spans="1:137" ht="15.75" x14ac:dyDescent="0.25">
      <c r="A241" s="105" t="s">
        <v>301</v>
      </c>
      <c r="B241" s="96" t="s">
        <v>337</v>
      </c>
      <c r="C241" s="118">
        <v>2</v>
      </c>
      <c r="D241" s="11">
        <v>9.5138999999999996</v>
      </c>
      <c r="E241" s="12">
        <v>10</v>
      </c>
      <c r="F241" s="132">
        <v>0.48610000000000042</v>
      </c>
      <c r="G241" s="106">
        <v>1</v>
      </c>
      <c r="H241" s="25">
        <v>0.48610000000000042</v>
      </c>
      <c r="I241" s="24">
        <f t="shared" si="62"/>
        <v>11</v>
      </c>
      <c r="J241" s="118">
        <v>19</v>
      </c>
      <c r="K241" s="9">
        <f t="shared" ref="K241:K250" si="71">+I241/J241</f>
        <v>0.57894736842105265</v>
      </c>
      <c r="L241" s="118">
        <v>2</v>
      </c>
      <c r="M241" s="118">
        <v>11</v>
      </c>
      <c r="N241" s="118">
        <v>8</v>
      </c>
      <c r="O241" s="118">
        <v>7</v>
      </c>
      <c r="P241" s="118"/>
      <c r="Q241" s="118">
        <v>1</v>
      </c>
      <c r="R241" s="118">
        <v>1</v>
      </c>
      <c r="S241" s="118"/>
      <c r="T241" s="118"/>
      <c r="U241" s="118"/>
      <c r="V241" s="118">
        <f t="shared" si="66"/>
        <v>30</v>
      </c>
      <c r="W241" s="23">
        <f t="shared" ref="W241:W250" si="72">+L241/(M241+L241)</f>
        <v>0.15384615384615385</v>
      </c>
      <c r="X241" s="34">
        <f>+N241/(O241+N241)</f>
        <v>0.53333333333333333</v>
      </c>
      <c r="Y241" s="34">
        <f>+P241/(Q241+P241)</f>
        <v>0</v>
      </c>
      <c r="Z241" s="35">
        <f>+R241/(S241+R241)</f>
        <v>1</v>
      </c>
      <c r="AA241" s="422"/>
      <c r="AB241" s="105" t="s">
        <v>301</v>
      </c>
      <c r="AC241" s="96" t="s">
        <v>337</v>
      </c>
      <c r="AD241" s="1"/>
      <c r="AE241" s="16" t="s">
        <v>301</v>
      </c>
      <c r="AF241" s="96" t="s">
        <v>337</v>
      </c>
      <c r="AG241" s="118">
        <v>1</v>
      </c>
      <c r="AH241" s="10">
        <v>10.333333333333334</v>
      </c>
      <c r="AI241" s="74">
        <v>10</v>
      </c>
      <c r="AJ241" s="26">
        <v>-0.33333333333333393</v>
      </c>
      <c r="AK241" s="106">
        <v>1</v>
      </c>
      <c r="AL241" s="138">
        <v>-0.33333333333333393</v>
      </c>
      <c r="AM241" s="118">
        <v>139</v>
      </c>
      <c r="AN241" s="1"/>
      <c r="AO241" s="16" t="s">
        <v>301</v>
      </c>
      <c r="AP241" s="96" t="s">
        <v>337</v>
      </c>
      <c r="AQ241" s="118">
        <v>1</v>
      </c>
      <c r="AR241" s="10">
        <v>10.333333333333334</v>
      </c>
      <c r="AS241" s="74">
        <v>10</v>
      </c>
      <c r="AT241" s="26">
        <v>-0.33333333333333393</v>
      </c>
      <c r="AU241" s="106">
        <v>1</v>
      </c>
      <c r="AV241" s="138">
        <v>-0.33333333333333393</v>
      </c>
      <c r="AW241" s="89">
        <v>146</v>
      </c>
      <c r="AX241" s="81"/>
      <c r="AY241" s="16" t="s">
        <v>301</v>
      </c>
      <c r="AZ241" s="96" t="s">
        <v>337</v>
      </c>
      <c r="BA241" s="118"/>
      <c r="BB241" s="10">
        <v>10.333333333333334</v>
      </c>
      <c r="BC241" s="74">
        <v>10</v>
      </c>
      <c r="BD241" s="26">
        <v>-0.33333333333333393</v>
      </c>
      <c r="BE241" s="106">
        <v>1</v>
      </c>
      <c r="BF241" s="138">
        <v>-0.33333333333333393</v>
      </c>
      <c r="BG241" s="118">
        <v>118</v>
      </c>
      <c r="BH241" s="81"/>
      <c r="BI241" s="16" t="s">
        <v>301</v>
      </c>
      <c r="BJ241" s="96" t="s">
        <v>337</v>
      </c>
      <c r="BK241" s="118"/>
      <c r="BL241" s="10">
        <v>10.333333333333334</v>
      </c>
      <c r="BM241" s="74">
        <v>10</v>
      </c>
      <c r="BN241" s="26">
        <v>-0.33333333333333393</v>
      </c>
      <c r="BO241" s="106">
        <v>1</v>
      </c>
      <c r="BP241" s="138">
        <v>-0.33333333333333393</v>
      </c>
      <c r="BQ241" s="81"/>
      <c r="BR241" s="16" t="s">
        <v>301</v>
      </c>
      <c r="BS241" s="96" t="s">
        <v>337</v>
      </c>
      <c r="BT241" s="118"/>
      <c r="BU241" s="10">
        <v>10.333333333333334</v>
      </c>
      <c r="BV241" s="74">
        <v>10</v>
      </c>
      <c r="BW241" s="26">
        <v>-0.33333333333333393</v>
      </c>
      <c r="BX241" s="106">
        <v>1</v>
      </c>
      <c r="BY241" s="138">
        <v>-0.33333333333333393</v>
      </c>
      <c r="BZ241" s="118">
        <v>123</v>
      </c>
      <c r="CA241" s="81"/>
      <c r="CB241" s="16" t="s">
        <v>301</v>
      </c>
      <c r="CC241" s="96" t="s">
        <v>337</v>
      </c>
      <c r="CD241" s="119">
        <v>1</v>
      </c>
      <c r="CE241" s="15">
        <v>9.8472000000000008</v>
      </c>
      <c r="CF241" s="18">
        <v>10</v>
      </c>
      <c r="CG241" s="51">
        <f>+CF241-CE241</f>
        <v>0.15279999999999916</v>
      </c>
      <c r="CH241" s="52">
        <v>1</v>
      </c>
      <c r="CI241" s="239">
        <f>+CG241*CH241</f>
        <v>0.15279999999999916</v>
      </c>
      <c r="CJ241" s="81"/>
      <c r="CK241" s="16" t="s">
        <v>301</v>
      </c>
      <c r="CL241" s="96" t="s">
        <v>337</v>
      </c>
      <c r="CM241" s="118">
        <v>1</v>
      </c>
      <c r="CN241" s="11">
        <v>9.8472000000000008</v>
      </c>
      <c r="CO241" s="12">
        <v>10</v>
      </c>
      <c r="CP241" s="132">
        <f>+CO241-CN241</f>
        <v>0.15279999999999916</v>
      </c>
      <c r="CQ241" s="106">
        <v>1</v>
      </c>
      <c r="CR241" s="433">
        <f>+CP241*CQ241</f>
        <v>0.15279999999999916</v>
      </c>
      <c r="CS241" s="118">
        <v>82</v>
      </c>
      <c r="CT241" s="81"/>
      <c r="CU241" s="105" t="s">
        <v>301</v>
      </c>
      <c r="CV241" s="96" t="s">
        <v>337</v>
      </c>
      <c r="CW241" s="119">
        <v>2</v>
      </c>
      <c r="CX241" s="15">
        <v>9.5138999999999996</v>
      </c>
      <c r="CY241" s="18">
        <v>10</v>
      </c>
      <c r="CZ241" s="51">
        <f>+CY241-CX241</f>
        <v>0.48610000000000042</v>
      </c>
      <c r="DA241" s="52">
        <v>1</v>
      </c>
      <c r="DB241" s="187">
        <f>+CZ241*DA241</f>
        <v>0.48610000000000042</v>
      </c>
      <c r="DC241" s="119">
        <v>74</v>
      </c>
      <c r="DD241" s="81"/>
      <c r="DE241" s="105" t="s">
        <v>301</v>
      </c>
      <c r="DF241" s="96" t="s">
        <v>337</v>
      </c>
      <c r="DG241" s="118">
        <v>2</v>
      </c>
      <c r="DH241" s="11">
        <v>9.5138999999999996</v>
      </c>
      <c r="DI241" s="12">
        <v>10</v>
      </c>
      <c r="DJ241" s="132">
        <v>0.48610000000000042</v>
      </c>
      <c r="DK241" s="106">
        <v>1</v>
      </c>
      <c r="DL241" s="25">
        <v>0.48610000000000042</v>
      </c>
      <c r="DM241" s="118">
        <v>73</v>
      </c>
      <c r="DN241" s="81"/>
      <c r="DO241" s="105" t="s">
        <v>301</v>
      </c>
      <c r="DP241" s="96" t="s">
        <v>337</v>
      </c>
      <c r="DQ241" s="360">
        <v>2</v>
      </c>
      <c r="DR241" s="373">
        <v>9.5138999999999996</v>
      </c>
      <c r="DS241" s="372">
        <v>10</v>
      </c>
      <c r="DT241" s="368">
        <v>0.48610000000000042</v>
      </c>
      <c r="DU241" s="364">
        <v>1</v>
      </c>
      <c r="DV241" s="365">
        <v>0.48610000000000042</v>
      </c>
      <c r="DW241" s="360">
        <v>72</v>
      </c>
      <c r="DX241" s="81"/>
      <c r="DY241" s="105" t="s">
        <v>301</v>
      </c>
      <c r="DZ241" s="96" t="s">
        <v>337</v>
      </c>
      <c r="EA241" s="118">
        <v>2</v>
      </c>
      <c r="EB241" s="11">
        <v>9.5138999999999996</v>
      </c>
      <c r="EC241" s="12">
        <v>10</v>
      </c>
      <c r="ED241" s="132">
        <v>0.48610000000000042</v>
      </c>
      <c r="EE241" s="106">
        <v>1</v>
      </c>
      <c r="EF241" s="25">
        <v>0.48610000000000042</v>
      </c>
      <c r="EG241" s="118">
        <v>72</v>
      </c>
    </row>
    <row r="242" spans="1:137" ht="15.75" x14ac:dyDescent="0.25">
      <c r="A242" s="105" t="s">
        <v>338</v>
      </c>
      <c r="B242" s="96" t="s">
        <v>339</v>
      </c>
      <c r="C242" s="118">
        <v>4</v>
      </c>
      <c r="D242" s="11">
        <v>10.083333333333334</v>
      </c>
      <c r="E242" s="12">
        <v>10.333299999999999</v>
      </c>
      <c r="F242" s="132">
        <v>0.24996666666666556</v>
      </c>
      <c r="G242" s="106">
        <v>1</v>
      </c>
      <c r="H242" s="25">
        <v>0.24996666666666556</v>
      </c>
      <c r="I242" s="24">
        <f t="shared" si="62"/>
        <v>10</v>
      </c>
      <c r="J242" s="118">
        <v>21</v>
      </c>
      <c r="K242" s="389">
        <f>+I242/J242</f>
        <v>0.47619047619047616</v>
      </c>
      <c r="L242" s="5"/>
      <c r="M242" s="118">
        <v>10</v>
      </c>
      <c r="N242" s="118">
        <v>7</v>
      </c>
      <c r="O242" s="118">
        <v>11</v>
      </c>
      <c r="P242" s="118">
        <v>3</v>
      </c>
      <c r="Q242" s="118"/>
      <c r="R242" s="118"/>
      <c r="S242" s="118"/>
      <c r="T242" s="118"/>
      <c r="U242" s="118"/>
      <c r="V242" s="118">
        <v>31</v>
      </c>
      <c r="W242" s="23">
        <f t="shared" si="72"/>
        <v>0</v>
      </c>
      <c r="X242" s="34">
        <f t="shared" ref="X242:X250" si="73">+N242/(O242+N242)</f>
        <v>0.3888888888888889</v>
      </c>
      <c r="Y242" s="34">
        <f t="shared" ref="Y242:Y250" si="74">+P242/(Q242+P242)</f>
        <v>1</v>
      </c>
      <c r="Z242" s="35" t="e">
        <f t="shared" ref="Z242:Z250" si="75">+R242/(S242+R242)</f>
        <v>#DIV/0!</v>
      </c>
      <c r="AA242" s="422"/>
      <c r="AB242" s="105" t="s">
        <v>338</v>
      </c>
      <c r="AC242" s="96" t="s">
        <v>339</v>
      </c>
      <c r="AD242" s="1"/>
      <c r="AE242" s="16" t="s">
        <v>338</v>
      </c>
      <c r="AF242" s="96" t="s">
        <v>339</v>
      </c>
      <c r="AG242" s="118">
        <v>1</v>
      </c>
      <c r="AH242" s="10">
        <v>10.8</v>
      </c>
      <c r="AI242" s="74">
        <v>10</v>
      </c>
      <c r="AJ242" s="26">
        <v>-0.80000000000000071</v>
      </c>
      <c r="AK242" s="106">
        <v>1</v>
      </c>
      <c r="AL242" s="138">
        <v>-0.80000000000000071</v>
      </c>
      <c r="AM242" s="118">
        <v>151</v>
      </c>
      <c r="AN242" s="1"/>
      <c r="AO242" s="16" t="s">
        <v>338</v>
      </c>
      <c r="AP242" s="96" t="s">
        <v>339</v>
      </c>
      <c r="AQ242" s="118">
        <v>1</v>
      </c>
      <c r="AR242" s="10">
        <v>10.8</v>
      </c>
      <c r="AS242" s="74">
        <v>10</v>
      </c>
      <c r="AT242" s="26">
        <v>-0.80000000000000071</v>
      </c>
      <c r="AU242" s="106">
        <v>1</v>
      </c>
      <c r="AV242" s="138">
        <v>-0.80000000000000071</v>
      </c>
      <c r="AW242" s="89">
        <v>159</v>
      </c>
      <c r="AX242" s="81"/>
      <c r="AY242" s="16" t="s">
        <v>338</v>
      </c>
      <c r="AZ242" s="96" t="s">
        <v>339</v>
      </c>
      <c r="BA242" s="118"/>
      <c r="BB242" s="10">
        <v>10.8</v>
      </c>
      <c r="BC242" s="74">
        <v>10</v>
      </c>
      <c r="BD242" s="26">
        <v>-0.80000000000000071</v>
      </c>
      <c r="BE242" s="106">
        <v>1</v>
      </c>
      <c r="BF242" s="138">
        <v>-0.80000000000000071</v>
      </c>
      <c r="BG242" s="118">
        <v>132</v>
      </c>
      <c r="BH242" s="81"/>
      <c r="BI242" s="16" t="s">
        <v>338</v>
      </c>
      <c r="BJ242" s="96" t="s">
        <v>339</v>
      </c>
      <c r="BK242" s="118"/>
      <c r="BL242" s="10">
        <v>10.8</v>
      </c>
      <c r="BM242" s="74">
        <v>10</v>
      </c>
      <c r="BN242" s="26">
        <v>-0.80000000000000071</v>
      </c>
      <c r="BO242" s="106">
        <v>1</v>
      </c>
      <c r="BP242" s="138">
        <v>-0.80000000000000071</v>
      </c>
      <c r="BQ242" s="81"/>
      <c r="BR242" s="16" t="s">
        <v>338</v>
      </c>
      <c r="BS242" s="96" t="s">
        <v>339</v>
      </c>
      <c r="BT242" s="119">
        <v>1</v>
      </c>
      <c r="BU242" s="165">
        <v>10.333299999999999</v>
      </c>
      <c r="BV242" s="163">
        <v>10</v>
      </c>
      <c r="BW242" s="53">
        <v>-0.33329999999999949</v>
      </c>
      <c r="BX242" s="52">
        <v>1</v>
      </c>
      <c r="BY242" s="139">
        <v>-0.33329999999999949</v>
      </c>
      <c r="BZ242" s="119">
        <v>123</v>
      </c>
      <c r="CA242" s="81"/>
      <c r="CB242" s="16" t="s">
        <v>338</v>
      </c>
      <c r="CC242" s="96" t="s">
        <v>339</v>
      </c>
      <c r="CD242" s="119">
        <v>2</v>
      </c>
      <c r="CE242" s="15">
        <v>10.083299999999999</v>
      </c>
      <c r="CF242" s="18">
        <v>10</v>
      </c>
      <c r="CG242" s="51">
        <f>+CF242-CE242</f>
        <v>-8.3299999999999486E-2</v>
      </c>
      <c r="CH242" s="52">
        <v>1</v>
      </c>
      <c r="CI242" s="239">
        <f>+CG242*CH242</f>
        <v>-8.3299999999999486E-2</v>
      </c>
      <c r="CJ242" s="81"/>
      <c r="CK242" s="16" t="s">
        <v>338</v>
      </c>
      <c r="CL242" s="96" t="s">
        <v>339</v>
      </c>
      <c r="CM242" s="118">
        <v>2</v>
      </c>
      <c r="CN242" s="11">
        <v>10.083299999999999</v>
      </c>
      <c r="CO242" s="12">
        <v>10</v>
      </c>
      <c r="CP242" s="132">
        <f>+CO242-CN242</f>
        <v>-8.3299999999999486E-2</v>
      </c>
      <c r="CQ242" s="106">
        <v>1</v>
      </c>
      <c r="CR242" s="433">
        <f>+CP242*CQ242</f>
        <v>-8.3299999999999486E-2</v>
      </c>
      <c r="CS242" s="118">
        <v>125</v>
      </c>
      <c r="CT242" s="81"/>
      <c r="CU242" s="105" t="s">
        <v>338</v>
      </c>
      <c r="CV242" s="96" t="s">
        <v>339</v>
      </c>
      <c r="CW242" s="119">
        <v>3</v>
      </c>
      <c r="CX242" s="15">
        <v>10.083299999999999</v>
      </c>
      <c r="CY242" s="18">
        <v>10</v>
      </c>
      <c r="CZ242" s="51">
        <f>+CY242-CX242</f>
        <v>-8.3299999999999486E-2</v>
      </c>
      <c r="DA242" s="52">
        <v>1</v>
      </c>
      <c r="DB242" s="187">
        <f>+CZ242*DA242</f>
        <v>-8.3299999999999486E-2</v>
      </c>
      <c r="DC242" s="119">
        <v>127</v>
      </c>
      <c r="DD242" s="81"/>
      <c r="DE242" s="105" t="s">
        <v>338</v>
      </c>
      <c r="DF242" s="96" t="s">
        <v>339</v>
      </c>
      <c r="DG242" s="119">
        <v>4</v>
      </c>
      <c r="DH242" s="341">
        <v>10.083333333333334</v>
      </c>
      <c r="DI242" s="340">
        <v>10.333299999999999</v>
      </c>
      <c r="DJ242" s="339">
        <v>0.24996666666666556</v>
      </c>
      <c r="DK242" s="52">
        <v>1</v>
      </c>
      <c r="DL242" s="187">
        <v>0.24996666666666556</v>
      </c>
      <c r="DM242" s="119">
        <v>83</v>
      </c>
      <c r="DN242" s="81"/>
      <c r="DO242" s="105" t="s">
        <v>338</v>
      </c>
      <c r="DP242" s="96" t="s">
        <v>339</v>
      </c>
      <c r="DQ242" s="360">
        <v>4</v>
      </c>
      <c r="DR242" s="386">
        <v>10.083333333333334</v>
      </c>
      <c r="DS242" s="387">
        <v>10.333299999999999</v>
      </c>
      <c r="DT242" s="379">
        <v>0.24996666666666556</v>
      </c>
      <c r="DU242" s="364">
        <v>1</v>
      </c>
      <c r="DV242" s="365">
        <v>0.24996666666666556</v>
      </c>
      <c r="DW242" s="360">
        <v>82</v>
      </c>
      <c r="DX242" s="81"/>
      <c r="DY242" s="105" t="s">
        <v>338</v>
      </c>
      <c r="DZ242" s="96" t="s">
        <v>339</v>
      </c>
      <c r="EA242" s="118">
        <v>4</v>
      </c>
      <c r="EB242" s="11">
        <v>10.083333333333334</v>
      </c>
      <c r="EC242" s="12">
        <v>10.333299999999999</v>
      </c>
      <c r="ED242" s="132">
        <v>0.24996666666666556</v>
      </c>
      <c r="EE242" s="106">
        <v>1</v>
      </c>
      <c r="EF242" s="25">
        <v>0.24996666666666556</v>
      </c>
      <c r="EG242" s="118">
        <v>82</v>
      </c>
    </row>
    <row r="243" spans="1:137" ht="15.75" x14ac:dyDescent="0.25">
      <c r="A243" s="94" t="s">
        <v>338</v>
      </c>
      <c r="B243" s="96" t="s">
        <v>418</v>
      </c>
      <c r="C243" s="118"/>
      <c r="D243" s="10">
        <v>11</v>
      </c>
      <c r="E243" s="74">
        <v>10</v>
      </c>
      <c r="F243" s="132">
        <v>-1</v>
      </c>
      <c r="G243" s="106">
        <v>1</v>
      </c>
      <c r="H243" s="25">
        <v>-1</v>
      </c>
      <c r="I243" s="24">
        <f t="shared" si="62"/>
        <v>0</v>
      </c>
      <c r="J243" s="118">
        <v>1</v>
      </c>
      <c r="K243" s="9">
        <f t="shared" si="71"/>
        <v>0</v>
      </c>
      <c r="L243" s="118"/>
      <c r="M243" s="118"/>
      <c r="N243" s="118"/>
      <c r="O243" s="118">
        <v>1</v>
      </c>
      <c r="P243" s="118"/>
      <c r="Q243" s="118"/>
      <c r="R243" s="118"/>
      <c r="S243" s="118"/>
      <c r="T243" s="118"/>
      <c r="U243" s="118"/>
      <c r="V243" s="118">
        <f t="shared" ref="V243" si="76">+L243+M243+N243+O243+P243+Q243+R243+S243+T243+U243</f>
        <v>1</v>
      </c>
      <c r="W243" s="23" t="e">
        <f t="shared" si="72"/>
        <v>#DIV/0!</v>
      </c>
      <c r="X243" s="34">
        <f t="shared" si="73"/>
        <v>0</v>
      </c>
      <c r="Y243" s="34" t="e">
        <f t="shared" si="74"/>
        <v>#DIV/0!</v>
      </c>
      <c r="Z243" s="35" t="e">
        <f t="shared" si="75"/>
        <v>#DIV/0!</v>
      </c>
      <c r="AA243" s="422"/>
      <c r="AB243" s="94" t="s">
        <v>338</v>
      </c>
      <c r="AC243" s="96" t="s">
        <v>418</v>
      </c>
      <c r="AD243" s="1"/>
      <c r="AE243" s="94" t="s">
        <v>338</v>
      </c>
      <c r="AF243" s="96" t="s">
        <v>418</v>
      </c>
      <c r="AG243" s="118"/>
      <c r="AH243" s="10"/>
      <c r="AI243" s="75"/>
      <c r="AJ243" s="38"/>
      <c r="AK243" s="106"/>
      <c r="AL243" s="138"/>
      <c r="AM243" s="118"/>
      <c r="AN243" s="1"/>
      <c r="AO243" s="94" t="s">
        <v>338</v>
      </c>
      <c r="AP243" s="96" t="s">
        <v>418</v>
      </c>
      <c r="AQ243" s="118"/>
      <c r="AR243" s="10"/>
      <c r="AS243" s="74"/>
      <c r="AT243" s="26"/>
      <c r="AU243" s="106"/>
      <c r="AV243" s="138"/>
      <c r="AW243" s="89"/>
      <c r="AX243" s="81"/>
      <c r="AY243" s="94" t="s">
        <v>338</v>
      </c>
      <c r="AZ243" s="96" t="s">
        <v>418</v>
      </c>
      <c r="BA243" s="118"/>
      <c r="BB243" s="10"/>
      <c r="BC243" s="74"/>
      <c r="BD243" s="26"/>
      <c r="BE243" s="106"/>
      <c r="BF243" s="138"/>
      <c r="BG243" s="118"/>
      <c r="BH243" s="81"/>
      <c r="BI243" s="94" t="s">
        <v>338</v>
      </c>
      <c r="BJ243" s="96" t="s">
        <v>418</v>
      </c>
      <c r="BK243" s="118"/>
      <c r="BL243" s="10"/>
      <c r="BM243" s="74"/>
      <c r="BN243" s="26"/>
      <c r="BO243" s="106"/>
      <c r="BP243" s="138"/>
      <c r="BQ243" s="81"/>
      <c r="BR243" s="94" t="s">
        <v>338</v>
      </c>
      <c r="BS243" s="96" t="s">
        <v>418</v>
      </c>
      <c r="BT243" s="119"/>
      <c r="BU243" s="165"/>
      <c r="BV243" s="163"/>
      <c r="BW243" s="53"/>
      <c r="BX243" s="52"/>
      <c r="BY243" s="139"/>
      <c r="BZ243" s="119"/>
      <c r="CA243" s="81"/>
      <c r="CB243" s="95" t="s">
        <v>338</v>
      </c>
      <c r="CC243" s="96" t="s">
        <v>418</v>
      </c>
      <c r="CD243" s="119"/>
      <c r="CE243" s="165">
        <v>11</v>
      </c>
      <c r="CF243" s="163">
        <v>10</v>
      </c>
      <c r="CG243" s="240">
        <f>+CF243-CE243</f>
        <v>-1</v>
      </c>
      <c r="CH243" s="52">
        <v>1</v>
      </c>
      <c r="CI243" s="239">
        <f>+CG243*CH243</f>
        <v>-1</v>
      </c>
      <c r="CJ243" s="81"/>
      <c r="CK243" s="95" t="s">
        <v>338</v>
      </c>
      <c r="CL243" s="96" t="s">
        <v>418</v>
      </c>
      <c r="CM243" s="118"/>
      <c r="CN243" s="10">
        <v>11</v>
      </c>
      <c r="CO243" s="74">
        <v>10</v>
      </c>
      <c r="CP243" s="132">
        <f>+CO243-CN243</f>
        <v>-1</v>
      </c>
      <c r="CQ243" s="106">
        <v>1</v>
      </c>
      <c r="CR243" s="433">
        <f>+CP243*CQ243</f>
        <v>-1</v>
      </c>
      <c r="CS243" s="118">
        <v>146</v>
      </c>
      <c r="CT243" s="81"/>
      <c r="CU243" s="94" t="s">
        <v>338</v>
      </c>
      <c r="CV243" s="96" t="s">
        <v>418</v>
      </c>
      <c r="CW243" s="118"/>
      <c r="CX243" s="10">
        <v>11</v>
      </c>
      <c r="CY243" s="74">
        <v>10</v>
      </c>
      <c r="CZ243" s="132">
        <f>+CY243-CX243</f>
        <v>-1</v>
      </c>
      <c r="DA243" s="106">
        <v>1</v>
      </c>
      <c r="DB243" s="25">
        <f>+CZ243*DA243</f>
        <v>-1</v>
      </c>
      <c r="DC243" s="118">
        <v>146</v>
      </c>
      <c r="DD243" s="81"/>
      <c r="DE243" s="94" t="s">
        <v>338</v>
      </c>
      <c r="DF243" s="96" t="s">
        <v>418</v>
      </c>
      <c r="DG243" s="118"/>
      <c r="DH243" s="10">
        <v>11</v>
      </c>
      <c r="DI243" s="74">
        <v>10</v>
      </c>
      <c r="DJ243" s="132">
        <v>-1</v>
      </c>
      <c r="DK243" s="106">
        <v>1</v>
      </c>
      <c r="DL243" s="25">
        <v>-1</v>
      </c>
      <c r="DM243" s="118">
        <v>152</v>
      </c>
      <c r="DN243" s="81"/>
      <c r="DO243" s="94" t="s">
        <v>338</v>
      </c>
      <c r="DP243" s="96" t="s">
        <v>418</v>
      </c>
      <c r="DQ243" s="360"/>
      <c r="DR243" s="361">
        <v>11</v>
      </c>
      <c r="DS243" s="362">
        <v>10</v>
      </c>
      <c r="DT243" s="368">
        <v>-1</v>
      </c>
      <c r="DU243" s="364">
        <v>1</v>
      </c>
      <c r="DV243" s="365">
        <v>-1</v>
      </c>
      <c r="DW243" s="360">
        <v>156</v>
      </c>
      <c r="DX243" s="81"/>
      <c r="DY243" s="94" t="s">
        <v>338</v>
      </c>
      <c r="DZ243" s="96" t="s">
        <v>418</v>
      </c>
      <c r="EA243" s="118"/>
      <c r="EB243" s="10">
        <v>11</v>
      </c>
      <c r="EC243" s="74">
        <v>10</v>
      </c>
      <c r="ED243" s="132">
        <v>-1</v>
      </c>
      <c r="EE243" s="106">
        <v>1</v>
      </c>
      <c r="EF243" s="25">
        <v>-1</v>
      </c>
      <c r="EG243" s="118">
        <v>156</v>
      </c>
    </row>
    <row r="244" spans="1:137" ht="15.75" x14ac:dyDescent="0.25">
      <c r="A244" s="327" t="s">
        <v>244</v>
      </c>
      <c r="B244" s="91" t="s">
        <v>245</v>
      </c>
      <c r="C244" s="118"/>
      <c r="D244" s="11">
        <v>5.708333333333333</v>
      </c>
      <c r="E244" s="12">
        <v>6.375</v>
      </c>
      <c r="F244" s="36">
        <v>0.66666666666666696</v>
      </c>
      <c r="G244" s="106">
        <v>5</v>
      </c>
      <c r="H244" s="25">
        <v>3.3333333333333348</v>
      </c>
      <c r="I244" s="24">
        <f t="shared" si="62"/>
        <v>7</v>
      </c>
      <c r="J244" s="118">
        <v>5</v>
      </c>
      <c r="K244" s="9">
        <f t="shared" si="71"/>
        <v>1.4</v>
      </c>
      <c r="L244" s="118">
        <v>2</v>
      </c>
      <c r="M244" s="118">
        <v>5</v>
      </c>
      <c r="N244" s="118">
        <v>2</v>
      </c>
      <c r="O244" s="118"/>
      <c r="P244" s="118">
        <v>2</v>
      </c>
      <c r="Q244" s="118"/>
      <c r="R244" s="118">
        <v>1</v>
      </c>
      <c r="S244" s="118"/>
      <c r="T244" s="118"/>
      <c r="U244" s="118"/>
      <c r="V244" s="118">
        <f t="shared" si="66"/>
        <v>12</v>
      </c>
      <c r="W244" s="23">
        <f t="shared" si="72"/>
        <v>0.2857142857142857</v>
      </c>
      <c r="X244" s="34">
        <f t="shared" si="73"/>
        <v>1</v>
      </c>
      <c r="Y244" s="34">
        <f t="shared" si="74"/>
        <v>1</v>
      </c>
      <c r="Z244" s="35">
        <f t="shared" si="75"/>
        <v>1</v>
      </c>
      <c r="AA244" s="422"/>
      <c r="AB244" s="327" t="s">
        <v>244</v>
      </c>
      <c r="AC244" s="91" t="s">
        <v>245</v>
      </c>
      <c r="AD244" s="1"/>
      <c r="AE244" s="112" t="s">
        <v>244</v>
      </c>
      <c r="AF244" s="91" t="s">
        <v>245</v>
      </c>
      <c r="AG244" s="118">
        <v>3</v>
      </c>
      <c r="AH244" s="17">
        <v>5.708333333333333</v>
      </c>
      <c r="AI244" s="8">
        <v>6.375</v>
      </c>
      <c r="AJ244" s="55">
        <v>0.66666666666666696</v>
      </c>
      <c r="AK244" s="106">
        <v>5</v>
      </c>
      <c r="AL244" s="138">
        <v>3.3333333333333348</v>
      </c>
      <c r="AM244" s="118">
        <v>21</v>
      </c>
      <c r="AN244" s="1"/>
      <c r="AO244" s="112" t="s">
        <v>244</v>
      </c>
      <c r="AP244" s="91" t="s">
        <v>245</v>
      </c>
      <c r="AQ244" s="118">
        <v>3</v>
      </c>
      <c r="AR244" s="11">
        <v>5.708333333333333</v>
      </c>
      <c r="AS244" s="12">
        <v>6.375</v>
      </c>
      <c r="AT244" s="36">
        <v>0.66666666666666696</v>
      </c>
      <c r="AU244" s="106">
        <v>5</v>
      </c>
      <c r="AV244" s="138">
        <v>3.3333333333333348</v>
      </c>
      <c r="AW244" s="89">
        <v>20</v>
      </c>
      <c r="AX244" s="81"/>
      <c r="AY244" s="112" t="s">
        <v>244</v>
      </c>
      <c r="AZ244" s="91" t="s">
        <v>245</v>
      </c>
      <c r="BA244" s="118"/>
      <c r="BB244" s="11">
        <v>5.708333333333333</v>
      </c>
      <c r="BC244" s="12">
        <v>6.375</v>
      </c>
      <c r="BD244" s="36">
        <v>0.66666666666666696</v>
      </c>
      <c r="BE244" s="106">
        <v>5</v>
      </c>
      <c r="BF244" s="138">
        <v>3.3333333333333348</v>
      </c>
      <c r="BG244" s="118">
        <v>18</v>
      </c>
      <c r="BH244" s="81"/>
      <c r="BI244" s="112" t="s">
        <v>244</v>
      </c>
      <c r="BJ244" s="91" t="s">
        <v>245</v>
      </c>
      <c r="BK244" s="118"/>
      <c r="BL244" s="11">
        <v>5.708333333333333</v>
      </c>
      <c r="BM244" s="12">
        <v>6.375</v>
      </c>
      <c r="BN244" s="36">
        <v>0.66666666666666696</v>
      </c>
      <c r="BO244" s="106">
        <v>5</v>
      </c>
      <c r="BP244" s="138">
        <v>3.3333333333333348</v>
      </c>
      <c r="BQ244" s="81"/>
      <c r="BR244" s="112" t="s">
        <v>244</v>
      </c>
      <c r="BS244" s="91" t="s">
        <v>245</v>
      </c>
      <c r="BT244" s="118"/>
      <c r="BU244" s="11">
        <v>5.708333333333333</v>
      </c>
      <c r="BV244" s="12">
        <v>6.375</v>
      </c>
      <c r="BW244" s="36">
        <v>0.66666666666666696</v>
      </c>
      <c r="BX244" s="106">
        <v>5</v>
      </c>
      <c r="BY244" s="138">
        <v>3.3333333333333348</v>
      </c>
      <c r="BZ244" s="118">
        <v>16</v>
      </c>
      <c r="CA244" s="81"/>
      <c r="CB244" s="112" t="s">
        <v>244</v>
      </c>
      <c r="CC244" s="91" t="s">
        <v>245</v>
      </c>
      <c r="CD244" s="118"/>
      <c r="CE244" s="11">
        <v>5.708333333333333</v>
      </c>
      <c r="CF244" s="12">
        <v>6.375</v>
      </c>
      <c r="CG244" s="246">
        <v>0.66666666666666696</v>
      </c>
      <c r="CH244" s="106">
        <v>5</v>
      </c>
      <c r="CI244" s="138">
        <v>3.3333333333333348</v>
      </c>
      <c r="CJ244" s="81"/>
      <c r="CK244" s="112" t="s">
        <v>244</v>
      </c>
      <c r="CL244" s="91" t="s">
        <v>245</v>
      </c>
      <c r="CM244" s="118"/>
      <c r="CN244" s="11">
        <v>5.708333333333333</v>
      </c>
      <c r="CO244" s="12">
        <v>6.375</v>
      </c>
      <c r="CP244" s="36">
        <v>0.66666666666666696</v>
      </c>
      <c r="CQ244" s="106">
        <v>5</v>
      </c>
      <c r="CR244" s="433">
        <v>3.3333333333333348</v>
      </c>
      <c r="CS244" s="118">
        <v>18</v>
      </c>
      <c r="CT244" s="81"/>
      <c r="CU244" s="327" t="s">
        <v>244</v>
      </c>
      <c r="CV244" s="91" t="s">
        <v>245</v>
      </c>
      <c r="CW244" s="118"/>
      <c r="CX244" s="11">
        <v>5.708333333333333</v>
      </c>
      <c r="CY244" s="12">
        <v>6.375</v>
      </c>
      <c r="CZ244" s="36">
        <v>0.66666666666666696</v>
      </c>
      <c r="DA244" s="106">
        <v>5</v>
      </c>
      <c r="DB244" s="25">
        <v>3.3333333333333348</v>
      </c>
      <c r="DC244" s="118">
        <v>17</v>
      </c>
      <c r="DD244" s="81"/>
      <c r="DE244" s="327" t="s">
        <v>244</v>
      </c>
      <c r="DF244" s="91" t="s">
        <v>245</v>
      </c>
      <c r="DG244" s="118"/>
      <c r="DH244" s="11">
        <v>5.708333333333333</v>
      </c>
      <c r="DI244" s="12">
        <v>6.375</v>
      </c>
      <c r="DJ244" s="36">
        <v>0.66666666666666696</v>
      </c>
      <c r="DK244" s="106">
        <v>5</v>
      </c>
      <c r="DL244" s="25">
        <v>3.3333333333333348</v>
      </c>
      <c r="DM244" s="118">
        <v>19</v>
      </c>
      <c r="DN244" s="81"/>
      <c r="DO244" s="327" t="s">
        <v>244</v>
      </c>
      <c r="DP244" s="91" t="s">
        <v>245</v>
      </c>
      <c r="DQ244" s="360"/>
      <c r="DR244" s="373">
        <v>5.708333333333333</v>
      </c>
      <c r="DS244" s="372">
        <v>6.375</v>
      </c>
      <c r="DT244" s="395">
        <v>0.66666666666666696</v>
      </c>
      <c r="DU244" s="364">
        <v>5</v>
      </c>
      <c r="DV244" s="365">
        <v>3.3333333333333348</v>
      </c>
      <c r="DW244" s="360">
        <v>19</v>
      </c>
      <c r="DX244" s="81"/>
      <c r="DY244" s="327" t="s">
        <v>244</v>
      </c>
      <c r="DZ244" s="91" t="s">
        <v>245</v>
      </c>
      <c r="EA244" s="118"/>
      <c r="EB244" s="11">
        <v>5.708333333333333</v>
      </c>
      <c r="EC244" s="12">
        <v>6.375</v>
      </c>
      <c r="ED244" s="36">
        <v>0.66666666666666696</v>
      </c>
      <c r="EE244" s="106">
        <v>5</v>
      </c>
      <c r="EF244" s="25">
        <v>3.3333333333333348</v>
      </c>
      <c r="EG244" s="118">
        <v>19</v>
      </c>
    </row>
    <row r="245" spans="1:137" ht="15.75" x14ac:dyDescent="0.25">
      <c r="A245" s="115" t="s">
        <v>247</v>
      </c>
      <c r="B245" s="91" t="s">
        <v>114</v>
      </c>
      <c r="C245" s="118"/>
      <c r="D245" s="10">
        <v>9.5</v>
      </c>
      <c r="E245" s="74">
        <v>9</v>
      </c>
      <c r="F245" s="26">
        <v>-0.5</v>
      </c>
      <c r="G245" s="106">
        <v>2</v>
      </c>
      <c r="H245" s="25">
        <v>-1</v>
      </c>
      <c r="I245" s="24">
        <f t="shared" si="62"/>
        <v>0</v>
      </c>
      <c r="J245" s="118">
        <v>2</v>
      </c>
      <c r="K245" s="9">
        <f t="shared" si="71"/>
        <v>0</v>
      </c>
      <c r="L245" s="118"/>
      <c r="M245" s="118">
        <v>1</v>
      </c>
      <c r="N245" s="118"/>
      <c r="O245" s="118">
        <v>1</v>
      </c>
      <c r="P245" s="118"/>
      <c r="Q245" s="118"/>
      <c r="R245" s="118"/>
      <c r="S245" s="118"/>
      <c r="T245" s="118"/>
      <c r="U245" s="118"/>
      <c r="V245" s="118">
        <f t="shared" si="66"/>
        <v>2</v>
      </c>
      <c r="W245" s="23">
        <f t="shared" si="72"/>
        <v>0</v>
      </c>
      <c r="X245" s="34">
        <f t="shared" si="73"/>
        <v>0</v>
      </c>
      <c r="Y245" s="34" t="e">
        <f t="shared" si="74"/>
        <v>#DIV/0!</v>
      </c>
      <c r="Z245" s="35" t="e">
        <f t="shared" si="75"/>
        <v>#DIV/0!</v>
      </c>
      <c r="AA245" s="422"/>
      <c r="AB245" s="115" t="s">
        <v>247</v>
      </c>
      <c r="AC245" s="91" t="s">
        <v>114</v>
      </c>
      <c r="AD245" s="1"/>
      <c r="AE245" s="115" t="s">
        <v>247</v>
      </c>
      <c r="AF245" s="91" t="s">
        <v>114</v>
      </c>
      <c r="AG245" s="118">
        <v>1</v>
      </c>
      <c r="AH245" s="10">
        <v>9.5</v>
      </c>
      <c r="AI245" s="75">
        <v>9</v>
      </c>
      <c r="AJ245" s="38">
        <v>-0.5</v>
      </c>
      <c r="AK245" s="106">
        <v>2</v>
      </c>
      <c r="AL245" s="138">
        <v>-1</v>
      </c>
      <c r="AM245" s="118">
        <v>156</v>
      </c>
      <c r="AN245" s="1"/>
      <c r="AO245" s="115" t="s">
        <v>247</v>
      </c>
      <c r="AP245" s="91" t="s">
        <v>114</v>
      </c>
      <c r="AQ245" s="118">
        <v>1</v>
      </c>
      <c r="AR245" s="10">
        <v>9.5</v>
      </c>
      <c r="AS245" s="74">
        <v>9</v>
      </c>
      <c r="AT245" s="26">
        <v>-0.5</v>
      </c>
      <c r="AU245" s="106">
        <v>2</v>
      </c>
      <c r="AV245" s="138">
        <v>-1</v>
      </c>
      <c r="AW245" s="89">
        <v>164</v>
      </c>
      <c r="AX245" s="81"/>
      <c r="AY245" s="115" t="s">
        <v>247</v>
      </c>
      <c r="AZ245" s="91" t="s">
        <v>114</v>
      </c>
      <c r="BA245" s="118"/>
      <c r="BB245" s="10">
        <v>9.5</v>
      </c>
      <c r="BC245" s="74">
        <v>9</v>
      </c>
      <c r="BD245" s="26">
        <v>-0.5</v>
      </c>
      <c r="BE245" s="106">
        <v>2</v>
      </c>
      <c r="BF245" s="138">
        <v>-1</v>
      </c>
      <c r="BG245" s="118">
        <v>136</v>
      </c>
      <c r="BH245" s="81"/>
      <c r="BI245" s="115" t="s">
        <v>247</v>
      </c>
      <c r="BJ245" s="91" t="s">
        <v>114</v>
      </c>
      <c r="BK245" s="118"/>
      <c r="BL245" s="10">
        <v>9.5</v>
      </c>
      <c r="BM245" s="74">
        <v>9</v>
      </c>
      <c r="BN245" s="26">
        <v>-0.5</v>
      </c>
      <c r="BO245" s="106">
        <v>2</v>
      </c>
      <c r="BP245" s="138">
        <v>-1</v>
      </c>
      <c r="BQ245" s="81"/>
      <c r="BR245" s="115" t="s">
        <v>247</v>
      </c>
      <c r="BS245" s="91" t="s">
        <v>114</v>
      </c>
      <c r="BT245" s="118"/>
      <c r="BU245" s="10">
        <v>9.5</v>
      </c>
      <c r="BV245" s="74">
        <v>9</v>
      </c>
      <c r="BW245" s="26">
        <v>-0.5</v>
      </c>
      <c r="BX245" s="106">
        <v>2</v>
      </c>
      <c r="BY245" s="138">
        <v>-1</v>
      </c>
      <c r="BZ245" s="118">
        <v>141</v>
      </c>
      <c r="CA245" s="81"/>
      <c r="CB245" s="115" t="s">
        <v>247</v>
      </c>
      <c r="CC245" s="91" t="s">
        <v>114</v>
      </c>
      <c r="CD245" s="118"/>
      <c r="CE245" s="10">
        <v>9.5</v>
      </c>
      <c r="CF245" s="74">
        <v>9</v>
      </c>
      <c r="CG245" s="157">
        <v>-0.5</v>
      </c>
      <c r="CH245" s="106">
        <v>2</v>
      </c>
      <c r="CI245" s="138">
        <v>-1</v>
      </c>
      <c r="CJ245" s="81"/>
      <c r="CK245" s="115" t="s">
        <v>247</v>
      </c>
      <c r="CL245" s="91" t="s">
        <v>114</v>
      </c>
      <c r="CM245" s="118"/>
      <c r="CN245" s="10">
        <v>9.5</v>
      </c>
      <c r="CO245" s="74">
        <v>9</v>
      </c>
      <c r="CP245" s="157">
        <v>-0.5</v>
      </c>
      <c r="CQ245" s="106">
        <v>2</v>
      </c>
      <c r="CR245" s="433">
        <v>-1</v>
      </c>
      <c r="CS245" s="118">
        <v>146</v>
      </c>
      <c r="CT245" s="81"/>
      <c r="CU245" s="115" t="s">
        <v>247</v>
      </c>
      <c r="CV245" s="91" t="s">
        <v>114</v>
      </c>
      <c r="CW245" s="118"/>
      <c r="CX245" s="10">
        <v>9.5</v>
      </c>
      <c r="CY245" s="74">
        <v>9</v>
      </c>
      <c r="CZ245" s="26">
        <v>-0.5</v>
      </c>
      <c r="DA245" s="106">
        <v>2</v>
      </c>
      <c r="DB245" s="25">
        <v>-1</v>
      </c>
      <c r="DC245" s="118">
        <v>146</v>
      </c>
      <c r="DD245" s="81"/>
      <c r="DE245" s="115" t="s">
        <v>247</v>
      </c>
      <c r="DF245" s="91" t="s">
        <v>114</v>
      </c>
      <c r="DG245" s="118"/>
      <c r="DH245" s="10">
        <v>9.5</v>
      </c>
      <c r="DI245" s="74">
        <v>9</v>
      </c>
      <c r="DJ245" s="26">
        <v>-0.5</v>
      </c>
      <c r="DK245" s="106">
        <v>2</v>
      </c>
      <c r="DL245" s="25">
        <v>-1</v>
      </c>
      <c r="DM245" s="118">
        <v>152</v>
      </c>
      <c r="DN245" s="81"/>
      <c r="DO245" s="115" t="s">
        <v>247</v>
      </c>
      <c r="DP245" s="91" t="s">
        <v>114</v>
      </c>
      <c r="DQ245" s="360"/>
      <c r="DR245" s="361">
        <v>9.5</v>
      </c>
      <c r="DS245" s="362">
        <v>9</v>
      </c>
      <c r="DT245" s="363">
        <v>-0.5</v>
      </c>
      <c r="DU245" s="364">
        <v>2</v>
      </c>
      <c r="DV245" s="365">
        <v>-1</v>
      </c>
      <c r="DW245" s="360">
        <v>156</v>
      </c>
      <c r="DX245" s="81"/>
      <c r="DY245" s="115" t="s">
        <v>247</v>
      </c>
      <c r="DZ245" s="91" t="s">
        <v>114</v>
      </c>
      <c r="EA245" s="118"/>
      <c r="EB245" s="10">
        <v>9.5</v>
      </c>
      <c r="EC245" s="74">
        <v>9</v>
      </c>
      <c r="ED245" s="26">
        <v>-0.5</v>
      </c>
      <c r="EE245" s="106">
        <v>2</v>
      </c>
      <c r="EF245" s="25">
        <v>-1</v>
      </c>
      <c r="EG245" s="118">
        <v>156</v>
      </c>
    </row>
    <row r="246" spans="1:137" ht="15.75" x14ac:dyDescent="0.25">
      <c r="A246" s="435" t="s">
        <v>507</v>
      </c>
      <c r="B246" s="93" t="s">
        <v>508</v>
      </c>
      <c r="C246" s="119">
        <v>1</v>
      </c>
      <c r="D246" s="165">
        <v>9.6</v>
      </c>
      <c r="E246" s="163">
        <v>10</v>
      </c>
      <c r="F246" s="53">
        <v>0.40000000000000036</v>
      </c>
      <c r="G246" s="52">
        <v>1</v>
      </c>
      <c r="H246" s="187">
        <f>+G246*F246</f>
        <v>0.40000000000000036</v>
      </c>
      <c r="I246" s="119">
        <v>3</v>
      </c>
      <c r="J246" s="119">
        <v>2</v>
      </c>
      <c r="K246" s="27">
        <f t="shared" si="71"/>
        <v>1.5</v>
      </c>
      <c r="L246" s="95"/>
      <c r="M246" s="119">
        <v>1</v>
      </c>
      <c r="N246" s="119">
        <v>3</v>
      </c>
      <c r="O246" s="95">
        <v>1</v>
      </c>
      <c r="P246" s="95"/>
      <c r="Q246" s="95"/>
      <c r="R246" s="95"/>
      <c r="S246" s="95"/>
      <c r="T246" s="95"/>
      <c r="U246" s="95"/>
      <c r="V246" s="119">
        <v>5</v>
      </c>
      <c r="W246" s="369">
        <f>+L246/(M246+L246)</f>
        <v>0</v>
      </c>
      <c r="X246" s="370">
        <f>+N246/(O246+N246)</f>
        <v>0.75</v>
      </c>
      <c r="Y246" s="370" t="e">
        <f>+P246/(Q246+P246)</f>
        <v>#DIV/0!</v>
      </c>
      <c r="Z246" s="371" t="e">
        <f>+R246/(S246+R246)</f>
        <v>#DIV/0!</v>
      </c>
      <c r="AA246" s="422"/>
      <c r="AB246" s="435" t="s">
        <v>507</v>
      </c>
      <c r="AC246" s="93" t="s">
        <v>508</v>
      </c>
      <c r="AD246" s="1"/>
      <c r="AE246" s="435" t="s">
        <v>507</v>
      </c>
      <c r="AF246" s="93" t="s">
        <v>508</v>
      </c>
      <c r="AG246" s="118"/>
      <c r="AH246" s="10"/>
      <c r="AI246" s="75"/>
      <c r="AJ246" s="38"/>
      <c r="AK246" s="106"/>
      <c r="AL246" s="138"/>
      <c r="AM246" s="118"/>
      <c r="AN246" s="1"/>
      <c r="AO246" s="435" t="s">
        <v>507</v>
      </c>
      <c r="AP246" s="93" t="s">
        <v>508</v>
      </c>
      <c r="AQ246" s="118"/>
      <c r="AR246" s="10"/>
      <c r="AS246" s="74"/>
      <c r="AT246" s="26"/>
      <c r="AU246" s="106"/>
      <c r="AV246" s="138"/>
      <c r="AW246" s="89"/>
      <c r="AX246" s="81"/>
      <c r="AY246" s="435" t="s">
        <v>507</v>
      </c>
      <c r="AZ246" s="93" t="s">
        <v>508</v>
      </c>
      <c r="BA246" s="118"/>
      <c r="BB246" s="10"/>
      <c r="BC246" s="74"/>
      <c r="BD246" s="26"/>
      <c r="BE246" s="106"/>
      <c r="BF246" s="138"/>
      <c r="BG246" s="118"/>
      <c r="BH246" s="81"/>
      <c r="BI246" s="435" t="s">
        <v>507</v>
      </c>
      <c r="BJ246" s="93" t="s">
        <v>508</v>
      </c>
      <c r="BK246" s="118"/>
      <c r="BL246" s="10"/>
      <c r="BM246" s="74"/>
      <c r="BN246" s="26"/>
      <c r="BO246" s="106"/>
      <c r="BP246" s="138"/>
      <c r="BQ246" s="81"/>
      <c r="BR246" s="435" t="s">
        <v>507</v>
      </c>
      <c r="BS246" s="93" t="s">
        <v>508</v>
      </c>
      <c r="BT246" s="118"/>
      <c r="BU246" s="10"/>
      <c r="BV246" s="74"/>
      <c r="BW246" s="26"/>
      <c r="BX246" s="106"/>
      <c r="BY246" s="138"/>
      <c r="BZ246" s="118"/>
      <c r="CA246" s="81"/>
      <c r="CB246" s="435" t="s">
        <v>507</v>
      </c>
      <c r="CC246" s="93" t="s">
        <v>508</v>
      </c>
      <c r="CD246" s="118"/>
      <c r="CE246" s="10"/>
      <c r="CF246" s="74"/>
      <c r="CG246" s="157"/>
      <c r="CH246" s="106"/>
      <c r="CI246" s="138"/>
      <c r="CJ246" s="81"/>
      <c r="CK246" s="435" t="s">
        <v>507</v>
      </c>
      <c r="CL246" s="93" t="s">
        <v>508</v>
      </c>
      <c r="CM246" s="118"/>
      <c r="CN246" s="10"/>
      <c r="CO246" s="74"/>
      <c r="CP246" s="157"/>
      <c r="CQ246" s="106"/>
      <c r="CR246" s="433"/>
      <c r="CS246" s="118"/>
      <c r="CT246" s="81"/>
      <c r="CU246" s="435" t="s">
        <v>507</v>
      </c>
      <c r="CV246" s="93" t="s">
        <v>508</v>
      </c>
      <c r="CW246" s="118"/>
      <c r="CX246" s="10"/>
      <c r="CY246" s="74"/>
      <c r="CZ246" s="26"/>
      <c r="DA246" s="106"/>
      <c r="DB246" s="25"/>
      <c r="DC246" s="118"/>
      <c r="DD246" s="81"/>
      <c r="DE246" s="435" t="s">
        <v>507</v>
      </c>
      <c r="DF246" s="93" t="s">
        <v>508</v>
      </c>
      <c r="DG246" s="118"/>
      <c r="DH246" s="10"/>
      <c r="DI246" s="74"/>
      <c r="DJ246" s="26"/>
      <c r="DK246" s="106"/>
      <c r="DL246" s="25"/>
      <c r="DM246" s="118"/>
      <c r="DN246" s="81"/>
      <c r="DO246" s="435" t="s">
        <v>507</v>
      </c>
      <c r="DP246" s="93" t="s">
        <v>508</v>
      </c>
      <c r="DQ246" s="360"/>
      <c r="DR246" s="361"/>
      <c r="DS246" s="362"/>
      <c r="DT246" s="363"/>
      <c r="DU246" s="364"/>
      <c r="DV246" s="365"/>
      <c r="DW246" s="360"/>
      <c r="DX246" s="81"/>
      <c r="DY246" s="435" t="s">
        <v>507</v>
      </c>
      <c r="DZ246" s="93" t="s">
        <v>508</v>
      </c>
      <c r="EA246" s="119">
        <v>1</v>
      </c>
      <c r="EB246" s="165">
        <v>9.6</v>
      </c>
      <c r="EC246" s="163">
        <v>10</v>
      </c>
      <c r="ED246" s="53">
        <v>0.40000000000000036</v>
      </c>
      <c r="EE246" s="52">
        <v>1</v>
      </c>
      <c r="EF246" s="187">
        <f>+EE246*ED246</f>
        <v>0.40000000000000036</v>
      </c>
      <c r="EG246" s="119">
        <v>75</v>
      </c>
    </row>
    <row r="247" spans="1:137" ht="15.75" x14ac:dyDescent="0.25">
      <c r="A247" s="102" t="s">
        <v>509</v>
      </c>
      <c r="B247" s="91" t="s">
        <v>188</v>
      </c>
      <c r="C247" s="119">
        <v>1</v>
      </c>
      <c r="D247" s="15">
        <v>8</v>
      </c>
      <c r="E247" s="18">
        <v>8</v>
      </c>
      <c r="F247" s="51">
        <v>0</v>
      </c>
      <c r="G247" s="52">
        <v>3</v>
      </c>
      <c r="H247" s="187">
        <v>0</v>
      </c>
      <c r="I247" s="119">
        <v>13</v>
      </c>
      <c r="J247" s="119">
        <v>3</v>
      </c>
      <c r="K247" s="27">
        <f t="shared" si="71"/>
        <v>4.333333333333333</v>
      </c>
      <c r="L247" s="119">
        <v>9</v>
      </c>
      <c r="M247" s="119">
        <v>1</v>
      </c>
      <c r="N247" s="119">
        <v>2</v>
      </c>
      <c r="O247" s="119">
        <v>1</v>
      </c>
      <c r="P247" s="119">
        <v>2</v>
      </c>
      <c r="Q247" s="119">
        <v>1</v>
      </c>
      <c r="R247" s="119"/>
      <c r="S247" s="119"/>
      <c r="T247" s="119"/>
      <c r="U247" s="119"/>
      <c r="V247" s="119">
        <v>16</v>
      </c>
      <c r="W247" s="31">
        <f t="shared" si="72"/>
        <v>0.9</v>
      </c>
      <c r="X247" s="32">
        <f t="shared" si="73"/>
        <v>0.66666666666666663</v>
      </c>
      <c r="Y247" s="32">
        <f t="shared" si="74"/>
        <v>0.66666666666666663</v>
      </c>
      <c r="Z247" s="33" t="e">
        <f t="shared" si="75"/>
        <v>#DIV/0!</v>
      </c>
      <c r="AA247" s="422"/>
      <c r="AB247" s="102" t="s">
        <v>509</v>
      </c>
      <c r="AC247" s="91" t="s">
        <v>188</v>
      </c>
      <c r="AD247" s="1"/>
      <c r="AE247" s="102" t="s">
        <v>509</v>
      </c>
      <c r="AF247" s="91" t="s">
        <v>188</v>
      </c>
      <c r="AG247" s="118">
        <v>2</v>
      </c>
      <c r="AH247" s="12">
        <v>8</v>
      </c>
      <c r="AI247" s="12">
        <v>8</v>
      </c>
      <c r="AJ247" s="132">
        <v>0</v>
      </c>
      <c r="AK247" s="106">
        <v>3</v>
      </c>
      <c r="AL247" s="138">
        <v>0</v>
      </c>
      <c r="AM247" s="118">
        <v>89</v>
      </c>
      <c r="AN247" s="1"/>
      <c r="AO247" s="102" t="s">
        <v>509</v>
      </c>
      <c r="AP247" s="91" t="s">
        <v>188</v>
      </c>
      <c r="AQ247" s="118">
        <v>2</v>
      </c>
      <c r="AR247" s="11">
        <v>8</v>
      </c>
      <c r="AS247" s="12">
        <v>8</v>
      </c>
      <c r="AT247" s="132">
        <v>0</v>
      </c>
      <c r="AU247" s="106">
        <v>3</v>
      </c>
      <c r="AV247" s="138">
        <v>0</v>
      </c>
      <c r="AW247" s="89">
        <v>92</v>
      </c>
      <c r="AX247" s="81"/>
      <c r="AY247" s="102" t="s">
        <v>509</v>
      </c>
      <c r="AZ247" s="91" t="s">
        <v>188</v>
      </c>
      <c r="BA247" s="118"/>
      <c r="BB247" s="11">
        <v>8</v>
      </c>
      <c r="BC247" s="12">
        <v>8</v>
      </c>
      <c r="BD247" s="132">
        <v>0</v>
      </c>
      <c r="BE247" s="106">
        <v>3</v>
      </c>
      <c r="BF247" s="138">
        <v>0</v>
      </c>
      <c r="BG247" s="118">
        <v>81</v>
      </c>
      <c r="BH247" s="81"/>
      <c r="BI247" s="102" t="s">
        <v>509</v>
      </c>
      <c r="BJ247" s="91" t="s">
        <v>188</v>
      </c>
      <c r="BK247" s="118"/>
      <c r="BL247" s="11">
        <v>8</v>
      </c>
      <c r="BM247" s="12">
        <v>8</v>
      </c>
      <c r="BN247" s="132">
        <v>0</v>
      </c>
      <c r="BO247" s="106">
        <v>3</v>
      </c>
      <c r="BP247" s="138">
        <v>0</v>
      </c>
      <c r="BQ247" s="81"/>
      <c r="BR247" s="102" t="s">
        <v>509</v>
      </c>
      <c r="BS247" s="91" t="s">
        <v>188</v>
      </c>
      <c r="BT247" s="118"/>
      <c r="BU247" s="11">
        <v>8</v>
      </c>
      <c r="BV247" s="12">
        <v>8</v>
      </c>
      <c r="BW247" s="132">
        <v>0</v>
      </c>
      <c r="BX247" s="106">
        <v>3</v>
      </c>
      <c r="BY247" s="138">
        <v>0</v>
      </c>
      <c r="BZ247" s="118">
        <v>85</v>
      </c>
      <c r="CA247" s="81"/>
      <c r="CB247" s="102" t="s">
        <v>509</v>
      </c>
      <c r="CC247" s="91" t="s">
        <v>188</v>
      </c>
      <c r="CD247" s="118"/>
      <c r="CE247" s="11">
        <v>8</v>
      </c>
      <c r="CF247" s="12">
        <v>8</v>
      </c>
      <c r="CG247" s="132">
        <v>0</v>
      </c>
      <c r="CH247" s="106">
        <v>3</v>
      </c>
      <c r="CI247" s="138">
        <v>0</v>
      </c>
      <c r="CJ247" s="81"/>
      <c r="CK247" s="102" t="s">
        <v>509</v>
      </c>
      <c r="CL247" s="91" t="s">
        <v>188</v>
      </c>
      <c r="CM247" s="118"/>
      <c r="CN247" s="11">
        <v>8</v>
      </c>
      <c r="CO247" s="12">
        <v>8</v>
      </c>
      <c r="CP247" s="78">
        <v>0</v>
      </c>
      <c r="CQ247" s="106">
        <v>3</v>
      </c>
      <c r="CR247" s="433">
        <v>0</v>
      </c>
      <c r="CS247" s="118">
        <v>84</v>
      </c>
      <c r="CT247" s="81"/>
      <c r="CU247" s="102" t="s">
        <v>509</v>
      </c>
      <c r="CV247" s="91" t="s">
        <v>188</v>
      </c>
      <c r="CW247" s="118"/>
      <c r="CX247" s="11">
        <v>8</v>
      </c>
      <c r="CY247" s="12">
        <v>8</v>
      </c>
      <c r="CZ247" s="132">
        <v>0</v>
      </c>
      <c r="DA247" s="106">
        <v>3</v>
      </c>
      <c r="DB247" s="25">
        <v>0</v>
      </c>
      <c r="DC247" s="118">
        <v>86</v>
      </c>
      <c r="DD247" s="81"/>
      <c r="DE247" s="102" t="s">
        <v>509</v>
      </c>
      <c r="DF247" s="91" t="s">
        <v>188</v>
      </c>
      <c r="DG247" s="118"/>
      <c r="DH247" s="11">
        <v>8</v>
      </c>
      <c r="DI247" s="12">
        <v>8</v>
      </c>
      <c r="DJ247" s="132">
        <v>0</v>
      </c>
      <c r="DK247" s="106">
        <v>3</v>
      </c>
      <c r="DL247" s="25">
        <v>0</v>
      </c>
      <c r="DM247" s="118">
        <v>91</v>
      </c>
      <c r="DN247" s="81"/>
      <c r="DO247" s="102" t="s">
        <v>509</v>
      </c>
      <c r="DP247" s="91" t="s">
        <v>188</v>
      </c>
      <c r="DQ247" s="360"/>
      <c r="DR247" s="373">
        <v>8</v>
      </c>
      <c r="DS247" s="372">
        <v>8</v>
      </c>
      <c r="DT247" s="368">
        <v>0</v>
      </c>
      <c r="DU247" s="364">
        <v>3</v>
      </c>
      <c r="DV247" s="365">
        <v>0</v>
      </c>
      <c r="DW247" s="360">
        <v>89</v>
      </c>
      <c r="DX247" s="81"/>
      <c r="DY247" s="102" t="s">
        <v>509</v>
      </c>
      <c r="DZ247" s="91" t="s">
        <v>188</v>
      </c>
      <c r="EA247" s="119">
        <v>1</v>
      </c>
      <c r="EB247" s="15">
        <v>8</v>
      </c>
      <c r="EC247" s="18">
        <v>8</v>
      </c>
      <c r="ED247" s="51">
        <v>0</v>
      </c>
      <c r="EE247" s="52">
        <v>3</v>
      </c>
      <c r="EF247" s="187">
        <v>0</v>
      </c>
      <c r="EG247" s="119">
        <v>90</v>
      </c>
    </row>
    <row r="248" spans="1:137" ht="15.75" x14ac:dyDescent="0.25">
      <c r="A248" s="102" t="s">
        <v>249</v>
      </c>
      <c r="B248" s="91" t="s">
        <v>250</v>
      </c>
      <c r="C248" s="118"/>
      <c r="D248" s="10">
        <v>7.666666666666667</v>
      </c>
      <c r="E248" s="74">
        <v>7</v>
      </c>
      <c r="F248" s="26">
        <v>-0.66666666666666696</v>
      </c>
      <c r="G248" s="106">
        <v>4</v>
      </c>
      <c r="H248" s="25">
        <v>-2.6666666666666679</v>
      </c>
      <c r="I248" s="24">
        <f t="shared" si="62"/>
        <v>1</v>
      </c>
      <c r="J248" s="118">
        <v>5</v>
      </c>
      <c r="K248" s="9">
        <f t="shared" si="71"/>
        <v>0.2</v>
      </c>
      <c r="L248" s="118">
        <v>1</v>
      </c>
      <c r="M248" s="118">
        <v>2</v>
      </c>
      <c r="N248" s="118"/>
      <c r="O248" s="118">
        <v>2</v>
      </c>
      <c r="P248" s="118"/>
      <c r="Q248" s="118">
        <v>1</v>
      </c>
      <c r="R248" s="118"/>
      <c r="S248" s="118"/>
      <c r="T248" s="118"/>
      <c r="U248" s="118"/>
      <c r="V248" s="118">
        <f t="shared" si="66"/>
        <v>6</v>
      </c>
      <c r="W248" s="23">
        <f t="shared" si="72"/>
        <v>0.33333333333333331</v>
      </c>
      <c r="X248" s="34">
        <f t="shared" si="73"/>
        <v>0</v>
      </c>
      <c r="Y248" s="34">
        <f t="shared" si="74"/>
        <v>0</v>
      </c>
      <c r="Z248" s="35" t="e">
        <f t="shared" si="75"/>
        <v>#DIV/0!</v>
      </c>
      <c r="AA248" s="422"/>
      <c r="AB248" s="102" t="s">
        <v>249</v>
      </c>
      <c r="AC248" s="91" t="s">
        <v>250</v>
      </c>
      <c r="AD248" s="1"/>
      <c r="AE248" s="99" t="s">
        <v>249</v>
      </c>
      <c r="AF248" s="91" t="s">
        <v>250</v>
      </c>
      <c r="AG248" s="118">
        <v>1</v>
      </c>
      <c r="AH248" s="10">
        <v>7.666666666666667</v>
      </c>
      <c r="AI248" s="74">
        <v>7</v>
      </c>
      <c r="AJ248" s="26">
        <v>-0.66666666666666696</v>
      </c>
      <c r="AK248" s="106">
        <v>4</v>
      </c>
      <c r="AL248" s="138">
        <v>-2.6666666666666679</v>
      </c>
      <c r="AM248" s="118">
        <v>192</v>
      </c>
      <c r="AN248" s="1"/>
      <c r="AO248" s="99" t="s">
        <v>249</v>
      </c>
      <c r="AP248" s="91" t="s">
        <v>250</v>
      </c>
      <c r="AQ248" s="118">
        <v>1</v>
      </c>
      <c r="AR248" s="10">
        <v>7.666666666666667</v>
      </c>
      <c r="AS248" s="74">
        <v>7</v>
      </c>
      <c r="AT248" s="26">
        <v>-0.66666666666666696</v>
      </c>
      <c r="AU248" s="106">
        <v>4</v>
      </c>
      <c r="AV248" s="138">
        <v>-2.6666666666666679</v>
      </c>
      <c r="AW248" s="89">
        <v>199</v>
      </c>
      <c r="AX248" s="81"/>
      <c r="AY248" s="99" t="s">
        <v>249</v>
      </c>
      <c r="AZ248" s="91" t="s">
        <v>250</v>
      </c>
      <c r="BA248" s="118"/>
      <c r="BB248" s="10">
        <v>7.666666666666667</v>
      </c>
      <c r="BC248" s="74">
        <v>7</v>
      </c>
      <c r="BD248" s="26">
        <v>-0.66666666666666696</v>
      </c>
      <c r="BE248" s="106">
        <v>4</v>
      </c>
      <c r="BF248" s="138">
        <v>-2.6666666666666679</v>
      </c>
      <c r="BG248" s="118">
        <v>156</v>
      </c>
      <c r="BH248" s="81"/>
      <c r="BI248" s="99" t="s">
        <v>249</v>
      </c>
      <c r="BJ248" s="91" t="s">
        <v>250</v>
      </c>
      <c r="BK248" s="118"/>
      <c r="BL248" s="10">
        <v>7.666666666666667</v>
      </c>
      <c r="BM248" s="74">
        <v>7</v>
      </c>
      <c r="BN248" s="26">
        <v>-0.66666666666666696</v>
      </c>
      <c r="BO248" s="106">
        <v>4</v>
      </c>
      <c r="BP248" s="138">
        <v>-2.6666666666666679</v>
      </c>
      <c r="BQ248" s="81"/>
      <c r="BR248" s="99" t="s">
        <v>249</v>
      </c>
      <c r="BS248" s="91" t="s">
        <v>250</v>
      </c>
      <c r="BT248" s="118"/>
      <c r="BU248" s="10">
        <v>7.666666666666667</v>
      </c>
      <c r="BV248" s="74">
        <v>7</v>
      </c>
      <c r="BW248" s="26">
        <v>-0.66666666666666696</v>
      </c>
      <c r="BX248" s="106">
        <v>4</v>
      </c>
      <c r="BY248" s="138">
        <v>-2.6666666666666679</v>
      </c>
      <c r="BZ248" s="118">
        <v>164</v>
      </c>
      <c r="CA248" s="81"/>
      <c r="CB248" s="99" t="s">
        <v>249</v>
      </c>
      <c r="CC248" s="91" t="s">
        <v>250</v>
      </c>
      <c r="CD248" s="118"/>
      <c r="CE248" s="10">
        <v>7.666666666666667</v>
      </c>
      <c r="CF248" s="74">
        <v>7</v>
      </c>
      <c r="CG248" s="26">
        <v>-0.66666666666666696</v>
      </c>
      <c r="CH248" s="106">
        <v>4</v>
      </c>
      <c r="CI248" s="138">
        <v>-2.6666666666666679</v>
      </c>
      <c r="CJ248" s="81"/>
      <c r="CK248" s="99" t="s">
        <v>249</v>
      </c>
      <c r="CL248" s="91" t="s">
        <v>250</v>
      </c>
      <c r="CM248" s="118"/>
      <c r="CN248" s="10">
        <v>7.666666666666667</v>
      </c>
      <c r="CO248" s="74">
        <v>7</v>
      </c>
      <c r="CP248" s="157">
        <v>-0.66666666666666696</v>
      </c>
      <c r="CQ248" s="106">
        <v>4</v>
      </c>
      <c r="CR248" s="433">
        <v>-2.6666666666666679</v>
      </c>
      <c r="CS248" s="118">
        <v>175</v>
      </c>
      <c r="CT248" s="81"/>
      <c r="CU248" s="102" t="s">
        <v>249</v>
      </c>
      <c r="CV248" s="91" t="s">
        <v>250</v>
      </c>
      <c r="CW248" s="118"/>
      <c r="CX248" s="10">
        <v>7.666666666666667</v>
      </c>
      <c r="CY248" s="74">
        <v>7</v>
      </c>
      <c r="CZ248" s="26">
        <v>-0.66666666666666696</v>
      </c>
      <c r="DA248" s="106">
        <v>4</v>
      </c>
      <c r="DB248" s="25">
        <v>-2.6666666666666679</v>
      </c>
      <c r="DC248" s="118">
        <v>175</v>
      </c>
      <c r="DD248" s="81"/>
      <c r="DE248" s="102" t="s">
        <v>249</v>
      </c>
      <c r="DF248" s="91" t="s">
        <v>250</v>
      </c>
      <c r="DG248" s="118"/>
      <c r="DH248" s="10">
        <v>7.666666666666667</v>
      </c>
      <c r="DI248" s="74">
        <v>7</v>
      </c>
      <c r="DJ248" s="26">
        <v>-0.66666666666666696</v>
      </c>
      <c r="DK248" s="106">
        <v>4</v>
      </c>
      <c r="DL248" s="25">
        <v>-2.6666666666666679</v>
      </c>
      <c r="DM248" s="118">
        <v>179</v>
      </c>
      <c r="DN248" s="81"/>
      <c r="DO248" s="102" t="s">
        <v>249</v>
      </c>
      <c r="DP248" s="91" t="s">
        <v>250</v>
      </c>
      <c r="DQ248" s="360"/>
      <c r="DR248" s="361">
        <v>7.666666666666667</v>
      </c>
      <c r="DS248" s="362">
        <v>7</v>
      </c>
      <c r="DT248" s="363">
        <v>-0.66666666666666696</v>
      </c>
      <c r="DU248" s="364">
        <v>4</v>
      </c>
      <c r="DV248" s="365">
        <v>-2.6666666666666679</v>
      </c>
      <c r="DW248" s="360">
        <v>184</v>
      </c>
      <c r="DX248" s="81"/>
      <c r="DY248" s="102" t="s">
        <v>249</v>
      </c>
      <c r="DZ248" s="91" t="s">
        <v>250</v>
      </c>
      <c r="EA248" s="118"/>
      <c r="EB248" s="10">
        <v>7.666666666666667</v>
      </c>
      <c r="EC248" s="74">
        <v>7</v>
      </c>
      <c r="ED248" s="26">
        <v>-0.66666666666666696</v>
      </c>
      <c r="EE248" s="106">
        <v>4</v>
      </c>
      <c r="EF248" s="25">
        <v>-2.6666666666666679</v>
      </c>
      <c r="EG248" s="118">
        <v>189</v>
      </c>
    </row>
    <row r="249" spans="1:137" ht="15.75" x14ac:dyDescent="0.25">
      <c r="A249" s="95" t="s">
        <v>249</v>
      </c>
      <c r="B249" s="96" t="s">
        <v>21</v>
      </c>
      <c r="C249" s="118"/>
      <c r="D249" s="10">
        <v>6.166666666666667</v>
      </c>
      <c r="E249" s="74">
        <v>6</v>
      </c>
      <c r="F249" s="26">
        <v>-0.16666666666666696</v>
      </c>
      <c r="G249" s="106">
        <v>5</v>
      </c>
      <c r="H249" s="25">
        <v>-0.83333333333333481</v>
      </c>
      <c r="I249" s="24">
        <f t="shared" si="62"/>
        <v>5</v>
      </c>
      <c r="J249" s="118">
        <v>1</v>
      </c>
      <c r="K249" s="9">
        <f t="shared" si="71"/>
        <v>5</v>
      </c>
      <c r="L249" s="118">
        <v>5</v>
      </c>
      <c r="M249" s="118"/>
      <c r="N249" s="118"/>
      <c r="O249" s="118">
        <v>1</v>
      </c>
      <c r="P249" s="118"/>
      <c r="Q249" s="118"/>
      <c r="R249" s="118"/>
      <c r="S249" s="118"/>
      <c r="T249" s="118"/>
      <c r="U249" s="118"/>
      <c r="V249" s="118">
        <f t="shared" si="66"/>
        <v>6</v>
      </c>
      <c r="W249" s="23">
        <f t="shared" si="72"/>
        <v>1</v>
      </c>
      <c r="X249" s="34">
        <f t="shared" si="73"/>
        <v>0</v>
      </c>
      <c r="Y249" s="34" t="e">
        <f t="shared" si="74"/>
        <v>#DIV/0!</v>
      </c>
      <c r="Z249" s="35" t="e">
        <f t="shared" si="75"/>
        <v>#DIV/0!</v>
      </c>
      <c r="AA249" s="422"/>
      <c r="AB249" s="95" t="s">
        <v>249</v>
      </c>
      <c r="AC249" s="96" t="s">
        <v>21</v>
      </c>
      <c r="AD249" s="1"/>
      <c r="AE249" s="98" t="s">
        <v>249</v>
      </c>
      <c r="AF249" s="96" t="s">
        <v>21</v>
      </c>
      <c r="AG249" s="118">
        <v>1</v>
      </c>
      <c r="AH249" s="10">
        <v>6.166666666666667</v>
      </c>
      <c r="AI249" s="74">
        <v>6</v>
      </c>
      <c r="AJ249" s="26">
        <v>-0.16666666666666696</v>
      </c>
      <c r="AK249" s="106">
        <v>5</v>
      </c>
      <c r="AL249" s="138">
        <v>-0.83333333333333481</v>
      </c>
      <c r="AM249" s="118">
        <v>152</v>
      </c>
      <c r="AN249" s="1"/>
      <c r="AO249" s="98" t="s">
        <v>249</v>
      </c>
      <c r="AP249" s="96" t="s">
        <v>21</v>
      </c>
      <c r="AQ249" s="118">
        <v>1</v>
      </c>
      <c r="AR249" s="10">
        <v>6.166666666666667</v>
      </c>
      <c r="AS249" s="74">
        <v>6</v>
      </c>
      <c r="AT249" s="26">
        <v>-0.16666666666666696</v>
      </c>
      <c r="AU249" s="106">
        <v>5</v>
      </c>
      <c r="AV249" s="138">
        <v>-0.83333333333333481</v>
      </c>
      <c r="AW249" s="89">
        <v>160</v>
      </c>
      <c r="AX249" s="81"/>
      <c r="AY249" s="98" t="s">
        <v>249</v>
      </c>
      <c r="AZ249" s="96" t="s">
        <v>21</v>
      </c>
      <c r="BA249" s="118"/>
      <c r="BB249" s="10">
        <v>6.166666666666667</v>
      </c>
      <c r="BC249" s="74">
        <v>6</v>
      </c>
      <c r="BD249" s="26">
        <v>-0.16666666666666696</v>
      </c>
      <c r="BE249" s="106">
        <v>5</v>
      </c>
      <c r="BF249" s="138">
        <v>-0.83333333333333481</v>
      </c>
      <c r="BG249" s="118">
        <v>133</v>
      </c>
      <c r="BH249" s="81"/>
      <c r="BI249" s="98" t="s">
        <v>249</v>
      </c>
      <c r="BJ249" s="96" t="s">
        <v>21</v>
      </c>
      <c r="BK249" s="118"/>
      <c r="BL249" s="10">
        <v>6.166666666666667</v>
      </c>
      <c r="BM249" s="74">
        <v>6</v>
      </c>
      <c r="BN249" s="26">
        <v>-0.16666666666666696</v>
      </c>
      <c r="BO249" s="106">
        <v>5</v>
      </c>
      <c r="BP249" s="138">
        <v>-0.83333333333333481</v>
      </c>
      <c r="BQ249" s="81"/>
      <c r="BR249" s="98" t="s">
        <v>249</v>
      </c>
      <c r="BS249" s="96" t="s">
        <v>21</v>
      </c>
      <c r="BT249" s="118"/>
      <c r="BU249" s="10">
        <v>6.166666666666667</v>
      </c>
      <c r="BV249" s="74">
        <v>6</v>
      </c>
      <c r="BW249" s="26">
        <v>-0.16666666666666696</v>
      </c>
      <c r="BX249" s="106">
        <v>5</v>
      </c>
      <c r="BY249" s="138">
        <v>-0.83333333333333481</v>
      </c>
      <c r="BZ249" s="118">
        <v>135</v>
      </c>
      <c r="CA249" s="81"/>
      <c r="CB249" s="98" t="s">
        <v>249</v>
      </c>
      <c r="CC249" s="96" t="s">
        <v>21</v>
      </c>
      <c r="CD249" s="118"/>
      <c r="CE249" s="10">
        <v>6.166666666666667</v>
      </c>
      <c r="CF249" s="74">
        <v>6</v>
      </c>
      <c r="CG249" s="26">
        <v>-0.16666666666666696</v>
      </c>
      <c r="CH249" s="106">
        <v>5</v>
      </c>
      <c r="CI249" s="138">
        <v>-0.83333333333333481</v>
      </c>
      <c r="CJ249" s="81"/>
      <c r="CK249" s="98" t="s">
        <v>249</v>
      </c>
      <c r="CL249" s="96" t="s">
        <v>21</v>
      </c>
      <c r="CM249" s="118"/>
      <c r="CN249" s="10">
        <v>6.166666666666667</v>
      </c>
      <c r="CO249" s="74">
        <v>6</v>
      </c>
      <c r="CP249" s="26">
        <v>-0.16666666666666696</v>
      </c>
      <c r="CQ249" s="106">
        <v>5</v>
      </c>
      <c r="CR249" s="433">
        <v>-0.83333333333333481</v>
      </c>
      <c r="CS249" s="118">
        <v>141</v>
      </c>
      <c r="CT249" s="81"/>
      <c r="CU249" s="95" t="s">
        <v>249</v>
      </c>
      <c r="CV249" s="96" t="s">
        <v>21</v>
      </c>
      <c r="CW249" s="118"/>
      <c r="CX249" s="10">
        <v>6.166666666666667</v>
      </c>
      <c r="CY249" s="74">
        <v>6</v>
      </c>
      <c r="CZ249" s="26">
        <v>-0.16666666666666696</v>
      </c>
      <c r="DA249" s="106">
        <v>5</v>
      </c>
      <c r="DB249" s="25">
        <v>-0.83333333333333481</v>
      </c>
      <c r="DC249" s="118">
        <v>143</v>
      </c>
      <c r="DD249" s="81"/>
      <c r="DE249" s="95" t="s">
        <v>249</v>
      </c>
      <c r="DF249" s="96" t="s">
        <v>21</v>
      </c>
      <c r="DG249" s="118"/>
      <c r="DH249" s="10">
        <v>6.166666666666667</v>
      </c>
      <c r="DI249" s="74">
        <v>6</v>
      </c>
      <c r="DJ249" s="26">
        <v>-0.16666666666666696</v>
      </c>
      <c r="DK249" s="106">
        <v>5</v>
      </c>
      <c r="DL249" s="25">
        <v>-0.83333333333333481</v>
      </c>
      <c r="DM249" s="118">
        <v>149</v>
      </c>
      <c r="DN249" s="81"/>
      <c r="DO249" s="95" t="s">
        <v>249</v>
      </c>
      <c r="DP249" s="96" t="s">
        <v>21</v>
      </c>
      <c r="DQ249" s="360"/>
      <c r="DR249" s="361">
        <v>6.166666666666667</v>
      </c>
      <c r="DS249" s="362">
        <v>6</v>
      </c>
      <c r="DT249" s="363">
        <v>-0.16666666666666696</v>
      </c>
      <c r="DU249" s="364">
        <v>5</v>
      </c>
      <c r="DV249" s="365">
        <v>-0.83333333333333481</v>
      </c>
      <c r="DW249" s="360">
        <v>153</v>
      </c>
      <c r="DX249" s="81"/>
      <c r="DY249" s="95" t="s">
        <v>249</v>
      </c>
      <c r="DZ249" s="96" t="s">
        <v>21</v>
      </c>
      <c r="EA249" s="118"/>
      <c r="EB249" s="10">
        <v>6.166666666666667</v>
      </c>
      <c r="EC249" s="74">
        <v>6</v>
      </c>
      <c r="ED249" s="26">
        <v>-0.16666666666666696</v>
      </c>
      <c r="EE249" s="106">
        <v>5</v>
      </c>
      <c r="EF249" s="25">
        <v>-0.83333333333333481</v>
      </c>
      <c r="EG249" s="118">
        <v>152</v>
      </c>
    </row>
    <row r="250" spans="1:137" ht="15.75" x14ac:dyDescent="0.25">
      <c r="A250" s="95" t="s">
        <v>251</v>
      </c>
      <c r="B250" s="91" t="s">
        <v>327</v>
      </c>
      <c r="C250" s="118">
        <v>3</v>
      </c>
      <c r="D250" s="11">
        <v>6.4916</v>
      </c>
      <c r="E250" s="17">
        <v>7.625</v>
      </c>
      <c r="F250" s="132">
        <v>1.1334</v>
      </c>
      <c r="G250" s="106">
        <v>4</v>
      </c>
      <c r="H250" s="25">
        <v>4.5335999999999999</v>
      </c>
      <c r="I250" s="24">
        <f t="shared" si="62"/>
        <v>41</v>
      </c>
      <c r="J250" s="118">
        <v>50</v>
      </c>
      <c r="K250" s="389">
        <f t="shared" si="71"/>
        <v>0.82</v>
      </c>
      <c r="L250" s="118">
        <v>13</v>
      </c>
      <c r="M250" s="118">
        <v>29</v>
      </c>
      <c r="N250" s="118">
        <v>14</v>
      </c>
      <c r="O250" s="118">
        <v>16</v>
      </c>
      <c r="P250" s="118">
        <v>11</v>
      </c>
      <c r="Q250" s="118">
        <v>3</v>
      </c>
      <c r="R250" s="118">
        <v>3</v>
      </c>
      <c r="S250" s="118"/>
      <c r="T250" s="118"/>
      <c r="U250" s="118">
        <v>2</v>
      </c>
      <c r="V250" s="118">
        <v>91</v>
      </c>
      <c r="W250" s="23">
        <f t="shared" si="72"/>
        <v>0.30952380952380953</v>
      </c>
      <c r="X250" s="34">
        <f t="shared" si="73"/>
        <v>0.46666666666666667</v>
      </c>
      <c r="Y250" s="34">
        <f t="shared" si="74"/>
        <v>0.7857142857142857</v>
      </c>
      <c r="Z250" s="35">
        <f t="shared" si="75"/>
        <v>1</v>
      </c>
      <c r="AA250" s="422"/>
      <c r="AB250" s="95" t="s">
        <v>251</v>
      </c>
      <c r="AC250" s="91" t="s">
        <v>327</v>
      </c>
      <c r="AD250" s="1"/>
      <c r="AE250" s="98" t="s">
        <v>251</v>
      </c>
      <c r="AF250" s="91" t="s">
        <v>327</v>
      </c>
      <c r="AG250" s="118">
        <v>12</v>
      </c>
      <c r="AH250" s="11">
        <v>6.4972000000000003</v>
      </c>
      <c r="AI250" s="17">
        <v>7.625</v>
      </c>
      <c r="AJ250" s="132">
        <v>1.1277999999999997</v>
      </c>
      <c r="AK250" s="106">
        <v>3</v>
      </c>
      <c r="AL250" s="138">
        <v>3.3833999999999991</v>
      </c>
      <c r="AM250" s="118">
        <v>20</v>
      </c>
      <c r="AN250" s="1"/>
      <c r="AO250" s="98" t="s">
        <v>251</v>
      </c>
      <c r="AP250" s="91" t="s">
        <v>327</v>
      </c>
      <c r="AQ250" s="118">
        <v>12</v>
      </c>
      <c r="AR250" s="11">
        <v>6.4972000000000003</v>
      </c>
      <c r="AS250" s="17">
        <v>7.625</v>
      </c>
      <c r="AT250" s="132">
        <v>1.1277999999999997</v>
      </c>
      <c r="AU250" s="106">
        <v>3</v>
      </c>
      <c r="AV250" s="138">
        <v>3.3833999999999991</v>
      </c>
      <c r="AW250" s="89">
        <v>19</v>
      </c>
      <c r="AX250" s="81"/>
      <c r="AY250" s="98" t="s">
        <v>251</v>
      </c>
      <c r="AZ250" s="91" t="s">
        <v>327</v>
      </c>
      <c r="BA250" s="119">
        <v>1</v>
      </c>
      <c r="BB250" s="15">
        <v>6.7416</v>
      </c>
      <c r="BC250" s="65">
        <v>7.625</v>
      </c>
      <c r="BD250" s="51">
        <f>+BC250-BB250</f>
        <v>0.88339999999999996</v>
      </c>
      <c r="BE250" s="52">
        <v>3</v>
      </c>
      <c r="BF250" s="139">
        <f>+BD250*BE250</f>
        <v>2.6501999999999999</v>
      </c>
      <c r="BG250" s="119">
        <v>29</v>
      </c>
      <c r="BH250" s="81"/>
      <c r="BI250" s="98" t="s">
        <v>251</v>
      </c>
      <c r="BJ250" s="91" t="s">
        <v>327</v>
      </c>
      <c r="BK250" s="118">
        <v>1</v>
      </c>
      <c r="BL250" s="11">
        <v>6.7416</v>
      </c>
      <c r="BM250" s="17">
        <v>7.625</v>
      </c>
      <c r="BN250" s="132">
        <v>0.88339999999999996</v>
      </c>
      <c r="BO250" s="106">
        <v>3</v>
      </c>
      <c r="BP250" s="138">
        <v>2.6501999999999999</v>
      </c>
      <c r="BQ250" s="81"/>
      <c r="BR250" s="98" t="s">
        <v>251</v>
      </c>
      <c r="BS250" s="91" t="s">
        <v>327</v>
      </c>
      <c r="BT250" s="118">
        <v>1</v>
      </c>
      <c r="BU250" s="11">
        <v>6.7416</v>
      </c>
      <c r="BV250" s="17">
        <v>7.625</v>
      </c>
      <c r="BW250" s="132">
        <v>0.88339999999999996</v>
      </c>
      <c r="BX250" s="106">
        <v>3</v>
      </c>
      <c r="BY250" s="138">
        <v>2.6501999999999999</v>
      </c>
      <c r="BZ250" s="118">
        <v>27</v>
      </c>
      <c r="CA250" s="81"/>
      <c r="CB250" s="98" t="s">
        <v>251</v>
      </c>
      <c r="CC250" s="91" t="s">
        <v>327</v>
      </c>
      <c r="CD250" s="119">
        <v>1</v>
      </c>
      <c r="CE250" s="15">
        <v>6.7416</v>
      </c>
      <c r="CF250" s="65">
        <v>7.625</v>
      </c>
      <c r="CG250" s="51">
        <f>+CF250-CE250</f>
        <v>0.88339999999999996</v>
      </c>
      <c r="CH250" s="52">
        <v>3</v>
      </c>
      <c r="CI250" s="239">
        <f>+CG250*CH250</f>
        <v>2.6501999999999999</v>
      </c>
      <c r="CJ250" s="81"/>
      <c r="CK250" s="98" t="s">
        <v>251</v>
      </c>
      <c r="CL250" s="91" t="s">
        <v>327</v>
      </c>
      <c r="CM250" s="119">
        <v>2</v>
      </c>
      <c r="CN250" s="15">
        <v>6.7416</v>
      </c>
      <c r="CO250" s="65">
        <v>7.625</v>
      </c>
      <c r="CP250" s="51">
        <f>+CO250-CN250</f>
        <v>0.88339999999999996</v>
      </c>
      <c r="CQ250" s="52">
        <v>3</v>
      </c>
      <c r="CR250" s="434">
        <f>+CP250*CQ250</f>
        <v>2.6501999999999999</v>
      </c>
      <c r="CS250" s="119">
        <v>27</v>
      </c>
      <c r="CT250" s="81"/>
      <c r="CU250" s="95" t="s">
        <v>251</v>
      </c>
      <c r="CV250" s="91" t="s">
        <v>327</v>
      </c>
      <c r="CW250" s="118">
        <v>2</v>
      </c>
      <c r="CX250" s="11">
        <v>6.7416</v>
      </c>
      <c r="CY250" s="17">
        <v>7.625</v>
      </c>
      <c r="CZ250" s="132">
        <f>+CY250-CX250</f>
        <v>0.88339999999999996</v>
      </c>
      <c r="DA250" s="106">
        <v>3</v>
      </c>
      <c r="DB250" s="25">
        <f>+CZ250*DA250</f>
        <v>2.6501999999999999</v>
      </c>
      <c r="DC250" s="118">
        <v>27</v>
      </c>
      <c r="DD250" s="81"/>
      <c r="DE250" s="95" t="s">
        <v>251</v>
      </c>
      <c r="DF250" s="91" t="s">
        <v>327</v>
      </c>
      <c r="DG250" s="119">
        <v>3</v>
      </c>
      <c r="DH250" s="341">
        <v>6.4916</v>
      </c>
      <c r="DI250" s="349">
        <v>7.625</v>
      </c>
      <c r="DJ250" s="339">
        <v>1.1334</v>
      </c>
      <c r="DK250" s="52">
        <v>4</v>
      </c>
      <c r="DL250" s="187">
        <v>4.5335999999999999</v>
      </c>
      <c r="DM250" s="119">
        <v>9</v>
      </c>
      <c r="DN250" s="81"/>
      <c r="DO250" s="95" t="s">
        <v>251</v>
      </c>
      <c r="DP250" s="91" t="s">
        <v>327</v>
      </c>
      <c r="DQ250" s="360">
        <v>3</v>
      </c>
      <c r="DR250" s="386">
        <v>6.4916</v>
      </c>
      <c r="DS250" s="402">
        <v>7.625</v>
      </c>
      <c r="DT250" s="379">
        <v>1.1334</v>
      </c>
      <c r="DU250" s="364">
        <v>4</v>
      </c>
      <c r="DV250" s="365">
        <v>4.5335999999999999</v>
      </c>
      <c r="DW250" s="360">
        <v>10</v>
      </c>
      <c r="DX250" s="81"/>
      <c r="DY250" s="95" t="s">
        <v>251</v>
      </c>
      <c r="DZ250" s="91" t="s">
        <v>327</v>
      </c>
      <c r="EA250" s="118">
        <v>3</v>
      </c>
      <c r="EB250" s="11">
        <v>6.4916</v>
      </c>
      <c r="EC250" s="17">
        <v>7.625</v>
      </c>
      <c r="ED250" s="132">
        <v>1.1334</v>
      </c>
      <c r="EE250" s="106">
        <v>4</v>
      </c>
      <c r="EF250" s="25">
        <v>4.5335999999999999</v>
      </c>
      <c r="EG250" s="118">
        <v>10</v>
      </c>
    </row>
    <row r="251" spans="1:137" x14ac:dyDescent="0.25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CS251" s="81"/>
      <c r="CT251" s="81"/>
      <c r="CU251" s="81"/>
      <c r="CV251" s="81"/>
      <c r="CW251" s="81"/>
      <c r="CX251" s="81"/>
      <c r="CY251" s="81"/>
      <c r="CZ251" s="81"/>
      <c r="DA251" s="81"/>
      <c r="DC251" s="81"/>
      <c r="DD251" s="81"/>
      <c r="DE251" s="81"/>
      <c r="DF251" s="81"/>
      <c r="DG251" s="81"/>
      <c r="DH251" s="81"/>
      <c r="DI251" s="81"/>
      <c r="DJ251" s="81"/>
      <c r="DK251" s="81"/>
    </row>
    <row r="252" spans="1:137" x14ac:dyDescent="0.25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CS252" s="81"/>
      <c r="CT252" s="81"/>
      <c r="CU252" s="81"/>
      <c r="CV252" s="81"/>
      <c r="CW252" s="81"/>
      <c r="CX252" s="81"/>
      <c r="CY252" s="81"/>
      <c r="CZ252" s="81"/>
      <c r="DA252" s="81"/>
      <c r="DC252" s="81"/>
      <c r="DD252" s="81"/>
      <c r="DE252" s="81"/>
      <c r="DF252" s="81"/>
      <c r="DG252" s="81"/>
      <c r="DH252" s="81"/>
      <c r="DI252" s="81"/>
      <c r="DJ252" s="81"/>
      <c r="DK252" s="81"/>
    </row>
    <row r="253" spans="1:137" x14ac:dyDescent="0.25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CS253" s="81"/>
      <c r="CT253" s="81"/>
      <c r="CU253" s="81"/>
      <c r="CV253" s="81"/>
      <c r="CW253" s="81"/>
      <c r="CX253" s="81"/>
      <c r="CY253" s="81"/>
      <c r="CZ253" s="81"/>
      <c r="DA253" s="81"/>
      <c r="DC253" s="81"/>
      <c r="DD253" s="81"/>
      <c r="DE253" s="81"/>
      <c r="DF253" s="81"/>
      <c r="DG253" s="81"/>
      <c r="DH253" s="81"/>
      <c r="DI253" s="81"/>
      <c r="DJ253" s="81"/>
      <c r="DK253" s="81"/>
    </row>
    <row r="254" spans="1:137" x14ac:dyDescent="0.25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CS254" s="81"/>
      <c r="CT254" s="81"/>
      <c r="CU254" s="81"/>
      <c r="CV254" s="81"/>
      <c r="CW254" s="81"/>
      <c r="CX254" s="81"/>
      <c r="CY254" s="81"/>
      <c r="CZ254" s="81"/>
      <c r="DA254" s="81"/>
      <c r="DC254" s="81"/>
      <c r="DD254" s="81"/>
      <c r="DE254" s="81"/>
      <c r="DF254" s="81"/>
      <c r="DG254" s="81"/>
      <c r="DH254" s="81"/>
      <c r="DI254" s="81"/>
      <c r="DJ254" s="81"/>
      <c r="DK254" s="81"/>
    </row>
    <row r="255" spans="1:137" x14ac:dyDescent="0.25"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CS255" s="81"/>
      <c r="CT255" s="81"/>
      <c r="CU255" s="81"/>
      <c r="CV255" s="81"/>
      <c r="CW255" s="81"/>
      <c r="CX255" s="81"/>
      <c r="CY255" s="81"/>
      <c r="CZ255" s="81"/>
      <c r="DA255" s="81"/>
      <c r="DC255" s="81"/>
      <c r="DD255" s="81"/>
      <c r="DE255" s="81"/>
      <c r="DF255" s="81"/>
      <c r="DG255" s="81"/>
      <c r="DH255" s="81"/>
      <c r="DI255" s="81"/>
      <c r="DJ255" s="81"/>
      <c r="DK255" s="81"/>
    </row>
    <row r="256" spans="1:137" x14ac:dyDescent="0.25"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CS256" s="81"/>
      <c r="CT256" s="81"/>
      <c r="CU256" s="81"/>
      <c r="CV256" s="81"/>
      <c r="CW256" s="81"/>
      <c r="CX256" s="81"/>
      <c r="CY256" s="81"/>
      <c r="CZ256" s="81"/>
      <c r="DA256" s="81"/>
      <c r="DC256" s="81"/>
      <c r="DD256" s="81"/>
      <c r="DE256" s="81"/>
      <c r="DF256" s="81"/>
      <c r="DG256" s="81"/>
      <c r="DH256" s="81"/>
      <c r="DI256" s="81"/>
      <c r="DJ256" s="81"/>
      <c r="DK256" s="81"/>
    </row>
    <row r="257" spans="9:115" x14ac:dyDescent="0.25"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CS257" s="81"/>
      <c r="CT257" s="81"/>
      <c r="CU257" s="81"/>
      <c r="CV257" s="81"/>
      <c r="CW257" s="81"/>
      <c r="CX257" s="81"/>
      <c r="CY257" s="81"/>
      <c r="CZ257" s="81"/>
      <c r="DA257" s="81"/>
      <c r="DC257" s="81"/>
      <c r="DD257" s="81"/>
      <c r="DE257" s="81"/>
      <c r="DF257" s="81"/>
      <c r="DG257" s="81"/>
      <c r="DH257" s="81"/>
      <c r="DI257" s="81"/>
      <c r="DJ257" s="81"/>
      <c r="DK257" s="81"/>
    </row>
    <row r="258" spans="9:115" x14ac:dyDescent="0.25"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CS258" s="81"/>
      <c r="CT258" s="81"/>
      <c r="CU258" s="81"/>
      <c r="CV258" s="81"/>
      <c r="CW258" s="81"/>
      <c r="CX258" s="81"/>
      <c r="CY258" s="81"/>
      <c r="CZ258" s="81"/>
      <c r="DA258" s="81"/>
      <c r="DC258" s="81"/>
      <c r="DD258" s="81"/>
      <c r="DE258" s="81"/>
      <c r="DF258" s="81"/>
      <c r="DG258" s="81"/>
      <c r="DH258" s="81"/>
      <c r="DI258" s="81"/>
      <c r="DJ258" s="81"/>
      <c r="DK258" s="81"/>
    </row>
    <row r="259" spans="9:115" x14ac:dyDescent="0.25"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CS259" s="81"/>
      <c r="CT259" s="81"/>
      <c r="CU259" s="81"/>
      <c r="CV259" s="81"/>
      <c r="CW259" s="81"/>
      <c r="CX259" s="81"/>
      <c r="CY259" s="81"/>
      <c r="CZ259" s="81"/>
      <c r="DA259" s="81"/>
      <c r="DC259" s="81"/>
      <c r="DD259" s="81"/>
      <c r="DE259" s="81"/>
      <c r="DF259" s="81"/>
      <c r="DG259" s="81"/>
      <c r="DH259" s="81"/>
      <c r="DI259" s="81"/>
      <c r="DJ259" s="81"/>
      <c r="DK259" s="81"/>
    </row>
    <row r="260" spans="9:115" x14ac:dyDescent="0.25"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CS260" s="81"/>
      <c r="CT260" s="81"/>
      <c r="CU260" s="81"/>
      <c r="CV260" s="81"/>
      <c r="CW260" s="81"/>
      <c r="CX260" s="81"/>
      <c r="CY260" s="81"/>
      <c r="CZ260" s="81"/>
      <c r="DA260" s="81"/>
      <c r="DC260" s="81"/>
      <c r="DD260" s="81"/>
      <c r="DE260" s="81"/>
      <c r="DF260" s="81"/>
      <c r="DG260" s="81"/>
      <c r="DH260" s="81"/>
      <c r="DI260" s="81"/>
      <c r="DJ260" s="81"/>
      <c r="DK260" s="81"/>
    </row>
    <row r="261" spans="9:115" x14ac:dyDescent="0.25"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CS261" s="81"/>
      <c r="CT261" s="81"/>
      <c r="CU261" s="81"/>
      <c r="CV261" s="81"/>
      <c r="CW261" s="81"/>
      <c r="CX261" s="81"/>
      <c r="CY261" s="81"/>
      <c r="CZ261" s="81"/>
      <c r="DA261" s="81"/>
      <c r="DC261" s="81"/>
      <c r="DD261" s="81"/>
      <c r="DE261" s="81"/>
      <c r="DF261" s="81"/>
      <c r="DG261" s="81"/>
      <c r="DH261" s="81"/>
      <c r="DI261" s="81"/>
      <c r="DJ261" s="81"/>
      <c r="DK261" s="81"/>
    </row>
    <row r="262" spans="9:115" x14ac:dyDescent="0.25"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CS262" s="81"/>
      <c r="CT262" s="81"/>
      <c r="CU262" s="81"/>
      <c r="CV262" s="81"/>
      <c r="CW262" s="81"/>
      <c r="CX262" s="81"/>
      <c r="CY262" s="81"/>
      <c r="CZ262" s="81"/>
      <c r="DA262" s="81"/>
      <c r="DC262" s="81"/>
      <c r="DD262" s="81"/>
      <c r="DE262" s="81"/>
      <c r="DF262" s="81"/>
      <c r="DG262" s="81"/>
      <c r="DH262" s="81"/>
      <c r="DI262" s="81"/>
      <c r="DJ262" s="81"/>
      <c r="DK262" s="81"/>
    </row>
    <row r="263" spans="9:115" x14ac:dyDescent="0.25"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CS263" s="81"/>
      <c r="CT263" s="81"/>
      <c r="CU263" s="81"/>
      <c r="CV263" s="81"/>
      <c r="CW263" s="81"/>
      <c r="CX263" s="81"/>
      <c r="CY263" s="81"/>
      <c r="CZ263" s="81"/>
      <c r="DA263" s="81"/>
      <c r="DC263" s="81"/>
      <c r="DD263" s="81"/>
      <c r="DE263" s="81"/>
      <c r="DF263" s="81"/>
      <c r="DG263" s="81"/>
      <c r="DH263" s="81"/>
      <c r="DI263" s="81"/>
      <c r="DJ263" s="81"/>
      <c r="DK263" s="81"/>
    </row>
    <row r="264" spans="9:115" x14ac:dyDescent="0.25"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CS264" s="81"/>
      <c r="CT264" s="81"/>
      <c r="CU264" s="81"/>
      <c r="CV264" s="81"/>
      <c r="CW264" s="81"/>
      <c r="CX264" s="81"/>
      <c r="CY264" s="81"/>
      <c r="CZ264" s="81"/>
      <c r="DA264" s="81"/>
      <c r="DC264" s="81"/>
      <c r="DD264" s="81"/>
      <c r="DE264" s="81"/>
      <c r="DF264" s="81"/>
      <c r="DG264" s="81"/>
      <c r="DH264" s="81"/>
      <c r="DI264" s="81"/>
      <c r="DJ264" s="81"/>
      <c r="DK264" s="81"/>
    </row>
    <row r="265" spans="9:115" x14ac:dyDescent="0.25"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CS265" s="81"/>
      <c r="CT265" s="81"/>
      <c r="CU265" s="81"/>
      <c r="CV265" s="81"/>
      <c r="CW265" s="81"/>
      <c r="CX265" s="81"/>
      <c r="CY265" s="81"/>
      <c r="CZ265" s="81"/>
      <c r="DA265" s="81"/>
      <c r="DC265" s="81"/>
      <c r="DD265" s="81"/>
      <c r="DE265" s="81"/>
      <c r="DF265" s="81"/>
      <c r="DG265" s="81"/>
      <c r="DH265" s="81"/>
      <c r="DI265" s="81"/>
      <c r="DJ265" s="81"/>
      <c r="DK265" s="81"/>
    </row>
    <row r="266" spans="9:115" x14ac:dyDescent="0.25"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CS266" s="81"/>
      <c r="CT266" s="81"/>
      <c r="CU266" s="81"/>
      <c r="CV266" s="81"/>
      <c r="CW266" s="81"/>
      <c r="CX266" s="81"/>
      <c r="CY266" s="81"/>
      <c r="CZ266" s="81"/>
      <c r="DA266" s="81"/>
      <c r="DC266" s="81"/>
      <c r="DD266" s="81"/>
      <c r="DE266" s="81"/>
      <c r="DF266" s="81"/>
      <c r="DG266" s="81"/>
      <c r="DH266" s="81"/>
      <c r="DI266" s="81"/>
      <c r="DJ266" s="81"/>
      <c r="DK266" s="81"/>
    </row>
    <row r="267" spans="9:115" x14ac:dyDescent="0.25"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CS267" s="81"/>
      <c r="CT267" s="81"/>
      <c r="CU267" s="81"/>
      <c r="CV267" s="81"/>
      <c r="CW267" s="81"/>
      <c r="CX267" s="81"/>
      <c r="CY267" s="81"/>
      <c r="CZ267" s="81"/>
      <c r="DA267" s="81"/>
      <c r="DC267" s="81"/>
      <c r="DD267" s="81"/>
      <c r="DE267" s="81"/>
      <c r="DF267" s="81"/>
      <c r="DG267" s="81"/>
      <c r="DH267" s="81"/>
      <c r="DI267" s="81"/>
      <c r="DJ267" s="81"/>
      <c r="DK267" s="81"/>
    </row>
    <row r="268" spans="9:115" x14ac:dyDescent="0.25"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CS268" s="81"/>
      <c r="CT268" s="81"/>
      <c r="CU268" s="81"/>
      <c r="CV268" s="81"/>
      <c r="CW268" s="81"/>
      <c r="CX268" s="81"/>
      <c r="CY268" s="81"/>
      <c r="CZ268" s="81"/>
      <c r="DA268" s="81"/>
      <c r="DC268" s="81"/>
      <c r="DD268" s="81"/>
      <c r="DE268" s="81"/>
      <c r="DF268" s="81"/>
      <c r="DG268" s="81"/>
      <c r="DH268" s="81"/>
      <c r="DI268" s="81"/>
      <c r="DJ268" s="81"/>
      <c r="DK268" s="81"/>
    </row>
    <row r="269" spans="9:115" x14ac:dyDescent="0.25"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CS269" s="81"/>
      <c r="CT269" s="81"/>
      <c r="CU269" s="81"/>
      <c r="CV269" s="81"/>
      <c r="CW269" s="81"/>
      <c r="CX269" s="81"/>
      <c r="CY269" s="81"/>
      <c r="CZ269" s="81"/>
      <c r="DA269" s="81"/>
      <c r="DC269" s="81"/>
      <c r="DD269" s="81"/>
      <c r="DE269" s="81"/>
      <c r="DF269" s="81"/>
      <c r="DG269" s="81"/>
      <c r="DH269" s="81"/>
      <c r="DI269" s="81"/>
      <c r="DJ269" s="81"/>
      <c r="DK269" s="81"/>
    </row>
    <row r="270" spans="9:115" x14ac:dyDescent="0.25"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CS270" s="81"/>
      <c r="CT270" s="81"/>
      <c r="CU270" s="81"/>
      <c r="CV270" s="81"/>
      <c r="CW270" s="81"/>
      <c r="CX270" s="81"/>
      <c r="CY270" s="81"/>
      <c r="CZ270" s="81"/>
      <c r="DA270" s="81"/>
      <c r="DC270" s="81"/>
      <c r="DD270" s="81"/>
      <c r="DE270" s="81"/>
      <c r="DF270" s="81"/>
      <c r="DG270" s="81"/>
      <c r="DH270" s="81"/>
      <c r="DI270" s="81"/>
      <c r="DJ270" s="81"/>
      <c r="DK270" s="81"/>
    </row>
    <row r="271" spans="9:115" x14ac:dyDescent="0.25"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CS271" s="81"/>
      <c r="CT271" s="81"/>
      <c r="CU271" s="81"/>
      <c r="CV271" s="81"/>
      <c r="CW271" s="81"/>
      <c r="CX271" s="81"/>
      <c r="CY271" s="81"/>
      <c r="CZ271" s="81"/>
      <c r="DA271" s="81"/>
      <c r="DC271" s="81"/>
      <c r="DD271" s="81"/>
      <c r="DE271" s="81"/>
      <c r="DF271" s="81"/>
      <c r="DG271" s="81"/>
      <c r="DH271" s="81"/>
      <c r="DI271" s="81"/>
      <c r="DJ271" s="81"/>
      <c r="DK271" s="81"/>
    </row>
    <row r="272" spans="9:115" x14ac:dyDescent="0.25"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CS272" s="81"/>
      <c r="CT272" s="81"/>
      <c r="CU272" s="81"/>
      <c r="CV272" s="81"/>
      <c r="CW272" s="81"/>
      <c r="CX272" s="81"/>
      <c r="CY272" s="81"/>
      <c r="CZ272" s="81"/>
      <c r="DA272" s="81"/>
      <c r="DC272" s="81"/>
      <c r="DD272" s="81"/>
      <c r="DE272" s="81"/>
      <c r="DF272" s="81"/>
      <c r="DG272" s="81"/>
      <c r="DH272" s="81"/>
      <c r="DI272" s="81"/>
      <c r="DJ272" s="81"/>
      <c r="DK272" s="81"/>
    </row>
    <row r="273" spans="9:115" x14ac:dyDescent="0.25"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CS273" s="81"/>
      <c r="CT273" s="81"/>
      <c r="CU273" s="81"/>
      <c r="CV273" s="81"/>
      <c r="CW273" s="81"/>
      <c r="CX273" s="81"/>
      <c r="CY273" s="81"/>
      <c r="CZ273" s="81"/>
      <c r="DA273" s="81"/>
      <c r="DC273" s="81"/>
      <c r="DD273" s="81"/>
      <c r="DE273" s="81"/>
      <c r="DF273" s="81"/>
      <c r="DG273" s="81"/>
      <c r="DH273" s="81"/>
      <c r="DI273" s="81"/>
      <c r="DJ273" s="81"/>
      <c r="DK273" s="81"/>
    </row>
    <row r="274" spans="9:115" x14ac:dyDescent="0.25"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CS274" s="81"/>
      <c r="CT274" s="81"/>
      <c r="CU274" s="81"/>
      <c r="CV274" s="81"/>
      <c r="CW274" s="81"/>
      <c r="CX274" s="81"/>
      <c r="CY274" s="81"/>
      <c r="CZ274" s="81"/>
      <c r="DA274" s="81"/>
      <c r="DC274" s="81"/>
      <c r="DD274" s="81"/>
      <c r="DE274" s="81"/>
      <c r="DF274" s="81"/>
      <c r="DG274" s="81"/>
      <c r="DH274" s="81"/>
      <c r="DI274" s="81"/>
      <c r="DJ274" s="81"/>
      <c r="DK274" s="81"/>
    </row>
    <row r="275" spans="9:115" x14ac:dyDescent="0.25"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CS275" s="81"/>
      <c r="CT275" s="81"/>
      <c r="CU275" s="81"/>
      <c r="CV275" s="81"/>
      <c r="CW275" s="81"/>
      <c r="CX275" s="81"/>
      <c r="CY275" s="81"/>
      <c r="CZ275" s="81"/>
      <c r="DA275" s="81"/>
      <c r="DC275" s="81"/>
      <c r="DD275" s="81"/>
      <c r="DE275" s="81"/>
      <c r="DF275" s="81"/>
      <c r="DG275" s="81"/>
      <c r="DH275" s="81"/>
      <c r="DI275" s="81"/>
      <c r="DJ275" s="81"/>
      <c r="DK275" s="81"/>
    </row>
    <row r="276" spans="9:115" x14ac:dyDescent="0.25"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CS276" s="81"/>
      <c r="CT276" s="81"/>
      <c r="CU276" s="81"/>
      <c r="CV276" s="81"/>
      <c r="CW276" s="81"/>
      <c r="CX276" s="81"/>
      <c r="CY276" s="81"/>
      <c r="CZ276" s="81"/>
      <c r="DA276" s="81"/>
      <c r="DC276" s="81"/>
      <c r="DD276" s="81"/>
      <c r="DE276" s="81"/>
      <c r="DF276" s="81"/>
      <c r="DG276" s="81"/>
      <c r="DH276" s="81"/>
      <c r="DI276" s="81"/>
      <c r="DJ276" s="81"/>
      <c r="DK276" s="81"/>
    </row>
    <row r="277" spans="9:115" x14ac:dyDescent="0.25"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CS277" s="81"/>
      <c r="CT277" s="81"/>
      <c r="CU277" s="81"/>
      <c r="CV277" s="81"/>
      <c r="CW277" s="81"/>
      <c r="CX277" s="81"/>
      <c r="CY277" s="81"/>
      <c r="CZ277" s="81"/>
      <c r="DA277" s="81"/>
      <c r="DC277" s="81"/>
      <c r="DD277" s="81"/>
      <c r="DE277" s="81"/>
      <c r="DF277" s="81"/>
      <c r="DG277" s="81"/>
      <c r="DH277" s="81"/>
      <c r="DI277" s="81"/>
      <c r="DJ277" s="81"/>
      <c r="DK277" s="81"/>
    </row>
    <row r="278" spans="9:115" x14ac:dyDescent="0.25"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CS278" s="81"/>
      <c r="CT278" s="81"/>
      <c r="CU278" s="81"/>
      <c r="CV278" s="81"/>
      <c r="CW278" s="81"/>
      <c r="CX278" s="81"/>
      <c r="CY278" s="81"/>
      <c r="CZ278" s="81"/>
      <c r="DA278" s="81"/>
      <c r="DC278" s="81"/>
      <c r="DD278" s="81"/>
      <c r="DE278" s="81"/>
      <c r="DF278" s="81"/>
      <c r="DG278" s="81"/>
      <c r="DH278" s="81"/>
      <c r="DI278" s="81"/>
      <c r="DJ278" s="81"/>
      <c r="DK278" s="81"/>
    </row>
    <row r="279" spans="9:115" x14ac:dyDescent="0.25"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CS279" s="81"/>
      <c r="CT279" s="81"/>
      <c r="CU279" s="81"/>
      <c r="CV279" s="81"/>
      <c r="CW279" s="81"/>
      <c r="CX279" s="81"/>
      <c r="CY279" s="81"/>
      <c r="CZ279" s="81"/>
      <c r="DA279" s="81"/>
      <c r="DC279" s="81"/>
      <c r="DD279" s="81"/>
      <c r="DE279" s="81"/>
      <c r="DF279" s="81"/>
      <c r="DG279" s="81"/>
      <c r="DH279" s="81"/>
      <c r="DI279" s="81"/>
      <c r="DJ279" s="81"/>
      <c r="DK279" s="81"/>
    </row>
    <row r="280" spans="9:115" x14ac:dyDescent="0.25"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CS280" s="81"/>
      <c r="CT280" s="81"/>
      <c r="CU280" s="81"/>
      <c r="CV280" s="81"/>
      <c r="CW280" s="81"/>
      <c r="CX280" s="81"/>
      <c r="CY280" s="81"/>
      <c r="CZ280" s="81"/>
      <c r="DA280" s="81"/>
      <c r="DC280" s="81"/>
      <c r="DD280" s="81"/>
      <c r="DE280" s="81"/>
      <c r="DF280" s="81"/>
      <c r="DG280" s="81"/>
      <c r="DH280" s="81"/>
      <c r="DI280" s="81"/>
      <c r="DJ280" s="81"/>
      <c r="DK280" s="81"/>
    </row>
    <row r="281" spans="9:115" x14ac:dyDescent="0.25"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CS281" s="81"/>
      <c r="CT281" s="81"/>
      <c r="CU281" s="81"/>
      <c r="CV281" s="81"/>
      <c r="CW281" s="81"/>
      <c r="CX281" s="81"/>
      <c r="CY281" s="81"/>
      <c r="CZ281" s="81"/>
      <c r="DA281" s="81"/>
      <c r="DC281" s="81"/>
      <c r="DD281" s="81"/>
      <c r="DE281" s="81"/>
      <c r="DF281" s="81"/>
      <c r="DG281" s="81"/>
      <c r="DH281" s="81"/>
      <c r="DI281" s="81"/>
      <c r="DJ281" s="81"/>
      <c r="DK281" s="81"/>
    </row>
    <row r="282" spans="9:115" x14ac:dyDescent="0.25"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CS282" s="81"/>
      <c r="CT282" s="81"/>
      <c r="CU282" s="81"/>
      <c r="CV282" s="81"/>
      <c r="CW282" s="81"/>
      <c r="CX282" s="81"/>
      <c r="CY282" s="81"/>
      <c r="CZ282" s="81"/>
      <c r="DA282" s="81"/>
      <c r="DC282" s="81"/>
      <c r="DD282" s="81"/>
      <c r="DE282" s="81"/>
      <c r="DF282" s="81"/>
      <c r="DG282" s="81"/>
      <c r="DH282" s="81"/>
      <c r="DI282" s="81"/>
      <c r="DJ282" s="81"/>
      <c r="DK282" s="81"/>
    </row>
    <row r="283" spans="9:115" x14ac:dyDescent="0.25"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CS283" s="81"/>
      <c r="CT283" s="81"/>
      <c r="CU283" s="81"/>
      <c r="CV283" s="81"/>
      <c r="CW283" s="81"/>
      <c r="CX283" s="81"/>
      <c r="CY283" s="81"/>
      <c r="CZ283" s="81"/>
      <c r="DA283" s="81"/>
      <c r="DC283" s="81"/>
      <c r="DD283" s="81"/>
      <c r="DE283" s="81"/>
      <c r="DF283" s="81"/>
      <c r="DG283" s="81"/>
      <c r="DH283" s="81"/>
      <c r="DI283" s="81"/>
      <c r="DJ283" s="81"/>
      <c r="DK283" s="81"/>
    </row>
    <row r="284" spans="9:115" x14ac:dyDescent="0.25"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CS284" s="81"/>
      <c r="CT284" s="81"/>
      <c r="CU284" s="81"/>
      <c r="CV284" s="81"/>
      <c r="CW284" s="81"/>
      <c r="CX284" s="81"/>
      <c r="CY284" s="81"/>
      <c r="CZ284" s="81"/>
      <c r="DA284" s="81"/>
      <c r="DC284" s="81"/>
      <c r="DD284" s="81"/>
      <c r="DE284" s="81"/>
      <c r="DF284" s="81"/>
      <c r="DG284" s="81"/>
      <c r="DH284" s="81"/>
      <c r="DI284" s="81"/>
      <c r="DJ284" s="81"/>
      <c r="DK284" s="81"/>
    </row>
    <row r="285" spans="9:115" x14ac:dyDescent="0.25"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CS285" s="81"/>
      <c r="CT285" s="81"/>
      <c r="CU285" s="81"/>
      <c r="CV285" s="81"/>
      <c r="CW285" s="81"/>
      <c r="CX285" s="81"/>
      <c r="CY285" s="81"/>
      <c r="CZ285" s="81"/>
      <c r="DA285" s="81"/>
      <c r="DC285" s="81"/>
      <c r="DD285" s="81"/>
      <c r="DE285" s="81"/>
      <c r="DF285" s="81"/>
      <c r="DG285" s="81"/>
      <c r="DH285" s="81"/>
      <c r="DI285" s="81"/>
      <c r="DJ285" s="81"/>
      <c r="DK285" s="81"/>
    </row>
    <row r="286" spans="9:115" x14ac:dyDescent="0.25"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CS286" s="81"/>
      <c r="CT286" s="81"/>
      <c r="CU286" s="81"/>
      <c r="CV286" s="81"/>
      <c r="CW286" s="81"/>
      <c r="CX286" s="81"/>
      <c r="CY286" s="81"/>
      <c r="CZ286" s="81"/>
      <c r="DA286" s="81"/>
      <c r="DC286" s="81"/>
      <c r="DD286" s="81"/>
      <c r="DE286" s="81"/>
      <c r="DF286" s="81"/>
      <c r="DG286" s="81"/>
      <c r="DH286" s="81"/>
      <c r="DI286" s="81"/>
      <c r="DJ286" s="81"/>
      <c r="DK286" s="81"/>
    </row>
    <row r="287" spans="9:115" x14ac:dyDescent="0.25"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CS287" s="81"/>
      <c r="CT287" s="81"/>
      <c r="CU287" s="81"/>
      <c r="CV287" s="81"/>
      <c r="CW287" s="81"/>
      <c r="CX287" s="81"/>
      <c r="CY287" s="81"/>
      <c r="CZ287" s="81"/>
      <c r="DA287" s="81"/>
      <c r="DC287" s="81"/>
      <c r="DD287" s="81"/>
      <c r="DE287" s="81"/>
      <c r="DF287" s="81"/>
      <c r="DG287" s="81"/>
      <c r="DH287" s="81"/>
      <c r="DI287" s="81"/>
      <c r="DJ287" s="81"/>
      <c r="DK287" s="81"/>
    </row>
    <row r="288" spans="9:115" x14ac:dyDescent="0.25"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CS288" s="81"/>
      <c r="CT288" s="81"/>
      <c r="CU288" s="81"/>
      <c r="CV288" s="81"/>
      <c r="CW288" s="81"/>
      <c r="CX288" s="81"/>
      <c r="CY288" s="81"/>
      <c r="CZ288" s="81"/>
      <c r="DA288" s="81"/>
      <c r="DC288" s="81"/>
      <c r="DD288" s="81"/>
      <c r="DE288" s="81"/>
      <c r="DF288" s="81"/>
      <c r="DG288" s="81"/>
      <c r="DH288" s="81"/>
      <c r="DI288" s="81"/>
      <c r="DJ288" s="81"/>
      <c r="DK288" s="81"/>
    </row>
    <row r="289" spans="9:115" x14ac:dyDescent="0.25"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CS289" s="81"/>
      <c r="CT289" s="81"/>
      <c r="CU289" s="81"/>
      <c r="CV289" s="81"/>
      <c r="CW289" s="81"/>
      <c r="CX289" s="81"/>
      <c r="CY289" s="81"/>
      <c r="CZ289" s="81"/>
      <c r="DA289" s="81"/>
      <c r="DC289" s="81"/>
      <c r="DD289" s="81"/>
      <c r="DE289" s="81"/>
      <c r="DF289" s="81"/>
      <c r="DG289" s="81"/>
      <c r="DH289" s="81"/>
      <c r="DI289" s="81"/>
      <c r="DJ289" s="81"/>
      <c r="DK289" s="81"/>
    </row>
    <row r="290" spans="9:115" x14ac:dyDescent="0.25"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CS290" s="81"/>
      <c r="CT290" s="81"/>
      <c r="CU290" s="81"/>
      <c r="CV290" s="81"/>
      <c r="CW290" s="81"/>
      <c r="CX290" s="81"/>
      <c r="CY290" s="81"/>
      <c r="CZ290" s="81"/>
      <c r="DA290" s="81"/>
      <c r="DC290" s="81"/>
      <c r="DD290" s="81"/>
      <c r="DE290" s="81"/>
      <c r="DF290" s="81"/>
      <c r="DG290" s="81"/>
      <c r="DH290" s="81"/>
      <c r="DI290" s="81"/>
      <c r="DJ290" s="81"/>
      <c r="DK290" s="81"/>
    </row>
    <row r="291" spans="9:115" x14ac:dyDescent="0.25"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CS291" s="81"/>
      <c r="CT291" s="81"/>
      <c r="CU291" s="81"/>
      <c r="CV291" s="81"/>
      <c r="CW291" s="81"/>
      <c r="CX291" s="81"/>
      <c r="CY291" s="81"/>
      <c r="CZ291" s="81"/>
      <c r="DA291" s="81"/>
      <c r="DC291" s="81"/>
      <c r="DD291" s="81"/>
      <c r="DE291" s="81"/>
      <c r="DF291" s="81"/>
      <c r="DG291" s="81"/>
      <c r="DH291" s="81"/>
      <c r="DI291" s="81"/>
      <c r="DJ291" s="81"/>
      <c r="DK291" s="81"/>
    </row>
    <row r="292" spans="9:115" x14ac:dyDescent="0.25"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CS292" s="81"/>
      <c r="CT292" s="81"/>
      <c r="CU292" s="81"/>
      <c r="CV292" s="81"/>
      <c r="CW292" s="81"/>
      <c r="CX292" s="81"/>
      <c r="CY292" s="81"/>
      <c r="CZ292" s="81"/>
      <c r="DA292" s="81"/>
      <c r="DC292" s="81"/>
      <c r="DD292" s="81"/>
      <c r="DE292" s="81"/>
      <c r="DF292" s="81"/>
      <c r="DG292" s="81"/>
      <c r="DH292" s="81"/>
      <c r="DI292" s="81"/>
      <c r="DJ292" s="81"/>
      <c r="DK292" s="81"/>
    </row>
    <row r="293" spans="9:115" x14ac:dyDescent="0.25"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CS293" s="81"/>
      <c r="CT293" s="81"/>
      <c r="CU293" s="81"/>
      <c r="CV293" s="81"/>
      <c r="CW293" s="81"/>
      <c r="CX293" s="81"/>
      <c r="CY293" s="81"/>
      <c r="CZ293" s="81"/>
      <c r="DA293" s="81"/>
      <c r="DC293" s="81"/>
      <c r="DD293" s="81"/>
      <c r="DE293" s="81"/>
      <c r="DF293" s="81"/>
      <c r="DG293" s="81"/>
      <c r="DH293" s="81"/>
      <c r="DI293" s="81"/>
      <c r="DJ293" s="81"/>
      <c r="DK293" s="81"/>
    </row>
    <row r="294" spans="9:115" x14ac:dyDescent="0.25"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CS294" s="81"/>
      <c r="CT294" s="81"/>
      <c r="CU294" s="81"/>
      <c r="CV294" s="81"/>
      <c r="CW294" s="81"/>
      <c r="CX294" s="81"/>
      <c r="CY294" s="81"/>
      <c r="CZ294" s="81"/>
      <c r="DA294" s="81"/>
      <c r="DC294" s="81"/>
      <c r="DD294" s="81"/>
      <c r="DE294" s="81"/>
      <c r="DF294" s="81"/>
      <c r="DG294" s="81"/>
      <c r="DH294" s="81"/>
      <c r="DI294" s="81"/>
      <c r="DJ294" s="81"/>
      <c r="DK294" s="81"/>
    </row>
    <row r="295" spans="9:115" x14ac:dyDescent="0.25"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CS295" s="81"/>
      <c r="CT295" s="81"/>
      <c r="CU295" s="81"/>
      <c r="CV295" s="81"/>
      <c r="CW295" s="81"/>
      <c r="CX295" s="81"/>
      <c r="CY295" s="81"/>
      <c r="CZ295" s="81"/>
      <c r="DA295" s="81"/>
      <c r="DC295" s="81"/>
      <c r="DD295" s="81"/>
      <c r="DE295" s="81"/>
      <c r="DF295" s="81"/>
      <c r="DG295" s="81"/>
      <c r="DH295" s="81"/>
      <c r="DI295" s="81"/>
      <c r="DJ295" s="81"/>
      <c r="DK295" s="81"/>
    </row>
    <row r="296" spans="9:115" x14ac:dyDescent="0.25"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CS296" s="81"/>
      <c r="CT296" s="81"/>
      <c r="CU296" s="81"/>
      <c r="CV296" s="81"/>
      <c r="CW296" s="81"/>
      <c r="CX296" s="81"/>
      <c r="CY296" s="81"/>
      <c r="CZ296" s="81"/>
      <c r="DA296" s="81"/>
      <c r="DC296" s="81"/>
      <c r="DD296" s="81"/>
      <c r="DE296" s="81"/>
      <c r="DF296" s="81"/>
      <c r="DG296" s="81"/>
      <c r="DH296" s="81"/>
      <c r="DI296" s="81"/>
      <c r="DJ296" s="81"/>
      <c r="DK296" s="81"/>
    </row>
    <row r="297" spans="9:115" x14ac:dyDescent="0.25"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CS297" s="81"/>
      <c r="CT297" s="81"/>
      <c r="CU297" s="81"/>
      <c r="CV297" s="81"/>
      <c r="CW297" s="81"/>
      <c r="CX297" s="81"/>
      <c r="CY297" s="81"/>
      <c r="CZ297" s="81"/>
      <c r="DA297" s="81"/>
      <c r="DC297" s="81"/>
      <c r="DD297" s="81"/>
      <c r="DE297" s="81"/>
      <c r="DF297" s="81"/>
      <c r="DG297" s="81"/>
      <c r="DH297" s="81"/>
      <c r="DI297" s="81"/>
      <c r="DJ297" s="81"/>
      <c r="DK297" s="81"/>
    </row>
    <row r="298" spans="9:115" x14ac:dyDescent="0.25"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CS298" s="81"/>
      <c r="CT298" s="81"/>
      <c r="CU298" s="81"/>
      <c r="CV298" s="81"/>
      <c r="CW298" s="81"/>
      <c r="CX298" s="81"/>
      <c r="CY298" s="81"/>
      <c r="CZ298" s="81"/>
      <c r="DA298" s="81"/>
      <c r="DC298" s="81"/>
      <c r="DD298" s="81"/>
      <c r="DE298" s="81"/>
      <c r="DF298" s="81"/>
      <c r="DG298" s="81"/>
      <c r="DH298" s="81"/>
      <c r="DI298" s="81"/>
      <c r="DJ298" s="81"/>
      <c r="DK298" s="81"/>
    </row>
    <row r="299" spans="9:115" x14ac:dyDescent="0.25"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CS299" s="81"/>
      <c r="CT299" s="81"/>
      <c r="CU299" s="81"/>
      <c r="CV299" s="81"/>
      <c r="CW299" s="81"/>
      <c r="CX299" s="81"/>
      <c r="CY299" s="81"/>
      <c r="CZ299" s="81"/>
      <c r="DA299" s="81"/>
      <c r="DC299" s="81"/>
      <c r="DD299" s="81"/>
      <c r="DE299" s="81"/>
      <c r="DF299" s="81"/>
      <c r="DG299" s="81"/>
      <c r="DH299" s="81"/>
      <c r="DI299" s="81"/>
      <c r="DJ299" s="81"/>
      <c r="DK299" s="81"/>
    </row>
    <row r="300" spans="9:115" x14ac:dyDescent="0.25"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CS300" s="81"/>
      <c r="CT300" s="81"/>
      <c r="CU300" s="81"/>
      <c r="CV300" s="81"/>
      <c r="CW300" s="81"/>
      <c r="CX300" s="81"/>
      <c r="CY300" s="81"/>
      <c r="CZ300" s="81"/>
      <c r="DA300" s="81"/>
      <c r="DC300" s="81"/>
      <c r="DD300" s="81"/>
      <c r="DE300" s="81"/>
      <c r="DF300" s="81"/>
      <c r="DG300" s="81"/>
      <c r="DH300" s="81"/>
      <c r="DI300" s="81"/>
      <c r="DJ300" s="81"/>
      <c r="DK300" s="81"/>
    </row>
    <row r="301" spans="9:115" x14ac:dyDescent="0.25"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CS301" s="81"/>
      <c r="CT301" s="81"/>
      <c r="CU301" s="81"/>
      <c r="CV301" s="81"/>
      <c r="CW301" s="81"/>
      <c r="CX301" s="81"/>
      <c r="CY301" s="81"/>
      <c r="CZ301" s="81"/>
      <c r="DA301" s="81"/>
      <c r="DC301" s="81"/>
      <c r="DD301" s="81"/>
      <c r="DE301" s="81"/>
      <c r="DF301" s="81"/>
      <c r="DG301" s="81"/>
      <c r="DH301" s="81"/>
      <c r="DI301" s="81"/>
      <c r="DJ301" s="81"/>
      <c r="DK301" s="81"/>
    </row>
    <row r="302" spans="9:115" x14ac:dyDescent="0.25"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CS302" s="81"/>
      <c r="CT302" s="81"/>
      <c r="CU302" s="81"/>
      <c r="CV302" s="81"/>
      <c r="CW302" s="81"/>
      <c r="CX302" s="81"/>
      <c r="CY302" s="81"/>
      <c r="CZ302" s="81"/>
      <c r="DA302" s="81"/>
      <c r="DC302" s="81"/>
      <c r="DD302" s="81"/>
      <c r="DE302" s="81"/>
      <c r="DF302" s="81"/>
      <c r="DG302" s="81"/>
      <c r="DH302" s="81"/>
      <c r="DI302" s="81"/>
      <c r="DJ302" s="81"/>
      <c r="DK302" s="81"/>
    </row>
    <row r="303" spans="9:115" x14ac:dyDescent="0.25"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CS303" s="81"/>
      <c r="CT303" s="81"/>
      <c r="CU303" s="81"/>
      <c r="CV303" s="81"/>
      <c r="CW303" s="81"/>
      <c r="CX303" s="81"/>
      <c r="CY303" s="81"/>
      <c r="CZ303" s="81"/>
      <c r="DA303" s="81"/>
      <c r="DC303" s="81"/>
      <c r="DD303" s="81"/>
      <c r="DE303" s="81"/>
      <c r="DF303" s="81"/>
      <c r="DG303" s="81"/>
      <c r="DH303" s="81"/>
      <c r="DI303" s="81"/>
      <c r="DJ303" s="81"/>
      <c r="DK303" s="81"/>
    </row>
    <row r="304" spans="9:115" x14ac:dyDescent="0.25"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CS304" s="81"/>
      <c r="CT304" s="81"/>
      <c r="CU304" s="81"/>
      <c r="CV304" s="81"/>
      <c r="CW304" s="81"/>
      <c r="CX304" s="81"/>
      <c r="CY304" s="81"/>
      <c r="CZ304" s="81"/>
      <c r="DA304" s="81"/>
      <c r="DC304" s="81"/>
      <c r="DD304" s="81"/>
      <c r="DE304" s="81"/>
      <c r="DF304" s="81"/>
      <c r="DG304" s="81"/>
      <c r="DH304" s="81"/>
      <c r="DI304" s="81"/>
      <c r="DJ304" s="81"/>
      <c r="DK304" s="81"/>
    </row>
    <row r="305" spans="9:115" x14ac:dyDescent="0.25"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CS305" s="81"/>
      <c r="CT305" s="81"/>
      <c r="CU305" s="81"/>
      <c r="CV305" s="81"/>
      <c r="CW305" s="81"/>
      <c r="CX305" s="81"/>
      <c r="CY305" s="81"/>
      <c r="CZ305" s="81"/>
      <c r="DA305" s="81"/>
      <c r="DC305" s="81"/>
      <c r="DD305" s="81"/>
      <c r="DE305" s="81"/>
      <c r="DF305" s="81"/>
      <c r="DG305" s="81"/>
      <c r="DH305" s="81"/>
      <c r="DI305" s="81"/>
      <c r="DJ305" s="81"/>
      <c r="DK305" s="81"/>
    </row>
    <row r="306" spans="9:115" x14ac:dyDescent="0.25"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CS306" s="81"/>
      <c r="CT306" s="81"/>
      <c r="CU306" s="81"/>
      <c r="CV306" s="81"/>
      <c r="CW306" s="81"/>
      <c r="CX306" s="81"/>
      <c r="CY306" s="81"/>
      <c r="CZ306" s="81"/>
      <c r="DA306" s="81"/>
      <c r="DC306" s="81"/>
      <c r="DD306" s="81"/>
      <c r="DE306" s="81"/>
      <c r="DF306" s="81"/>
      <c r="DG306" s="81"/>
      <c r="DH306" s="81"/>
      <c r="DI306" s="81"/>
      <c r="DJ306" s="81"/>
      <c r="DK306" s="81"/>
    </row>
    <row r="307" spans="9:115" x14ac:dyDescent="0.25"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CS307" s="81"/>
      <c r="CT307" s="81"/>
      <c r="CU307" s="81"/>
      <c r="CV307" s="81"/>
      <c r="CW307" s="81"/>
      <c r="CX307" s="81"/>
      <c r="CY307" s="81"/>
      <c r="CZ307" s="81"/>
      <c r="DA307" s="81"/>
      <c r="DC307" s="81"/>
      <c r="DD307" s="81"/>
      <c r="DE307" s="81"/>
      <c r="DF307" s="81"/>
      <c r="DG307" s="81"/>
      <c r="DH307" s="81"/>
      <c r="DI307" s="81"/>
      <c r="DJ307" s="81"/>
      <c r="DK307" s="81"/>
    </row>
    <row r="308" spans="9:115" x14ac:dyDescent="0.25"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CS308" s="81"/>
      <c r="CT308" s="81"/>
      <c r="CU308" s="81"/>
      <c r="CV308" s="81"/>
      <c r="CW308" s="81"/>
      <c r="CX308" s="81"/>
      <c r="CY308" s="81"/>
      <c r="CZ308" s="81"/>
      <c r="DA308" s="81"/>
      <c r="DC308" s="81"/>
      <c r="DD308" s="81"/>
      <c r="DE308" s="81"/>
      <c r="DF308" s="81"/>
      <c r="DG308" s="81"/>
      <c r="DH308" s="81"/>
      <c r="DI308" s="81"/>
      <c r="DJ308" s="81"/>
      <c r="DK308" s="81"/>
    </row>
    <row r="309" spans="9:115" x14ac:dyDescent="0.25"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CS309" s="81"/>
      <c r="CT309" s="81"/>
      <c r="CU309" s="81"/>
      <c r="CV309" s="81"/>
      <c r="CW309" s="81"/>
      <c r="CX309" s="81"/>
      <c r="CY309" s="81"/>
      <c r="CZ309" s="81"/>
      <c r="DA309" s="81"/>
      <c r="DC309" s="81"/>
      <c r="DD309" s="81"/>
      <c r="DE309" s="81"/>
      <c r="DF309" s="81"/>
      <c r="DG309" s="81"/>
      <c r="DH309" s="81"/>
      <c r="DI309" s="81"/>
      <c r="DJ309" s="81"/>
      <c r="DK309" s="81"/>
    </row>
    <row r="310" spans="9:115" x14ac:dyDescent="0.25"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CS310" s="81"/>
      <c r="CT310" s="81"/>
      <c r="CU310" s="81"/>
      <c r="CV310" s="81"/>
      <c r="CW310" s="81"/>
      <c r="CX310" s="81"/>
      <c r="CY310" s="81"/>
      <c r="CZ310" s="81"/>
      <c r="DA310" s="81"/>
      <c r="DC310" s="81"/>
      <c r="DD310" s="81"/>
      <c r="DE310" s="81"/>
      <c r="DF310" s="81"/>
      <c r="DG310" s="81"/>
      <c r="DH310" s="81"/>
      <c r="DI310" s="81"/>
      <c r="DJ310" s="81"/>
      <c r="DK310" s="81"/>
    </row>
    <row r="311" spans="9:115" x14ac:dyDescent="0.25"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CS311" s="81"/>
      <c r="CT311" s="81"/>
      <c r="CU311" s="81"/>
      <c r="CV311" s="81"/>
      <c r="CW311" s="81"/>
      <c r="CX311" s="81"/>
      <c r="CY311" s="81"/>
      <c r="CZ311" s="81"/>
      <c r="DA311" s="81"/>
      <c r="DC311" s="81"/>
      <c r="DD311" s="81"/>
      <c r="DE311" s="81"/>
      <c r="DF311" s="81"/>
      <c r="DG311" s="81"/>
      <c r="DH311" s="81"/>
      <c r="DI311" s="81"/>
      <c r="DJ311" s="81"/>
      <c r="DK311" s="81"/>
    </row>
    <row r="312" spans="9:115" x14ac:dyDescent="0.25"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CS312" s="81"/>
      <c r="CT312" s="81"/>
      <c r="CU312" s="81"/>
      <c r="CV312" s="81"/>
      <c r="CW312" s="81"/>
      <c r="CX312" s="81"/>
      <c r="CY312" s="81"/>
      <c r="CZ312" s="81"/>
      <c r="DA312" s="81"/>
      <c r="DC312" s="81"/>
      <c r="DD312" s="81"/>
      <c r="DE312" s="81"/>
      <c r="DF312" s="81"/>
      <c r="DG312" s="81"/>
      <c r="DH312" s="81"/>
      <c r="DI312" s="81"/>
      <c r="DJ312" s="81"/>
      <c r="DK312" s="81"/>
    </row>
    <row r="313" spans="9:115" x14ac:dyDescent="0.25"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CS313" s="81"/>
      <c r="CT313" s="81"/>
      <c r="CU313" s="81"/>
      <c r="CV313" s="81"/>
      <c r="CW313" s="81"/>
      <c r="CX313" s="81"/>
      <c r="CY313" s="81"/>
      <c r="CZ313" s="81"/>
      <c r="DA313" s="81"/>
      <c r="DC313" s="81"/>
      <c r="DD313" s="81"/>
      <c r="DE313" s="81"/>
      <c r="DF313" s="81"/>
      <c r="DG313" s="81"/>
      <c r="DH313" s="81"/>
      <c r="DI313" s="81"/>
      <c r="DJ313" s="81"/>
      <c r="DK313" s="81"/>
    </row>
    <row r="314" spans="9:115" x14ac:dyDescent="0.25"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CS314" s="81"/>
      <c r="CT314" s="81"/>
      <c r="CU314" s="81"/>
      <c r="CV314" s="81"/>
      <c r="CW314" s="81"/>
      <c r="CX314" s="81"/>
      <c r="CY314" s="81"/>
      <c r="CZ314" s="81"/>
      <c r="DA314" s="81"/>
      <c r="DC314" s="81"/>
      <c r="DD314" s="81"/>
      <c r="DE314" s="81"/>
      <c r="DF314" s="81"/>
      <c r="DG314" s="81"/>
      <c r="DH314" s="81"/>
      <c r="DI314" s="81"/>
      <c r="DJ314" s="81"/>
      <c r="DK314" s="81"/>
    </row>
    <row r="315" spans="9:115" x14ac:dyDescent="0.25"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CS315" s="81"/>
      <c r="CT315" s="81"/>
      <c r="CU315" s="81"/>
      <c r="CV315" s="81"/>
      <c r="CW315" s="81"/>
      <c r="CX315" s="81"/>
      <c r="CY315" s="81"/>
      <c r="CZ315" s="81"/>
      <c r="DA315" s="81"/>
      <c r="DC315" s="81"/>
      <c r="DD315" s="81"/>
      <c r="DE315" s="81"/>
      <c r="DF315" s="81"/>
      <c r="DG315" s="81"/>
      <c r="DH315" s="81"/>
      <c r="DI315" s="81"/>
      <c r="DJ315" s="81"/>
      <c r="DK315" s="81"/>
    </row>
    <row r="316" spans="9:115" x14ac:dyDescent="0.25"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CS316" s="81"/>
      <c r="CT316" s="81"/>
      <c r="CU316" s="81"/>
      <c r="CV316" s="81"/>
      <c r="CW316" s="81"/>
      <c r="CX316" s="81"/>
      <c r="CY316" s="81"/>
      <c r="CZ316" s="81"/>
      <c r="DA316" s="81"/>
      <c r="DC316" s="81"/>
      <c r="DD316" s="81"/>
      <c r="DE316" s="81"/>
      <c r="DF316" s="81"/>
      <c r="DG316" s="81"/>
      <c r="DH316" s="81"/>
      <c r="DI316" s="81"/>
      <c r="DJ316" s="81"/>
      <c r="DK316" s="81"/>
    </row>
    <row r="317" spans="9:115" x14ac:dyDescent="0.25"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CS317" s="81"/>
      <c r="CT317" s="81"/>
      <c r="CU317" s="81"/>
      <c r="CV317" s="81"/>
      <c r="CW317" s="81"/>
      <c r="CX317" s="81"/>
      <c r="CY317" s="81"/>
      <c r="CZ317" s="81"/>
      <c r="DA317" s="81"/>
      <c r="DC317" s="81"/>
      <c r="DD317" s="81"/>
      <c r="DE317" s="81"/>
      <c r="DF317" s="81"/>
      <c r="DG317" s="81"/>
      <c r="DH317" s="81"/>
      <c r="DI317" s="81"/>
      <c r="DJ317" s="81"/>
      <c r="DK317" s="81"/>
    </row>
    <row r="318" spans="9:115" x14ac:dyDescent="0.25"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CS318" s="81"/>
      <c r="CT318" s="81"/>
      <c r="CU318" s="81"/>
      <c r="CV318" s="81"/>
      <c r="CW318" s="81"/>
      <c r="CX318" s="81"/>
      <c r="CY318" s="81"/>
      <c r="CZ318" s="81"/>
      <c r="DA318" s="81"/>
      <c r="DC318" s="81"/>
      <c r="DD318" s="81"/>
      <c r="DE318" s="81"/>
      <c r="DF318" s="81"/>
      <c r="DG318" s="81"/>
      <c r="DH318" s="81"/>
      <c r="DI318" s="81"/>
      <c r="DJ318" s="81"/>
      <c r="DK318" s="81"/>
    </row>
    <row r="319" spans="9:115" x14ac:dyDescent="0.25"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CS319" s="81"/>
      <c r="CT319" s="81"/>
      <c r="CU319" s="81"/>
      <c r="CV319" s="81"/>
      <c r="CW319" s="81"/>
      <c r="CX319" s="81"/>
      <c r="CY319" s="81"/>
      <c r="CZ319" s="81"/>
      <c r="DA319" s="81"/>
      <c r="DC319" s="81"/>
      <c r="DD319" s="81"/>
      <c r="DE319" s="81"/>
      <c r="DF319" s="81"/>
      <c r="DG319" s="81"/>
      <c r="DH319" s="81"/>
      <c r="DI319" s="81"/>
      <c r="DJ319" s="81"/>
      <c r="DK319" s="81"/>
    </row>
    <row r="320" spans="9:115" x14ac:dyDescent="0.25"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CS320" s="81"/>
      <c r="CT320" s="81"/>
      <c r="CU320" s="81"/>
      <c r="CV320" s="81"/>
      <c r="CW320" s="81"/>
      <c r="CX320" s="81"/>
      <c r="CY320" s="81"/>
      <c r="CZ320" s="81"/>
      <c r="DA320" s="81"/>
      <c r="DC320" s="81"/>
      <c r="DD320" s="81"/>
      <c r="DE320" s="81"/>
      <c r="DF320" s="81"/>
      <c r="DG320" s="81"/>
      <c r="DH320" s="81"/>
      <c r="DI320" s="81"/>
      <c r="DJ320" s="81"/>
      <c r="DK320" s="81"/>
    </row>
    <row r="321" spans="9:115" x14ac:dyDescent="0.25"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CS321" s="81"/>
      <c r="CT321" s="81"/>
      <c r="CU321" s="81"/>
      <c r="CV321" s="81"/>
      <c r="CW321" s="81"/>
      <c r="CX321" s="81"/>
      <c r="CY321" s="81"/>
      <c r="CZ321" s="81"/>
      <c r="DA321" s="81"/>
      <c r="DC321" s="81"/>
      <c r="DD321" s="81"/>
      <c r="DE321" s="81"/>
      <c r="DF321" s="81"/>
      <c r="DG321" s="81"/>
      <c r="DH321" s="81"/>
      <c r="DI321" s="81"/>
      <c r="DJ321" s="81"/>
      <c r="DK321" s="81"/>
    </row>
    <row r="322" spans="9:115" x14ac:dyDescent="0.25"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CS322" s="81"/>
      <c r="CT322" s="81"/>
      <c r="CU322" s="81"/>
      <c r="CV322" s="81"/>
      <c r="CW322" s="81"/>
      <c r="CX322" s="81"/>
      <c r="CY322" s="81"/>
      <c r="CZ322" s="81"/>
      <c r="DA322" s="81"/>
      <c r="DC322" s="81"/>
      <c r="DD322" s="81"/>
      <c r="DE322" s="81"/>
      <c r="DF322" s="81"/>
      <c r="DG322" s="81"/>
      <c r="DH322" s="81"/>
      <c r="DI322" s="81"/>
      <c r="DJ322" s="81"/>
      <c r="DK322" s="81"/>
    </row>
    <row r="323" spans="9:115" x14ac:dyDescent="0.25"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CS323" s="81"/>
      <c r="CT323" s="81"/>
      <c r="CU323" s="81"/>
      <c r="CV323" s="81"/>
      <c r="CW323" s="81"/>
      <c r="CX323" s="81"/>
      <c r="CY323" s="81"/>
      <c r="CZ323" s="81"/>
      <c r="DA323" s="81"/>
      <c r="DC323" s="81"/>
      <c r="DD323" s="81"/>
      <c r="DE323" s="81"/>
      <c r="DF323" s="81"/>
      <c r="DG323" s="81"/>
      <c r="DH323" s="81"/>
      <c r="DI323" s="81"/>
      <c r="DJ323" s="81"/>
      <c r="DK323" s="81"/>
    </row>
    <row r="324" spans="9:115" x14ac:dyDescent="0.25"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CS324" s="81"/>
      <c r="CT324" s="81"/>
      <c r="CU324" s="81"/>
      <c r="CV324" s="81"/>
      <c r="CW324" s="81"/>
      <c r="CX324" s="81"/>
      <c r="CY324" s="81"/>
      <c r="CZ324" s="81"/>
      <c r="DA324" s="81"/>
      <c r="DC324" s="81"/>
      <c r="DD324" s="81"/>
      <c r="DE324" s="81"/>
      <c r="DF324" s="81"/>
      <c r="DG324" s="81"/>
      <c r="DH324" s="81"/>
      <c r="DI324" s="81"/>
      <c r="DJ324" s="81"/>
      <c r="DK324" s="81"/>
    </row>
    <row r="325" spans="9:115" x14ac:dyDescent="0.25"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CS325" s="81"/>
      <c r="CT325" s="81"/>
      <c r="CU325" s="81"/>
      <c r="CV325" s="81"/>
      <c r="CW325" s="81"/>
      <c r="CX325" s="81"/>
      <c r="CY325" s="81"/>
      <c r="CZ325" s="81"/>
      <c r="DA325" s="81"/>
      <c r="DC325" s="81"/>
      <c r="DD325" s="81"/>
      <c r="DE325" s="81"/>
      <c r="DF325" s="81"/>
      <c r="DG325" s="81"/>
      <c r="DH325" s="81"/>
      <c r="DI325" s="81"/>
      <c r="DJ325" s="81"/>
      <c r="DK325" s="81"/>
    </row>
    <row r="326" spans="9:115" x14ac:dyDescent="0.25"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CS326" s="81"/>
      <c r="CT326" s="81"/>
      <c r="CU326" s="81"/>
      <c r="CV326" s="81"/>
      <c r="CW326" s="81"/>
      <c r="CX326" s="81"/>
      <c r="CY326" s="81"/>
      <c r="CZ326" s="81"/>
      <c r="DA326" s="81"/>
      <c r="DC326" s="81"/>
      <c r="DD326" s="81"/>
      <c r="DE326" s="81"/>
      <c r="DF326" s="81"/>
      <c r="DG326" s="81"/>
      <c r="DH326" s="81"/>
      <c r="DI326" s="81"/>
      <c r="DJ326" s="81"/>
      <c r="DK326" s="81"/>
    </row>
    <row r="327" spans="9:115" x14ac:dyDescent="0.25"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CS327" s="81"/>
      <c r="CT327" s="81"/>
      <c r="CU327" s="81"/>
      <c r="CV327" s="81"/>
      <c r="CW327" s="81"/>
      <c r="CX327" s="81"/>
      <c r="CY327" s="81"/>
      <c r="CZ327" s="81"/>
      <c r="DA327" s="81"/>
      <c r="DC327" s="81"/>
      <c r="DD327" s="81"/>
      <c r="DE327" s="81"/>
      <c r="DF327" s="81"/>
      <c r="DG327" s="81"/>
      <c r="DH327" s="81"/>
      <c r="DI327" s="81"/>
      <c r="DJ327" s="81"/>
      <c r="DK327" s="81"/>
    </row>
    <row r="328" spans="9:115" x14ac:dyDescent="0.25"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CS328" s="81"/>
      <c r="CT328" s="81"/>
      <c r="CU328" s="81"/>
      <c r="CV328" s="81"/>
      <c r="CW328" s="81"/>
      <c r="CX328" s="81"/>
      <c r="CY328" s="81"/>
      <c r="CZ328" s="81"/>
      <c r="DA328" s="81"/>
      <c r="DC328" s="81"/>
      <c r="DD328" s="81"/>
      <c r="DE328" s="81"/>
      <c r="DF328" s="81"/>
      <c r="DG328" s="81"/>
      <c r="DH328" s="81"/>
      <c r="DI328" s="81"/>
      <c r="DJ328" s="81"/>
      <c r="DK328" s="81"/>
    </row>
    <row r="329" spans="9:115" x14ac:dyDescent="0.25"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CS329" s="81"/>
      <c r="CT329" s="81"/>
      <c r="CU329" s="81"/>
      <c r="CV329" s="81"/>
      <c r="CW329" s="81"/>
      <c r="CX329" s="81"/>
      <c r="CY329" s="81"/>
      <c r="CZ329" s="81"/>
      <c r="DA329" s="81"/>
      <c r="DC329" s="81"/>
      <c r="DD329" s="81"/>
      <c r="DE329" s="81"/>
      <c r="DF329" s="81"/>
      <c r="DG329" s="81"/>
      <c r="DH329" s="81"/>
      <c r="DI329" s="81"/>
      <c r="DJ329" s="81"/>
      <c r="DK329" s="81"/>
    </row>
    <row r="330" spans="9:115" x14ac:dyDescent="0.25"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CS330" s="81"/>
      <c r="CT330" s="81"/>
      <c r="CU330" s="81"/>
      <c r="CV330" s="81"/>
      <c r="CW330" s="81"/>
      <c r="CX330" s="81"/>
      <c r="CY330" s="81"/>
      <c r="CZ330" s="81"/>
      <c r="DA330" s="81"/>
      <c r="DC330" s="81"/>
      <c r="DD330" s="81"/>
      <c r="DE330" s="81"/>
      <c r="DF330" s="81"/>
      <c r="DG330" s="81"/>
      <c r="DH330" s="81"/>
      <c r="DI330" s="81"/>
      <c r="DJ330" s="81"/>
      <c r="DK330" s="81"/>
    </row>
    <row r="331" spans="9:115" x14ac:dyDescent="0.25"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CS331" s="81"/>
      <c r="CT331" s="81"/>
      <c r="CU331" s="81"/>
      <c r="CV331" s="81"/>
      <c r="CW331" s="81"/>
      <c r="CX331" s="81"/>
      <c r="CY331" s="81"/>
      <c r="CZ331" s="81"/>
      <c r="DA331" s="81"/>
      <c r="DC331" s="81"/>
      <c r="DD331" s="81"/>
      <c r="DE331" s="81"/>
      <c r="DF331" s="81"/>
      <c r="DG331" s="81"/>
      <c r="DH331" s="81"/>
      <c r="DI331" s="81"/>
      <c r="DJ331" s="81"/>
      <c r="DK331" s="81"/>
    </row>
    <row r="332" spans="9:115" x14ac:dyDescent="0.25"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CS332" s="81"/>
      <c r="CT332" s="81"/>
      <c r="CU332" s="81"/>
      <c r="CV332" s="81"/>
      <c r="CW332" s="81"/>
      <c r="CX332" s="81"/>
      <c r="CY332" s="81"/>
      <c r="CZ332" s="81"/>
      <c r="DA332" s="81"/>
      <c r="DC332" s="81"/>
      <c r="DD332" s="81"/>
      <c r="DE332" s="81"/>
      <c r="DF332" s="81"/>
      <c r="DG332" s="81"/>
      <c r="DH332" s="81"/>
      <c r="DI332" s="81"/>
      <c r="DJ332" s="81"/>
      <c r="DK332" s="81"/>
    </row>
    <row r="333" spans="9:115" x14ac:dyDescent="0.25"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CS333" s="81"/>
      <c r="CT333" s="81"/>
      <c r="CU333" s="81"/>
      <c r="CV333" s="81"/>
      <c r="CW333" s="81"/>
      <c r="CX333" s="81"/>
      <c r="CY333" s="81"/>
      <c r="CZ333" s="81"/>
      <c r="DA333" s="81"/>
      <c r="DC333" s="81"/>
      <c r="DD333" s="81"/>
      <c r="DE333" s="81"/>
      <c r="DF333" s="81"/>
      <c r="DG333" s="81"/>
      <c r="DH333" s="81"/>
      <c r="DI333" s="81"/>
      <c r="DJ333" s="81"/>
      <c r="DK333" s="81"/>
    </row>
    <row r="334" spans="9:115" x14ac:dyDescent="0.25"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CS334" s="81"/>
      <c r="CT334" s="81"/>
      <c r="CU334" s="81"/>
      <c r="CV334" s="81"/>
      <c r="CW334" s="81"/>
      <c r="CX334" s="81"/>
      <c r="CY334" s="81"/>
      <c r="CZ334" s="81"/>
      <c r="DA334" s="81"/>
      <c r="DC334" s="81"/>
      <c r="DD334" s="81"/>
      <c r="DE334" s="81"/>
      <c r="DF334" s="81"/>
      <c r="DG334" s="81"/>
      <c r="DH334" s="81"/>
      <c r="DI334" s="81"/>
      <c r="DJ334" s="81"/>
      <c r="DK334" s="81"/>
    </row>
    <row r="335" spans="9:115" x14ac:dyDescent="0.25"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CS335" s="81"/>
      <c r="CT335" s="81"/>
      <c r="CU335" s="81"/>
      <c r="CV335" s="81"/>
      <c r="CW335" s="81"/>
      <c r="CX335" s="81"/>
      <c r="CY335" s="81"/>
      <c r="CZ335" s="81"/>
      <c r="DA335" s="81"/>
      <c r="DC335" s="81"/>
      <c r="DD335" s="81"/>
      <c r="DE335" s="81"/>
      <c r="DF335" s="81"/>
      <c r="DG335" s="81"/>
      <c r="DH335" s="81"/>
      <c r="DI335" s="81"/>
      <c r="DJ335" s="81"/>
      <c r="DK335" s="81"/>
    </row>
    <row r="336" spans="9:115" x14ac:dyDescent="0.25"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CS336" s="81"/>
      <c r="CT336" s="81"/>
      <c r="CU336" s="81"/>
      <c r="CV336" s="81"/>
      <c r="CW336" s="81"/>
      <c r="CX336" s="81"/>
      <c r="CY336" s="81"/>
      <c r="CZ336" s="81"/>
      <c r="DA336" s="81"/>
      <c r="DC336" s="81"/>
      <c r="DD336" s="81"/>
      <c r="DE336" s="81"/>
      <c r="DF336" s="81"/>
      <c r="DG336" s="81"/>
      <c r="DH336" s="81"/>
      <c r="DI336" s="81"/>
      <c r="DJ336" s="81"/>
      <c r="DK336" s="81"/>
    </row>
    <row r="337" spans="9:115" x14ac:dyDescent="0.25"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CS337" s="81"/>
      <c r="CT337" s="81"/>
      <c r="CU337" s="81"/>
      <c r="CV337" s="81"/>
      <c r="CW337" s="81"/>
      <c r="CX337" s="81"/>
      <c r="CY337" s="81"/>
      <c r="CZ337" s="81"/>
      <c r="DA337" s="81"/>
      <c r="DC337" s="81"/>
      <c r="DD337" s="81"/>
      <c r="DE337" s="81"/>
      <c r="DF337" s="81"/>
      <c r="DG337" s="81"/>
      <c r="DH337" s="81"/>
      <c r="DI337" s="81"/>
      <c r="DJ337" s="81"/>
      <c r="DK337" s="81"/>
    </row>
    <row r="338" spans="9:115" x14ac:dyDescent="0.25"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CS338" s="81"/>
      <c r="CT338" s="81"/>
      <c r="CU338" s="81"/>
      <c r="CV338" s="81"/>
      <c r="CW338" s="81"/>
      <c r="CX338" s="81"/>
      <c r="CY338" s="81"/>
      <c r="CZ338" s="81"/>
      <c r="DA338" s="81"/>
      <c r="DC338" s="81"/>
      <c r="DD338" s="81"/>
      <c r="DE338" s="81"/>
      <c r="DF338" s="81"/>
      <c r="DG338" s="81"/>
      <c r="DH338" s="81"/>
      <c r="DI338" s="81"/>
      <c r="DJ338" s="81"/>
      <c r="DK338" s="81"/>
    </row>
    <row r="339" spans="9:115" x14ac:dyDescent="0.25"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CS339" s="81"/>
      <c r="CT339" s="81"/>
      <c r="CU339" s="81"/>
      <c r="CV339" s="81"/>
      <c r="CW339" s="81"/>
      <c r="CX339" s="81"/>
      <c r="CY339" s="81"/>
      <c r="CZ339" s="81"/>
      <c r="DA339" s="81"/>
      <c r="DC339" s="81"/>
      <c r="DD339" s="81"/>
      <c r="DE339" s="81"/>
      <c r="DF339" s="81"/>
      <c r="DG339" s="81"/>
      <c r="DH339" s="81"/>
      <c r="DI339" s="81"/>
      <c r="DJ339" s="81"/>
      <c r="DK339" s="81"/>
    </row>
    <row r="340" spans="9:115" x14ac:dyDescent="0.25"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CS340" s="81"/>
      <c r="CT340" s="81"/>
      <c r="CU340" s="81"/>
      <c r="CV340" s="81"/>
      <c r="CW340" s="81"/>
      <c r="CX340" s="81"/>
      <c r="CY340" s="81"/>
      <c r="CZ340" s="81"/>
      <c r="DA340" s="81"/>
      <c r="DC340" s="81"/>
      <c r="DD340" s="81"/>
      <c r="DE340" s="81"/>
      <c r="DF340" s="81"/>
      <c r="DG340" s="81"/>
      <c r="DH340" s="81"/>
      <c r="DI340" s="81"/>
      <c r="DJ340" s="81"/>
      <c r="DK340" s="81"/>
    </row>
    <row r="341" spans="9:115" x14ac:dyDescent="0.25"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CS341" s="81"/>
      <c r="CT341" s="81"/>
      <c r="CU341" s="81"/>
      <c r="CV341" s="81"/>
      <c r="CW341" s="81"/>
      <c r="CX341" s="81"/>
      <c r="CY341" s="81"/>
      <c r="CZ341" s="81"/>
      <c r="DA341" s="81"/>
      <c r="DC341" s="81"/>
      <c r="DD341" s="81"/>
      <c r="DE341" s="81"/>
      <c r="DF341" s="81"/>
      <c r="DG341" s="81"/>
      <c r="DH341" s="81"/>
      <c r="DI341" s="81"/>
      <c r="DJ341" s="81"/>
      <c r="DK341" s="81"/>
    </row>
    <row r="342" spans="9:115" x14ac:dyDescent="0.25"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CS342" s="81"/>
      <c r="CT342" s="81"/>
      <c r="CU342" s="81"/>
      <c r="CV342" s="81"/>
      <c r="CW342" s="81"/>
      <c r="CX342" s="81"/>
      <c r="CY342" s="81"/>
      <c r="CZ342" s="81"/>
      <c r="DA342" s="81"/>
      <c r="DC342" s="81"/>
      <c r="DD342" s="81"/>
      <c r="DE342" s="81"/>
      <c r="DF342" s="81"/>
      <c r="DG342" s="81"/>
      <c r="DH342" s="81"/>
      <c r="DI342" s="81"/>
      <c r="DJ342" s="81"/>
      <c r="DK342" s="81"/>
    </row>
    <row r="343" spans="9:115" x14ac:dyDescent="0.25"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CS343" s="81"/>
      <c r="CT343" s="81"/>
      <c r="CU343" s="81"/>
      <c r="CV343" s="81"/>
      <c r="CW343" s="81"/>
      <c r="CX343" s="81"/>
      <c r="CY343" s="81"/>
      <c r="CZ343" s="81"/>
      <c r="DA343" s="81"/>
      <c r="DC343" s="81"/>
      <c r="DD343" s="81"/>
      <c r="DE343" s="81"/>
      <c r="DF343" s="81"/>
      <c r="DG343" s="81"/>
      <c r="DH343" s="81"/>
      <c r="DI343" s="81"/>
      <c r="DJ343" s="81"/>
      <c r="DK343" s="81"/>
    </row>
    <row r="344" spans="9:115" x14ac:dyDescent="0.25"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CS344" s="81"/>
      <c r="CT344" s="81"/>
      <c r="CU344" s="81"/>
      <c r="CV344" s="81"/>
      <c r="CW344" s="81"/>
      <c r="CX344" s="81"/>
      <c r="CY344" s="81"/>
      <c r="CZ344" s="81"/>
      <c r="DA344" s="81"/>
      <c r="DC344" s="81"/>
      <c r="DD344" s="81"/>
      <c r="DE344" s="81"/>
      <c r="DF344" s="81"/>
      <c r="DG344" s="81"/>
      <c r="DH344" s="81"/>
      <c r="DI344" s="81"/>
      <c r="DJ344" s="81"/>
      <c r="DK344" s="81"/>
    </row>
    <row r="345" spans="9:115" x14ac:dyDescent="0.25"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CS345" s="81"/>
      <c r="CT345" s="81"/>
      <c r="CU345" s="81"/>
      <c r="CV345" s="81"/>
      <c r="CW345" s="81"/>
      <c r="CX345" s="81"/>
      <c r="CY345" s="81"/>
      <c r="CZ345" s="81"/>
      <c r="DA345" s="81"/>
      <c r="DC345" s="81"/>
      <c r="DD345" s="81"/>
      <c r="DE345" s="81"/>
      <c r="DF345" s="81"/>
      <c r="DG345" s="81"/>
      <c r="DH345" s="81"/>
      <c r="DI345" s="81"/>
      <c r="DJ345" s="81"/>
      <c r="DK345" s="81"/>
    </row>
    <row r="346" spans="9:115" x14ac:dyDescent="0.25"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CS346" s="81"/>
      <c r="CT346" s="81"/>
      <c r="CU346" s="81"/>
      <c r="CV346" s="81"/>
      <c r="CW346" s="81"/>
      <c r="CX346" s="81"/>
      <c r="CY346" s="81"/>
      <c r="CZ346" s="81"/>
      <c r="DA346" s="81"/>
      <c r="DC346" s="81"/>
      <c r="DD346" s="81"/>
      <c r="DE346" s="81"/>
      <c r="DF346" s="81"/>
      <c r="DG346" s="81"/>
      <c r="DH346" s="81"/>
      <c r="DI346" s="81"/>
      <c r="DJ346" s="81"/>
      <c r="DK346" s="81"/>
    </row>
    <row r="347" spans="9:115" x14ac:dyDescent="0.25"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CS347" s="81"/>
      <c r="CT347" s="81"/>
      <c r="CU347" s="81"/>
      <c r="CV347" s="81"/>
      <c r="CW347" s="81"/>
      <c r="CX347" s="81"/>
      <c r="CY347" s="81"/>
      <c r="CZ347" s="81"/>
      <c r="DA347" s="81"/>
      <c r="DC347" s="81"/>
      <c r="DD347" s="81"/>
      <c r="DE347" s="81"/>
      <c r="DF347" s="81"/>
      <c r="DG347" s="81"/>
      <c r="DH347" s="81"/>
      <c r="DI347" s="81"/>
      <c r="DJ347" s="81"/>
      <c r="DK347" s="81"/>
    </row>
    <row r="348" spans="9:115" x14ac:dyDescent="0.25"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CS348" s="81"/>
      <c r="CT348" s="81"/>
      <c r="CU348" s="81"/>
      <c r="CV348" s="81"/>
      <c r="CW348" s="81"/>
      <c r="CX348" s="81"/>
      <c r="CY348" s="81"/>
      <c r="CZ348" s="81"/>
      <c r="DA348" s="81"/>
      <c r="DC348" s="81"/>
      <c r="DD348" s="81"/>
      <c r="DE348" s="81"/>
      <c r="DF348" s="81"/>
      <c r="DG348" s="81"/>
      <c r="DH348" s="81"/>
      <c r="DI348" s="81"/>
      <c r="DJ348" s="81"/>
      <c r="DK348" s="81"/>
    </row>
    <row r="349" spans="9:115" x14ac:dyDescent="0.25"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CS349" s="81"/>
      <c r="CT349" s="81"/>
      <c r="CU349" s="81"/>
      <c r="CV349" s="81"/>
      <c r="CW349" s="81"/>
      <c r="CX349" s="81"/>
      <c r="CY349" s="81"/>
      <c r="CZ349" s="81"/>
      <c r="DA349" s="81"/>
      <c r="DC349" s="81"/>
      <c r="DD349" s="81"/>
      <c r="DE349" s="81"/>
      <c r="DF349" s="81"/>
      <c r="DG349" s="81"/>
      <c r="DH349" s="81"/>
      <c r="DI349" s="81"/>
      <c r="DJ349" s="81"/>
      <c r="DK349" s="81"/>
    </row>
    <row r="350" spans="9:115" x14ac:dyDescent="0.25"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CS350" s="81"/>
      <c r="CT350" s="81"/>
      <c r="CU350" s="81"/>
      <c r="CV350" s="81"/>
      <c r="CW350" s="81"/>
      <c r="CX350" s="81"/>
      <c r="CY350" s="81"/>
      <c r="CZ350" s="81"/>
      <c r="DA350" s="81"/>
      <c r="DC350" s="81"/>
      <c r="DD350" s="81"/>
      <c r="DE350" s="81"/>
      <c r="DF350" s="81"/>
      <c r="DG350" s="81"/>
      <c r="DH350" s="81"/>
      <c r="DI350" s="81"/>
      <c r="DJ350" s="81"/>
      <c r="DK350" s="81"/>
    </row>
    <row r="351" spans="9:115" x14ac:dyDescent="0.25"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CS351" s="81"/>
      <c r="CT351" s="81"/>
      <c r="CU351" s="81"/>
      <c r="CV351" s="81"/>
      <c r="CW351" s="81"/>
      <c r="CX351" s="81"/>
      <c r="CY351" s="81"/>
      <c r="CZ351" s="81"/>
      <c r="DA351" s="81"/>
      <c r="DC351" s="81"/>
      <c r="DD351" s="81"/>
      <c r="DE351" s="81"/>
      <c r="DF351" s="81"/>
      <c r="DG351" s="81"/>
      <c r="DH351" s="81"/>
      <c r="DI351" s="81"/>
      <c r="DJ351" s="81"/>
      <c r="DK351" s="81"/>
    </row>
    <row r="352" spans="9:115" x14ac:dyDescent="0.25"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CS352" s="81"/>
      <c r="CT352" s="81"/>
      <c r="CU352" s="81"/>
      <c r="CV352" s="81"/>
      <c r="CW352" s="81"/>
      <c r="CX352" s="81"/>
      <c r="CY352" s="81"/>
      <c r="CZ352" s="81"/>
      <c r="DA352" s="81"/>
      <c r="DC352" s="81"/>
      <c r="DD352" s="81"/>
      <c r="DE352" s="81"/>
      <c r="DF352" s="81"/>
      <c r="DG352" s="81"/>
      <c r="DH352" s="81"/>
      <c r="DI352" s="81"/>
      <c r="DJ352" s="81"/>
      <c r="DK352" s="81"/>
    </row>
    <row r="353" spans="9:115" x14ac:dyDescent="0.25"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CS353" s="81"/>
      <c r="CT353" s="81"/>
      <c r="CU353" s="81"/>
      <c r="CV353" s="81"/>
      <c r="CW353" s="81"/>
      <c r="CX353" s="81"/>
      <c r="CY353" s="81"/>
      <c r="CZ353" s="81"/>
      <c r="DA353" s="81"/>
      <c r="DC353" s="81"/>
      <c r="DD353" s="81"/>
      <c r="DE353" s="81"/>
      <c r="DF353" s="81"/>
      <c r="DG353" s="81"/>
      <c r="DH353" s="81"/>
      <c r="DI353" s="81"/>
      <c r="DJ353" s="81"/>
      <c r="DK353" s="81"/>
    </row>
    <row r="354" spans="9:115" x14ac:dyDescent="0.25"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CS354" s="81"/>
      <c r="CT354" s="81"/>
      <c r="CU354" s="81"/>
      <c r="CV354" s="81"/>
      <c r="CW354" s="81"/>
      <c r="CX354" s="81"/>
      <c r="CY354" s="81"/>
      <c r="CZ354" s="81"/>
      <c r="DA354" s="81"/>
      <c r="DC354" s="81"/>
      <c r="DD354" s="81"/>
      <c r="DE354" s="81"/>
      <c r="DF354" s="81"/>
      <c r="DG354" s="81"/>
      <c r="DH354" s="81"/>
      <c r="DI354" s="81"/>
      <c r="DJ354" s="81"/>
      <c r="DK354" s="81"/>
    </row>
    <row r="355" spans="9:115" x14ac:dyDescent="0.25"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CS355" s="81"/>
      <c r="CT355" s="81"/>
      <c r="CU355" s="81"/>
      <c r="CV355" s="81"/>
      <c r="CW355" s="81"/>
      <c r="CX355" s="81"/>
      <c r="CY355" s="81"/>
      <c r="CZ355" s="81"/>
      <c r="DA355" s="81"/>
      <c r="DC355" s="81"/>
      <c r="DD355" s="81"/>
      <c r="DE355" s="81"/>
      <c r="DF355" s="81"/>
      <c r="DG355" s="81"/>
      <c r="DH355" s="81"/>
      <c r="DI355" s="81"/>
      <c r="DJ355" s="81"/>
      <c r="DK355" s="81"/>
    </row>
    <row r="356" spans="9:115" x14ac:dyDescent="0.25"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CS356" s="81"/>
      <c r="CT356" s="81"/>
      <c r="CU356" s="81"/>
      <c r="CV356" s="81"/>
      <c r="CW356" s="81"/>
      <c r="CX356" s="81"/>
      <c r="CY356" s="81"/>
      <c r="CZ356" s="81"/>
      <c r="DA356" s="81"/>
      <c r="DC356" s="81"/>
      <c r="DD356" s="81"/>
      <c r="DE356" s="81"/>
      <c r="DF356" s="81"/>
      <c r="DG356" s="81"/>
      <c r="DH356" s="81"/>
      <c r="DI356" s="81"/>
      <c r="DJ356" s="81"/>
      <c r="DK356" s="81"/>
    </row>
    <row r="357" spans="9:115" x14ac:dyDescent="0.25"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CS357" s="81"/>
      <c r="CT357" s="81"/>
      <c r="CU357" s="81"/>
      <c r="CV357" s="81"/>
      <c r="CW357" s="81"/>
      <c r="CX357" s="81"/>
      <c r="CY357" s="81"/>
      <c r="CZ357" s="81"/>
      <c r="DA357" s="81"/>
      <c r="DC357" s="81"/>
      <c r="DD357" s="81"/>
      <c r="DE357" s="81"/>
      <c r="DF357" s="81"/>
      <c r="DG357" s="81"/>
      <c r="DH357" s="81"/>
      <c r="DI357" s="81"/>
      <c r="DJ357" s="81"/>
      <c r="DK357" s="81"/>
    </row>
    <row r="358" spans="9:115" x14ac:dyDescent="0.25"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CS358" s="81"/>
      <c r="CT358" s="81"/>
      <c r="CU358" s="81"/>
      <c r="CV358" s="81"/>
      <c r="CW358" s="81"/>
      <c r="CX358" s="81"/>
      <c r="CY358" s="81"/>
      <c r="CZ358" s="81"/>
      <c r="DA358" s="81"/>
      <c r="DC358" s="81"/>
      <c r="DD358" s="81"/>
      <c r="DE358" s="81"/>
      <c r="DF358" s="81"/>
      <c r="DG358" s="81"/>
      <c r="DH358" s="81"/>
      <c r="DI358" s="81"/>
      <c r="DJ358" s="81"/>
      <c r="DK358" s="81"/>
    </row>
    <row r="359" spans="9:115" x14ac:dyDescent="0.25"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CS359" s="81"/>
      <c r="CT359" s="81"/>
      <c r="CU359" s="81"/>
      <c r="CV359" s="81"/>
      <c r="CW359" s="81"/>
      <c r="CX359" s="81"/>
      <c r="CY359" s="81"/>
      <c r="CZ359" s="81"/>
      <c r="DA359" s="81"/>
      <c r="DC359" s="81"/>
      <c r="DD359" s="81"/>
      <c r="DE359" s="81"/>
      <c r="DF359" s="81"/>
      <c r="DG359" s="81"/>
      <c r="DH359" s="81"/>
      <c r="DI359" s="81"/>
      <c r="DJ359" s="81"/>
      <c r="DK359" s="81"/>
    </row>
    <row r="360" spans="9:115" x14ac:dyDescent="0.25"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CS360" s="81"/>
      <c r="CT360" s="81"/>
      <c r="CU360" s="81"/>
      <c r="CV360" s="81"/>
      <c r="CW360" s="81"/>
      <c r="CX360" s="81"/>
      <c r="CY360" s="81"/>
      <c r="CZ360" s="81"/>
      <c r="DA360" s="81"/>
      <c r="DC360" s="81"/>
      <c r="DD360" s="81"/>
      <c r="DE360" s="81"/>
      <c r="DF360" s="81"/>
      <c r="DG360" s="81"/>
      <c r="DH360" s="81"/>
      <c r="DI360" s="81"/>
      <c r="DJ360" s="81"/>
      <c r="DK360" s="81"/>
    </row>
    <row r="361" spans="9:115" x14ac:dyDescent="0.25"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CS361" s="81"/>
      <c r="CT361" s="81"/>
      <c r="CU361" s="81"/>
      <c r="CV361" s="81"/>
      <c r="CW361" s="81"/>
      <c r="CX361" s="81"/>
      <c r="CY361" s="81"/>
      <c r="CZ361" s="81"/>
      <c r="DA361" s="81"/>
      <c r="DC361" s="81"/>
      <c r="DD361" s="81"/>
      <c r="DE361" s="81"/>
      <c r="DF361" s="81"/>
      <c r="DG361" s="81"/>
      <c r="DH361" s="81"/>
      <c r="DI361" s="81"/>
      <c r="DJ361" s="81"/>
      <c r="DK361" s="81"/>
    </row>
    <row r="362" spans="9:115" x14ac:dyDescent="0.25"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CS362" s="81"/>
      <c r="CT362" s="81"/>
      <c r="CU362" s="81"/>
      <c r="CV362" s="81"/>
      <c r="CW362" s="81"/>
      <c r="CX362" s="81"/>
      <c r="CY362" s="81"/>
      <c r="CZ362" s="81"/>
      <c r="DA362" s="81"/>
      <c r="DC362" s="81"/>
      <c r="DD362" s="81"/>
      <c r="DE362" s="81"/>
      <c r="DF362" s="81"/>
      <c r="DG362" s="81"/>
      <c r="DH362" s="81"/>
      <c r="DI362" s="81"/>
      <c r="DJ362" s="81"/>
      <c r="DK362" s="81"/>
    </row>
    <row r="363" spans="9:115" x14ac:dyDescent="0.25"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CS363" s="81"/>
      <c r="CT363" s="81"/>
      <c r="CU363" s="81"/>
      <c r="CV363" s="81"/>
      <c r="CW363" s="81"/>
      <c r="CX363" s="81"/>
      <c r="CY363" s="81"/>
      <c r="CZ363" s="81"/>
      <c r="DA363" s="81"/>
      <c r="DC363" s="81"/>
      <c r="DD363" s="81"/>
      <c r="DE363" s="81"/>
      <c r="DF363" s="81"/>
      <c r="DG363" s="81"/>
      <c r="DH363" s="81"/>
      <c r="DI363" s="81"/>
      <c r="DJ363" s="81"/>
      <c r="DK363" s="81"/>
    </row>
    <row r="364" spans="9:115" x14ac:dyDescent="0.25"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CS364" s="81"/>
      <c r="CT364" s="81"/>
      <c r="CU364" s="81"/>
      <c r="CV364" s="81"/>
      <c r="CW364" s="81"/>
      <c r="CX364" s="81"/>
      <c r="CY364" s="81"/>
      <c r="CZ364" s="81"/>
      <c r="DA364" s="81"/>
      <c r="DC364" s="81"/>
      <c r="DD364" s="81"/>
      <c r="DE364" s="81"/>
      <c r="DF364" s="81"/>
      <c r="DG364" s="81"/>
      <c r="DH364" s="81"/>
      <c r="DI364" s="81"/>
      <c r="DJ364" s="81"/>
      <c r="DK364" s="81"/>
    </row>
    <row r="365" spans="9:115" x14ac:dyDescent="0.25"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CS365" s="81"/>
      <c r="CT365" s="81"/>
      <c r="CU365" s="81"/>
      <c r="CV365" s="81"/>
      <c r="CW365" s="81"/>
      <c r="CX365" s="81"/>
      <c r="CY365" s="81"/>
      <c r="CZ365" s="81"/>
      <c r="DA365" s="81"/>
      <c r="DC365" s="81"/>
      <c r="DD365" s="81"/>
      <c r="DE365" s="81"/>
      <c r="DF365" s="81"/>
      <c r="DG365" s="81"/>
      <c r="DH365" s="81"/>
      <c r="DI365" s="81"/>
      <c r="DJ365" s="81"/>
      <c r="DK365" s="81"/>
    </row>
    <row r="366" spans="9:115" x14ac:dyDescent="0.25"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CS366" s="81"/>
      <c r="CT366" s="81"/>
      <c r="CU366" s="81"/>
      <c r="CV366" s="81"/>
      <c r="CW366" s="81"/>
      <c r="CX366" s="81"/>
      <c r="CY366" s="81"/>
      <c r="CZ366" s="81"/>
      <c r="DA366" s="81"/>
      <c r="DC366" s="81"/>
      <c r="DD366" s="81"/>
      <c r="DE366" s="81"/>
      <c r="DF366" s="81"/>
      <c r="DG366" s="81"/>
      <c r="DH366" s="81"/>
      <c r="DI366" s="81"/>
      <c r="DJ366" s="81"/>
      <c r="DK366" s="81"/>
    </row>
    <row r="367" spans="9:115" x14ac:dyDescent="0.25"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CS367" s="81"/>
      <c r="CT367" s="81"/>
      <c r="CU367" s="81"/>
      <c r="CV367" s="81"/>
      <c r="CW367" s="81"/>
      <c r="CX367" s="81"/>
      <c r="CY367" s="81"/>
      <c r="CZ367" s="81"/>
      <c r="DA367" s="81"/>
      <c r="DC367" s="81"/>
      <c r="DD367" s="81"/>
      <c r="DE367" s="81"/>
      <c r="DF367" s="81"/>
      <c r="DG367" s="81"/>
      <c r="DH367" s="81"/>
      <c r="DI367" s="81"/>
      <c r="DJ367" s="81"/>
      <c r="DK367" s="81"/>
    </row>
    <row r="368" spans="9:115" x14ac:dyDescent="0.25"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CS368" s="81"/>
      <c r="CT368" s="81"/>
      <c r="CU368" s="81"/>
      <c r="CV368" s="81"/>
      <c r="CW368" s="81"/>
      <c r="CX368" s="81"/>
      <c r="CY368" s="81"/>
      <c r="CZ368" s="81"/>
      <c r="DA368" s="81"/>
      <c r="DC368" s="81"/>
      <c r="DD368" s="81"/>
      <c r="DE368" s="81"/>
      <c r="DF368" s="81"/>
      <c r="DG368" s="81"/>
      <c r="DH368" s="81"/>
      <c r="DI368" s="81"/>
      <c r="DJ368" s="81"/>
      <c r="DK368" s="81"/>
    </row>
    <row r="369" spans="9:115" x14ac:dyDescent="0.25"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CS369" s="81"/>
      <c r="CT369" s="81"/>
      <c r="CU369" s="81"/>
      <c r="CV369" s="81"/>
      <c r="CW369" s="81"/>
      <c r="CX369" s="81"/>
      <c r="CY369" s="81"/>
      <c r="CZ369" s="81"/>
      <c r="DA369" s="81"/>
      <c r="DC369" s="81"/>
      <c r="DD369" s="81"/>
      <c r="DE369" s="81"/>
      <c r="DF369" s="81"/>
      <c r="DG369" s="81"/>
      <c r="DH369" s="81"/>
      <c r="DI369" s="81"/>
      <c r="DJ369" s="81"/>
      <c r="DK369" s="81"/>
    </row>
    <row r="370" spans="9:115" x14ac:dyDescent="0.25"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CS370" s="81"/>
      <c r="CT370" s="81"/>
      <c r="CU370" s="81"/>
      <c r="CV370" s="81"/>
      <c r="CW370" s="81"/>
      <c r="CX370" s="81"/>
      <c r="CY370" s="81"/>
      <c r="CZ370" s="81"/>
      <c r="DA370" s="81"/>
      <c r="DC370" s="81"/>
      <c r="DD370" s="81"/>
      <c r="DE370" s="81"/>
      <c r="DF370" s="81"/>
      <c r="DG370" s="81"/>
      <c r="DH370" s="81"/>
      <c r="DI370" s="81"/>
      <c r="DJ370" s="81"/>
      <c r="DK370" s="81"/>
    </row>
    <row r="371" spans="9:115" x14ac:dyDescent="0.25"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CS371" s="81"/>
      <c r="CT371" s="81"/>
      <c r="CU371" s="81"/>
      <c r="CV371" s="81"/>
      <c r="CW371" s="81"/>
      <c r="CX371" s="81"/>
      <c r="CY371" s="81"/>
      <c r="CZ371" s="81"/>
      <c r="DA371" s="81"/>
      <c r="DC371" s="81"/>
      <c r="DD371" s="81"/>
      <c r="DE371" s="81"/>
      <c r="DF371" s="81"/>
      <c r="DG371" s="81"/>
      <c r="DH371" s="81"/>
      <c r="DI371" s="81"/>
      <c r="DJ371" s="81"/>
      <c r="DK371" s="81"/>
    </row>
    <row r="372" spans="9:115" x14ac:dyDescent="0.25"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CS372" s="81"/>
      <c r="CT372" s="81"/>
      <c r="CU372" s="81"/>
      <c r="CV372" s="81"/>
      <c r="CW372" s="81"/>
      <c r="CX372" s="81"/>
      <c r="CY372" s="81"/>
      <c r="CZ372" s="81"/>
      <c r="DA372" s="81"/>
      <c r="DC372" s="81"/>
      <c r="DD372" s="81"/>
      <c r="DE372" s="81"/>
      <c r="DF372" s="81"/>
      <c r="DG372" s="81"/>
      <c r="DH372" s="81"/>
      <c r="DI372" s="81"/>
      <c r="DJ372" s="81"/>
      <c r="DK372" s="81"/>
    </row>
    <row r="373" spans="9:115" x14ac:dyDescent="0.25"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CS373" s="81"/>
      <c r="CT373" s="81"/>
      <c r="CU373" s="81"/>
      <c r="CV373" s="81"/>
      <c r="CW373" s="81"/>
      <c r="CX373" s="81"/>
      <c r="CY373" s="81"/>
      <c r="CZ373" s="81"/>
      <c r="DA373" s="81"/>
      <c r="DC373" s="81"/>
      <c r="DD373" s="81"/>
      <c r="DE373" s="81"/>
      <c r="DF373" s="81"/>
      <c r="DG373" s="81"/>
      <c r="DH373" s="81"/>
      <c r="DI373" s="81"/>
      <c r="DJ373" s="81"/>
      <c r="DK373" s="81"/>
    </row>
    <row r="374" spans="9:115" x14ac:dyDescent="0.25"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CS374" s="81"/>
      <c r="CT374" s="81"/>
      <c r="CU374" s="81"/>
      <c r="CV374" s="81"/>
      <c r="CW374" s="81"/>
      <c r="CX374" s="81"/>
      <c r="CY374" s="81"/>
      <c r="CZ374" s="81"/>
      <c r="DA374" s="81"/>
      <c r="DC374" s="81"/>
      <c r="DD374" s="81"/>
      <c r="DE374" s="81"/>
      <c r="DF374" s="81"/>
      <c r="DG374" s="81"/>
      <c r="DH374" s="81"/>
      <c r="DI374" s="81"/>
      <c r="DJ374" s="81"/>
      <c r="DK374" s="81"/>
    </row>
    <row r="375" spans="9:115" x14ac:dyDescent="0.25"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CS375" s="81"/>
      <c r="CT375" s="81"/>
      <c r="CU375" s="81"/>
      <c r="CV375" s="81"/>
      <c r="CW375" s="81"/>
      <c r="CX375" s="81"/>
      <c r="CY375" s="81"/>
      <c r="CZ375" s="81"/>
      <c r="DA375" s="81"/>
      <c r="DC375" s="81"/>
      <c r="DD375" s="81"/>
      <c r="DE375" s="81"/>
      <c r="DF375" s="81"/>
      <c r="DG375" s="81"/>
      <c r="DH375" s="81"/>
      <c r="DI375" s="81"/>
      <c r="DJ375" s="81"/>
      <c r="DK375" s="81"/>
    </row>
    <row r="376" spans="9:115" x14ac:dyDescent="0.25"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CS376" s="81"/>
      <c r="CT376" s="81"/>
      <c r="CU376" s="81"/>
      <c r="CV376" s="81"/>
      <c r="CW376" s="81"/>
      <c r="CX376" s="81"/>
      <c r="CY376" s="81"/>
      <c r="CZ376" s="81"/>
      <c r="DA376" s="81"/>
      <c r="DC376" s="81"/>
      <c r="DD376" s="81"/>
      <c r="DE376" s="81"/>
      <c r="DF376" s="81"/>
      <c r="DG376" s="81"/>
      <c r="DH376" s="81"/>
      <c r="DI376" s="81"/>
      <c r="DJ376" s="81"/>
      <c r="DK376" s="81"/>
    </row>
    <row r="377" spans="9:115" x14ac:dyDescent="0.25"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CS377" s="81"/>
      <c r="CT377" s="81"/>
      <c r="CU377" s="81"/>
      <c r="CV377" s="81"/>
      <c r="CW377" s="81"/>
      <c r="CX377" s="81"/>
      <c r="CY377" s="81"/>
      <c r="CZ377" s="81"/>
      <c r="DA377" s="81"/>
      <c r="DC377" s="81"/>
      <c r="DD377" s="81"/>
      <c r="DE377" s="81"/>
      <c r="DF377" s="81"/>
      <c r="DG377" s="81"/>
      <c r="DH377" s="81"/>
      <c r="DI377" s="81"/>
      <c r="DJ377" s="81"/>
      <c r="DK377" s="81"/>
    </row>
    <row r="378" spans="9:115" x14ac:dyDescent="0.25"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CS378" s="81"/>
      <c r="CT378" s="81"/>
      <c r="CU378" s="81"/>
      <c r="CV378" s="81"/>
      <c r="CW378" s="81"/>
      <c r="CX378" s="81"/>
      <c r="CY378" s="81"/>
      <c r="CZ378" s="81"/>
      <c r="DA378" s="81"/>
      <c r="DC378" s="81"/>
      <c r="DD378" s="81"/>
      <c r="DE378" s="81"/>
      <c r="DF378" s="81"/>
      <c r="DG378" s="81"/>
      <c r="DH378" s="81"/>
      <c r="DI378" s="81"/>
      <c r="DJ378" s="81"/>
      <c r="DK378" s="81"/>
    </row>
    <row r="379" spans="9:115" x14ac:dyDescent="0.25"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CS379" s="81"/>
      <c r="CT379" s="81"/>
      <c r="CU379" s="81"/>
      <c r="CV379" s="81"/>
      <c r="CW379" s="81"/>
      <c r="CX379" s="81"/>
      <c r="CY379" s="81"/>
      <c r="CZ379" s="81"/>
      <c r="DA379" s="81"/>
      <c r="DC379" s="81"/>
      <c r="DD379" s="81"/>
      <c r="DE379" s="81"/>
      <c r="DF379" s="81"/>
      <c r="DG379" s="81"/>
      <c r="DH379" s="81"/>
      <c r="DI379" s="81"/>
      <c r="DJ379" s="81"/>
      <c r="DK379" s="81"/>
    </row>
    <row r="380" spans="9:115" x14ac:dyDescent="0.25"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CS380" s="81"/>
      <c r="CT380" s="81"/>
      <c r="CU380" s="81"/>
      <c r="CV380" s="81"/>
      <c r="CW380" s="81"/>
      <c r="CX380" s="81"/>
      <c r="CY380" s="81"/>
      <c r="CZ380" s="81"/>
      <c r="DA380" s="81"/>
      <c r="DC380" s="81"/>
      <c r="DD380" s="81"/>
      <c r="DE380" s="81"/>
      <c r="DF380" s="81"/>
      <c r="DG380" s="81"/>
      <c r="DH380" s="81"/>
      <c r="DI380" s="81"/>
      <c r="DJ380" s="81"/>
      <c r="DK380" s="81"/>
    </row>
    <row r="381" spans="9:115" x14ac:dyDescent="0.25"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CS381" s="81"/>
      <c r="CT381" s="81"/>
      <c r="CU381" s="81"/>
      <c r="CV381" s="81"/>
      <c r="CW381" s="81"/>
      <c r="CX381" s="81"/>
      <c r="CY381" s="81"/>
      <c r="CZ381" s="81"/>
      <c r="DA381" s="81"/>
      <c r="DC381" s="81"/>
      <c r="DD381" s="81"/>
      <c r="DE381" s="81"/>
      <c r="DF381" s="81"/>
      <c r="DG381" s="81"/>
      <c r="DH381" s="81"/>
      <c r="DI381" s="81"/>
      <c r="DJ381" s="81"/>
      <c r="DK381" s="81"/>
    </row>
    <row r="382" spans="9:115" x14ac:dyDescent="0.25"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CS382" s="81"/>
      <c r="CT382" s="81"/>
      <c r="CU382" s="81"/>
      <c r="CV382" s="81"/>
      <c r="CW382" s="81"/>
      <c r="CX382" s="81"/>
      <c r="CY382" s="81"/>
      <c r="CZ382" s="81"/>
      <c r="DA382" s="81"/>
      <c r="DC382" s="81"/>
      <c r="DD382" s="81"/>
      <c r="DE382" s="81"/>
      <c r="DF382" s="81"/>
      <c r="DG382" s="81"/>
      <c r="DH382" s="81"/>
      <c r="DI382" s="81"/>
      <c r="DJ382" s="81"/>
      <c r="DK382" s="81"/>
    </row>
    <row r="383" spans="9:115" x14ac:dyDescent="0.25"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CS383" s="81"/>
      <c r="CT383" s="81"/>
      <c r="CU383" s="81"/>
      <c r="CV383" s="81"/>
      <c r="CW383" s="81"/>
      <c r="CX383" s="81"/>
      <c r="CY383" s="81"/>
      <c r="CZ383" s="81"/>
      <c r="DA383" s="81"/>
      <c r="DC383" s="81"/>
      <c r="DD383" s="81"/>
      <c r="DE383" s="81"/>
      <c r="DF383" s="81"/>
      <c r="DG383" s="81"/>
      <c r="DH383" s="81"/>
      <c r="DI383" s="81"/>
      <c r="DJ383" s="81"/>
      <c r="DK383" s="81"/>
    </row>
    <row r="384" spans="9:115" x14ac:dyDescent="0.25"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CS384" s="81"/>
      <c r="CT384" s="81"/>
      <c r="CU384" s="81"/>
      <c r="CV384" s="81"/>
      <c r="CW384" s="81"/>
      <c r="CX384" s="81"/>
      <c r="CY384" s="81"/>
      <c r="CZ384" s="81"/>
      <c r="DA384" s="81"/>
      <c r="DC384" s="81"/>
      <c r="DD384" s="81"/>
      <c r="DE384" s="81"/>
      <c r="DF384" s="81"/>
      <c r="DG384" s="81"/>
      <c r="DH384" s="81"/>
      <c r="DI384" s="81"/>
      <c r="DJ384" s="81"/>
      <c r="DK384" s="81"/>
    </row>
    <row r="385" spans="9:115" x14ac:dyDescent="0.25"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CS385" s="81"/>
      <c r="CT385" s="81"/>
      <c r="CU385" s="81"/>
      <c r="CV385" s="81"/>
      <c r="CW385" s="81"/>
      <c r="CX385" s="81"/>
      <c r="CY385" s="81"/>
      <c r="CZ385" s="81"/>
      <c r="DA385" s="81"/>
      <c r="DC385" s="81"/>
      <c r="DD385" s="81"/>
      <c r="DE385" s="81"/>
      <c r="DF385" s="81"/>
      <c r="DG385" s="81"/>
      <c r="DH385" s="81"/>
      <c r="DI385" s="81"/>
      <c r="DJ385" s="81"/>
      <c r="DK385" s="81"/>
    </row>
    <row r="386" spans="9:115" x14ac:dyDescent="0.25"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CS386" s="81"/>
      <c r="CT386" s="81"/>
      <c r="CU386" s="81"/>
      <c r="CV386" s="81"/>
      <c r="CW386" s="81"/>
      <c r="CX386" s="81"/>
      <c r="CY386" s="81"/>
      <c r="CZ386" s="81"/>
      <c r="DA386" s="81"/>
      <c r="DC386" s="81"/>
      <c r="DD386" s="81"/>
      <c r="DE386" s="81"/>
      <c r="DF386" s="81"/>
      <c r="DG386" s="81"/>
      <c r="DH386" s="81"/>
      <c r="DI386" s="81"/>
      <c r="DJ386" s="81"/>
      <c r="DK386" s="81"/>
    </row>
    <row r="387" spans="9:115" x14ac:dyDescent="0.25"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CS387" s="81"/>
      <c r="CT387" s="81"/>
      <c r="CU387" s="81"/>
      <c r="CV387" s="81"/>
      <c r="CW387" s="81"/>
      <c r="CX387" s="81"/>
      <c r="CY387" s="81"/>
      <c r="CZ387" s="81"/>
      <c r="DA387" s="81"/>
      <c r="DC387" s="81"/>
      <c r="DD387" s="81"/>
      <c r="DE387" s="81"/>
      <c r="DF387" s="81"/>
      <c r="DG387" s="81"/>
      <c r="DH387" s="81"/>
      <c r="DI387" s="81"/>
      <c r="DJ387" s="81"/>
      <c r="DK387" s="81"/>
    </row>
    <row r="388" spans="9:115" x14ac:dyDescent="0.25"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CS388" s="81"/>
      <c r="CT388" s="81"/>
      <c r="CU388" s="81"/>
      <c r="CV388" s="81"/>
      <c r="CW388" s="81"/>
      <c r="CX388" s="81"/>
      <c r="CY388" s="81"/>
      <c r="CZ388" s="81"/>
      <c r="DA388" s="81"/>
      <c r="DC388" s="81"/>
      <c r="DD388" s="81"/>
      <c r="DE388" s="81"/>
      <c r="DF388" s="81"/>
      <c r="DG388" s="81"/>
      <c r="DH388" s="81"/>
      <c r="DI388" s="81"/>
      <c r="DJ388" s="81"/>
      <c r="DK388" s="81"/>
    </row>
    <row r="389" spans="9:115" x14ac:dyDescent="0.25"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CS389" s="81"/>
      <c r="CT389" s="81"/>
      <c r="CU389" s="81"/>
      <c r="CV389" s="81"/>
      <c r="CW389" s="81"/>
      <c r="CX389" s="81"/>
      <c r="CY389" s="81"/>
      <c r="CZ389" s="81"/>
      <c r="DA389" s="81"/>
      <c r="DC389" s="81"/>
      <c r="DD389" s="81"/>
      <c r="DE389" s="81"/>
      <c r="DF389" s="81"/>
      <c r="DG389" s="81"/>
      <c r="DH389" s="81"/>
      <c r="DI389" s="81"/>
      <c r="DJ389" s="81"/>
      <c r="DK389" s="81"/>
    </row>
    <row r="390" spans="9:115" x14ac:dyDescent="0.25"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CS390" s="81"/>
      <c r="CT390" s="81"/>
      <c r="CU390" s="81"/>
      <c r="CV390" s="81"/>
      <c r="CW390" s="81"/>
      <c r="CX390" s="81"/>
      <c r="CY390" s="81"/>
      <c r="CZ390" s="81"/>
      <c r="DA390" s="81"/>
      <c r="DC390" s="81"/>
      <c r="DD390" s="81"/>
      <c r="DE390" s="81"/>
      <c r="DF390" s="81"/>
      <c r="DG390" s="81"/>
      <c r="DH390" s="81"/>
      <c r="DI390" s="81"/>
      <c r="DJ390" s="81"/>
      <c r="DK390" s="81"/>
    </row>
    <row r="391" spans="9:115" x14ac:dyDescent="0.25"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CS391" s="81"/>
      <c r="CT391" s="81"/>
      <c r="CU391" s="81"/>
      <c r="CV391" s="81"/>
      <c r="CW391" s="81"/>
      <c r="CX391" s="81"/>
      <c r="CY391" s="81"/>
      <c r="CZ391" s="81"/>
      <c r="DA391" s="81"/>
      <c r="DC391" s="81"/>
      <c r="DD391" s="81"/>
      <c r="DE391" s="81"/>
      <c r="DF391" s="81"/>
      <c r="DG391" s="81"/>
      <c r="DH391" s="81"/>
      <c r="DI391" s="81"/>
      <c r="DJ391" s="81"/>
      <c r="DK391" s="81"/>
    </row>
    <row r="392" spans="9:115" x14ac:dyDescent="0.25"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CS392" s="81"/>
      <c r="CT392" s="81"/>
      <c r="CU392" s="81"/>
      <c r="CV392" s="81"/>
      <c r="CW392" s="81"/>
      <c r="CX392" s="81"/>
      <c r="CY392" s="81"/>
      <c r="CZ392" s="81"/>
      <c r="DA392" s="81"/>
      <c r="DC392" s="81"/>
      <c r="DD392" s="81"/>
      <c r="DE392" s="81"/>
      <c r="DF392" s="81"/>
      <c r="DG392" s="81"/>
      <c r="DH392" s="81"/>
      <c r="DI392" s="81"/>
      <c r="DJ392" s="81"/>
      <c r="DK392" s="81"/>
    </row>
    <row r="393" spans="9:115" x14ac:dyDescent="0.25"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CS393" s="81"/>
      <c r="CT393" s="81"/>
      <c r="CU393" s="81"/>
      <c r="CV393" s="81"/>
      <c r="CW393" s="81"/>
      <c r="CX393" s="81"/>
      <c r="CY393" s="81"/>
      <c r="CZ393" s="81"/>
      <c r="DA393" s="81"/>
      <c r="DC393" s="81"/>
      <c r="DD393" s="81"/>
      <c r="DE393" s="81"/>
      <c r="DF393" s="81"/>
      <c r="DG393" s="81"/>
      <c r="DH393" s="81"/>
      <c r="DI393" s="81"/>
      <c r="DJ393" s="81"/>
      <c r="DK393" s="81"/>
    </row>
    <row r="394" spans="9:115" x14ac:dyDescent="0.25"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CS394" s="81"/>
      <c r="CT394" s="81"/>
      <c r="CU394" s="81"/>
      <c r="CV394" s="81"/>
      <c r="CW394" s="81"/>
      <c r="CX394" s="81"/>
      <c r="CY394" s="81"/>
      <c r="CZ394" s="81"/>
      <c r="DA394" s="81"/>
      <c r="DC394" s="81"/>
      <c r="DD394" s="81"/>
      <c r="DE394" s="81"/>
      <c r="DF394" s="81"/>
      <c r="DG394" s="81"/>
      <c r="DH394" s="81"/>
      <c r="DI394" s="81"/>
      <c r="DJ394" s="81"/>
      <c r="DK394" s="81"/>
    </row>
    <row r="395" spans="9:115" x14ac:dyDescent="0.25"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CS395" s="81"/>
      <c r="CT395" s="81"/>
      <c r="CU395" s="81"/>
      <c r="CV395" s="81"/>
      <c r="CW395" s="81"/>
      <c r="CX395" s="81"/>
      <c r="CY395" s="81"/>
      <c r="CZ395" s="81"/>
      <c r="DA395" s="81"/>
      <c r="DC395" s="81"/>
      <c r="DD395" s="81"/>
      <c r="DE395" s="81"/>
      <c r="DF395" s="81"/>
      <c r="DG395" s="81"/>
      <c r="DH395" s="81"/>
      <c r="DI395" s="81"/>
      <c r="DJ395" s="81"/>
      <c r="DK395" s="81"/>
    </row>
    <row r="396" spans="9:115" x14ac:dyDescent="0.25"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CS396" s="81"/>
      <c r="CT396" s="81"/>
      <c r="CU396" s="81"/>
      <c r="CV396" s="81"/>
      <c r="CW396" s="81"/>
      <c r="CX396" s="81"/>
      <c r="CY396" s="81"/>
      <c r="CZ396" s="81"/>
      <c r="DA396" s="81"/>
      <c r="DC396" s="81"/>
      <c r="DD396" s="81"/>
      <c r="DE396" s="81"/>
      <c r="DF396" s="81"/>
      <c r="DG396" s="81"/>
      <c r="DH396" s="81"/>
      <c r="DI396" s="81"/>
      <c r="DJ396" s="81"/>
      <c r="DK396" s="81"/>
    </row>
    <row r="397" spans="9:115" x14ac:dyDescent="0.25"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CS397" s="81"/>
      <c r="CT397" s="81"/>
      <c r="CU397" s="81"/>
      <c r="CV397" s="81"/>
      <c r="CW397" s="81"/>
      <c r="CX397" s="81"/>
      <c r="CY397" s="81"/>
      <c r="CZ397" s="81"/>
      <c r="DA397" s="81"/>
      <c r="DC397" s="81"/>
      <c r="DD397" s="81"/>
      <c r="DE397" s="81"/>
      <c r="DF397" s="81"/>
      <c r="DG397" s="81"/>
      <c r="DH397" s="81"/>
      <c r="DI397" s="81"/>
      <c r="DJ397" s="81"/>
      <c r="DK397" s="81"/>
    </row>
    <row r="398" spans="9:115" x14ac:dyDescent="0.25"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CS398" s="81"/>
      <c r="CT398" s="81"/>
      <c r="CU398" s="81"/>
      <c r="CV398" s="81"/>
      <c r="CW398" s="81"/>
      <c r="CX398" s="81"/>
      <c r="CY398" s="81"/>
      <c r="CZ398" s="81"/>
      <c r="DA398" s="81"/>
      <c r="DC398" s="81"/>
      <c r="DD398" s="81"/>
      <c r="DE398" s="81"/>
      <c r="DF398" s="81"/>
      <c r="DG398" s="81"/>
      <c r="DH398" s="81"/>
      <c r="DI398" s="81"/>
      <c r="DJ398" s="81"/>
      <c r="DK398" s="81"/>
    </row>
    <row r="399" spans="9:115" x14ac:dyDescent="0.25"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CS399" s="81"/>
      <c r="CT399" s="81"/>
      <c r="CU399" s="81"/>
      <c r="CV399" s="81"/>
      <c r="CW399" s="81"/>
      <c r="CX399" s="81"/>
      <c r="CY399" s="81"/>
      <c r="CZ399" s="81"/>
      <c r="DA399" s="81"/>
      <c r="DC399" s="81"/>
      <c r="DD399" s="81"/>
      <c r="DE399" s="81"/>
      <c r="DF399" s="81"/>
      <c r="DG399" s="81"/>
      <c r="DH399" s="81"/>
      <c r="DI399" s="81"/>
      <c r="DJ399" s="81"/>
      <c r="DK399" s="81"/>
    </row>
    <row r="400" spans="9:115" x14ac:dyDescent="0.25"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CS400" s="81"/>
      <c r="CT400" s="81"/>
      <c r="CU400" s="81"/>
      <c r="CV400" s="81"/>
      <c r="CW400" s="81"/>
      <c r="CX400" s="81"/>
      <c r="CY400" s="81"/>
      <c r="CZ400" s="81"/>
      <c r="DA400" s="81"/>
      <c r="DC400" s="81"/>
      <c r="DD400" s="81"/>
      <c r="DE400" s="81"/>
      <c r="DF400" s="81"/>
      <c r="DG400" s="81"/>
      <c r="DH400" s="81"/>
      <c r="DI400" s="81"/>
      <c r="DJ400" s="81"/>
      <c r="DK400" s="81"/>
    </row>
    <row r="401" spans="9:115" x14ac:dyDescent="0.25"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CS401" s="81"/>
      <c r="CT401" s="81"/>
      <c r="CU401" s="81"/>
      <c r="CV401" s="81"/>
      <c r="CW401" s="81"/>
      <c r="CX401" s="81"/>
      <c r="CY401" s="81"/>
      <c r="CZ401" s="81"/>
      <c r="DA401" s="81"/>
      <c r="DC401" s="81"/>
      <c r="DD401" s="81"/>
      <c r="DE401" s="81"/>
      <c r="DF401" s="81"/>
      <c r="DG401" s="81"/>
      <c r="DH401" s="81"/>
      <c r="DI401" s="81"/>
      <c r="DJ401" s="81"/>
      <c r="DK401" s="81"/>
    </row>
    <row r="402" spans="9:115" x14ac:dyDescent="0.25"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CS402" s="81"/>
      <c r="CT402" s="81"/>
      <c r="CU402" s="81"/>
      <c r="CV402" s="81"/>
      <c r="CW402" s="81"/>
      <c r="CX402" s="81"/>
      <c r="CY402" s="81"/>
      <c r="CZ402" s="81"/>
      <c r="DA402" s="81"/>
      <c r="DC402" s="81"/>
      <c r="DD402" s="81"/>
      <c r="DE402" s="81"/>
      <c r="DF402" s="81"/>
      <c r="DG402" s="81"/>
      <c r="DH402" s="81"/>
      <c r="DI402" s="81"/>
      <c r="DJ402" s="81"/>
      <c r="DK402" s="81"/>
    </row>
    <row r="403" spans="9:115" x14ac:dyDescent="0.25"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CS403" s="81"/>
      <c r="CT403" s="81"/>
      <c r="CU403" s="81"/>
      <c r="CV403" s="81"/>
      <c r="CW403" s="81"/>
      <c r="CX403" s="81"/>
      <c r="CY403" s="81"/>
      <c r="CZ403" s="81"/>
      <c r="DA403" s="81"/>
      <c r="DC403" s="81"/>
      <c r="DD403" s="81"/>
      <c r="DE403" s="81"/>
      <c r="DF403" s="81"/>
      <c r="DG403" s="81"/>
      <c r="DH403" s="81"/>
      <c r="DI403" s="81"/>
      <c r="DJ403" s="81"/>
      <c r="DK403" s="81"/>
    </row>
    <row r="404" spans="9:115" x14ac:dyDescent="0.25"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CS404" s="81"/>
      <c r="CT404" s="81"/>
      <c r="CU404" s="81"/>
      <c r="CV404" s="81"/>
      <c r="CW404" s="81"/>
      <c r="CX404" s="81"/>
      <c r="CY404" s="81"/>
      <c r="CZ404" s="81"/>
      <c r="DA404" s="81"/>
      <c r="DC404" s="81"/>
      <c r="DD404" s="81"/>
      <c r="DE404" s="81"/>
      <c r="DF404" s="81"/>
      <c r="DG404" s="81"/>
      <c r="DH404" s="81"/>
      <c r="DI404" s="81"/>
      <c r="DJ404" s="81"/>
      <c r="DK404" s="81"/>
    </row>
    <row r="405" spans="9:115" x14ac:dyDescent="0.25"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CS405" s="81"/>
      <c r="CT405" s="81"/>
      <c r="CU405" s="81"/>
      <c r="CV405" s="81"/>
      <c r="CW405" s="81"/>
      <c r="CX405" s="81"/>
      <c r="CY405" s="81"/>
      <c r="CZ405" s="81"/>
      <c r="DA405" s="81"/>
      <c r="DC405" s="81"/>
      <c r="DD405" s="81"/>
      <c r="DE405" s="81"/>
      <c r="DF405" s="81"/>
      <c r="DG405" s="81"/>
      <c r="DH405" s="81"/>
      <c r="DI405" s="81"/>
      <c r="DJ405" s="81"/>
      <c r="DK405" s="81"/>
    </row>
    <row r="406" spans="9:115" x14ac:dyDescent="0.25"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CS406" s="81"/>
      <c r="CT406" s="81"/>
      <c r="CU406" s="81"/>
      <c r="CV406" s="81"/>
      <c r="CW406" s="81"/>
      <c r="CX406" s="81"/>
      <c r="CY406" s="81"/>
      <c r="CZ406" s="81"/>
      <c r="DA406" s="81"/>
      <c r="DC406" s="81"/>
      <c r="DD406" s="81"/>
      <c r="DE406" s="81"/>
      <c r="DF406" s="81"/>
      <c r="DG406" s="81"/>
      <c r="DH406" s="81"/>
      <c r="DI406" s="81"/>
      <c r="DJ406" s="81"/>
      <c r="DK406" s="81"/>
    </row>
    <row r="407" spans="9:115" x14ac:dyDescent="0.25"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CS407" s="81"/>
      <c r="CT407" s="81"/>
      <c r="CU407" s="81"/>
      <c r="CV407" s="81"/>
      <c r="CW407" s="81"/>
      <c r="CX407" s="81"/>
      <c r="CY407" s="81"/>
      <c r="CZ407" s="81"/>
      <c r="DA407" s="81"/>
      <c r="DC407" s="81"/>
      <c r="DD407" s="81"/>
      <c r="DE407" s="81"/>
      <c r="DF407" s="81"/>
      <c r="DG407" s="81"/>
      <c r="DH407" s="81"/>
      <c r="DI407" s="81"/>
      <c r="DJ407" s="81"/>
      <c r="DK407" s="81"/>
    </row>
    <row r="408" spans="9:115" x14ac:dyDescent="0.25"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CS408" s="81"/>
      <c r="CT408" s="81"/>
      <c r="CU408" s="81"/>
      <c r="CV408" s="81"/>
      <c r="CW408" s="81"/>
      <c r="CX408" s="81"/>
      <c r="CY408" s="81"/>
      <c r="CZ408" s="81"/>
      <c r="DA408" s="81"/>
      <c r="DC408" s="81"/>
      <c r="DD408" s="81"/>
      <c r="DE408" s="81"/>
      <c r="DF408" s="81"/>
      <c r="DG408" s="81"/>
      <c r="DH408" s="81"/>
      <c r="DI408" s="81"/>
      <c r="DJ408" s="81"/>
      <c r="DK408" s="81"/>
    </row>
    <row r="409" spans="9:115" x14ac:dyDescent="0.25"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CS409" s="81"/>
      <c r="CT409" s="81"/>
      <c r="CU409" s="81"/>
      <c r="CV409" s="81"/>
      <c r="CW409" s="81"/>
      <c r="CX409" s="81"/>
      <c r="CY409" s="81"/>
      <c r="CZ409" s="81"/>
      <c r="DA409" s="81"/>
      <c r="DC409" s="81"/>
      <c r="DD409" s="81"/>
      <c r="DE409" s="81"/>
      <c r="DF409" s="81"/>
      <c r="DG409" s="81"/>
      <c r="DH409" s="81"/>
      <c r="DI409" s="81"/>
      <c r="DJ409" s="81"/>
      <c r="DK409" s="81"/>
    </row>
    <row r="410" spans="9:115" x14ac:dyDescent="0.25"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CS410" s="81"/>
      <c r="CT410" s="81"/>
      <c r="CU410" s="81"/>
      <c r="CV410" s="81"/>
      <c r="CW410" s="81"/>
      <c r="CX410" s="81"/>
      <c r="CY410" s="81"/>
      <c r="CZ410" s="81"/>
      <c r="DA410" s="81"/>
      <c r="DC410" s="81"/>
      <c r="DD410" s="81"/>
      <c r="DE410" s="81"/>
      <c r="DF410" s="81"/>
      <c r="DG410" s="81"/>
      <c r="DH410" s="81"/>
      <c r="DI410" s="81"/>
      <c r="DJ410" s="81"/>
      <c r="DK410" s="81"/>
    </row>
    <row r="411" spans="9:115" x14ac:dyDescent="0.25"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CS411" s="81"/>
      <c r="CT411" s="81"/>
      <c r="CU411" s="81"/>
      <c r="CV411" s="81"/>
      <c r="CW411" s="81"/>
      <c r="CX411" s="81"/>
      <c r="CY411" s="81"/>
      <c r="CZ411" s="81"/>
      <c r="DA411" s="81"/>
      <c r="DC411" s="81"/>
      <c r="DD411" s="81"/>
      <c r="DE411" s="81"/>
      <c r="DF411" s="81"/>
      <c r="DG411" s="81"/>
      <c r="DH411" s="81"/>
      <c r="DI411" s="81"/>
      <c r="DJ411" s="81"/>
      <c r="DK411" s="81"/>
    </row>
    <row r="412" spans="9:115" x14ac:dyDescent="0.25"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CS412" s="81"/>
      <c r="CT412" s="81"/>
      <c r="CU412" s="81"/>
      <c r="CV412" s="81"/>
      <c r="CW412" s="81"/>
      <c r="CX412" s="81"/>
      <c r="CY412" s="81"/>
      <c r="CZ412" s="81"/>
      <c r="DA412" s="81"/>
      <c r="DC412" s="81"/>
      <c r="DD412" s="81"/>
      <c r="DE412" s="81"/>
      <c r="DF412" s="81"/>
      <c r="DG412" s="81"/>
      <c r="DH412" s="81"/>
      <c r="DI412" s="81"/>
      <c r="DJ412" s="81"/>
      <c r="DK412" s="81"/>
    </row>
    <row r="413" spans="9:115" x14ac:dyDescent="0.25"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CS413" s="81"/>
      <c r="CT413" s="81"/>
      <c r="CU413" s="81"/>
      <c r="CV413" s="81"/>
      <c r="CW413" s="81"/>
      <c r="CX413" s="81"/>
      <c r="CY413" s="81"/>
      <c r="CZ413" s="81"/>
      <c r="DA413" s="81"/>
      <c r="DC413" s="81"/>
      <c r="DD413" s="81"/>
      <c r="DE413" s="81"/>
      <c r="DF413" s="81"/>
      <c r="DG413" s="81"/>
      <c r="DH413" s="81"/>
      <c r="DI413" s="81"/>
      <c r="DJ413" s="81"/>
      <c r="DK413" s="81"/>
    </row>
    <row r="414" spans="9:115" x14ac:dyDescent="0.25"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CS414" s="81"/>
      <c r="CT414" s="81"/>
      <c r="CU414" s="81"/>
      <c r="CV414" s="81"/>
      <c r="CW414" s="81"/>
      <c r="CX414" s="81"/>
      <c r="CY414" s="81"/>
      <c r="CZ414" s="81"/>
      <c r="DA414" s="81"/>
      <c r="DC414" s="81"/>
      <c r="DD414" s="81"/>
      <c r="DE414" s="81"/>
      <c r="DF414" s="81"/>
      <c r="DG414" s="81"/>
      <c r="DH414" s="81"/>
      <c r="DI414" s="81"/>
      <c r="DJ414" s="81"/>
      <c r="DK414" s="81"/>
    </row>
    <row r="415" spans="9:115" x14ac:dyDescent="0.25"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CS415" s="81"/>
      <c r="CT415" s="81"/>
      <c r="CU415" s="81"/>
      <c r="CV415" s="81"/>
      <c r="CW415" s="81"/>
      <c r="CX415" s="81"/>
      <c r="CY415" s="81"/>
      <c r="CZ415" s="81"/>
      <c r="DA415" s="81"/>
      <c r="DC415" s="81"/>
      <c r="DD415" s="81"/>
      <c r="DE415" s="81"/>
      <c r="DF415" s="81"/>
      <c r="DG415" s="81"/>
      <c r="DH415" s="81"/>
      <c r="DI415" s="81"/>
      <c r="DJ415" s="81"/>
      <c r="DK415" s="81"/>
    </row>
    <row r="416" spans="9:115" x14ac:dyDescent="0.25"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CS416" s="81"/>
      <c r="CT416" s="81"/>
      <c r="CU416" s="81"/>
      <c r="CV416" s="81"/>
      <c r="CW416" s="81"/>
      <c r="CX416" s="81"/>
      <c r="CY416" s="81"/>
      <c r="CZ416" s="81"/>
      <c r="DA416" s="81"/>
      <c r="DC416" s="81"/>
      <c r="DD416" s="81"/>
      <c r="DE416" s="81"/>
      <c r="DF416" s="81"/>
      <c r="DG416" s="81"/>
      <c r="DH416" s="81"/>
      <c r="DI416" s="81"/>
      <c r="DJ416" s="81"/>
      <c r="DK416" s="81"/>
    </row>
    <row r="417" spans="9:115" x14ac:dyDescent="0.25"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CS417" s="81"/>
      <c r="CT417" s="81"/>
      <c r="CU417" s="81"/>
      <c r="CV417" s="81"/>
      <c r="CW417" s="81"/>
      <c r="CX417" s="81"/>
      <c r="CY417" s="81"/>
      <c r="CZ417" s="81"/>
      <c r="DA417" s="81"/>
      <c r="DC417" s="81"/>
      <c r="DD417" s="81"/>
      <c r="DE417" s="81"/>
      <c r="DF417" s="81"/>
      <c r="DG417" s="81"/>
      <c r="DH417" s="81"/>
      <c r="DI417" s="81"/>
      <c r="DJ417" s="81"/>
      <c r="DK417" s="81"/>
    </row>
    <row r="418" spans="9:115" x14ac:dyDescent="0.25"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CS418" s="81"/>
      <c r="CT418" s="81"/>
      <c r="CU418" s="81"/>
      <c r="CV418" s="81"/>
      <c r="CW418" s="81"/>
      <c r="CX418" s="81"/>
      <c r="CY418" s="81"/>
      <c r="CZ418" s="81"/>
      <c r="DA418" s="81"/>
      <c r="DC418" s="81"/>
      <c r="DD418" s="81"/>
      <c r="DE418" s="81"/>
      <c r="DF418" s="81"/>
      <c r="DG418" s="81"/>
      <c r="DH418" s="81"/>
      <c r="DI418" s="81"/>
      <c r="DJ418" s="81"/>
      <c r="DK418" s="81"/>
    </row>
    <row r="419" spans="9:115" x14ac:dyDescent="0.25"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CS419" s="81"/>
      <c r="CT419" s="81"/>
      <c r="CU419" s="81"/>
      <c r="CV419" s="81"/>
      <c r="CW419" s="81"/>
      <c r="CX419" s="81"/>
      <c r="CY419" s="81"/>
      <c r="CZ419" s="81"/>
      <c r="DA419" s="81"/>
      <c r="DC419" s="81"/>
      <c r="DD419" s="81"/>
      <c r="DE419" s="81"/>
      <c r="DF419" s="81"/>
      <c r="DG419" s="81"/>
      <c r="DH419" s="81"/>
      <c r="DI419" s="81"/>
      <c r="DJ419" s="81"/>
      <c r="DK419" s="81"/>
    </row>
    <row r="420" spans="9:115" x14ac:dyDescent="0.25"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CS420" s="81"/>
      <c r="CT420" s="81"/>
      <c r="CU420" s="81"/>
      <c r="CV420" s="81"/>
      <c r="CW420" s="81"/>
      <c r="CX420" s="81"/>
      <c r="CY420" s="81"/>
      <c r="CZ420" s="81"/>
      <c r="DA420" s="81"/>
      <c r="DC420" s="81"/>
      <c r="DD420" s="81"/>
      <c r="DE420" s="81"/>
      <c r="DF420" s="81"/>
      <c r="DG420" s="81"/>
      <c r="DH420" s="81"/>
      <c r="DI420" s="81"/>
      <c r="DJ420" s="81"/>
      <c r="DK420" s="81"/>
    </row>
    <row r="421" spans="9:115" x14ac:dyDescent="0.25"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CS421" s="81"/>
      <c r="CT421" s="81"/>
      <c r="CU421" s="81"/>
      <c r="CV421" s="81"/>
      <c r="CW421" s="81"/>
      <c r="CX421" s="81"/>
      <c r="CY421" s="81"/>
      <c r="CZ421" s="81"/>
      <c r="DA421" s="81"/>
      <c r="DC421" s="81"/>
      <c r="DD421" s="81"/>
      <c r="DE421" s="81"/>
      <c r="DF421" s="81"/>
      <c r="DG421" s="81"/>
      <c r="DH421" s="81"/>
      <c r="DI421" s="81"/>
      <c r="DJ421" s="81"/>
      <c r="DK421" s="81"/>
    </row>
    <row r="422" spans="9:115" x14ac:dyDescent="0.25"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CS422" s="81"/>
      <c r="CT422" s="81"/>
      <c r="CU422" s="81"/>
      <c r="CV422" s="81"/>
      <c r="CW422" s="81"/>
      <c r="CX422" s="81"/>
      <c r="CY422" s="81"/>
      <c r="CZ422" s="81"/>
      <c r="DA422" s="81"/>
      <c r="DC422" s="81"/>
      <c r="DD422" s="81"/>
      <c r="DE422" s="81"/>
      <c r="DF422" s="81"/>
      <c r="DG422" s="81"/>
      <c r="DH422" s="81"/>
      <c r="DI422" s="81"/>
      <c r="DJ422" s="81"/>
      <c r="DK422" s="81"/>
    </row>
    <row r="423" spans="9:115" x14ac:dyDescent="0.25"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CS423" s="81"/>
      <c r="CT423" s="81"/>
      <c r="CU423" s="81"/>
      <c r="CV423" s="81"/>
      <c r="CW423" s="81"/>
      <c r="CX423" s="81"/>
      <c r="CY423" s="81"/>
      <c r="CZ423" s="81"/>
      <c r="DA423" s="81"/>
      <c r="DC423" s="81"/>
      <c r="DD423" s="81"/>
      <c r="DE423" s="81"/>
      <c r="DF423" s="81"/>
      <c r="DG423" s="81"/>
      <c r="DH423" s="81"/>
      <c r="DI423" s="81"/>
      <c r="DJ423" s="81"/>
      <c r="DK423" s="81"/>
    </row>
    <row r="424" spans="9:115" x14ac:dyDescent="0.25"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CS424" s="81"/>
      <c r="CT424" s="81"/>
      <c r="CU424" s="81"/>
      <c r="CV424" s="81"/>
      <c r="CW424" s="81"/>
      <c r="CX424" s="81"/>
      <c r="CY424" s="81"/>
      <c r="CZ424" s="81"/>
      <c r="DA424" s="81"/>
      <c r="DC424" s="81"/>
      <c r="DD424" s="81"/>
      <c r="DE424" s="81"/>
      <c r="DF424" s="81"/>
      <c r="DG424" s="81"/>
      <c r="DH424" s="81"/>
      <c r="DI424" s="81"/>
      <c r="DJ424" s="81"/>
      <c r="DK424" s="81"/>
    </row>
    <row r="425" spans="9:115" x14ac:dyDescent="0.25"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CS425" s="81"/>
      <c r="CT425" s="81"/>
      <c r="CU425" s="81"/>
      <c r="CV425" s="81"/>
      <c r="CW425" s="81"/>
      <c r="CX425" s="81"/>
      <c r="CY425" s="81"/>
      <c r="CZ425" s="81"/>
      <c r="DA425" s="81"/>
      <c r="DC425" s="81"/>
      <c r="DD425" s="81"/>
      <c r="DE425" s="81"/>
      <c r="DF425" s="81"/>
      <c r="DG425" s="81"/>
      <c r="DH425" s="81"/>
      <c r="DI425" s="81"/>
      <c r="DJ425" s="81"/>
      <c r="DK425" s="81"/>
    </row>
    <row r="426" spans="9:115" x14ac:dyDescent="0.25"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CS426" s="81"/>
      <c r="CT426" s="81"/>
      <c r="CU426" s="81"/>
      <c r="CV426" s="81"/>
      <c r="CW426" s="81"/>
      <c r="CX426" s="81"/>
      <c r="CY426" s="81"/>
      <c r="CZ426" s="81"/>
      <c r="DA426" s="81"/>
      <c r="DC426" s="81"/>
      <c r="DD426" s="81"/>
      <c r="DE426" s="81"/>
      <c r="DF426" s="81"/>
      <c r="DG426" s="81"/>
      <c r="DH426" s="81"/>
      <c r="DI426" s="81"/>
      <c r="DJ426" s="81"/>
      <c r="DK426" s="81"/>
    </row>
    <row r="427" spans="9:115" x14ac:dyDescent="0.25"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CS427" s="81"/>
      <c r="CT427" s="81"/>
      <c r="CU427" s="81"/>
      <c r="CV427" s="81"/>
      <c r="CW427" s="81"/>
      <c r="CX427" s="81"/>
      <c r="CY427" s="81"/>
      <c r="CZ427" s="81"/>
      <c r="DA427" s="81"/>
      <c r="DC427" s="81"/>
      <c r="DD427" s="81"/>
      <c r="DE427" s="81"/>
      <c r="DF427" s="81"/>
      <c r="DG427" s="81"/>
      <c r="DH427" s="81"/>
      <c r="DI427" s="81"/>
      <c r="DJ427" s="81"/>
      <c r="DK427" s="81"/>
    </row>
    <row r="428" spans="9:115" x14ac:dyDescent="0.25"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CS428" s="81"/>
      <c r="CT428" s="81"/>
      <c r="CU428" s="81"/>
      <c r="CV428" s="81"/>
      <c r="CW428" s="81"/>
      <c r="CX428" s="81"/>
      <c r="CY428" s="81"/>
      <c r="CZ428" s="81"/>
      <c r="DA428" s="81"/>
      <c r="DC428" s="81"/>
      <c r="DD428" s="81"/>
      <c r="DE428" s="81"/>
      <c r="DF428" s="81"/>
      <c r="DG428" s="81"/>
      <c r="DH428" s="81"/>
      <c r="DI428" s="81"/>
      <c r="DJ428" s="81"/>
      <c r="DK428" s="81"/>
    </row>
    <row r="429" spans="9:115" x14ac:dyDescent="0.25"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CS429" s="81"/>
      <c r="CT429" s="81"/>
      <c r="CU429" s="81"/>
      <c r="CV429" s="81"/>
      <c r="CW429" s="81"/>
      <c r="CX429" s="81"/>
      <c r="CY429" s="81"/>
      <c r="CZ429" s="81"/>
      <c r="DA429" s="81"/>
      <c r="DC429" s="81"/>
      <c r="DD429" s="81"/>
      <c r="DE429" s="81"/>
      <c r="DF429" s="81"/>
      <c r="DG429" s="81"/>
      <c r="DH429" s="81"/>
      <c r="DI429" s="81"/>
      <c r="DJ429" s="81"/>
      <c r="DK429" s="81"/>
    </row>
    <row r="430" spans="9:115" x14ac:dyDescent="0.25"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CS430" s="81"/>
      <c r="CT430" s="81"/>
      <c r="CU430" s="81"/>
      <c r="CV430" s="81"/>
      <c r="CW430" s="81"/>
      <c r="CX430" s="81"/>
      <c r="CY430" s="81"/>
      <c r="CZ430" s="81"/>
      <c r="DA430" s="81"/>
      <c r="DC430" s="81"/>
      <c r="DD430" s="81"/>
      <c r="DE430" s="81"/>
      <c r="DF430" s="81"/>
      <c r="DG430" s="81"/>
      <c r="DH430" s="81"/>
      <c r="DI430" s="81"/>
      <c r="DJ430" s="81"/>
      <c r="DK430" s="81"/>
    </row>
    <row r="431" spans="9:115" x14ac:dyDescent="0.25"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CS431" s="81"/>
      <c r="CT431" s="81"/>
      <c r="CU431" s="81"/>
      <c r="CV431" s="81"/>
      <c r="CW431" s="81"/>
      <c r="CX431" s="81"/>
      <c r="CY431" s="81"/>
      <c r="CZ431" s="81"/>
      <c r="DA431" s="81"/>
      <c r="DC431" s="81"/>
      <c r="DD431" s="81"/>
      <c r="DE431" s="81"/>
      <c r="DF431" s="81"/>
      <c r="DG431" s="81"/>
      <c r="DH431" s="81"/>
      <c r="DI431" s="81"/>
      <c r="DJ431" s="81"/>
      <c r="DK431" s="81"/>
    </row>
    <row r="432" spans="9:115" x14ac:dyDescent="0.25"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CS432" s="81"/>
      <c r="CT432" s="81"/>
      <c r="CU432" s="81"/>
      <c r="CV432" s="81"/>
      <c r="CW432" s="81"/>
      <c r="CX432" s="81"/>
      <c r="CY432" s="81"/>
      <c r="CZ432" s="81"/>
      <c r="DA432" s="81"/>
      <c r="DC432" s="81"/>
      <c r="DD432" s="81"/>
      <c r="DE432" s="81"/>
      <c r="DF432" s="81"/>
      <c r="DG432" s="81"/>
      <c r="DH432" s="81"/>
      <c r="DI432" s="81"/>
      <c r="DJ432" s="81"/>
      <c r="DK432" s="81"/>
    </row>
    <row r="433" spans="9:115" x14ac:dyDescent="0.25"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CS433" s="81"/>
      <c r="CT433" s="81"/>
      <c r="CU433" s="81"/>
      <c r="CV433" s="81"/>
      <c r="CW433" s="81"/>
      <c r="CX433" s="81"/>
      <c r="CY433" s="81"/>
      <c r="CZ433" s="81"/>
      <c r="DA433" s="81"/>
      <c r="DC433" s="81"/>
      <c r="DD433" s="81"/>
      <c r="DE433" s="81"/>
      <c r="DF433" s="81"/>
      <c r="DG433" s="81"/>
      <c r="DH433" s="81"/>
      <c r="DI433" s="81"/>
      <c r="DJ433" s="81"/>
      <c r="DK433" s="81"/>
    </row>
    <row r="434" spans="9:115" x14ac:dyDescent="0.25"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CS434" s="81"/>
      <c r="CT434" s="81"/>
      <c r="CU434" s="81"/>
      <c r="CV434" s="81"/>
      <c r="CW434" s="81"/>
      <c r="CX434" s="81"/>
      <c r="CY434" s="81"/>
      <c r="CZ434" s="81"/>
      <c r="DA434" s="81"/>
      <c r="DC434" s="81"/>
      <c r="DD434" s="81"/>
      <c r="DE434" s="81"/>
      <c r="DF434" s="81"/>
      <c r="DG434" s="81"/>
      <c r="DH434" s="81"/>
      <c r="DI434" s="81"/>
      <c r="DJ434" s="81"/>
      <c r="DK434" s="81"/>
    </row>
    <row r="435" spans="9:115" x14ac:dyDescent="0.25"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CS435" s="81"/>
      <c r="CT435" s="81"/>
      <c r="CU435" s="81"/>
      <c r="CV435" s="81"/>
      <c r="CW435" s="81"/>
      <c r="CX435" s="81"/>
      <c r="CY435" s="81"/>
      <c r="CZ435" s="81"/>
      <c r="DA435" s="81"/>
      <c r="DC435" s="81"/>
      <c r="DD435" s="81"/>
      <c r="DE435" s="81"/>
      <c r="DF435" s="81"/>
      <c r="DG435" s="81"/>
      <c r="DH435" s="81"/>
      <c r="DI435" s="81"/>
      <c r="DJ435" s="81"/>
      <c r="DK435" s="81"/>
    </row>
    <row r="436" spans="9:115" x14ac:dyDescent="0.25"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CS436" s="81"/>
      <c r="CT436" s="81"/>
      <c r="CU436" s="81"/>
      <c r="CV436" s="81"/>
      <c r="CW436" s="81"/>
      <c r="CX436" s="81"/>
      <c r="CY436" s="81"/>
      <c r="CZ436" s="81"/>
      <c r="DA436" s="81"/>
      <c r="DC436" s="81"/>
      <c r="DD436" s="81"/>
      <c r="DE436" s="81"/>
      <c r="DF436" s="81"/>
      <c r="DG436" s="81"/>
      <c r="DH436" s="81"/>
      <c r="DI436" s="81"/>
      <c r="DJ436" s="81"/>
      <c r="DK436" s="81"/>
    </row>
    <row r="437" spans="9:115" x14ac:dyDescent="0.25"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CS437" s="81"/>
      <c r="CT437" s="81"/>
      <c r="CU437" s="81"/>
      <c r="CV437" s="81"/>
      <c r="CW437" s="81"/>
      <c r="CX437" s="81"/>
      <c r="CY437" s="81"/>
      <c r="CZ437" s="81"/>
      <c r="DA437" s="81"/>
      <c r="DC437" s="81"/>
      <c r="DD437" s="81"/>
      <c r="DE437" s="81"/>
      <c r="DF437" s="81"/>
      <c r="DG437" s="81"/>
      <c r="DH437" s="81"/>
      <c r="DI437" s="81"/>
      <c r="DJ437" s="81"/>
      <c r="DK437" s="81"/>
    </row>
    <row r="438" spans="9:115" x14ac:dyDescent="0.25"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CS438" s="81"/>
      <c r="CT438" s="81"/>
      <c r="CU438" s="81"/>
      <c r="CV438" s="81"/>
      <c r="CW438" s="81"/>
      <c r="CX438" s="81"/>
      <c r="CY438" s="81"/>
      <c r="CZ438" s="81"/>
      <c r="DA438" s="81"/>
      <c r="DC438" s="81"/>
      <c r="DD438" s="81"/>
      <c r="DE438" s="81"/>
      <c r="DF438" s="81"/>
      <c r="DG438" s="81"/>
      <c r="DH438" s="81"/>
      <c r="DI438" s="81"/>
      <c r="DJ438" s="81"/>
      <c r="DK438" s="81"/>
    </row>
    <row r="439" spans="9:115" x14ac:dyDescent="0.25"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CS439" s="81"/>
      <c r="CT439" s="81"/>
      <c r="CU439" s="81"/>
      <c r="CV439" s="81"/>
      <c r="CW439" s="81"/>
      <c r="CX439" s="81"/>
      <c r="CY439" s="81"/>
      <c r="CZ439" s="81"/>
      <c r="DA439" s="81"/>
      <c r="DC439" s="81"/>
      <c r="DD439" s="81"/>
      <c r="DE439" s="81"/>
      <c r="DF439" s="81"/>
      <c r="DG439" s="81"/>
      <c r="DH439" s="81"/>
      <c r="DI439" s="81"/>
      <c r="DJ439" s="81"/>
      <c r="DK439" s="81"/>
    </row>
    <row r="440" spans="9:115" x14ac:dyDescent="0.25"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CS440" s="81"/>
      <c r="CT440" s="81"/>
      <c r="CU440" s="81"/>
      <c r="CV440" s="81"/>
      <c r="CW440" s="81"/>
      <c r="CX440" s="81"/>
      <c r="CY440" s="81"/>
      <c r="CZ440" s="81"/>
      <c r="DA440" s="81"/>
      <c r="DC440" s="81"/>
      <c r="DD440" s="81"/>
      <c r="DE440" s="81"/>
      <c r="DF440" s="81"/>
      <c r="DG440" s="81"/>
      <c r="DH440" s="81"/>
      <c r="DI440" s="81"/>
      <c r="DJ440" s="81"/>
      <c r="DK440" s="81"/>
    </row>
    <row r="441" spans="9:115" x14ac:dyDescent="0.25"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CS441" s="81"/>
      <c r="CT441" s="81"/>
      <c r="CU441" s="81"/>
      <c r="CV441" s="81"/>
      <c r="CW441" s="81"/>
      <c r="CX441" s="81"/>
      <c r="CY441" s="81"/>
      <c r="CZ441" s="81"/>
      <c r="DA441" s="81"/>
      <c r="DC441" s="81"/>
      <c r="DD441" s="81"/>
      <c r="DE441" s="81"/>
      <c r="DF441" s="81"/>
      <c r="DG441" s="81"/>
      <c r="DH441" s="81"/>
      <c r="DI441" s="81"/>
      <c r="DJ441" s="81"/>
      <c r="DK441" s="81"/>
    </row>
    <row r="442" spans="9:115" x14ac:dyDescent="0.25"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CS442" s="81"/>
      <c r="CT442" s="81"/>
      <c r="CU442" s="81"/>
      <c r="CV442" s="81"/>
      <c r="CW442" s="81"/>
      <c r="CX442" s="81"/>
      <c r="CY442" s="81"/>
      <c r="CZ442" s="81"/>
      <c r="DA442" s="81"/>
      <c r="DC442" s="81"/>
      <c r="DD442" s="81"/>
      <c r="DE442" s="81"/>
      <c r="DF442" s="81"/>
      <c r="DG442" s="81"/>
      <c r="DH442" s="81"/>
      <c r="DI442" s="81"/>
      <c r="DJ442" s="81"/>
      <c r="DK442" s="81"/>
    </row>
    <row r="443" spans="9:115" x14ac:dyDescent="0.25"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CS443" s="81"/>
      <c r="CT443" s="81"/>
      <c r="CU443" s="81"/>
      <c r="CV443" s="81"/>
      <c r="CW443" s="81"/>
      <c r="CX443" s="81"/>
      <c r="CY443" s="81"/>
      <c r="CZ443" s="81"/>
      <c r="DA443" s="81"/>
      <c r="DC443" s="81"/>
      <c r="DD443" s="81"/>
      <c r="DE443" s="81"/>
      <c r="DF443" s="81"/>
      <c r="DG443" s="81"/>
      <c r="DH443" s="81"/>
      <c r="DI443" s="81"/>
      <c r="DJ443" s="81"/>
      <c r="DK443" s="81"/>
    </row>
    <row r="444" spans="9:115" x14ac:dyDescent="0.25"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CS444" s="81"/>
      <c r="CT444" s="81"/>
      <c r="CU444" s="81"/>
      <c r="CV444" s="81"/>
      <c r="CW444" s="81"/>
      <c r="CX444" s="81"/>
      <c r="CY444" s="81"/>
      <c r="CZ444" s="81"/>
      <c r="DA444" s="81"/>
      <c r="DC444" s="81"/>
      <c r="DD444" s="81"/>
      <c r="DE444" s="81"/>
      <c r="DF444" s="81"/>
      <c r="DG444" s="81"/>
      <c r="DH444" s="81"/>
      <c r="DI444" s="81"/>
      <c r="DJ444" s="81"/>
      <c r="DK444" s="81"/>
    </row>
    <row r="445" spans="9:115" x14ac:dyDescent="0.25"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CS445" s="81"/>
      <c r="CT445" s="81"/>
      <c r="CU445" s="81"/>
      <c r="CV445" s="81"/>
      <c r="CW445" s="81"/>
      <c r="CX445" s="81"/>
      <c r="CY445" s="81"/>
      <c r="CZ445" s="81"/>
      <c r="DA445" s="81"/>
      <c r="DC445" s="81"/>
      <c r="DD445" s="81"/>
      <c r="DE445" s="81"/>
      <c r="DF445" s="81"/>
      <c r="DG445" s="81"/>
      <c r="DH445" s="81"/>
      <c r="DI445" s="81"/>
      <c r="DJ445" s="81"/>
      <c r="DK445" s="81"/>
    </row>
    <row r="446" spans="9:115" x14ac:dyDescent="0.25"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CS446" s="81"/>
      <c r="CT446" s="81"/>
      <c r="CU446" s="81"/>
      <c r="CV446" s="81"/>
      <c r="CW446" s="81"/>
      <c r="CX446" s="81"/>
      <c r="CY446" s="81"/>
      <c r="CZ446" s="81"/>
      <c r="DA446" s="81"/>
      <c r="DC446" s="81"/>
      <c r="DD446" s="81"/>
      <c r="DE446" s="81"/>
      <c r="DF446" s="81"/>
      <c r="DG446" s="81"/>
      <c r="DH446" s="81"/>
      <c r="DI446" s="81"/>
      <c r="DJ446" s="81"/>
      <c r="DK446" s="81"/>
    </row>
    <row r="447" spans="9:115" x14ac:dyDescent="0.25"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CS447" s="81"/>
      <c r="CT447" s="81"/>
      <c r="CU447" s="81"/>
      <c r="CV447" s="81"/>
      <c r="CW447" s="81"/>
      <c r="CX447" s="81"/>
      <c r="CY447" s="81"/>
      <c r="CZ447" s="81"/>
      <c r="DA447" s="81"/>
      <c r="DC447" s="81"/>
      <c r="DD447" s="81"/>
      <c r="DE447" s="81"/>
      <c r="DF447" s="81"/>
      <c r="DG447" s="81"/>
      <c r="DH447" s="81"/>
      <c r="DI447" s="81"/>
      <c r="DJ447" s="81"/>
      <c r="DK447" s="81"/>
    </row>
    <row r="448" spans="9:115" x14ac:dyDescent="0.25"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CS448" s="81"/>
      <c r="CT448" s="81"/>
      <c r="CU448" s="81"/>
      <c r="CV448" s="81"/>
      <c r="CW448" s="81"/>
      <c r="CX448" s="81"/>
      <c r="CY448" s="81"/>
      <c r="CZ448" s="81"/>
      <c r="DA448" s="81"/>
      <c r="DC448" s="81"/>
      <c r="DD448" s="81"/>
      <c r="DE448" s="81"/>
      <c r="DF448" s="81"/>
      <c r="DG448" s="81"/>
      <c r="DH448" s="81"/>
      <c r="DI448" s="81"/>
      <c r="DJ448" s="81"/>
      <c r="DK448" s="81"/>
    </row>
    <row r="449" spans="9:115" x14ac:dyDescent="0.25"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CS449" s="81"/>
      <c r="CT449" s="81"/>
      <c r="CU449" s="81"/>
      <c r="CV449" s="81"/>
      <c r="CW449" s="81"/>
      <c r="CX449" s="81"/>
      <c r="CY449" s="81"/>
      <c r="CZ449" s="81"/>
      <c r="DA449" s="81"/>
      <c r="DC449" s="81"/>
      <c r="DD449" s="81"/>
      <c r="DE449" s="81"/>
      <c r="DF449" s="81"/>
      <c r="DG449" s="81"/>
      <c r="DH449" s="81"/>
      <c r="DI449" s="81"/>
      <c r="DJ449" s="81"/>
      <c r="DK449" s="81"/>
    </row>
    <row r="450" spans="9:115" x14ac:dyDescent="0.25"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CS450" s="81"/>
      <c r="CT450" s="81"/>
      <c r="CU450" s="81"/>
      <c r="CV450" s="81"/>
      <c r="CW450" s="81"/>
      <c r="CX450" s="81"/>
      <c r="CY450" s="81"/>
      <c r="CZ450" s="81"/>
      <c r="DA450" s="81"/>
      <c r="DC450" s="81"/>
      <c r="DD450" s="81"/>
      <c r="DE450" s="81"/>
      <c r="DF450" s="81"/>
      <c r="DG450" s="81"/>
      <c r="DH450" s="81"/>
      <c r="DI450" s="81"/>
      <c r="DJ450" s="81"/>
      <c r="DK450" s="81"/>
    </row>
    <row r="451" spans="9:115" x14ac:dyDescent="0.25"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CS451" s="81"/>
      <c r="CT451" s="81"/>
      <c r="CU451" s="81"/>
      <c r="CV451" s="81"/>
      <c r="CW451" s="81"/>
      <c r="CX451" s="81"/>
      <c r="CY451" s="81"/>
      <c r="CZ451" s="81"/>
      <c r="DA451" s="81"/>
      <c r="DC451" s="81"/>
      <c r="DD451" s="81"/>
      <c r="DE451" s="81"/>
      <c r="DF451" s="81"/>
      <c r="DG451" s="81"/>
      <c r="DH451" s="81"/>
      <c r="DI451" s="81"/>
      <c r="DJ451" s="81"/>
      <c r="DK451" s="81"/>
    </row>
    <row r="452" spans="9:115" x14ac:dyDescent="0.25"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CS452" s="81"/>
      <c r="CT452" s="81"/>
      <c r="CU452" s="81"/>
      <c r="CV452" s="81"/>
      <c r="CW452" s="81"/>
      <c r="CX452" s="81"/>
      <c r="CY452" s="81"/>
      <c r="CZ452" s="81"/>
      <c r="DA452" s="81"/>
      <c r="DC452" s="81"/>
      <c r="DD452" s="81"/>
      <c r="DE452" s="81"/>
      <c r="DF452" s="81"/>
      <c r="DG452" s="81"/>
      <c r="DH452" s="81"/>
      <c r="DI452" s="81"/>
      <c r="DJ452" s="81"/>
      <c r="DK452" s="81"/>
    </row>
    <row r="453" spans="9:115" x14ac:dyDescent="0.25"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CS453" s="81"/>
      <c r="CT453" s="81"/>
      <c r="CU453" s="81"/>
      <c r="CV453" s="81"/>
      <c r="CW453" s="81"/>
      <c r="CX453" s="81"/>
      <c r="CY453" s="81"/>
      <c r="CZ453" s="81"/>
      <c r="DA453" s="81"/>
      <c r="DC453" s="81"/>
      <c r="DD453" s="81"/>
      <c r="DE453" s="81"/>
      <c r="DF453" s="81"/>
      <c r="DG453" s="81"/>
      <c r="DH453" s="81"/>
      <c r="DI453" s="81"/>
      <c r="DJ453" s="81"/>
      <c r="DK453" s="81"/>
    </row>
    <row r="454" spans="9:115" x14ac:dyDescent="0.25"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CS454" s="81"/>
      <c r="CT454" s="81"/>
      <c r="CU454" s="81"/>
      <c r="CV454" s="81"/>
      <c r="CW454" s="81"/>
      <c r="CX454" s="81"/>
      <c r="CY454" s="81"/>
      <c r="CZ454" s="81"/>
      <c r="DA454" s="81"/>
      <c r="DC454" s="81"/>
      <c r="DD454" s="81"/>
      <c r="DE454" s="81"/>
      <c r="DF454" s="81"/>
      <c r="DG454" s="81"/>
      <c r="DH454" s="81"/>
      <c r="DI454" s="81"/>
      <c r="DJ454" s="81"/>
      <c r="DK454" s="81"/>
    </row>
    <row r="455" spans="9:115" x14ac:dyDescent="0.25"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CS455" s="81"/>
      <c r="CT455" s="81"/>
      <c r="CU455" s="81"/>
      <c r="CV455" s="81"/>
      <c r="CW455" s="81"/>
      <c r="CX455" s="81"/>
      <c r="CY455" s="81"/>
      <c r="CZ455" s="81"/>
      <c r="DA455" s="81"/>
      <c r="DC455" s="81"/>
      <c r="DD455" s="81"/>
      <c r="DE455" s="81"/>
      <c r="DF455" s="81"/>
      <c r="DG455" s="81"/>
      <c r="DH455" s="81"/>
      <c r="DI455" s="81"/>
      <c r="DJ455" s="81"/>
      <c r="DK455" s="81"/>
    </row>
    <row r="456" spans="9:115" x14ac:dyDescent="0.25"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CS456" s="81"/>
      <c r="CT456" s="81"/>
      <c r="CU456" s="81"/>
      <c r="CV456" s="81"/>
      <c r="CW456" s="81"/>
      <c r="CX456" s="81"/>
      <c r="CY456" s="81"/>
      <c r="CZ456" s="81"/>
      <c r="DA456" s="81"/>
      <c r="DC456" s="81"/>
      <c r="DD456" s="81"/>
      <c r="DE456" s="81"/>
      <c r="DF456" s="81"/>
      <c r="DG456" s="81"/>
      <c r="DH456" s="81"/>
      <c r="DI456" s="81"/>
      <c r="DJ456" s="81"/>
      <c r="DK456" s="81"/>
    </row>
    <row r="457" spans="9:115" x14ac:dyDescent="0.25"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CS457" s="81"/>
      <c r="CT457" s="81"/>
      <c r="CU457" s="81"/>
      <c r="CV457" s="81"/>
      <c r="CW457" s="81"/>
      <c r="CX457" s="81"/>
      <c r="CY457" s="81"/>
      <c r="CZ457" s="81"/>
      <c r="DA457" s="81"/>
      <c r="DC457" s="81"/>
      <c r="DD457" s="81"/>
      <c r="DE457" s="81"/>
      <c r="DF457" s="81"/>
      <c r="DG457" s="81"/>
      <c r="DH457" s="81"/>
      <c r="DI457" s="81"/>
      <c r="DJ457" s="81"/>
      <c r="DK457" s="81"/>
    </row>
    <row r="458" spans="9:115" x14ac:dyDescent="0.25"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CS458" s="81"/>
      <c r="CT458" s="81"/>
      <c r="CU458" s="81"/>
      <c r="CV458" s="81"/>
      <c r="CW458" s="81"/>
      <c r="CX458" s="81"/>
      <c r="CY458" s="81"/>
      <c r="CZ458" s="81"/>
      <c r="DA458" s="81"/>
      <c r="DC458" s="81"/>
      <c r="DD458" s="81"/>
      <c r="DE458" s="81"/>
      <c r="DF458" s="81"/>
      <c r="DG458" s="81"/>
      <c r="DH458" s="81"/>
      <c r="DI458" s="81"/>
      <c r="DJ458" s="81"/>
      <c r="DK458" s="81"/>
    </row>
    <row r="459" spans="9:115" x14ac:dyDescent="0.25"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CS459" s="81"/>
      <c r="CT459" s="81"/>
      <c r="CU459" s="81"/>
      <c r="CV459" s="81"/>
      <c r="CW459" s="81"/>
      <c r="CX459" s="81"/>
      <c r="CY459" s="81"/>
      <c r="CZ459" s="81"/>
      <c r="DA459" s="81"/>
      <c r="DC459" s="81"/>
      <c r="DD459" s="81"/>
      <c r="DE459" s="81"/>
      <c r="DF459" s="81"/>
      <c r="DG459" s="81"/>
      <c r="DH459" s="81"/>
      <c r="DI459" s="81"/>
      <c r="DJ459" s="81"/>
      <c r="DK459" s="81"/>
    </row>
    <row r="460" spans="9:115" x14ac:dyDescent="0.25"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CS460" s="81"/>
      <c r="CT460" s="81"/>
      <c r="CU460" s="81"/>
      <c r="CV460" s="81"/>
      <c r="CW460" s="81"/>
      <c r="CX460" s="81"/>
      <c r="CY460" s="81"/>
      <c r="CZ460" s="81"/>
      <c r="DA460" s="81"/>
      <c r="DC460" s="81"/>
      <c r="DD460" s="81"/>
      <c r="DE460" s="81"/>
      <c r="DF460" s="81"/>
      <c r="DG460" s="81"/>
      <c r="DH460" s="81"/>
      <c r="DI460" s="81"/>
      <c r="DJ460" s="81"/>
      <c r="DK460" s="81"/>
    </row>
    <row r="461" spans="9:115" x14ac:dyDescent="0.25"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CS461" s="81"/>
      <c r="CT461" s="81"/>
      <c r="CU461" s="81"/>
      <c r="CV461" s="81"/>
      <c r="CW461" s="81"/>
      <c r="CX461" s="81"/>
      <c r="CY461" s="81"/>
      <c r="CZ461" s="81"/>
      <c r="DA461" s="81"/>
      <c r="DC461" s="81"/>
      <c r="DD461" s="81"/>
      <c r="DE461" s="81"/>
      <c r="DF461" s="81"/>
      <c r="DG461" s="81"/>
      <c r="DH461" s="81"/>
      <c r="DI461" s="81"/>
      <c r="DJ461" s="81"/>
      <c r="DK461" s="81"/>
    </row>
    <row r="462" spans="9:115" x14ac:dyDescent="0.25"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CS462" s="81"/>
      <c r="CT462" s="81"/>
      <c r="CU462" s="81"/>
      <c r="CV462" s="81"/>
      <c r="CW462" s="81"/>
      <c r="CX462" s="81"/>
      <c r="CY462" s="81"/>
      <c r="CZ462" s="81"/>
      <c r="DA462" s="81"/>
      <c r="DC462" s="81"/>
      <c r="DD462" s="81"/>
      <c r="DE462" s="81"/>
      <c r="DF462" s="81"/>
      <c r="DG462" s="81"/>
      <c r="DH462" s="81"/>
      <c r="DI462" s="81"/>
      <c r="DJ462" s="81"/>
      <c r="DK462" s="81"/>
    </row>
    <row r="463" spans="9:115" x14ac:dyDescent="0.25"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CS463" s="81"/>
      <c r="CT463" s="81"/>
      <c r="CU463" s="81"/>
      <c r="CV463" s="81"/>
      <c r="CW463" s="81"/>
      <c r="CX463" s="81"/>
      <c r="CY463" s="81"/>
      <c r="CZ463" s="81"/>
      <c r="DA463" s="81"/>
      <c r="DC463" s="81"/>
      <c r="DD463" s="81"/>
      <c r="DE463" s="81"/>
      <c r="DF463" s="81"/>
      <c r="DG463" s="81"/>
      <c r="DH463" s="81"/>
      <c r="DI463" s="81"/>
      <c r="DJ463" s="81"/>
      <c r="DK463" s="81"/>
    </row>
    <row r="464" spans="9:115" x14ac:dyDescent="0.25"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CS464" s="81"/>
      <c r="CT464" s="81"/>
      <c r="CU464" s="81"/>
      <c r="CV464" s="81"/>
      <c r="CW464" s="81"/>
      <c r="CX464" s="81"/>
      <c r="CY464" s="81"/>
      <c r="CZ464" s="81"/>
      <c r="DA464" s="81"/>
      <c r="DC464" s="81"/>
      <c r="DD464" s="81"/>
      <c r="DE464" s="81"/>
      <c r="DF464" s="81"/>
      <c r="DG464" s="81"/>
      <c r="DH464" s="81"/>
      <c r="DI464" s="81"/>
      <c r="DJ464" s="81"/>
      <c r="DK464" s="81"/>
    </row>
    <row r="465" spans="9:115" x14ac:dyDescent="0.25"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CS465" s="81"/>
      <c r="CT465" s="81"/>
      <c r="CU465" s="81"/>
      <c r="CV465" s="81"/>
      <c r="CW465" s="81"/>
      <c r="CX465" s="81"/>
      <c r="CY465" s="81"/>
      <c r="CZ465" s="81"/>
      <c r="DA465" s="81"/>
      <c r="DC465" s="81"/>
      <c r="DD465" s="81"/>
      <c r="DE465" s="81"/>
      <c r="DF465" s="81"/>
      <c r="DG465" s="81"/>
      <c r="DH465" s="81"/>
      <c r="DI465" s="81"/>
      <c r="DJ465" s="81"/>
      <c r="DK465" s="81"/>
    </row>
    <row r="466" spans="9:115" x14ac:dyDescent="0.25"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CS466" s="81"/>
      <c r="CT466" s="81"/>
      <c r="CU466" s="81"/>
      <c r="CV466" s="81"/>
      <c r="CW466" s="81"/>
      <c r="CX466" s="81"/>
      <c r="CY466" s="81"/>
      <c r="CZ466" s="81"/>
      <c r="DA466" s="81"/>
      <c r="DC466" s="81"/>
      <c r="DD466" s="81"/>
      <c r="DE466" s="81"/>
      <c r="DF466" s="81"/>
      <c r="DG466" s="81"/>
      <c r="DH466" s="81"/>
      <c r="DI466" s="81"/>
      <c r="DJ466" s="81"/>
      <c r="DK466" s="81"/>
    </row>
    <row r="467" spans="9:115" x14ac:dyDescent="0.25"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CS467" s="81"/>
      <c r="CT467" s="81"/>
      <c r="CU467" s="81"/>
      <c r="CV467" s="81"/>
      <c r="CW467" s="81"/>
      <c r="CX467" s="81"/>
      <c r="CY467" s="81"/>
      <c r="CZ467" s="81"/>
      <c r="DA467" s="81"/>
      <c r="DC467" s="81"/>
      <c r="DD467" s="81"/>
      <c r="DE467" s="81"/>
      <c r="DF467" s="81"/>
      <c r="DG467" s="81"/>
      <c r="DH467" s="81"/>
      <c r="DI467" s="81"/>
      <c r="DJ467" s="81"/>
      <c r="DK467" s="81"/>
    </row>
    <row r="468" spans="9:115" x14ac:dyDescent="0.25"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CS468" s="81"/>
      <c r="CT468" s="81"/>
      <c r="CU468" s="81"/>
      <c r="CV468" s="81"/>
      <c r="CW468" s="81"/>
      <c r="CX468" s="81"/>
      <c r="CY468" s="81"/>
      <c r="CZ468" s="81"/>
      <c r="DA468" s="81"/>
      <c r="DC468" s="81"/>
      <c r="DD468" s="81"/>
      <c r="DE468" s="81"/>
      <c r="DF468" s="81"/>
      <c r="DG468" s="81"/>
      <c r="DH468" s="81"/>
      <c r="DI468" s="81"/>
      <c r="DJ468" s="81"/>
      <c r="DK468" s="81"/>
    </row>
    <row r="469" spans="9:115" x14ac:dyDescent="0.25"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CS469" s="81"/>
      <c r="CT469" s="81"/>
      <c r="CU469" s="81"/>
      <c r="CV469" s="81"/>
      <c r="CW469" s="81"/>
      <c r="CX469" s="81"/>
      <c r="CY469" s="81"/>
      <c r="CZ469" s="81"/>
      <c r="DA469" s="81"/>
      <c r="DC469" s="81"/>
      <c r="DD469" s="81"/>
      <c r="DE469" s="81"/>
      <c r="DF469" s="81"/>
      <c r="DG469" s="81"/>
      <c r="DH469" s="81"/>
      <c r="DI469" s="81"/>
      <c r="DJ469" s="81"/>
      <c r="DK469" s="81"/>
    </row>
    <row r="470" spans="9:115" x14ac:dyDescent="0.25"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CS470" s="81"/>
      <c r="CT470" s="81"/>
      <c r="CU470" s="81"/>
      <c r="CV470" s="81"/>
      <c r="CW470" s="81"/>
      <c r="CX470" s="81"/>
      <c r="CY470" s="81"/>
      <c r="CZ470" s="81"/>
      <c r="DA470" s="81"/>
      <c r="DC470" s="81"/>
      <c r="DD470" s="81"/>
      <c r="DE470" s="81"/>
      <c r="DF470" s="81"/>
      <c r="DG470" s="81"/>
      <c r="DH470" s="81"/>
      <c r="DI470" s="81"/>
      <c r="DJ470" s="81"/>
      <c r="DK470" s="81"/>
    </row>
    <row r="471" spans="9:115" x14ac:dyDescent="0.25"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CS471" s="81"/>
      <c r="CT471" s="81"/>
      <c r="CU471" s="81"/>
      <c r="CV471" s="81"/>
      <c r="CW471" s="81"/>
      <c r="CX471" s="81"/>
      <c r="CY471" s="81"/>
      <c r="CZ471" s="81"/>
      <c r="DA471" s="81"/>
      <c r="DC471" s="81"/>
      <c r="DD471" s="81"/>
      <c r="DE471" s="81"/>
      <c r="DF471" s="81"/>
      <c r="DG471" s="81"/>
      <c r="DH471" s="81"/>
      <c r="DI471" s="81"/>
      <c r="DJ471" s="81"/>
      <c r="DK471" s="81"/>
    </row>
    <row r="472" spans="9:115" x14ac:dyDescent="0.25"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CS472" s="81"/>
      <c r="CT472" s="81"/>
      <c r="CU472" s="81"/>
      <c r="CV472" s="81"/>
      <c r="CW472" s="81"/>
      <c r="CX472" s="81"/>
      <c r="CY472" s="81"/>
      <c r="CZ472" s="81"/>
      <c r="DA472" s="81"/>
      <c r="DC472" s="81"/>
      <c r="DD472" s="81"/>
      <c r="DE472" s="81"/>
      <c r="DF472" s="81"/>
      <c r="DG472" s="81"/>
      <c r="DH472" s="81"/>
      <c r="DI472" s="81"/>
      <c r="DJ472" s="81"/>
      <c r="DK472" s="81"/>
    </row>
    <row r="473" spans="9:115" x14ac:dyDescent="0.25"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CS473" s="81"/>
      <c r="CT473" s="81"/>
      <c r="CU473" s="81"/>
      <c r="CV473" s="81"/>
      <c r="CW473" s="81"/>
      <c r="CX473" s="81"/>
      <c r="CY473" s="81"/>
      <c r="CZ473" s="81"/>
      <c r="DA473" s="81"/>
      <c r="DC473" s="81"/>
      <c r="DD473" s="81"/>
      <c r="DE473" s="81"/>
      <c r="DF473" s="81"/>
      <c r="DG473" s="81"/>
      <c r="DH473" s="81"/>
      <c r="DI473" s="81"/>
      <c r="DJ473" s="81"/>
      <c r="DK473" s="81"/>
    </row>
    <row r="474" spans="9:115" x14ac:dyDescent="0.25"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CS474" s="81"/>
      <c r="CT474" s="81"/>
      <c r="CU474" s="81"/>
      <c r="CV474" s="81"/>
      <c r="CW474" s="81"/>
      <c r="CX474" s="81"/>
      <c r="CY474" s="81"/>
      <c r="CZ474" s="81"/>
      <c r="DA474" s="81"/>
      <c r="DC474" s="81"/>
      <c r="DD474" s="81"/>
      <c r="DE474" s="81"/>
      <c r="DF474" s="81"/>
      <c r="DG474" s="81"/>
      <c r="DH474" s="81"/>
      <c r="DI474" s="81"/>
      <c r="DJ474" s="81"/>
      <c r="DK474" s="81"/>
    </row>
    <row r="475" spans="9:115" x14ac:dyDescent="0.25"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CS475" s="81"/>
      <c r="CT475" s="81"/>
      <c r="CU475" s="81"/>
      <c r="CV475" s="81"/>
      <c r="CW475" s="81"/>
      <c r="CX475" s="81"/>
      <c r="CY475" s="81"/>
      <c r="CZ475" s="81"/>
      <c r="DA475" s="81"/>
      <c r="DC475" s="81"/>
      <c r="DD475" s="81"/>
      <c r="DE475" s="81"/>
      <c r="DF475" s="81"/>
      <c r="DG475" s="81"/>
      <c r="DH475" s="81"/>
      <c r="DI475" s="81"/>
      <c r="DJ475" s="81"/>
      <c r="DK475" s="81"/>
    </row>
    <row r="476" spans="9:115" x14ac:dyDescent="0.25"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CS476" s="81"/>
      <c r="CT476" s="81"/>
      <c r="CU476" s="81"/>
      <c r="CV476" s="81"/>
      <c r="CW476" s="81"/>
      <c r="CX476" s="81"/>
      <c r="CY476" s="81"/>
      <c r="CZ476" s="81"/>
      <c r="DA476" s="81"/>
      <c r="DC476" s="81"/>
      <c r="DD476" s="81"/>
      <c r="DE476" s="81"/>
      <c r="DF476" s="81"/>
      <c r="DG476" s="81"/>
      <c r="DH476" s="81"/>
      <c r="DI476" s="81"/>
      <c r="DJ476" s="81"/>
      <c r="DK476" s="81"/>
    </row>
    <row r="477" spans="9:115" x14ac:dyDescent="0.25"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CS477" s="81"/>
      <c r="CT477" s="81"/>
      <c r="CU477" s="81"/>
      <c r="CV477" s="81"/>
      <c r="CW477" s="81"/>
      <c r="CX477" s="81"/>
      <c r="CY477" s="81"/>
      <c r="CZ477" s="81"/>
      <c r="DA477" s="81"/>
      <c r="DC477" s="81"/>
      <c r="DD477" s="81"/>
      <c r="DE477" s="81"/>
      <c r="DF477" s="81"/>
      <c r="DG477" s="81"/>
      <c r="DH477" s="81"/>
      <c r="DI477" s="81"/>
      <c r="DJ477" s="81"/>
      <c r="DK477" s="81"/>
    </row>
    <row r="478" spans="9:115" x14ac:dyDescent="0.25"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CS478" s="81"/>
      <c r="CT478" s="81"/>
      <c r="CU478" s="81"/>
      <c r="CV478" s="81"/>
      <c r="CW478" s="81"/>
      <c r="CX478" s="81"/>
      <c r="CY478" s="81"/>
      <c r="CZ478" s="81"/>
      <c r="DA478" s="81"/>
      <c r="DC478" s="81"/>
      <c r="DD478" s="81"/>
      <c r="DE478" s="81"/>
      <c r="DF478" s="81"/>
      <c r="DG478" s="81"/>
      <c r="DH478" s="81"/>
      <c r="DI478" s="81"/>
      <c r="DJ478" s="81"/>
      <c r="DK478" s="81"/>
    </row>
    <row r="479" spans="9:115" x14ac:dyDescent="0.25"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CS479" s="81"/>
      <c r="CT479" s="81"/>
      <c r="CU479" s="81"/>
      <c r="CV479" s="81"/>
      <c r="CW479" s="81"/>
      <c r="CX479" s="81"/>
      <c r="CY479" s="81"/>
      <c r="CZ479" s="81"/>
      <c r="DA479" s="81"/>
      <c r="DC479" s="81"/>
      <c r="DD479" s="81"/>
      <c r="DE479" s="81"/>
      <c r="DF479" s="81"/>
      <c r="DG479" s="81"/>
      <c r="DH479" s="81"/>
      <c r="DI479" s="81"/>
      <c r="DJ479" s="81"/>
      <c r="DK479" s="81"/>
    </row>
    <row r="480" spans="9:115" x14ac:dyDescent="0.25"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CS480" s="81"/>
      <c r="CT480" s="81"/>
      <c r="CU480" s="81"/>
      <c r="CV480" s="81"/>
      <c r="CW480" s="81"/>
      <c r="CX480" s="81"/>
      <c r="CY480" s="81"/>
      <c r="CZ480" s="81"/>
      <c r="DA480" s="81"/>
      <c r="DC480" s="81"/>
      <c r="DD480" s="81"/>
      <c r="DE480" s="81"/>
      <c r="DF480" s="81"/>
      <c r="DG480" s="81"/>
      <c r="DH480" s="81"/>
      <c r="DI480" s="81"/>
      <c r="DJ480" s="81"/>
      <c r="DK480" s="81"/>
    </row>
    <row r="481" spans="9:115" x14ac:dyDescent="0.25"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CS481" s="81"/>
      <c r="CT481" s="81"/>
      <c r="CU481" s="81"/>
      <c r="CV481" s="81"/>
      <c r="CW481" s="81"/>
      <c r="CX481" s="81"/>
      <c r="CY481" s="81"/>
      <c r="CZ481" s="81"/>
      <c r="DA481" s="81"/>
      <c r="DC481" s="81"/>
      <c r="DD481" s="81"/>
      <c r="DE481" s="81"/>
      <c r="DF481" s="81"/>
      <c r="DG481" s="81"/>
      <c r="DH481" s="81"/>
      <c r="DI481" s="81"/>
      <c r="DJ481" s="81"/>
      <c r="DK481" s="81"/>
    </row>
    <row r="482" spans="9:115" x14ac:dyDescent="0.25"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CS482" s="81"/>
      <c r="CT482" s="81"/>
      <c r="CU482" s="81"/>
      <c r="CV482" s="81"/>
      <c r="CW482" s="81"/>
      <c r="CX482" s="81"/>
      <c r="CY482" s="81"/>
      <c r="CZ482" s="81"/>
      <c r="DA482" s="81"/>
      <c r="DC482" s="81"/>
      <c r="DD482" s="81"/>
      <c r="DE482" s="81"/>
      <c r="DF482" s="81"/>
      <c r="DG482" s="81"/>
      <c r="DH482" s="81"/>
      <c r="DI482" s="81"/>
      <c r="DJ482" s="81"/>
      <c r="DK482" s="81"/>
    </row>
    <row r="483" spans="9:115" x14ac:dyDescent="0.25"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CS483" s="81"/>
      <c r="CT483" s="81"/>
      <c r="CU483" s="81"/>
      <c r="CV483" s="81"/>
      <c r="CW483" s="81"/>
      <c r="CX483" s="81"/>
      <c r="CY483" s="81"/>
      <c r="CZ483" s="81"/>
      <c r="DA483" s="81"/>
      <c r="DC483" s="81"/>
      <c r="DD483" s="81"/>
      <c r="DE483" s="81"/>
      <c r="DF483" s="81"/>
      <c r="DG483" s="81"/>
      <c r="DH483" s="81"/>
      <c r="DI483" s="81"/>
      <c r="DJ483" s="81"/>
      <c r="DK483" s="81"/>
    </row>
    <row r="484" spans="9:115" x14ac:dyDescent="0.25"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CS484" s="81"/>
      <c r="CT484" s="81"/>
      <c r="CU484" s="81"/>
      <c r="CV484" s="81"/>
      <c r="CW484" s="81"/>
      <c r="CX484" s="81"/>
      <c r="CY484" s="81"/>
      <c r="CZ484" s="81"/>
      <c r="DA484" s="81"/>
      <c r="DC484" s="81"/>
      <c r="DD484" s="81"/>
      <c r="DE484" s="81"/>
      <c r="DF484" s="81"/>
      <c r="DG484" s="81"/>
      <c r="DH484" s="81"/>
      <c r="DI484" s="81"/>
      <c r="DJ484" s="81"/>
      <c r="DK484" s="81"/>
    </row>
    <row r="485" spans="9:115" x14ac:dyDescent="0.25"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CS485" s="81"/>
      <c r="CT485" s="81"/>
      <c r="CU485" s="81"/>
      <c r="CV485" s="81"/>
      <c r="CW485" s="81"/>
      <c r="CX485" s="81"/>
      <c r="CY485" s="81"/>
      <c r="CZ485" s="81"/>
      <c r="DA485" s="81"/>
      <c r="DC485" s="81"/>
      <c r="DD485" s="81"/>
      <c r="DE485" s="81"/>
      <c r="DF485" s="81"/>
      <c r="DG485" s="81"/>
      <c r="DH485" s="81"/>
      <c r="DI485" s="81"/>
      <c r="DJ485" s="81"/>
      <c r="DK485" s="81"/>
    </row>
    <row r="486" spans="9:115" x14ac:dyDescent="0.25"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CS486" s="81"/>
      <c r="CT486" s="81"/>
      <c r="CU486" s="81"/>
      <c r="CV486" s="81"/>
      <c r="CW486" s="81"/>
      <c r="CX486" s="81"/>
      <c r="CY486" s="81"/>
      <c r="CZ486" s="81"/>
      <c r="DA486" s="81"/>
      <c r="DC486" s="81"/>
      <c r="DD486" s="81"/>
      <c r="DE486" s="81"/>
      <c r="DF486" s="81"/>
      <c r="DG486" s="81"/>
      <c r="DH486" s="81"/>
      <c r="DI486" s="81"/>
      <c r="DJ486" s="81"/>
      <c r="DK486" s="81"/>
    </row>
    <row r="487" spans="9:115" x14ac:dyDescent="0.25"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CS487" s="81"/>
      <c r="CT487" s="81"/>
      <c r="CU487" s="81"/>
      <c r="CV487" s="81"/>
      <c r="CW487" s="81"/>
      <c r="CX487" s="81"/>
      <c r="CY487" s="81"/>
      <c r="CZ487" s="81"/>
      <c r="DA487" s="81"/>
      <c r="DC487" s="81"/>
      <c r="DD487" s="81"/>
      <c r="DE487" s="81"/>
      <c r="DF487" s="81"/>
      <c r="DG487" s="81"/>
      <c r="DH487" s="81"/>
      <c r="DI487" s="81"/>
      <c r="DJ487" s="81"/>
      <c r="DK487" s="81"/>
    </row>
    <row r="488" spans="9:115" x14ac:dyDescent="0.25"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CS488" s="81"/>
      <c r="CT488" s="81"/>
      <c r="CU488" s="81"/>
      <c r="CV488" s="81"/>
      <c r="CW488" s="81"/>
      <c r="CX488" s="81"/>
      <c r="CY488" s="81"/>
      <c r="CZ488" s="81"/>
      <c r="DA488" s="81"/>
      <c r="DC488" s="81"/>
      <c r="DD488" s="81"/>
      <c r="DE488" s="81"/>
      <c r="DF488" s="81"/>
      <c r="DG488" s="81"/>
      <c r="DH488" s="81"/>
      <c r="DI488" s="81"/>
      <c r="DJ488" s="81"/>
      <c r="DK488" s="81"/>
    </row>
    <row r="489" spans="9:115" x14ac:dyDescent="0.25"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CS489" s="81"/>
      <c r="CT489" s="81"/>
      <c r="CU489" s="81"/>
      <c r="CV489" s="81"/>
      <c r="CW489" s="81"/>
      <c r="CX489" s="81"/>
      <c r="CY489" s="81"/>
      <c r="CZ489" s="81"/>
      <c r="DA489" s="81"/>
      <c r="DC489" s="81"/>
      <c r="DD489" s="81"/>
      <c r="DE489" s="81"/>
      <c r="DF489" s="81"/>
      <c r="DG489" s="81"/>
      <c r="DH489" s="81"/>
      <c r="DI489" s="81"/>
      <c r="DJ489" s="81"/>
      <c r="DK489" s="81"/>
    </row>
    <row r="490" spans="9:115" x14ac:dyDescent="0.25"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CS490" s="81"/>
      <c r="CT490" s="81"/>
      <c r="CU490" s="81"/>
      <c r="CV490" s="81"/>
      <c r="CW490" s="81"/>
      <c r="CX490" s="81"/>
      <c r="CY490" s="81"/>
      <c r="CZ490" s="81"/>
      <c r="DA490" s="81"/>
      <c r="DC490" s="81"/>
      <c r="DD490" s="81"/>
      <c r="DE490" s="81"/>
      <c r="DF490" s="81"/>
      <c r="DG490" s="81"/>
      <c r="DH490" s="81"/>
      <c r="DI490" s="81"/>
      <c r="DJ490" s="81"/>
      <c r="DK490" s="81"/>
    </row>
    <row r="491" spans="9:115" x14ac:dyDescent="0.25"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CS491" s="81"/>
      <c r="CT491" s="81"/>
      <c r="CU491" s="81"/>
      <c r="CV491" s="81"/>
      <c r="CW491" s="81"/>
      <c r="CX491" s="81"/>
      <c r="CY491" s="81"/>
      <c r="CZ491" s="81"/>
      <c r="DA491" s="81"/>
      <c r="DC491" s="81"/>
      <c r="DD491" s="81"/>
      <c r="DE491" s="81"/>
      <c r="DF491" s="81"/>
      <c r="DG491" s="81"/>
      <c r="DH491" s="81"/>
      <c r="DI491" s="81"/>
      <c r="DJ491" s="81"/>
      <c r="DK491" s="81"/>
    </row>
    <row r="492" spans="9:115" x14ac:dyDescent="0.25"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CS492" s="81"/>
      <c r="CT492" s="81"/>
      <c r="CU492" s="81"/>
      <c r="CV492" s="81"/>
      <c r="CW492" s="81"/>
      <c r="CX492" s="81"/>
      <c r="CY492" s="81"/>
      <c r="CZ492" s="81"/>
      <c r="DA492" s="81"/>
      <c r="DC492" s="81"/>
      <c r="DD492" s="81"/>
      <c r="DE492" s="81"/>
      <c r="DF492" s="81"/>
      <c r="DG492" s="81"/>
      <c r="DH492" s="81"/>
      <c r="DI492" s="81"/>
      <c r="DJ492" s="81"/>
      <c r="DK492" s="81"/>
    </row>
    <row r="493" spans="9:115" x14ac:dyDescent="0.25"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CS493" s="81"/>
      <c r="CT493" s="81"/>
      <c r="CU493" s="81"/>
      <c r="CV493" s="81"/>
      <c r="CW493" s="81"/>
      <c r="CX493" s="81"/>
      <c r="CY493" s="81"/>
      <c r="CZ493" s="81"/>
      <c r="DA493" s="81"/>
      <c r="DC493" s="81"/>
      <c r="DD493" s="81"/>
      <c r="DE493" s="81"/>
      <c r="DF493" s="81"/>
      <c r="DG493" s="81"/>
      <c r="DH493" s="81"/>
      <c r="DI493" s="81"/>
      <c r="DJ493" s="81"/>
      <c r="DK493" s="81"/>
    </row>
    <row r="494" spans="9:115" x14ac:dyDescent="0.25"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CS494" s="81"/>
      <c r="CT494" s="81"/>
      <c r="CU494" s="81"/>
      <c r="CV494" s="81"/>
      <c r="CW494" s="81"/>
      <c r="CX494" s="81"/>
      <c r="CY494" s="81"/>
      <c r="CZ494" s="81"/>
      <c r="DA494" s="81"/>
      <c r="DC494" s="81"/>
      <c r="DD494" s="81"/>
      <c r="DE494" s="81"/>
      <c r="DF494" s="81"/>
      <c r="DG494" s="81"/>
      <c r="DH494" s="81"/>
      <c r="DI494" s="81"/>
      <c r="DJ494" s="81"/>
      <c r="DK494" s="81"/>
    </row>
    <row r="495" spans="9:115" x14ac:dyDescent="0.25"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CS495" s="81"/>
      <c r="CT495" s="81"/>
      <c r="CU495" s="81"/>
      <c r="CV495" s="81"/>
      <c r="CW495" s="81"/>
      <c r="CX495" s="81"/>
      <c r="CY495" s="81"/>
      <c r="CZ495" s="81"/>
      <c r="DA495" s="81"/>
      <c r="DC495" s="81"/>
      <c r="DD495" s="81"/>
      <c r="DE495" s="81"/>
      <c r="DF495" s="81"/>
      <c r="DG495" s="81"/>
      <c r="DH495" s="81"/>
      <c r="DI495" s="81"/>
      <c r="DJ495" s="81"/>
      <c r="DK495" s="81"/>
    </row>
    <row r="496" spans="9:115" x14ac:dyDescent="0.25"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CS496" s="81"/>
      <c r="CT496" s="81"/>
      <c r="CU496" s="81"/>
      <c r="CV496" s="81"/>
      <c r="CW496" s="81"/>
      <c r="CX496" s="81"/>
      <c r="CY496" s="81"/>
      <c r="CZ496" s="81"/>
      <c r="DA496" s="81"/>
      <c r="DC496" s="81"/>
      <c r="DD496" s="81"/>
      <c r="DE496" s="81"/>
      <c r="DF496" s="81"/>
      <c r="DG496" s="81"/>
      <c r="DH496" s="81"/>
      <c r="DI496" s="81"/>
      <c r="DJ496" s="81"/>
      <c r="DK496" s="81"/>
    </row>
    <row r="497" spans="9:115" x14ac:dyDescent="0.25"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CS497" s="81"/>
      <c r="CT497" s="81"/>
      <c r="CU497" s="81"/>
      <c r="CV497" s="81"/>
      <c r="CW497" s="81"/>
      <c r="CX497" s="81"/>
      <c r="CY497" s="81"/>
      <c r="CZ497" s="81"/>
      <c r="DA497" s="81"/>
      <c r="DC497" s="81"/>
      <c r="DD497" s="81"/>
      <c r="DE497" s="81"/>
      <c r="DF497" s="81"/>
      <c r="DG497" s="81"/>
      <c r="DH497" s="81"/>
      <c r="DI497" s="81"/>
      <c r="DJ497" s="81"/>
      <c r="DK497" s="81"/>
    </row>
    <row r="498" spans="9:115" x14ac:dyDescent="0.25"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CS498" s="81"/>
      <c r="CT498" s="81"/>
      <c r="CU498" s="81"/>
      <c r="CV498" s="81"/>
      <c r="CW498" s="81"/>
      <c r="CX498" s="81"/>
      <c r="CY498" s="81"/>
      <c r="CZ498" s="81"/>
      <c r="DA498" s="81"/>
      <c r="DC498" s="81"/>
      <c r="DD498" s="81"/>
      <c r="DE498" s="81"/>
      <c r="DF498" s="81"/>
      <c r="DG498" s="81"/>
      <c r="DH498" s="81"/>
      <c r="DI498" s="81"/>
      <c r="DJ498" s="81"/>
      <c r="DK498" s="81"/>
    </row>
    <row r="499" spans="9:115" x14ac:dyDescent="0.25"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CS499" s="81"/>
      <c r="CT499" s="81"/>
      <c r="CU499" s="81"/>
      <c r="CV499" s="81"/>
      <c r="CW499" s="81"/>
      <c r="CX499" s="81"/>
      <c r="CY499" s="81"/>
      <c r="CZ499" s="81"/>
      <c r="DA499" s="81"/>
      <c r="DC499" s="81"/>
      <c r="DD499" s="81"/>
      <c r="DE499" s="81"/>
      <c r="DF499" s="81"/>
      <c r="DG499" s="81"/>
      <c r="DH499" s="81"/>
      <c r="DI499" s="81"/>
      <c r="DJ499" s="81"/>
      <c r="DK499" s="81"/>
    </row>
    <row r="500" spans="9:115" x14ac:dyDescent="0.25"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CS500" s="81"/>
      <c r="CT500" s="81"/>
      <c r="CU500" s="81"/>
      <c r="CV500" s="81"/>
      <c r="CW500" s="81"/>
      <c r="CX500" s="81"/>
      <c r="CY500" s="81"/>
      <c r="CZ500" s="81"/>
      <c r="DA500" s="81"/>
      <c r="DC500" s="81"/>
      <c r="DD500" s="81"/>
      <c r="DE500" s="81"/>
      <c r="DF500" s="81"/>
      <c r="DG500" s="81"/>
      <c r="DH500" s="81"/>
      <c r="DI500" s="81"/>
      <c r="DJ500" s="81"/>
      <c r="DK500" s="81"/>
    </row>
    <row r="501" spans="9:115" x14ac:dyDescent="0.25"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CS501" s="81"/>
      <c r="CT501" s="81"/>
      <c r="CU501" s="81"/>
      <c r="CV501" s="81"/>
      <c r="CW501" s="81"/>
      <c r="CX501" s="81"/>
      <c r="CY501" s="81"/>
      <c r="CZ501" s="81"/>
      <c r="DA501" s="81"/>
      <c r="DC501" s="81"/>
      <c r="DD501" s="81"/>
      <c r="DE501" s="81"/>
      <c r="DF501" s="81"/>
      <c r="DG501" s="81"/>
      <c r="DH501" s="81"/>
      <c r="DI501" s="81"/>
      <c r="DJ501" s="81"/>
      <c r="DK501" s="81"/>
    </row>
    <row r="502" spans="9:115" x14ac:dyDescent="0.25"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CS502" s="81"/>
      <c r="CT502" s="81"/>
      <c r="CU502" s="81"/>
      <c r="CV502" s="81"/>
      <c r="CW502" s="81"/>
      <c r="CX502" s="81"/>
      <c r="CY502" s="81"/>
      <c r="CZ502" s="81"/>
      <c r="DA502" s="81"/>
      <c r="DC502" s="81"/>
      <c r="DD502" s="81"/>
      <c r="DE502" s="81"/>
      <c r="DF502" s="81"/>
      <c r="DG502" s="81"/>
      <c r="DH502" s="81"/>
      <c r="DI502" s="81"/>
      <c r="DJ502" s="81"/>
      <c r="DK502" s="81"/>
    </row>
    <row r="503" spans="9:115" x14ac:dyDescent="0.25"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CS503" s="81"/>
      <c r="CT503" s="81"/>
      <c r="CU503" s="81"/>
      <c r="CV503" s="81"/>
      <c r="CW503" s="81"/>
      <c r="CX503" s="81"/>
      <c r="CY503" s="81"/>
      <c r="CZ503" s="81"/>
      <c r="DA503" s="81"/>
      <c r="DC503" s="81"/>
      <c r="DD503" s="81"/>
      <c r="DE503" s="81"/>
      <c r="DF503" s="81"/>
      <c r="DG503" s="81"/>
      <c r="DH503" s="81"/>
      <c r="DI503" s="81"/>
      <c r="DJ503" s="81"/>
      <c r="DK503" s="81"/>
    </row>
    <row r="504" spans="9:115" x14ac:dyDescent="0.25"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CS504" s="81"/>
      <c r="CT504" s="81"/>
      <c r="CU504" s="81"/>
      <c r="CV504" s="81"/>
      <c r="CW504" s="81"/>
      <c r="CX504" s="81"/>
      <c r="CY504" s="81"/>
      <c r="CZ504" s="81"/>
      <c r="DA504" s="81"/>
      <c r="DC504" s="81"/>
      <c r="DD504" s="81"/>
      <c r="DE504" s="81"/>
      <c r="DF504" s="81"/>
      <c r="DG504" s="81"/>
      <c r="DH504" s="81"/>
      <c r="DI504" s="81"/>
      <c r="DJ504" s="81"/>
      <c r="DK504" s="81"/>
    </row>
    <row r="505" spans="9:115" x14ac:dyDescent="0.25"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CS505" s="81"/>
      <c r="CT505" s="81"/>
      <c r="CU505" s="81"/>
      <c r="CV505" s="81"/>
      <c r="CW505" s="81"/>
      <c r="CX505" s="81"/>
      <c r="CY505" s="81"/>
      <c r="CZ505" s="81"/>
      <c r="DA505" s="81"/>
      <c r="DC505" s="81"/>
      <c r="DD505" s="81"/>
      <c r="DE505" s="81"/>
      <c r="DF505" s="81"/>
      <c r="DG505" s="81"/>
      <c r="DH505" s="81"/>
      <c r="DI505" s="81"/>
      <c r="DJ505" s="81"/>
      <c r="DK505" s="81"/>
    </row>
    <row r="506" spans="9:115" x14ac:dyDescent="0.25"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CS506" s="81"/>
      <c r="CT506" s="81"/>
      <c r="CU506" s="81"/>
      <c r="CV506" s="81"/>
      <c r="CW506" s="81"/>
      <c r="CX506" s="81"/>
      <c r="CY506" s="81"/>
      <c r="CZ506" s="81"/>
      <c r="DA506" s="81"/>
      <c r="DC506" s="81"/>
      <c r="DD506" s="81"/>
      <c r="DE506" s="81"/>
      <c r="DF506" s="81"/>
      <c r="DG506" s="81"/>
      <c r="DH506" s="81"/>
      <c r="DI506" s="81"/>
      <c r="DJ506" s="81"/>
      <c r="DK506" s="81"/>
    </row>
    <row r="507" spans="9:115" x14ac:dyDescent="0.25"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CS507" s="81"/>
      <c r="CT507" s="81"/>
      <c r="CU507" s="81"/>
      <c r="CV507" s="81"/>
      <c r="CW507" s="81"/>
      <c r="CX507" s="81"/>
      <c r="CY507" s="81"/>
      <c r="CZ507" s="81"/>
      <c r="DA507" s="81"/>
      <c r="DC507" s="81"/>
      <c r="DD507" s="81"/>
      <c r="DE507" s="81"/>
      <c r="DF507" s="81"/>
      <c r="DG507" s="81"/>
      <c r="DH507" s="81"/>
      <c r="DI507" s="81"/>
      <c r="DJ507" s="81"/>
      <c r="DK507" s="81"/>
    </row>
    <row r="508" spans="9:115" x14ac:dyDescent="0.25"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CS508" s="81"/>
      <c r="CT508" s="81"/>
      <c r="CU508" s="81"/>
      <c r="CV508" s="81"/>
      <c r="CW508" s="81"/>
      <c r="CX508" s="81"/>
      <c r="CY508" s="81"/>
      <c r="CZ508" s="81"/>
      <c r="DA508" s="81"/>
      <c r="DC508" s="81"/>
      <c r="DD508" s="81"/>
      <c r="DE508" s="81"/>
      <c r="DF508" s="81"/>
      <c r="DG508" s="81"/>
      <c r="DH508" s="81"/>
      <c r="DI508" s="81"/>
      <c r="DJ508" s="81"/>
      <c r="DK508" s="81"/>
    </row>
    <row r="509" spans="9:115" x14ac:dyDescent="0.25"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CS509" s="81"/>
      <c r="CT509" s="81"/>
      <c r="CU509" s="81"/>
      <c r="CV509" s="81"/>
      <c r="CW509" s="81"/>
      <c r="CX509" s="81"/>
      <c r="CY509" s="81"/>
      <c r="CZ509" s="81"/>
      <c r="DA509" s="81"/>
      <c r="DC509" s="81"/>
      <c r="DD509" s="81"/>
      <c r="DE509" s="81"/>
      <c r="DF509" s="81"/>
      <c r="DG509" s="81"/>
      <c r="DH509" s="81"/>
      <c r="DI509" s="81"/>
      <c r="DJ509" s="81"/>
      <c r="DK509" s="81"/>
    </row>
    <row r="510" spans="9:115" x14ac:dyDescent="0.25"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CS510" s="81"/>
      <c r="CT510" s="81"/>
      <c r="CU510" s="81"/>
      <c r="CV510" s="81"/>
      <c r="CW510" s="81"/>
      <c r="CX510" s="81"/>
      <c r="CY510" s="81"/>
      <c r="CZ510" s="81"/>
      <c r="DA510" s="81"/>
      <c r="DC510" s="81"/>
      <c r="DD510" s="81"/>
      <c r="DE510" s="81"/>
      <c r="DF510" s="81"/>
      <c r="DG510" s="81"/>
      <c r="DH510" s="81"/>
      <c r="DI510" s="81"/>
      <c r="DJ510" s="81"/>
      <c r="DK510" s="81"/>
    </row>
    <row r="511" spans="9:115" x14ac:dyDescent="0.25"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CS511" s="81"/>
      <c r="CT511" s="81"/>
      <c r="CU511" s="81"/>
      <c r="CV511" s="81"/>
      <c r="CW511" s="81"/>
      <c r="CX511" s="81"/>
      <c r="CY511" s="81"/>
      <c r="CZ511" s="81"/>
      <c r="DA511" s="81"/>
      <c r="DC511" s="81"/>
      <c r="DD511" s="81"/>
      <c r="DE511" s="81"/>
      <c r="DF511" s="81"/>
      <c r="DG511" s="81"/>
      <c r="DH511" s="81"/>
      <c r="DI511" s="81"/>
      <c r="DJ511" s="81"/>
      <c r="DK511" s="81"/>
    </row>
    <row r="512" spans="9:115" x14ac:dyDescent="0.25"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CS512" s="81"/>
      <c r="CT512" s="81"/>
      <c r="CU512" s="81"/>
      <c r="CV512" s="81"/>
      <c r="CW512" s="81"/>
      <c r="CX512" s="81"/>
      <c r="CY512" s="81"/>
      <c r="CZ512" s="81"/>
      <c r="DA512" s="81"/>
      <c r="DC512" s="81"/>
      <c r="DD512" s="81"/>
      <c r="DE512" s="81"/>
      <c r="DF512" s="81"/>
      <c r="DG512" s="81"/>
      <c r="DH512" s="81"/>
      <c r="DI512" s="81"/>
      <c r="DJ512" s="81"/>
      <c r="DK512" s="81"/>
    </row>
    <row r="513" spans="9:115" x14ac:dyDescent="0.25"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CS513" s="81"/>
      <c r="CT513" s="81"/>
      <c r="CU513" s="81"/>
      <c r="CV513" s="81"/>
      <c r="CW513" s="81"/>
      <c r="CX513" s="81"/>
      <c r="CY513" s="81"/>
      <c r="CZ513" s="81"/>
      <c r="DA513" s="81"/>
      <c r="DC513" s="81"/>
      <c r="DD513" s="81"/>
      <c r="DE513" s="81"/>
      <c r="DF513" s="81"/>
      <c r="DG513" s="81"/>
      <c r="DH513" s="81"/>
      <c r="DI513" s="81"/>
      <c r="DJ513" s="81"/>
      <c r="DK513" s="81"/>
    </row>
    <row r="514" spans="9:115" x14ac:dyDescent="0.25"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CS514" s="81"/>
      <c r="CT514" s="81"/>
      <c r="CU514" s="81"/>
      <c r="CV514" s="81"/>
      <c r="CW514" s="81"/>
      <c r="CX514" s="81"/>
      <c r="CY514" s="81"/>
      <c r="CZ514" s="81"/>
      <c r="DA514" s="81"/>
      <c r="DC514" s="81"/>
      <c r="DD514" s="81"/>
      <c r="DE514" s="81"/>
      <c r="DF514" s="81"/>
      <c r="DG514" s="81"/>
      <c r="DH514" s="81"/>
      <c r="DI514" s="81"/>
      <c r="DJ514" s="81"/>
      <c r="DK514" s="81"/>
    </row>
    <row r="515" spans="9:115" x14ac:dyDescent="0.25"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CS515" s="81"/>
      <c r="CT515" s="81"/>
      <c r="CU515" s="81"/>
      <c r="CV515" s="81"/>
      <c r="CW515" s="81"/>
      <c r="CX515" s="81"/>
      <c r="CY515" s="81"/>
      <c r="CZ515" s="81"/>
      <c r="DA515" s="81"/>
      <c r="DC515" s="81"/>
      <c r="DD515" s="81"/>
      <c r="DE515" s="81"/>
      <c r="DF515" s="81"/>
      <c r="DG515" s="81"/>
      <c r="DH515" s="81"/>
      <c r="DI515" s="81"/>
      <c r="DJ515" s="81"/>
      <c r="DK515" s="81"/>
    </row>
    <row r="516" spans="9:115" x14ac:dyDescent="0.25"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CS516" s="81"/>
      <c r="CT516" s="81"/>
      <c r="CU516" s="81"/>
      <c r="CV516" s="81"/>
      <c r="CW516" s="81"/>
      <c r="CX516" s="81"/>
      <c r="CY516" s="81"/>
      <c r="CZ516" s="81"/>
      <c r="DA516" s="81"/>
      <c r="DC516" s="81"/>
      <c r="DD516" s="81"/>
      <c r="DE516" s="81"/>
      <c r="DF516" s="81"/>
      <c r="DG516" s="81"/>
      <c r="DH516" s="81"/>
      <c r="DI516" s="81"/>
      <c r="DJ516" s="81"/>
      <c r="DK516" s="81"/>
    </row>
    <row r="517" spans="9:115" x14ac:dyDescent="0.25"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CS517" s="81"/>
      <c r="CT517" s="81"/>
      <c r="CU517" s="81"/>
      <c r="CV517" s="81"/>
      <c r="CW517" s="81"/>
      <c r="CX517" s="81"/>
      <c r="CY517" s="81"/>
      <c r="CZ517" s="81"/>
      <c r="DA517" s="81"/>
      <c r="DC517" s="81"/>
      <c r="DD517" s="81"/>
      <c r="DE517" s="81"/>
      <c r="DF517" s="81"/>
      <c r="DG517" s="81"/>
      <c r="DH517" s="81"/>
      <c r="DI517" s="81"/>
      <c r="DJ517" s="81"/>
      <c r="DK517" s="81"/>
    </row>
    <row r="518" spans="9:115" x14ac:dyDescent="0.25"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CS518" s="81"/>
      <c r="CT518" s="81"/>
      <c r="CU518" s="81"/>
      <c r="CV518" s="81"/>
      <c r="CW518" s="81"/>
      <c r="CX518" s="81"/>
      <c r="CY518" s="81"/>
      <c r="CZ518" s="81"/>
      <c r="DA518" s="81"/>
      <c r="DC518" s="81"/>
      <c r="DD518" s="81"/>
      <c r="DE518" s="81"/>
      <c r="DF518" s="81"/>
      <c r="DG518" s="81"/>
      <c r="DH518" s="81"/>
      <c r="DI518" s="81"/>
      <c r="DJ518" s="81"/>
      <c r="DK518" s="81"/>
    </row>
    <row r="519" spans="9:115" x14ac:dyDescent="0.25"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CS519" s="81"/>
      <c r="CT519" s="81"/>
      <c r="CU519" s="81"/>
      <c r="CV519" s="81"/>
      <c r="CW519" s="81"/>
      <c r="CX519" s="81"/>
      <c r="CY519" s="81"/>
      <c r="CZ519" s="81"/>
      <c r="DA519" s="81"/>
      <c r="DC519" s="81"/>
      <c r="DD519" s="81"/>
      <c r="DE519" s="81"/>
      <c r="DF519" s="81"/>
      <c r="DG519" s="81"/>
      <c r="DH519" s="81"/>
      <c r="DI519" s="81"/>
      <c r="DJ519" s="81"/>
      <c r="DK519" s="81"/>
    </row>
    <row r="520" spans="9:115" x14ac:dyDescent="0.25"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CS520" s="81"/>
      <c r="CT520" s="81"/>
      <c r="CU520" s="81"/>
      <c r="CV520" s="81"/>
      <c r="CW520" s="81"/>
      <c r="CX520" s="81"/>
      <c r="CY520" s="81"/>
      <c r="CZ520" s="81"/>
      <c r="DA520" s="81"/>
      <c r="DC520" s="81"/>
      <c r="DD520" s="81"/>
      <c r="DE520" s="81"/>
      <c r="DF520" s="81"/>
      <c r="DG520" s="81"/>
      <c r="DH520" s="81"/>
      <c r="DI520" s="81"/>
      <c r="DJ520" s="81"/>
      <c r="DK520" s="81"/>
    </row>
    <row r="521" spans="9:115" x14ac:dyDescent="0.25"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CS521" s="81"/>
      <c r="CT521" s="81"/>
      <c r="CU521" s="81"/>
      <c r="CV521" s="81"/>
      <c r="CW521" s="81"/>
      <c r="CX521" s="81"/>
      <c r="CY521" s="81"/>
      <c r="CZ521" s="81"/>
      <c r="DA521" s="81"/>
      <c r="DC521" s="81"/>
      <c r="DD521" s="81"/>
      <c r="DE521" s="81"/>
      <c r="DF521" s="81"/>
      <c r="DG521" s="81"/>
      <c r="DH521" s="81"/>
      <c r="DI521" s="81"/>
      <c r="DJ521" s="81"/>
      <c r="DK521" s="81"/>
    </row>
    <row r="522" spans="9:115" x14ac:dyDescent="0.25"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CS522" s="81"/>
      <c r="CT522" s="81"/>
      <c r="CU522" s="81"/>
      <c r="CV522" s="81"/>
      <c r="CW522" s="81"/>
      <c r="CX522" s="81"/>
      <c r="CY522" s="81"/>
      <c r="CZ522" s="81"/>
      <c r="DA522" s="81"/>
      <c r="DC522" s="81"/>
      <c r="DD522" s="81"/>
      <c r="DE522" s="81"/>
      <c r="DF522" s="81"/>
      <c r="DG522" s="81"/>
      <c r="DH522" s="81"/>
      <c r="DI522" s="81"/>
      <c r="DJ522" s="81"/>
      <c r="DK522" s="81"/>
    </row>
    <row r="523" spans="9:115" x14ac:dyDescent="0.25"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CS523" s="81"/>
      <c r="CT523" s="81"/>
      <c r="CU523" s="81"/>
      <c r="CV523" s="81"/>
      <c r="CW523" s="81"/>
      <c r="CX523" s="81"/>
      <c r="CY523" s="81"/>
      <c r="CZ523" s="81"/>
      <c r="DA523" s="81"/>
      <c r="DC523" s="81"/>
      <c r="DD523" s="81"/>
      <c r="DE523" s="81"/>
      <c r="DF523" s="81"/>
      <c r="DG523" s="81"/>
      <c r="DH523" s="81"/>
      <c r="DI523" s="81"/>
      <c r="DJ523" s="81"/>
      <c r="DK523" s="81"/>
    </row>
    <row r="524" spans="9:115" x14ac:dyDescent="0.25"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CS524" s="81"/>
      <c r="CT524" s="81"/>
      <c r="CU524" s="81"/>
      <c r="CV524" s="81"/>
      <c r="CW524" s="81"/>
      <c r="CX524" s="81"/>
      <c r="CY524" s="81"/>
      <c r="CZ524" s="81"/>
      <c r="DA524" s="81"/>
      <c r="DC524" s="81"/>
      <c r="DD524" s="81"/>
      <c r="DE524" s="81"/>
      <c r="DF524" s="81"/>
      <c r="DG524" s="81"/>
      <c r="DH524" s="81"/>
      <c r="DI524" s="81"/>
      <c r="DJ524" s="81"/>
      <c r="DK524" s="81"/>
    </row>
    <row r="525" spans="9:115" x14ac:dyDescent="0.25"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CS525" s="81"/>
      <c r="CT525" s="81"/>
      <c r="CU525" s="81"/>
      <c r="CV525" s="81"/>
      <c r="CW525" s="81"/>
      <c r="CX525" s="81"/>
      <c r="CY525" s="81"/>
      <c r="CZ525" s="81"/>
      <c r="DA525" s="81"/>
      <c r="DC525" s="81"/>
      <c r="DD525" s="81"/>
      <c r="DE525" s="81"/>
      <c r="DF525" s="81"/>
      <c r="DG525" s="81"/>
      <c r="DH525" s="81"/>
      <c r="DI525" s="81"/>
      <c r="DJ525" s="81"/>
      <c r="DK525" s="81"/>
    </row>
    <row r="526" spans="9:115" x14ac:dyDescent="0.25"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CS526" s="81"/>
      <c r="CT526" s="81"/>
      <c r="CU526" s="81"/>
      <c r="CV526" s="81"/>
      <c r="CW526" s="81"/>
      <c r="CX526" s="81"/>
      <c r="CY526" s="81"/>
      <c r="CZ526" s="81"/>
      <c r="DA526" s="81"/>
      <c r="DC526" s="81"/>
      <c r="DD526" s="81"/>
      <c r="DE526" s="81"/>
      <c r="DF526" s="81"/>
      <c r="DG526" s="81"/>
      <c r="DH526" s="81"/>
      <c r="DI526" s="81"/>
      <c r="DJ526" s="81"/>
      <c r="DK526" s="81"/>
    </row>
    <row r="527" spans="9:115" x14ac:dyDescent="0.25"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CS527" s="81"/>
      <c r="CT527" s="81"/>
      <c r="CU527" s="81"/>
      <c r="CV527" s="81"/>
      <c r="CW527" s="81"/>
      <c r="CX527" s="81"/>
      <c r="CY527" s="81"/>
      <c r="CZ527" s="81"/>
      <c r="DA527" s="81"/>
      <c r="DC527" s="81"/>
      <c r="DD527" s="81"/>
      <c r="DE527" s="81"/>
      <c r="DF527" s="81"/>
      <c r="DG527" s="81"/>
      <c r="DH527" s="81"/>
      <c r="DI527" s="81"/>
      <c r="DJ527" s="81"/>
      <c r="DK527" s="81"/>
    </row>
    <row r="528" spans="9:115" x14ac:dyDescent="0.25"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CS528" s="81"/>
      <c r="CT528" s="81"/>
      <c r="CU528" s="81"/>
      <c r="CV528" s="81"/>
      <c r="CW528" s="81"/>
      <c r="CX528" s="81"/>
      <c r="CY528" s="81"/>
      <c r="CZ528" s="81"/>
      <c r="DA528" s="81"/>
      <c r="DC528" s="81"/>
      <c r="DD528" s="81"/>
      <c r="DE528" s="81"/>
      <c r="DF528" s="81"/>
      <c r="DG528" s="81"/>
      <c r="DH528" s="81"/>
      <c r="DI528" s="81"/>
      <c r="DJ528" s="81"/>
      <c r="DK528" s="81"/>
    </row>
    <row r="529" spans="9:115" x14ac:dyDescent="0.25"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DC529" s="81"/>
      <c r="DD529" s="81"/>
      <c r="DE529" s="81"/>
      <c r="DF529" s="81"/>
      <c r="DG529" s="81"/>
      <c r="DH529" s="81"/>
      <c r="DI529" s="81"/>
      <c r="DJ529" s="81"/>
      <c r="DK529" s="81"/>
    </row>
    <row r="530" spans="9:115" x14ac:dyDescent="0.25"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DC530" s="81"/>
      <c r="DD530" s="81"/>
      <c r="DE530" s="81"/>
      <c r="DF530" s="81"/>
      <c r="DG530" s="81"/>
      <c r="DH530" s="81"/>
      <c r="DI530" s="81"/>
      <c r="DJ530" s="81"/>
      <c r="DK530" s="81"/>
    </row>
    <row r="531" spans="9:115" x14ac:dyDescent="0.25"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DC531" s="81"/>
      <c r="DD531" s="81"/>
      <c r="DE531" s="81"/>
      <c r="DF531" s="81"/>
      <c r="DG531" s="81"/>
      <c r="DH531" s="81"/>
      <c r="DI531" s="81"/>
      <c r="DJ531" s="81"/>
      <c r="DK531" s="81"/>
    </row>
    <row r="532" spans="9:115" x14ac:dyDescent="0.25"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DC532" s="81"/>
      <c r="DD532" s="81"/>
      <c r="DE532" s="81"/>
      <c r="DF532" s="81"/>
      <c r="DG532" s="81"/>
      <c r="DH532" s="81"/>
      <c r="DI532" s="81"/>
      <c r="DJ532" s="81"/>
      <c r="DK532" s="81"/>
    </row>
    <row r="533" spans="9:115" x14ac:dyDescent="0.25"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DC533" s="81"/>
      <c r="DD533" s="81"/>
      <c r="DE533" s="81"/>
      <c r="DF533" s="81"/>
      <c r="DG533" s="81"/>
      <c r="DH533" s="81"/>
      <c r="DI533" s="81"/>
      <c r="DJ533" s="81"/>
      <c r="DK533" s="81"/>
    </row>
    <row r="534" spans="9:115" x14ac:dyDescent="0.25"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DC534" s="81"/>
      <c r="DD534" s="81"/>
      <c r="DE534" s="81"/>
      <c r="DF534" s="81"/>
      <c r="DG534" s="81"/>
      <c r="DH534" s="81"/>
      <c r="DI534" s="81"/>
      <c r="DJ534" s="81"/>
      <c r="DK534" s="81"/>
    </row>
    <row r="535" spans="9:115" x14ac:dyDescent="0.25"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DC535" s="81"/>
      <c r="DD535" s="81"/>
      <c r="DE535" s="81"/>
      <c r="DF535" s="81"/>
      <c r="DG535" s="81"/>
      <c r="DH535" s="81"/>
      <c r="DI535" s="81"/>
      <c r="DJ535" s="81"/>
      <c r="DK535" s="81"/>
    </row>
    <row r="536" spans="9:115" x14ac:dyDescent="0.25"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DC536" s="81"/>
      <c r="DD536" s="81"/>
      <c r="DE536" s="81"/>
      <c r="DF536" s="81"/>
      <c r="DG536" s="81"/>
      <c r="DH536" s="81"/>
      <c r="DI536" s="81"/>
      <c r="DJ536" s="81"/>
      <c r="DK536" s="81"/>
    </row>
    <row r="537" spans="9:115" x14ac:dyDescent="0.25"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DC537" s="81"/>
      <c r="DD537" s="81"/>
      <c r="DE537" s="81"/>
      <c r="DF537" s="81"/>
      <c r="DG537" s="81"/>
      <c r="DH537" s="81"/>
      <c r="DI537" s="81"/>
      <c r="DJ537" s="81"/>
      <c r="DK537" s="81"/>
    </row>
    <row r="538" spans="9:115" x14ac:dyDescent="0.25"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DC538" s="81"/>
      <c r="DD538" s="81"/>
      <c r="DE538" s="81"/>
      <c r="DF538" s="81"/>
      <c r="DG538" s="81"/>
      <c r="DH538" s="81"/>
      <c r="DI538" s="81"/>
      <c r="DJ538" s="81"/>
      <c r="DK538" s="81"/>
    </row>
    <row r="539" spans="9:115" x14ac:dyDescent="0.25"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DC539" s="81"/>
      <c r="DD539" s="81"/>
      <c r="DE539" s="81"/>
      <c r="DF539" s="81"/>
      <c r="DG539" s="81"/>
      <c r="DH539" s="81"/>
      <c r="DI539" s="81"/>
      <c r="DJ539" s="81"/>
      <c r="DK539" s="81"/>
    </row>
    <row r="540" spans="9:115" x14ac:dyDescent="0.25"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DC540" s="81"/>
      <c r="DD540" s="81"/>
      <c r="DE540" s="81"/>
      <c r="DF540" s="81"/>
      <c r="DG540" s="81"/>
      <c r="DH540" s="81"/>
      <c r="DI540" s="81"/>
      <c r="DJ540" s="81"/>
      <c r="DK540" s="81"/>
    </row>
    <row r="541" spans="9:115" x14ac:dyDescent="0.25"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DC541" s="81"/>
      <c r="DD541" s="81"/>
      <c r="DE541" s="81"/>
      <c r="DF541" s="81"/>
      <c r="DG541" s="81"/>
      <c r="DH541" s="81"/>
      <c r="DI541" s="81"/>
      <c r="DJ541" s="81"/>
      <c r="DK541" s="81"/>
    </row>
    <row r="542" spans="9:115" x14ac:dyDescent="0.25"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DC542" s="81"/>
      <c r="DD542" s="81"/>
      <c r="DE542" s="81"/>
      <c r="DF542" s="81"/>
      <c r="DG542" s="81"/>
      <c r="DH542" s="81"/>
      <c r="DI542" s="81"/>
      <c r="DJ542" s="81"/>
      <c r="DK542" s="81"/>
    </row>
    <row r="543" spans="9:115" x14ac:dyDescent="0.25"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DC543" s="81"/>
      <c r="DD543" s="81"/>
      <c r="DE543" s="81"/>
      <c r="DF543" s="81"/>
      <c r="DG543" s="81"/>
      <c r="DH543" s="81"/>
      <c r="DI543" s="81"/>
      <c r="DJ543" s="81"/>
      <c r="DK543" s="81"/>
    </row>
    <row r="544" spans="9:115" x14ac:dyDescent="0.25"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DC544" s="81"/>
      <c r="DD544" s="81"/>
      <c r="DE544" s="81"/>
      <c r="DF544" s="81"/>
      <c r="DG544" s="81"/>
      <c r="DH544" s="81"/>
      <c r="DI544" s="81"/>
      <c r="DJ544" s="81"/>
      <c r="DK544" s="81"/>
    </row>
    <row r="545" spans="9:115" x14ac:dyDescent="0.25"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DC545" s="81"/>
      <c r="DD545" s="81"/>
      <c r="DE545" s="81"/>
      <c r="DF545" s="81"/>
      <c r="DG545" s="81"/>
      <c r="DH545" s="81"/>
      <c r="DI545" s="81"/>
      <c r="DJ545" s="81"/>
      <c r="DK545" s="81"/>
    </row>
    <row r="546" spans="9:115" x14ac:dyDescent="0.25"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DC546" s="81"/>
      <c r="DD546" s="81"/>
      <c r="DE546" s="81"/>
      <c r="DF546" s="81"/>
      <c r="DG546" s="81"/>
      <c r="DH546" s="81"/>
      <c r="DI546" s="81"/>
      <c r="DJ546" s="81"/>
      <c r="DK546" s="81"/>
    </row>
    <row r="547" spans="9:115" x14ac:dyDescent="0.25"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DC547" s="81"/>
      <c r="DD547" s="81"/>
      <c r="DE547" s="81"/>
      <c r="DF547" s="81"/>
      <c r="DG547" s="81"/>
      <c r="DH547" s="81"/>
      <c r="DI547" s="81"/>
      <c r="DJ547" s="81"/>
      <c r="DK547" s="81"/>
    </row>
    <row r="548" spans="9:115" x14ac:dyDescent="0.25"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DC548" s="81"/>
      <c r="DD548" s="81"/>
      <c r="DE548" s="81"/>
      <c r="DF548" s="81"/>
      <c r="DG548" s="81"/>
      <c r="DH548" s="81"/>
      <c r="DI548" s="81"/>
      <c r="DJ548" s="81"/>
      <c r="DK548" s="81"/>
    </row>
    <row r="549" spans="9:115" x14ac:dyDescent="0.25"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DC549" s="81"/>
      <c r="DD549" s="81"/>
      <c r="DE549" s="81"/>
      <c r="DF549" s="81"/>
      <c r="DG549" s="81"/>
      <c r="DH549" s="81"/>
      <c r="DI549" s="81"/>
      <c r="DJ549" s="81"/>
      <c r="DK549" s="81"/>
    </row>
    <row r="550" spans="9:115" x14ac:dyDescent="0.25"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DC550" s="81"/>
      <c r="DD550" s="81"/>
      <c r="DE550" s="81"/>
      <c r="DF550" s="81"/>
      <c r="DG550" s="81"/>
      <c r="DH550" s="81"/>
      <c r="DI550" s="81"/>
      <c r="DJ550" s="81"/>
      <c r="DK550" s="81"/>
    </row>
    <row r="551" spans="9:115" x14ac:dyDescent="0.25"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DC551" s="81"/>
      <c r="DD551" s="81"/>
      <c r="DE551" s="81"/>
      <c r="DF551" s="81"/>
      <c r="DG551" s="81"/>
      <c r="DH551" s="81"/>
      <c r="DI551" s="81"/>
      <c r="DJ551" s="81"/>
      <c r="DK551" s="81"/>
    </row>
    <row r="552" spans="9:115" x14ac:dyDescent="0.25"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DC552" s="81"/>
      <c r="DD552" s="81"/>
      <c r="DE552" s="81"/>
      <c r="DF552" s="81"/>
      <c r="DG552" s="81"/>
      <c r="DH552" s="81"/>
      <c r="DI552" s="81"/>
      <c r="DJ552" s="81"/>
      <c r="DK552" s="81"/>
    </row>
    <row r="553" spans="9:115" x14ac:dyDescent="0.25"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DC553" s="81"/>
      <c r="DD553" s="81"/>
      <c r="DE553" s="81"/>
      <c r="DF553" s="81"/>
      <c r="DG553" s="81"/>
      <c r="DH553" s="81"/>
      <c r="DI553" s="81"/>
      <c r="DJ553" s="81"/>
      <c r="DK553" s="81"/>
    </row>
    <row r="554" spans="9:115" x14ac:dyDescent="0.25"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DC554" s="81"/>
      <c r="DD554" s="81"/>
      <c r="DE554" s="81"/>
      <c r="DF554" s="81"/>
      <c r="DG554" s="81"/>
      <c r="DH554" s="81"/>
      <c r="DI554" s="81"/>
      <c r="DJ554" s="81"/>
      <c r="DK554" s="81"/>
    </row>
    <row r="555" spans="9:115" x14ac:dyDescent="0.25"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DC555" s="81"/>
      <c r="DD555" s="81"/>
      <c r="DE555" s="81"/>
      <c r="DF555" s="81"/>
      <c r="DG555" s="81"/>
      <c r="DH555" s="81"/>
      <c r="DI555" s="81"/>
      <c r="DJ555" s="81"/>
      <c r="DK555" s="81"/>
    </row>
    <row r="556" spans="9:115" x14ac:dyDescent="0.25"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DC556" s="81"/>
      <c r="DD556" s="81"/>
      <c r="DE556" s="81"/>
      <c r="DF556" s="81"/>
      <c r="DG556" s="81"/>
      <c r="DH556" s="81"/>
      <c r="DI556" s="81"/>
      <c r="DJ556" s="81"/>
      <c r="DK556" s="81"/>
    </row>
    <row r="557" spans="9:115" x14ac:dyDescent="0.25"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DC557" s="81"/>
      <c r="DD557" s="81"/>
      <c r="DE557" s="81"/>
      <c r="DF557" s="81"/>
      <c r="DG557" s="81"/>
      <c r="DH557" s="81"/>
      <c r="DI557" s="81"/>
      <c r="DJ557" s="81"/>
      <c r="DK557" s="81"/>
    </row>
    <row r="558" spans="9:115" x14ac:dyDescent="0.25"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DC558" s="81"/>
      <c r="DD558" s="81"/>
      <c r="DE558" s="81"/>
      <c r="DF558" s="81"/>
      <c r="DG558" s="81"/>
      <c r="DH558" s="81"/>
      <c r="DI558" s="81"/>
      <c r="DJ558" s="81"/>
      <c r="DK558" s="81"/>
    </row>
    <row r="559" spans="9:115" x14ac:dyDescent="0.25"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DC559" s="81"/>
      <c r="DD559" s="81"/>
      <c r="DE559" s="81"/>
      <c r="DF559" s="81"/>
      <c r="DG559" s="81"/>
      <c r="DH559" s="81"/>
      <c r="DI559" s="81"/>
      <c r="DJ559" s="81"/>
      <c r="DK559" s="81"/>
    </row>
    <row r="560" spans="9:115" x14ac:dyDescent="0.25"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DC560" s="81"/>
      <c r="DD560" s="81"/>
      <c r="DE560" s="81"/>
      <c r="DF560" s="81"/>
      <c r="DG560" s="81"/>
      <c r="DH560" s="81"/>
      <c r="DI560" s="81"/>
      <c r="DJ560" s="81"/>
      <c r="DK560" s="81"/>
    </row>
    <row r="561" spans="9:115" x14ac:dyDescent="0.25"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DC561" s="81"/>
      <c r="DD561" s="81"/>
      <c r="DE561" s="81"/>
      <c r="DF561" s="81"/>
      <c r="DG561" s="81"/>
      <c r="DH561" s="81"/>
      <c r="DI561" s="81"/>
      <c r="DJ561" s="81"/>
      <c r="DK561" s="81"/>
    </row>
    <row r="562" spans="9:115" x14ac:dyDescent="0.25"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DC562" s="81"/>
      <c r="DD562" s="81"/>
      <c r="DE562" s="81"/>
      <c r="DF562" s="81"/>
      <c r="DG562" s="81"/>
      <c r="DH562" s="81"/>
      <c r="DI562" s="81"/>
      <c r="DJ562" s="81"/>
      <c r="DK562" s="81"/>
    </row>
    <row r="563" spans="9:115" x14ac:dyDescent="0.25"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DC563" s="81"/>
      <c r="DD563" s="81"/>
      <c r="DE563" s="81"/>
      <c r="DF563" s="81"/>
      <c r="DG563" s="81"/>
      <c r="DH563" s="81"/>
      <c r="DI563" s="81"/>
      <c r="DJ563" s="81"/>
      <c r="DK563" s="81"/>
    </row>
    <row r="564" spans="9:115" x14ac:dyDescent="0.25"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DC564" s="81"/>
      <c r="DD564" s="81"/>
      <c r="DE564" s="81"/>
      <c r="DF564" s="81"/>
      <c r="DG564" s="81"/>
      <c r="DH564" s="81"/>
      <c r="DI564" s="81"/>
      <c r="DJ564" s="81"/>
      <c r="DK564" s="81"/>
    </row>
    <row r="565" spans="9:115" x14ac:dyDescent="0.25"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DC565" s="81"/>
      <c r="DD565" s="81"/>
      <c r="DE565" s="81"/>
      <c r="DF565" s="81"/>
      <c r="DG565" s="81"/>
      <c r="DH565" s="81"/>
      <c r="DI565" s="81"/>
      <c r="DJ565" s="81"/>
      <c r="DK565" s="81"/>
    </row>
    <row r="566" spans="9:115" x14ac:dyDescent="0.25"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DC566" s="81"/>
      <c r="DD566" s="81"/>
      <c r="DE566" s="81"/>
      <c r="DF566" s="81"/>
      <c r="DG566" s="81"/>
      <c r="DH566" s="81"/>
      <c r="DI566" s="81"/>
      <c r="DJ566" s="81"/>
      <c r="DK566" s="81"/>
    </row>
    <row r="567" spans="9:115" x14ac:dyDescent="0.25"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DC567" s="81"/>
      <c r="DD567" s="81"/>
      <c r="DE567" s="81"/>
      <c r="DF567" s="81"/>
      <c r="DG567" s="81"/>
      <c r="DH567" s="81"/>
      <c r="DI567" s="81"/>
      <c r="DJ567" s="81"/>
      <c r="DK567" s="81"/>
    </row>
    <row r="568" spans="9:115" x14ac:dyDescent="0.25"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DC568" s="81"/>
      <c r="DD568" s="81"/>
      <c r="DE568" s="81"/>
      <c r="DF568" s="81"/>
      <c r="DG568" s="81"/>
      <c r="DH568" s="81"/>
      <c r="DI568" s="81"/>
      <c r="DJ568" s="81"/>
      <c r="DK568" s="81"/>
    </row>
    <row r="569" spans="9:115" x14ac:dyDescent="0.25"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DC569" s="81"/>
      <c r="DD569" s="81"/>
      <c r="DE569" s="81"/>
      <c r="DF569" s="81"/>
      <c r="DG569" s="81"/>
      <c r="DH569" s="81"/>
      <c r="DI569" s="81"/>
      <c r="DJ569" s="81"/>
      <c r="DK569" s="81"/>
    </row>
    <row r="570" spans="9:115" x14ac:dyDescent="0.25"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DC570" s="81"/>
      <c r="DD570" s="81"/>
      <c r="DE570" s="81"/>
      <c r="DF570" s="81"/>
      <c r="DG570" s="81"/>
      <c r="DH570" s="81"/>
      <c r="DI570" s="81"/>
      <c r="DJ570" s="81"/>
      <c r="DK570" s="81"/>
    </row>
    <row r="571" spans="9:115" x14ac:dyDescent="0.25"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DC571" s="81"/>
      <c r="DD571" s="81"/>
      <c r="DE571" s="81"/>
      <c r="DF571" s="81"/>
      <c r="DG571" s="81"/>
      <c r="DH571" s="81"/>
      <c r="DI571" s="81"/>
      <c r="DJ571" s="81"/>
      <c r="DK571" s="81"/>
    </row>
    <row r="572" spans="9:115" x14ac:dyDescent="0.25"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DC572" s="81"/>
      <c r="DD572" s="81"/>
      <c r="DE572" s="81"/>
      <c r="DF572" s="81"/>
      <c r="DG572" s="81"/>
      <c r="DH572" s="81"/>
      <c r="DI572" s="81"/>
      <c r="DJ572" s="81"/>
      <c r="DK572" s="81"/>
    </row>
    <row r="573" spans="9:115" x14ac:dyDescent="0.25"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DC573" s="81"/>
      <c r="DD573" s="81"/>
      <c r="DE573" s="81"/>
      <c r="DF573" s="81"/>
      <c r="DG573" s="81"/>
      <c r="DH573" s="81"/>
      <c r="DI573" s="81"/>
      <c r="DJ573" s="81"/>
      <c r="DK573" s="81"/>
    </row>
    <row r="574" spans="9:115" x14ac:dyDescent="0.25"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DC574" s="81"/>
      <c r="DD574" s="81"/>
      <c r="DE574" s="81"/>
      <c r="DF574" s="81"/>
      <c r="DG574" s="81"/>
      <c r="DH574" s="81"/>
      <c r="DI574" s="81"/>
      <c r="DJ574" s="81"/>
      <c r="DK574" s="81"/>
    </row>
    <row r="575" spans="9:115" x14ac:dyDescent="0.25"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DC575" s="81"/>
      <c r="DD575" s="81"/>
      <c r="DE575" s="81"/>
      <c r="DF575" s="81"/>
      <c r="DG575" s="81"/>
      <c r="DH575" s="81"/>
      <c r="DI575" s="81"/>
      <c r="DJ575" s="81"/>
      <c r="DK575" s="81"/>
    </row>
    <row r="576" spans="9:115" x14ac:dyDescent="0.25"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DC576" s="81"/>
      <c r="DD576" s="81"/>
      <c r="DE576" s="81"/>
      <c r="DF576" s="81"/>
      <c r="DG576" s="81"/>
      <c r="DH576" s="81"/>
      <c r="DI576" s="81"/>
      <c r="DJ576" s="81"/>
      <c r="DK576" s="81"/>
    </row>
    <row r="577" spans="9:115" x14ac:dyDescent="0.25"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DC577" s="81"/>
      <c r="DD577" s="81"/>
      <c r="DE577" s="81"/>
      <c r="DF577" s="81"/>
      <c r="DG577" s="81"/>
      <c r="DH577" s="81"/>
      <c r="DI577" s="81"/>
      <c r="DJ577" s="81"/>
      <c r="DK577" s="81"/>
    </row>
    <row r="578" spans="9:115" x14ac:dyDescent="0.25"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DC578" s="81"/>
      <c r="DD578" s="81"/>
      <c r="DE578" s="81"/>
      <c r="DF578" s="81"/>
      <c r="DG578" s="81"/>
      <c r="DH578" s="81"/>
      <c r="DI578" s="81"/>
      <c r="DJ578" s="81"/>
      <c r="DK578" s="81"/>
    </row>
    <row r="579" spans="9:115" x14ac:dyDescent="0.25"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DC579" s="81"/>
      <c r="DD579" s="81"/>
      <c r="DE579" s="81"/>
      <c r="DF579" s="81"/>
      <c r="DG579" s="81"/>
      <c r="DH579" s="81"/>
      <c r="DI579" s="81"/>
      <c r="DJ579" s="81"/>
      <c r="DK579" s="81"/>
    </row>
    <row r="580" spans="9:115" x14ac:dyDescent="0.25"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DC580" s="81"/>
      <c r="DD580" s="81"/>
      <c r="DE580" s="81"/>
      <c r="DF580" s="81"/>
      <c r="DG580" s="81"/>
      <c r="DH580" s="81"/>
      <c r="DI580" s="81"/>
      <c r="DJ580" s="81"/>
      <c r="DK580" s="81"/>
    </row>
    <row r="581" spans="9:115" x14ac:dyDescent="0.25"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DC581" s="81"/>
      <c r="DD581" s="81"/>
      <c r="DE581" s="81"/>
      <c r="DF581" s="81"/>
      <c r="DG581" s="81"/>
      <c r="DH581" s="81"/>
      <c r="DI581" s="81"/>
      <c r="DJ581" s="81"/>
      <c r="DK581" s="81"/>
    </row>
    <row r="582" spans="9:115" x14ac:dyDescent="0.25"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DC582" s="81"/>
      <c r="DD582" s="81"/>
      <c r="DE582" s="81"/>
      <c r="DF582" s="81"/>
      <c r="DG582" s="81"/>
      <c r="DH582" s="81"/>
      <c r="DI582" s="81"/>
      <c r="DJ582" s="81"/>
      <c r="DK582" s="81"/>
    </row>
    <row r="583" spans="9:115" x14ac:dyDescent="0.25"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DC583" s="81"/>
      <c r="DD583" s="81"/>
      <c r="DE583" s="81"/>
      <c r="DF583" s="81"/>
      <c r="DG583" s="81"/>
      <c r="DH583" s="81"/>
      <c r="DI583" s="81"/>
      <c r="DJ583" s="81"/>
      <c r="DK583" s="81"/>
    </row>
    <row r="584" spans="9:115" x14ac:dyDescent="0.25"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DC584" s="81"/>
      <c r="DD584" s="81"/>
      <c r="DE584" s="81"/>
      <c r="DF584" s="81"/>
      <c r="DG584" s="81"/>
      <c r="DH584" s="81"/>
      <c r="DI584" s="81"/>
      <c r="DJ584" s="81"/>
      <c r="DK584" s="81"/>
    </row>
    <row r="585" spans="9:115" x14ac:dyDescent="0.25"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DC585" s="81"/>
      <c r="DD585" s="81"/>
      <c r="DE585" s="81"/>
      <c r="DF585" s="81"/>
      <c r="DG585" s="81"/>
      <c r="DH585" s="81"/>
      <c r="DI585" s="81"/>
      <c r="DJ585" s="81"/>
      <c r="DK585" s="81"/>
    </row>
    <row r="586" spans="9:115" x14ac:dyDescent="0.25"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DC586" s="81"/>
      <c r="DD586" s="81"/>
      <c r="DE586" s="81"/>
      <c r="DF586" s="81"/>
      <c r="DG586" s="81"/>
      <c r="DH586" s="81"/>
      <c r="DI586" s="81"/>
      <c r="DJ586" s="81"/>
      <c r="DK586" s="81"/>
    </row>
    <row r="587" spans="9:115" x14ac:dyDescent="0.25"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DC587" s="81"/>
      <c r="DD587" s="81"/>
      <c r="DE587" s="81"/>
      <c r="DF587" s="81"/>
      <c r="DG587" s="81"/>
      <c r="DH587" s="81"/>
      <c r="DI587" s="81"/>
      <c r="DJ587" s="81"/>
      <c r="DK587" s="81"/>
    </row>
    <row r="588" spans="9:115" x14ac:dyDescent="0.25"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DC588" s="81"/>
      <c r="DD588" s="81"/>
      <c r="DE588" s="81"/>
      <c r="DF588" s="81"/>
      <c r="DG588" s="81"/>
      <c r="DH588" s="81"/>
      <c r="DI588" s="81"/>
      <c r="DJ588" s="81"/>
      <c r="DK588" s="81"/>
    </row>
    <row r="589" spans="9:115" x14ac:dyDescent="0.25"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DC589" s="81"/>
      <c r="DD589" s="81"/>
      <c r="DE589" s="81"/>
      <c r="DF589" s="81"/>
      <c r="DG589" s="81"/>
      <c r="DH589" s="81"/>
      <c r="DI589" s="81"/>
      <c r="DJ589" s="81"/>
      <c r="DK589" s="81"/>
    </row>
    <row r="590" spans="9:115" x14ac:dyDescent="0.25"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DC590" s="81"/>
      <c r="DD590" s="81"/>
      <c r="DE590" s="81"/>
      <c r="DF590" s="81"/>
      <c r="DG590" s="81"/>
      <c r="DH590" s="81"/>
      <c r="DI590" s="81"/>
      <c r="DJ590" s="81"/>
      <c r="DK590" s="81"/>
    </row>
    <row r="591" spans="9:115" x14ac:dyDescent="0.25"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DC591" s="81"/>
      <c r="DD591" s="81"/>
      <c r="DE591" s="81"/>
      <c r="DF591" s="81"/>
      <c r="DG591" s="81"/>
      <c r="DH591" s="81"/>
      <c r="DI591" s="81"/>
      <c r="DJ591" s="81"/>
      <c r="DK591" s="81"/>
    </row>
    <row r="592" spans="9:115" x14ac:dyDescent="0.25"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DC592" s="81"/>
      <c r="DD592" s="81"/>
      <c r="DE592" s="81"/>
      <c r="DF592" s="81"/>
      <c r="DG592" s="81"/>
      <c r="DH592" s="81"/>
      <c r="DI592" s="81"/>
      <c r="DJ592" s="81"/>
      <c r="DK592" s="81"/>
    </row>
    <row r="593" spans="9:115" x14ac:dyDescent="0.25"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DC593" s="81"/>
      <c r="DD593" s="81"/>
      <c r="DE593" s="81"/>
      <c r="DF593" s="81"/>
      <c r="DG593" s="81"/>
      <c r="DH593" s="81"/>
      <c r="DI593" s="81"/>
      <c r="DJ593" s="81"/>
      <c r="DK593" s="81"/>
    </row>
    <row r="594" spans="9:115" x14ac:dyDescent="0.25"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DC594" s="81"/>
      <c r="DD594" s="81"/>
      <c r="DE594" s="81"/>
      <c r="DF594" s="81"/>
      <c r="DG594" s="81"/>
      <c r="DH594" s="81"/>
      <c r="DI594" s="81"/>
      <c r="DJ594" s="81"/>
      <c r="DK594" s="81"/>
    </row>
    <row r="595" spans="9:115" x14ac:dyDescent="0.25"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DC595" s="81"/>
      <c r="DD595" s="81"/>
      <c r="DE595" s="81"/>
      <c r="DF595" s="81"/>
      <c r="DG595" s="81"/>
      <c r="DH595" s="81"/>
      <c r="DI595" s="81"/>
      <c r="DJ595" s="81"/>
      <c r="DK595" s="81"/>
    </row>
    <row r="596" spans="9:115" x14ac:dyDescent="0.25"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DC596" s="81"/>
      <c r="DD596" s="81"/>
      <c r="DE596" s="81"/>
      <c r="DF596" s="81"/>
      <c r="DG596" s="81"/>
      <c r="DH596" s="81"/>
      <c r="DI596" s="81"/>
      <c r="DJ596" s="81"/>
      <c r="DK596" s="81"/>
    </row>
    <row r="597" spans="9:115" x14ac:dyDescent="0.25"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DC597" s="81"/>
      <c r="DD597" s="81"/>
      <c r="DE597" s="81"/>
      <c r="DF597" s="81"/>
      <c r="DG597" s="81"/>
      <c r="DH597" s="81"/>
      <c r="DI597" s="81"/>
      <c r="DJ597" s="81"/>
      <c r="DK597" s="81"/>
    </row>
    <row r="598" spans="9:115" x14ac:dyDescent="0.25"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DC598" s="81"/>
      <c r="DD598" s="81"/>
      <c r="DE598" s="81"/>
      <c r="DF598" s="81"/>
      <c r="DG598" s="81"/>
      <c r="DH598" s="81"/>
      <c r="DI598" s="81"/>
      <c r="DJ598" s="81"/>
      <c r="DK598" s="81"/>
    </row>
    <row r="599" spans="9:115" x14ac:dyDescent="0.25"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DC599" s="81"/>
      <c r="DD599" s="81"/>
      <c r="DE599" s="81"/>
      <c r="DF599" s="81"/>
      <c r="DG599" s="81"/>
      <c r="DH599" s="81"/>
      <c r="DI599" s="81"/>
      <c r="DJ599" s="81"/>
      <c r="DK599" s="81"/>
    </row>
    <row r="600" spans="9:115" x14ac:dyDescent="0.25"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DC600" s="81"/>
      <c r="DD600" s="81"/>
      <c r="DE600" s="81"/>
      <c r="DF600" s="81"/>
      <c r="DG600" s="81"/>
      <c r="DH600" s="81"/>
      <c r="DI600" s="81"/>
      <c r="DJ600" s="81"/>
      <c r="DK600" s="81"/>
    </row>
    <row r="601" spans="9:115" x14ac:dyDescent="0.25"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DC601" s="81"/>
      <c r="DD601" s="81"/>
      <c r="DE601" s="81"/>
      <c r="DF601" s="81"/>
      <c r="DG601" s="81"/>
      <c r="DH601" s="81"/>
      <c r="DI601" s="81"/>
      <c r="DJ601" s="81"/>
      <c r="DK601" s="81"/>
    </row>
    <row r="602" spans="9:115" x14ac:dyDescent="0.25"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DC602" s="81"/>
      <c r="DD602" s="81"/>
      <c r="DE602" s="81"/>
      <c r="DF602" s="81"/>
      <c r="DG602" s="81"/>
      <c r="DH602" s="81"/>
      <c r="DI602" s="81"/>
      <c r="DJ602" s="81"/>
      <c r="DK602" s="81"/>
    </row>
    <row r="603" spans="9:115" x14ac:dyDescent="0.25"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DC603" s="81"/>
      <c r="DD603" s="81"/>
      <c r="DE603" s="81"/>
      <c r="DF603" s="81"/>
      <c r="DG603" s="81"/>
      <c r="DH603" s="81"/>
      <c r="DI603" s="81"/>
      <c r="DJ603" s="81"/>
      <c r="DK603" s="81"/>
    </row>
    <row r="604" spans="9:115" x14ac:dyDescent="0.25"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DC604" s="81"/>
      <c r="DD604" s="81"/>
      <c r="DE604" s="81"/>
      <c r="DF604" s="81"/>
      <c r="DG604" s="81"/>
      <c r="DH604" s="81"/>
      <c r="DI604" s="81"/>
      <c r="DJ604" s="81"/>
      <c r="DK604" s="81"/>
    </row>
    <row r="605" spans="9:115" x14ac:dyDescent="0.25"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DC605" s="81"/>
      <c r="DD605" s="81"/>
      <c r="DE605" s="81"/>
      <c r="DF605" s="81"/>
      <c r="DG605" s="81"/>
      <c r="DH605" s="81"/>
      <c r="DI605" s="81"/>
      <c r="DJ605" s="81"/>
      <c r="DK605" s="81"/>
    </row>
    <row r="606" spans="9:115" x14ac:dyDescent="0.25"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DC606" s="81"/>
      <c r="DD606" s="81"/>
      <c r="DE606" s="81"/>
      <c r="DF606" s="81"/>
      <c r="DG606" s="81"/>
      <c r="DH606" s="81"/>
      <c r="DI606" s="81"/>
      <c r="DJ606" s="81"/>
      <c r="DK606" s="81"/>
    </row>
    <row r="607" spans="9:115" x14ac:dyDescent="0.25"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DC607" s="81"/>
      <c r="DD607" s="81"/>
      <c r="DE607" s="81"/>
      <c r="DF607" s="81"/>
      <c r="DG607" s="81"/>
      <c r="DH607" s="81"/>
      <c r="DI607" s="81"/>
      <c r="DJ607" s="81"/>
      <c r="DK607" s="81"/>
    </row>
    <row r="608" spans="9:115" x14ac:dyDescent="0.25"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DC608" s="81"/>
      <c r="DD608" s="81"/>
      <c r="DE608" s="81"/>
      <c r="DF608" s="81"/>
      <c r="DG608" s="81"/>
      <c r="DH608" s="81"/>
      <c r="DI608" s="81"/>
      <c r="DJ608" s="81"/>
      <c r="DK608" s="81"/>
    </row>
    <row r="609" spans="9:115" x14ac:dyDescent="0.25"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DC609" s="81"/>
      <c r="DD609" s="81"/>
      <c r="DE609" s="81"/>
      <c r="DF609" s="81"/>
      <c r="DG609" s="81"/>
      <c r="DH609" s="81"/>
      <c r="DI609" s="81"/>
      <c r="DJ609" s="81"/>
      <c r="DK609" s="81"/>
    </row>
    <row r="610" spans="9:115" x14ac:dyDescent="0.25"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DC610" s="81"/>
      <c r="DD610" s="81"/>
      <c r="DE610" s="81"/>
      <c r="DF610" s="81"/>
      <c r="DG610" s="81"/>
      <c r="DH610" s="81"/>
      <c r="DI610" s="81"/>
      <c r="DJ610" s="81"/>
      <c r="DK610" s="81"/>
    </row>
    <row r="611" spans="9:115" x14ac:dyDescent="0.25"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DC611" s="81"/>
      <c r="DD611" s="81"/>
      <c r="DE611" s="81"/>
      <c r="DF611" s="81"/>
      <c r="DG611" s="81"/>
      <c r="DH611" s="81"/>
      <c r="DI611" s="81"/>
      <c r="DJ611" s="81"/>
      <c r="DK611" s="81"/>
    </row>
    <row r="612" spans="9:115" x14ac:dyDescent="0.25"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DC612" s="81"/>
      <c r="DD612" s="81"/>
      <c r="DE612" s="81"/>
      <c r="DF612" s="81"/>
      <c r="DG612" s="81"/>
      <c r="DH612" s="81"/>
      <c r="DI612" s="81"/>
      <c r="DJ612" s="81"/>
      <c r="DK612" s="81"/>
    </row>
    <row r="613" spans="9:115" x14ac:dyDescent="0.25"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DC613" s="81"/>
      <c r="DD613" s="81"/>
      <c r="DE613" s="81"/>
      <c r="DF613" s="81"/>
      <c r="DG613" s="81"/>
      <c r="DH613" s="81"/>
      <c r="DI613" s="81"/>
      <c r="DJ613" s="81"/>
      <c r="DK613" s="81"/>
    </row>
    <row r="614" spans="9:115" x14ac:dyDescent="0.25"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DC614" s="81"/>
      <c r="DD614" s="81"/>
      <c r="DE614" s="81"/>
      <c r="DF614" s="81"/>
      <c r="DG614" s="81"/>
      <c r="DH614" s="81"/>
      <c r="DI614" s="81"/>
      <c r="DJ614" s="81"/>
      <c r="DK614" s="81"/>
    </row>
    <row r="615" spans="9:115" x14ac:dyDescent="0.25"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DC615" s="81"/>
      <c r="DD615" s="81"/>
      <c r="DE615" s="81"/>
      <c r="DF615" s="81"/>
      <c r="DG615" s="81"/>
      <c r="DH615" s="81"/>
      <c r="DI615" s="81"/>
      <c r="DJ615" s="81"/>
      <c r="DK615" s="81"/>
    </row>
    <row r="616" spans="9:115" x14ac:dyDescent="0.25"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DC616" s="81"/>
      <c r="DD616" s="81"/>
      <c r="DE616" s="81"/>
      <c r="DF616" s="81"/>
      <c r="DG616" s="81"/>
      <c r="DH616" s="81"/>
      <c r="DI616" s="81"/>
      <c r="DJ616" s="81"/>
      <c r="DK616" s="81"/>
    </row>
    <row r="617" spans="9:115" x14ac:dyDescent="0.25"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DC617" s="81"/>
      <c r="DD617" s="81"/>
      <c r="DE617" s="81"/>
      <c r="DF617" s="81"/>
      <c r="DG617" s="81"/>
      <c r="DH617" s="81"/>
      <c r="DI617" s="81"/>
      <c r="DJ617" s="81"/>
      <c r="DK617" s="81"/>
    </row>
    <row r="618" spans="9:115" x14ac:dyDescent="0.25"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DC618" s="81"/>
      <c r="DD618" s="81"/>
      <c r="DE618" s="81"/>
      <c r="DF618" s="81"/>
      <c r="DG618" s="81"/>
      <c r="DH618" s="81"/>
      <c r="DI618" s="81"/>
      <c r="DJ618" s="81"/>
      <c r="DK618" s="81"/>
    </row>
    <row r="619" spans="9:115" x14ac:dyDescent="0.25"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DC619" s="81"/>
      <c r="DD619" s="81"/>
      <c r="DE619" s="81"/>
      <c r="DF619" s="81"/>
      <c r="DG619" s="81"/>
      <c r="DH619" s="81"/>
      <c r="DI619" s="81"/>
      <c r="DJ619" s="81"/>
      <c r="DK619" s="81"/>
    </row>
    <row r="620" spans="9:115" x14ac:dyDescent="0.25"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DC620" s="81"/>
      <c r="DD620" s="81"/>
      <c r="DE620" s="81"/>
      <c r="DF620" s="81"/>
      <c r="DG620" s="81"/>
      <c r="DH620" s="81"/>
      <c r="DI620" s="81"/>
      <c r="DJ620" s="81"/>
      <c r="DK620" s="81"/>
    </row>
    <row r="621" spans="9:115" x14ac:dyDescent="0.25"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DC621" s="81"/>
      <c r="DD621" s="81"/>
      <c r="DE621" s="81"/>
      <c r="DF621" s="81"/>
      <c r="DG621" s="81"/>
      <c r="DH621" s="81"/>
      <c r="DI621" s="81"/>
      <c r="DJ621" s="81"/>
      <c r="DK621" s="81"/>
    </row>
    <row r="622" spans="9:115" x14ac:dyDescent="0.25"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DC622" s="81"/>
      <c r="DD622" s="81"/>
      <c r="DE622" s="81"/>
      <c r="DF622" s="81"/>
      <c r="DG622" s="81"/>
      <c r="DH622" s="81"/>
      <c r="DI622" s="81"/>
      <c r="DJ622" s="81"/>
      <c r="DK622" s="81"/>
    </row>
    <row r="623" spans="9:115" x14ac:dyDescent="0.25"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DC623" s="81"/>
      <c r="DD623" s="81"/>
      <c r="DE623" s="81"/>
      <c r="DF623" s="81"/>
      <c r="DG623" s="81"/>
      <c r="DH623" s="81"/>
      <c r="DI623" s="81"/>
      <c r="DJ623" s="81"/>
      <c r="DK623" s="81"/>
    </row>
    <row r="624" spans="9:115" x14ac:dyDescent="0.25"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DC624" s="81"/>
      <c r="DD624" s="81"/>
      <c r="DE624" s="81"/>
      <c r="DF624" s="81"/>
      <c r="DG624" s="81"/>
      <c r="DH624" s="81"/>
      <c r="DI624" s="81"/>
      <c r="DJ624" s="81"/>
      <c r="DK624" s="81"/>
    </row>
    <row r="625" spans="9:115" x14ac:dyDescent="0.25"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DC625" s="81"/>
      <c r="DD625" s="81"/>
      <c r="DE625" s="81"/>
      <c r="DF625" s="81"/>
      <c r="DG625" s="81"/>
      <c r="DH625" s="81"/>
      <c r="DI625" s="81"/>
      <c r="DJ625" s="81"/>
      <c r="DK625" s="81"/>
    </row>
    <row r="626" spans="9:115" x14ac:dyDescent="0.25"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DC626" s="81"/>
      <c r="DD626" s="81"/>
      <c r="DE626" s="81"/>
      <c r="DF626" s="81"/>
      <c r="DG626" s="81"/>
      <c r="DH626" s="81"/>
      <c r="DI626" s="81"/>
      <c r="DJ626" s="81"/>
      <c r="DK626" s="81"/>
    </row>
    <row r="627" spans="9:115" x14ac:dyDescent="0.25"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DC627" s="81"/>
      <c r="DD627" s="81"/>
      <c r="DE627" s="81"/>
      <c r="DF627" s="81"/>
      <c r="DG627" s="81"/>
      <c r="DH627" s="81"/>
      <c r="DI627" s="81"/>
      <c r="DJ627" s="81"/>
      <c r="DK627" s="81"/>
    </row>
    <row r="628" spans="9:115" x14ac:dyDescent="0.25"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DC628" s="81"/>
      <c r="DD628" s="81"/>
      <c r="DE628" s="81"/>
      <c r="DF628" s="81"/>
      <c r="DG628" s="81"/>
      <c r="DH628" s="81"/>
      <c r="DI628" s="81"/>
      <c r="DJ628" s="81"/>
      <c r="DK628" s="81"/>
    </row>
    <row r="629" spans="9:115" x14ac:dyDescent="0.25"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DC629" s="81"/>
      <c r="DD629" s="81"/>
      <c r="DE629" s="81"/>
      <c r="DF629" s="81"/>
      <c r="DG629" s="81"/>
      <c r="DH629" s="81"/>
      <c r="DI629" s="81"/>
      <c r="DJ629" s="81"/>
      <c r="DK629" s="81"/>
    </row>
    <row r="630" spans="9:115" x14ac:dyDescent="0.25"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DC630" s="81"/>
      <c r="DD630" s="81"/>
      <c r="DE630" s="81"/>
      <c r="DF630" s="81"/>
      <c r="DG630" s="81"/>
      <c r="DH630" s="81"/>
      <c r="DI630" s="81"/>
      <c r="DJ630" s="81"/>
      <c r="DK630" s="81"/>
    </row>
    <row r="631" spans="9:115" x14ac:dyDescent="0.25"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DC631" s="81"/>
      <c r="DD631" s="81"/>
      <c r="DE631" s="81"/>
      <c r="DF631" s="81"/>
      <c r="DG631" s="81"/>
      <c r="DH631" s="81"/>
      <c r="DI631" s="81"/>
      <c r="DJ631" s="81"/>
      <c r="DK631" s="81"/>
    </row>
    <row r="632" spans="9:115" x14ac:dyDescent="0.25"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DC632" s="81"/>
      <c r="DD632" s="81"/>
      <c r="DE632" s="81"/>
      <c r="DF632" s="81"/>
      <c r="DG632" s="81"/>
      <c r="DH632" s="81"/>
      <c r="DI632" s="81"/>
      <c r="DJ632" s="81"/>
      <c r="DK632" s="81"/>
    </row>
    <row r="633" spans="9:115" x14ac:dyDescent="0.25"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DC633" s="81"/>
      <c r="DD633" s="81"/>
      <c r="DE633" s="81"/>
      <c r="DF633" s="81"/>
      <c r="DG633" s="81"/>
      <c r="DH633" s="81"/>
      <c r="DI633" s="81"/>
      <c r="DJ633" s="81"/>
      <c r="DK633" s="81"/>
    </row>
    <row r="634" spans="9:115" x14ac:dyDescent="0.25"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DC634" s="81"/>
      <c r="DD634" s="81"/>
      <c r="DE634" s="81"/>
      <c r="DF634" s="81"/>
      <c r="DG634" s="81"/>
      <c r="DH634" s="81"/>
      <c r="DI634" s="81"/>
      <c r="DJ634" s="81"/>
      <c r="DK634" s="81"/>
    </row>
    <row r="635" spans="9:115" x14ac:dyDescent="0.25"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DC635" s="81"/>
      <c r="DD635" s="81"/>
      <c r="DE635" s="81"/>
      <c r="DF635" s="81"/>
      <c r="DG635" s="81"/>
      <c r="DH635" s="81"/>
      <c r="DI635" s="81"/>
      <c r="DJ635" s="81"/>
      <c r="DK635" s="81"/>
    </row>
    <row r="636" spans="9:115" x14ac:dyDescent="0.25"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DC636" s="81"/>
      <c r="DD636" s="81"/>
      <c r="DE636" s="81"/>
      <c r="DF636" s="81"/>
      <c r="DG636" s="81"/>
      <c r="DH636" s="81"/>
      <c r="DI636" s="81"/>
      <c r="DJ636" s="81"/>
      <c r="DK636" s="81"/>
    </row>
    <row r="637" spans="9:115" x14ac:dyDescent="0.25"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DC637" s="81"/>
      <c r="DD637" s="81"/>
      <c r="DE637" s="81"/>
      <c r="DF637" s="81"/>
      <c r="DG637" s="81"/>
      <c r="DH637" s="81"/>
      <c r="DI637" s="81"/>
      <c r="DJ637" s="81"/>
      <c r="DK637" s="81"/>
    </row>
    <row r="638" spans="9:115" x14ac:dyDescent="0.25"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DC638" s="81"/>
      <c r="DD638" s="81"/>
      <c r="DE638" s="81"/>
      <c r="DF638" s="81"/>
      <c r="DG638" s="81"/>
      <c r="DH638" s="81"/>
      <c r="DI638" s="81"/>
      <c r="DJ638" s="81"/>
      <c r="DK638" s="81"/>
    </row>
    <row r="639" spans="9:115" x14ac:dyDescent="0.25"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DC639" s="81"/>
      <c r="DD639" s="81"/>
      <c r="DE639" s="81"/>
      <c r="DF639" s="81"/>
      <c r="DG639" s="81"/>
      <c r="DH639" s="81"/>
      <c r="DI639" s="81"/>
      <c r="DJ639" s="81"/>
      <c r="DK639" s="81"/>
    </row>
    <row r="640" spans="9:115" x14ac:dyDescent="0.25"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DC640" s="81"/>
      <c r="DD640" s="81"/>
      <c r="DE640" s="81"/>
      <c r="DF640" s="81"/>
      <c r="DG640" s="81"/>
      <c r="DH640" s="81"/>
      <c r="DI640" s="81"/>
      <c r="DJ640" s="81"/>
      <c r="DK640" s="81"/>
    </row>
    <row r="641" spans="9:115" x14ac:dyDescent="0.25"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DC641" s="81"/>
      <c r="DD641" s="81"/>
      <c r="DE641" s="81"/>
      <c r="DF641" s="81"/>
      <c r="DG641" s="81"/>
      <c r="DH641" s="81"/>
      <c r="DI641" s="81"/>
      <c r="DJ641" s="81"/>
      <c r="DK641" s="81"/>
    </row>
    <row r="642" spans="9:115" x14ac:dyDescent="0.25"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DC642" s="81"/>
      <c r="DD642" s="81"/>
      <c r="DE642" s="81"/>
      <c r="DF642" s="81"/>
      <c r="DG642" s="81"/>
      <c r="DH642" s="81"/>
      <c r="DI642" s="81"/>
      <c r="DJ642" s="81"/>
      <c r="DK642" s="81"/>
    </row>
    <row r="643" spans="9:115" x14ac:dyDescent="0.25"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DC643" s="81"/>
      <c r="DD643" s="81"/>
      <c r="DE643" s="81"/>
      <c r="DF643" s="81"/>
      <c r="DG643" s="81"/>
      <c r="DH643" s="81"/>
      <c r="DI643" s="81"/>
      <c r="DJ643" s="81"/>
      <c r="DK643" s="81"/>
    </row>
    <row r="644" spans="9:115" x14ac:dyDescent="0.25"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DC644" s="81"/>
      <c r="DD644" s="81"/>
      <c r="DE644" s="81"/>
      <c r="DF644" s="81"/>
      <c r="DG644" s="81"/>
      <c r="DH644" s="81"/>
      <c r="DI644" s="81"/>
      <c r="DJ644" s="81"/>
      <c r="DK644" s="81"/>
    </row>
    <row r="645" spans="9:115" x14ac:dyDescent="0.25"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DC645" s="81"/>
      <c r="DD645" s="81"/>
      <c r="DE645" s="81"/>
      <c r="DF645" s="81"/>
      <c r="DG645" s="81"/>
      <c r="DH645" s="81"/>
      <c r="DI645" s="81"/>
      <c r="DJ645" s="81"/>
      <c r="DK645" s="81"/>
    </row>
    <row r="646" spans="9:115" x14ac:dyDescent="0.25"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DC646" s="81"/>
      <c r="DD646" s="81"/>
      <c r="DE646" s="81"/>
      <c r="DF646" s="81"/>
      <c r="DG646" s="81"/>
      <c r="DH646" s="81"/>
      <c r="DI646" s="81"/>
      <c r="DJ646" s="81"/>
      <c r="DK646" s="81"/>
    </row>
    <row r="647" spans="9:115" x14ac:dyDescent="0.25"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DC647" s="81"/>
      <c r="DD647" s="81"/>
      <c r="DE647" s="81"/>
      <c r="DF647" s="81"/>
      <c r="DG647" s="81"/>
      <c r="DH647" s="81"/>
      <c r="DI647" s="81"/>
      <c r="DJ647" s="81"/>
      <c r="DK647" s="81"/>
    </row>
    <row r="648" spans="9:115" x14ac:dyDescent="0.25"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DC648" s="81"/>
      <c r="DD648" s="81"/>
      <c r="DE648" s="81"/>
      <c r="DF648" s="81"/>
      <c r="DG648" s="81"/>
      <c r="DH648" s="81"/>
      <c r="DI648" s="81"/>
      <c r="DJ648" s="81"/>
      <c r="DK648" s="81"/>
    </row>
    <row r="649" spans="9:115" x14ac:dyDescent="0.25"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DC649" s="81"/>
      <c r="DD649" s="81"/>
      <c r="DE649" s="81"/>
      <c r="DF649" s="81"/>
      <c r="DG649" s="81"/>
      <c r="DH649" s="81"/>
      <c r="DI649" s="81"/>
      <c r="DJ649" s="81"/>
      <c r="DK649" s="81"/>
    </row>
    <row r="650" spans="9:115" x14ac:dyDescent="0.25"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DC650" s="81"/>
      <c r="DD650" s="81"/>
      <c r="DE650" s="81"/>
      <c r="DF650" s="81"/>
      <c r="DG650" s="81"/>
      <c r="DH650" s="81"/>
      <c r="DI650" s="81"/>
      <c r="DJ650" s="81"/>
      <c r="DK650" s="81"/>
    </row>
    <row r="651" spans="9:115" x14ac:dyDescent="0.25"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DC651" s="81"/>
      <c r="DD651" s="81"/>
      <c r="DE651" s="81"/>
      <c r="DF651" s="81"/>
      <c r="DG651" s="81"/>
      <c r="DH651" s="81"/>
      <c r="DI651" s="81"/>
      <c r="DJ651" s="81"/>
      <c r="DK651" s="81"/>
    </row>
    <row r="652" spans="9:115" x14ac:dyDescent="0.25"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DC652" s="81"/>
      <c r="DD652" s="81"/>
      <c r="DE652" s="81"/>
      <c r="DF652" s="81"/>
      <c r="DG652" s="81"/>
      <c r="DH652" s="81"/>
      <c r="DI652" s="81"/>
      <c r="DJ652" s="81"/>
      <c r="DK652" s="81"/>
    </row>
    <row r="653" spans="9:115" x14ac:dyDescent="0.25"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DC653" s="81"/>
      <c r="DD653" s="81"/>
      <c r="DE653" s="81"/>
      <c r="DF653" s="81"/>
      <c r="DG653" s="81"/>
      <c r="DH653" s="81"/>
      <c r="DI653" s="81"/>
      <c r="DJ653" s="81"/>
      <c r="DK653" s="81"/>
    </row>
    <row r="654" spans="9:115" x14ac:dyDescent="0.25"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DC654" s="81"/>
      <c r="DD654" s="81"/>
      <c r="DE654" s="81"/>
      <c r="DF654" s="81"/>
      <c r="DG654" s="81"/>
      <c r="DH654" s="81"/>
      <c r="DI654" s="81"/>
      <c r="DJ654" s="81"/>
      <c r="DK654" s="81"/>
    </row>
    <row r="655" spans="9:115" x14ac:dyDescent="0.25"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DC655" s="81"/>
      <c r="DD655" s="81"/>
      <c r="DE655" s="81"/>
      <c r="DF655" s="81"/>
      <c r="DG655" s="81"/>
      <c r="DH655" s="81"/>
      <c r="DI655" s="81"/>
      <c r="DJ655" s="81"/>
      <c r="DK655" s="81"/>
    </row>
    <row r="656" spans="9:115" x14ac:dyDescent="0.25"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DC656" s="81"/>
      <c r="DD656" s="81"/>
      <c r="DE656" s="81"/>
      <c r="DF656" s="81"/>
      <c r="DG656" s="81"/>
      <c r="DH656" s="81"/>
      <c r="DI656" s="81"/>
      <c r="DJ656" s="81"/>
      <c r="DK656" s="81"/>
    </row>
    <row r="657" spans="9:115" x14ac:dyDescent="0.25"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DC657" s="81"/>
      <c r="DD657" s="81"/>
      <c r="DE657" s="81"/>
      <c r="DF657" s="81"/>
      <c r="DG657" s="81"/>
      <c r="DH657" s="81"/>
      <c r="DI657" s="81"/>
      <c r="DJ657" s="81"/>
      <c r="DK657" s="81"/>
    </row>
    <row r="658" spans="9:115" x14ac:dyDescent="0.25"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DC658" s="81"/>
      <c r="DD658" s="81"/>
      <c r="DE658" s="81"/>
      <c r="DF658" s="81"/>
      <c r="DG658" s="81"/>
      <c r="DH658" s="81"/>
      <c r="DI658" s="81"/>
      <c r="DJ658" s="81"/>
      <c r="DK658" s="81"/>
    </row>
    <row r="659" spans="9:115" x14ac:dyDescent="0.25"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DC659" s="81"/>
      <c r="DD659" s="81"/>
      <c r="DE659" s="81"/>
      <c r="DF659" s="81"/>
      <c r="DG659" s="81"/>
      <c r="DH659" s="81"/>
      <c r="DI659" s="81"/>
      <c r="DJ659" s="81"/>
      <c r="DK659" s="81"/>
    </row>
    <row r="660" spans="9:115" x14ac:dyDescent="0.25"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DC660" s="81"/>
      <c r="DD660" s="81"/>
      <c r="DE660" s="81"/>
      <c r="DF660" s="81"/>
      <c r="DG660" s="81"/>
      <c r="DH660" s="81"/>
      <c r="DI660" s="81"/>
      <c r="DJ660" s="81"/>
      <c r="DK660" s="81"/>
    </row>
    <row r="661" spans="9:115" x14ac:dyDescent="0.25"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DC661" s="81"/>
      <c r="DD661" s="81"/>
      <c r="DE661" s="81"/>
      <c r="DF661" s="81"/>
      <c r="DG661" s="81"/>
      <c r="DH661" s="81"/>
      <c r="DI661" s="81"/>
      <c r="DJ661" s="81"/>
      <c r="DK661" s="81"/>
    </row>
    <row r="662" spans="9:115" x14ac:dyDescent="0.25"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DC662" s="81"/>
      <c r="DD662" s="81"/>
      <c r="DE662" s="81"/>
      <c r="DF662" s="81"/>
      <c r="DG662" s="81"/>
      <c r="DH662" s="81"/>
      <c r="DI662" s="81"/>
      <c r="DJ662" s="81"/>
      <c r="DK662" s="81"/>
    </row>
    <row r="663" spans="9:115" x14ac:dyDescent="0.25"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DC663" s="81"/>
      <c r="DD663" s="81"/>
      <c r="DE663" s="81"/>
      <c r="DF663" s="81"/>
      <c r="DG663" s="81"/>
      <c r="DH663" s="81"/>
      <c r="DI663" s="81"/>
      <c r="DJ663" s="81"/>
      <c r="DK663" s="81"/>
    </row>
    <row r="664" spans="9:115" x14ac:dyDescent="0.25"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DC664" s="81"/>
      <c r="DD664" s="81"/>
      <c r="DE664" s="81"/>
      <c r="DF664" s="81"/>
      <c r="DG664" s="81"/>
      <c r="DH664" s="81"/>
      <c r="DI664" s="81"/>
      <c r="DJ664" s="81"/>
      <c r="DK664" s="81"/>
    </row>
    <row r="665" spans="9:115" x14ac:dyDescent="0.25"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DC665" s="81"/>
      <c r="DD665" s="81"/>
      <c r="DE665" s="81"/>
      <c r="DF665" s="81"/>
      <c r="DG665" s="81"/>
      <c r="DH665" s="81"/>
      <c r="DI665" s="81"/>
      <c r="DJ665" s="81"/>
      <c r="DK665" s="81"/>
    </row>
    <row r="666" spans="9:115" x14ac:dyDescent="0.25"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DC666" s="81"/>
      <c r="DD666" s="81"/>
      <c r="DE666" s="81"/>
      <c r="DF666" s="81"/>
      <c r="DG666" s="81"/>
      <c r="DH666" s="81"/>
      <c r="DI666" s="81"/>
      <c r="DJ666" s="81"/>
      <c r="DK666" s="81"/>
    </row>
    <row r="667" spans="9:115" x14ac:dyDescent="0.25"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DC667" s="81"/>
      <c r="DD667" s="81"/>
      <c r="DE667" s="81"/>
      <c r="DF667" s="81"/>
      <c r="DG667" s="81"/>
      <c r="DH667" s="81"/>
      <c r="DI667" s="81"/>
      <c r="DJ667" s="81"/>
      <c r="DK667" s="81"/>
    </row>
    <row r="668" spans="9:115" x14ac:dyDescent="0.25"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DC668" s="81"/>
      <c r="DD668" s="81"/>
      <c r="DE668" s="81"/>
      <c r="DF668" s="81"/>
      <c r="DG668" s="81"/>
      <c r="DH668" s="81"/>
      <c r="DI668" s="81"/>
      <c r="DJ668" s="81"/>
      <c r="DK668" s="81"/>
    </row>
    <row r="669" spans="9:115" x14ac:dyDescent="0.25"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DC669" s="81"/>
      <c r="DD669" s="81"/>
      <c r="DE669" s="81"/>
      <c r="DF669" s="81"/>
      <c r="DG669" s="81"/>
      <c r="DH669" s="81"/>
      <c r="DI669" s="81"/>
      <c r="DJ669" s="81"/>
      <c r="DK669" s="81"/>
    </row>
    <row r="670" spans="9:115" x14ac:dyDescent="0.25"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DC670" s="81"/>
      <c r="DD670" s="81"/>
      <c r="DE670" s="81"/>
      <c r="DF670" s="81"/>
      <c r="DG670" s="81"/>
      <c r="DH670" s="81"/>
      <c r="DI670" s="81"/>
      <c r="DJ670" s="81"/>
      <c r="DK670" s="81"/>
    </row>
    <row r="671" spans="9:115" x14ac:dyDescent="0.25"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DC671" s="81"/>
      <c r="DD671" s="81"/>
      <c r="DE671" s="81"/>
      <c r="DF671" s="81"/>
      <c r="DG671" s="81"/>
      <c r="DH671" s="81"/>
      <c r="DI671" s="81"/>
      <c r="DJ671" s="81"/>
      <c r="DK671" s="81"/>
    </row>
    <row r="672" spans="9:115" x14ac:dyDescent="0.25"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DC672" s="81"/>
      <c r="DD672" s="81"/>
      <c r="DE672" s="81"/>
      <c r="DF672" s="81"/>
      <c r="DG672" s="81"/>
      <c r="DH672" s="81"/>
      <c r="DI672" s="81"/>
      <c r="DJ672" s="81"/>
      <c r="DK672" s="81"/>
    </row>
    <row r="673" spans="9:115" x14ac:dyDescent="0.25"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DC673" s="81"/>
      <c r="DD673" s="81"/>
      <c r="DE673" s="81"/>
      <c r="DF673" s="81"/>
      <c r="DG673" s="81"/>
      <c r="DH673" s="81"/>
      <c r="DI673" s="81"/>
      <c r="DJ673" s="81"/>
      <c r="DK673" s="81"/>
    </row>
    <row r="674" spans="9:115" x14ac:dyDescent="0.25"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DC674" s="81"/>
      <c r="DD674" s="81"/>
      <c r="DE674" s="81"/>
      <c r="DF674" s="81"/>
      <c r="DG674" s="81"/>
      <c r="DH674" s="81"/>
      <c r="DI674" s="81"/>
      <c r="DJ674" s="81"/>
      <c r="DK674" s="81"/>
    </row>
    <row r="675" spans="9:115" x14ac:dyDescent="0.25"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DC675" s="81"/>
      <c r="DD675" s="81"/>
      <c r="DE675" s="81"/>
      <c r="DF675" s="81"/>
      <c r="DG675" s="81"/>
      <c r="DH675" s="81"/>
      <c r="DI675" s="81"/>
      <c r="DJ675" s="81"/>
      <c r="DK675" s="81"/>
    </row>
    <row r="676" spans="9:115" x14ac:dyDescent="0.25"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DC676" s="81"/>
      <c r="DD676" s="81"/>
      <c r="DE676" s="81"/>
      <c r="DF676" s="81"/>
      <c r="DG676" s="81"/>
      <c r="DH676" s="81"/>
      <c r="DI676" s="81"/>
      <c r="DJ676" s="81"/>
      <c r="DK676" s="81"/>
    </row>
    <row r="677" spans="9:115" x14ac:dyDescent="0.25"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DC677" s="81"/>
      <c r="DD677" s="81"/>
      <c r="DE677" s="81"/>
      <c r="DF677" s="81"/>
      <c r="DG677" s="81"/>
      <c r="DH677" s="81"/>
      <c r="DI677" s="81"/>
      <c r="DJ677" s="81"/>
      <c r="DK677" s="81"/>
    </row>
    <row r="678" spans="9:115" x14ac:dyDescent="0.25"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DC678" s="81"/>
      <c r="DD678" s="81"/>
      <c r="DE678" s="81"/>
      <c r="DF678" s="81"/>
      <c r="DG678" s="81"/>
      <c r="DH678" s="81"/>
      <c r="DI678" s="81"/>
      <c r="DJ678" s="81"/>
      <c r="DK678" s="81"/>
    </row>
    <row r="679" spans="9:115" x14ac:dyDescent="0.25"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DC679" s="81"/>
      <c r="DD679" s="81"/>
      <c r="DE679" s="81"/>
      <c r="DF679" s="81"/>
      <c r="DG679" s="81"/>
      <c r="DH679" s="81"/>
      <c r="DI679" s="81"/>
      <c r="DJ679" s="81"/>
      <c r="DK679" s="81"/>
    </row>
    <row r="680" spans="9:115" x14ac:dyDescent="0.25"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DC680" s="81"/>
      <c r="DD680" s="81"/>
      <c r="DE680" s="81"/>
      <c r="DF680" s="81"/>
      <c r="DG680" s="81"/>
      <c r="DH680" s="81"/>
      <c r="DI680" s="81"/>
      <c r="DJ680" s="81"/>
      <c r="DK680" s="81"/>
    </row>
    <row r="681" spans="9:115" x14ac:dyDescent="0.25"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DC681" s="81"/>
      <c r="DD681" s="81"/>
      <c r="DE681" s="81"/>
      <c r="DF681" s="81"/>
      <c r="DG681" s="81"/>
      <c r="DH681" s="81"/>
      <c r="DI681" s="81"/>
      <c r="DJ681" s="81"/>
      <c r="DK681" s="81"/>
    </row>
    <row r="682" spans="9:115" x14ac:dyDescent="0.25"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DC682" s="81"/>
      <c r="DD682" s="81"/>
      <c r="DE682" s="81"/>
      <c r="DF682" s="81"/>
      <c r="DG682" s="81"/>
      <c r="DH682" s="81"/>
      <c r="DI682" s="81"/>
      <c r="DJ682" s="81"/>
      <c r="DK682" s="81"/>
    </row>
    <row r="683" spans="9:115" x14ac:dyDescent="0.25"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DC683" s="81"/>
      <c r="DD683" s="81"/>
      <c r="DE683" s="81"/>
      <c r="DF683" s="81"/>
      <c r="DG683" s="81"/>
      <c r="DH683" s="81"/>
      <c r="DI683" s="81"/>
      <c r="DJ683" s="81"/>
      <c r="DK683" s="81"/>
    </row>
    <row r="684" spans="9:115" x14ac:dyDescent="0.25"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DC684" s="81"/>
      <c r="DD684" s="81"/>
      <c r="DE684" s="81"/>
      <c r="DF684" s="81"/>
      <c r="DG684" s="81"/>
      <c r="DH684" s="81"/>
      <c r="DI684" s="81"/>
      <c r="DJ684" s="81"/>
      <c r="DK684" s="81"/>
    </row>
    <row r="685" spans="9:115" x14ac:dyDescent="0.25"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DC685" s="81"/>
      <c r="DD685" s="81"/>
      <c r="DE685" s="81"/>
      <c r="DF685" s="81"/>
      <c r="DG685" s="81"/>
      <c r="DH685" s="81"/>
      <c r="DI685" s="81"/>
      <c r="DJ685" s="81"/>
      <c r="DK685" s="81"/>
    </row>
    <row r="686" spans="9:115" x14ac:dyDescent="0.25"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DC686" s="81"/>
      <c r="DD686" s="81"/>
      <c r="DE686" s="81"/>
      <c r="DF686" s="81"/>
      <c r="DG686" s="81"/>
      <c r="DH686" s="81"/>
      <c r="DI686" s="81"/>
      <c r="DJ686" s="81"/>
      <c r="DK686" s="81"/>
    </row>
    <row r="687" spans="9:115" x14ac:dyDescent="0.25"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DC687" s="81"/>
      <c r="DD687" s="81"/>
      <c r="DE687" s="81"/>
      <c r="DF687" s="81"/>
      <c r="DG687" s="81"/>
      <c r="DH687" s="81"/>
      <c r="DI687" s="81"/>
      <c r="DJ687" s="81"/>
      <c r="DK687" s="81"/>
    </row>
    <row r="688" spans="9:115" x14ac:dyDescent="0.25"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DC688" s="81"/>
      <c r="DD688" s="81"/>
      <c r="DE688" s="81"/>
      <c r="DF688" s="81"/>
      <c r="DG688" s="81"/>
      <c r="DH688" s="81"/>
      <c r="DI688" s="81"/>
      <c r="DJ688" s="81"/>
      <c r="DK688" s="81"/>
    </row>
    <row r="689" spans="9:115" x14ac:dyDescent="0.25"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DC689" s="81"/>
      <c r="DD689" s="81"/>
      <c r="DE689" s="81"/>
      <c r="DF689" s="81"/>
      <c r="DG689" s="81"/>
      <c r="DH689" s="81"/>
      <c r="DI689" s="81"/>
      <c r="DJ689" s="81"/>
      <c r="DK689" s="81"/>
    </row>
    <row r="690" spans="9:115" x14ac:dyDescent="0.25"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DC690" s="81"/>
      <c r="DD690" s="81"/>
      <c r="DE690" s="81"/>
      <c r="DF690" s="81"/>
      <c r="DG690" s="81"/>
      <c r="DH690" s="81"/>
      <c r="DI690" s="81"/>
      <c r="DJ690" s="81"/>
      <c r="DK690" s="81"/>
    </row>
    <row r="691" spans="9:115" x14ac:dyDescent="0.25"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DC691" s="81"/>
      <c r="DD691" s="81"/>
      <c r="DE691" s="81"/>
      <c r="DF691" s="81"/>
      <c r="DG691" s="81"/>
      <c r="DH691" s="81"/>
      <c r="DI691" s="81"/>
      <c r="DJ691" s="81"/>
      <c r="DK691" s="81"/>
    </row>
    <row r="692" spans="9:115" x14ac:dyDescent="0.25"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9:115" x14ac:dyDescent="0.25"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9:115" x14ac:dyDescent="0.25"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9:115" x14ac:dyDescent="0.25"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9:115" x14ac:dyDescent="0.25"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9:115" x14ac:dyDescent="0.25"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9:115" x14ac:dyDescent="0.25"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9:115" x14ac:dyDescent="0.25"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9:115" x14ac:dyDescent="0.25"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9:115" x14ac:dyDescent="0.25"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9:115" x14ac:dyDescent="0.25"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9:115" x14ac:dyDescent="0.25"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9:115" x14ac:dyDescent="0.25"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9:40" x14ac:dyDescent="0.25"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9:40" x14ac:dyDescent="0.25"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9:40" x14ac:dyDescent="0.25"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9:40" x14ac:dyDescent="0.25"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9:40" x14ac:dyDescent="0.25"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9:40" x14ac:dyDescent="0.25"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9:40" x14ac:dyDescent="0.25"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9:40" x14ac:dyDescent="0.25"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9:40" x14ac:dyDescent="0.25"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9:40" x14ac:dyDescent="0.25"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9:40" x14ac:dyDescent="0.25"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9:40" x14ac:dyDescent="0.25"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9:40" x14ac:dyDescent="0.25"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9:40" x14ac:dyDescent="0.25"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9:40" x14ac:dyDescent="0.25"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9:40" x14ac:dyDescent="0.25"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9:40" x14ac:dyDescent="0.25"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9:40" x14ac:dyDescent="0.25"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9:40" x14ac:dyDescent="0.25"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9:40" x14ac:dyDescent="0.25"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9:40" x14ac:dyDescent="0.25"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9:40" x14ac:dyDescent="0.25"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9:40" x14ac:dyDescent="0.25"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9:40" x14ac:dyDescent="0.25"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9:40" x14ac:dyDescent="0.25"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9:40" x14ac:dyDescent="0.25"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9:40" x14ac:dyDescent="0.25"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9:40" x14ac:dyDescent="0.25"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9:40" x14ac:dyDescent="0.25"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9:40" x14ac:dyDescent="0.25"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9:40" x14ac:dyDescent="0.25"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9:40" x14ac:dyDescent="0.25"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9:40" x14ac:dyDescent="0.25"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9:40" x14ac:dyDescent="0.25"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9:40" x14ac:dyDescent="0.25"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9:40" x14ac:dyDescent="0.25"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9:40" x14ac:dyDescent="0.25"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9:40" x14ac:dyDescent="0.25"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9:40" x14ac:dyDescent="0.25"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9:40" x14ac:dyDescent="0.25"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9:40" x14ac:dyDescent="0.25"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9:40" x14ac:dyDescent="0.25"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9:40" x14ac:dyDescent="0.25"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9:40" x14ac:dyDescent="0.25"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9:40" x14ac:dyDescent="0.25"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9:40" x14ac:dyDescent="0.25"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9:40" x14ac:dyDescent="0.25"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9:40" x14ac:dyDescent="0.25"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9:40" x14ac:dyDescent="0.25"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9:40" x14ac:dyDescent="0.25"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9:40" x14ac:dyDescent="0.25"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9:40" x14ac:dyDescent="0.25"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9:40" x14ac:dyDescent="0.25"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9:40" x14ac:dyDescent="0.25"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9:40" x14ac:dyDescent="0.25"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9:40" x14ac:dyDescent="0.25"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9:40" x14ac:dyDescent="0.25"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9:40" x14ac:dyDescent="0.25"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9:40" x14ac:dyDescent="0.25"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9:40" x14ac:dyDescent="0.25"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9:40" x14ac:dyDescent="0.25"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9:40" x14ac:dyDescent="0.25"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9:40" x14ac:dyDescent="0.25"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9:40" x14ac:dyDescent="0.25"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9:40" x14ac:dyDescent="0.25"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9:40" x14ac:dyDescent="0.25"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9:40" x14ac:dyDescent="0.25"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9:40" x14ac:dyDescent="0.25"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9:40" x14ac:dyDescent="0.25"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9:40" x14ac:dyDescent="0.25"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9:40" x14ac:dyDescent="0.25"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9:40" x14ac:dyDescent="0.25"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9:40" x14ac:dyDescent="0.25"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9:40" x14ac:dyDescent="0.25"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9:40" x14ac:dyDescent="0.25"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9:40" x14ac:dyDescent="0.25"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9:40" x14ac:dyDescent="0.25"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9:40" x14ac:dyDescent="0.25"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9:40" x14ac:dyDescent="0.25"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9:40" x14ac:dyDescent="0.25"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9:40" x14ac:dyDescent="0.25"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9:40" x14ac:dyDescent="0.25"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9:40" x14ac:dyDescent="0.25"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9:40" x14ac:dyDescent="0.25"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9:40" x14ac:dyDescent="0.25"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9:40" x14ac:dyDescent="0.25"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9:40" x14ac:dyDescent="0.25"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9:40" x14ac:dyDescent="0.25"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9:40" x14ac:dyDescent="0.25"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9:40" x14ac:dyDescent="0.25"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9:40" x14ac:dyDescent="0.25"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9:40" x14ac:dyDescent="0.25"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9:40" x14ac:dyDescent="0.25"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9:40" x14ac:dyDescent="0.25"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9:40" x14ac:dyDescent="0.25"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9:40" x14ac:dyDescent="0.25"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9:40" x14ac:dyDescent="0.25"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9:40" x14ac:dyDescent="0.25"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9:40" x14ac:dyDescent="0.25"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9:40" x14ac:dyDescent="0.25"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9:40" x14ac:dyDescent="0.25"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9:40" x14ac:dyDescent="0.25"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9:40" x14ac:dyDescent="0.25"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9:40" x14ac:dyDescent="0.25"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9:40" x14ac:dyDescent="0.25"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9:40" x14ac:dyDescent="0.25"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9:40" x14ac:dyDescent="0.25"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9:40" x14ac:dyDescent="0.25"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9:40" x14ac:dyDescent="0.25"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9:40" x14ac:dyDescent="0.25"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9:40" x14ac:dyDescent="0.25"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9:40" x14ac:dyDescent="0.25"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9:40" x14ac:dyDescent="0.25"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9:40" x14ac:dyDescent="0.25"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9:40" x14ac:dyDescent="0.25"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9:40" x14ac:dyDescent="0.25"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9:40" x14ac:dyDescent="0.25"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9:40" x14ac:dyDescent="0.25"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9:40" x14ac:dyDescent="0.25"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9:40" x14ac:dyDescent="0.25"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9:40" x14ac:dyDescent="0.25"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9:40" x14ac:dyDescent="0.25"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9:40" x14ac:dyDescent="0.25"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9:40" x14ac:dyDescent="0.25"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9:40" x14ac:dyDescent="0.25"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9:40" x14ac:dyDescent="0.25"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9:40" x14ac:dyDescent="0.25"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9:40" x14ac:dyDescent="0.25"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9:40" x14ac:dyDescent="0.25"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9:40" x14ac:dyDescent="0.25"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9:40" x14ac:dyDescent="0.25"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9:40" x14ac:dyDescent="0.25"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9:40" x14ac:dyDescent="0.25"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9:40" x14ac:dyDescent="0.25"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9:40" x14ac:dyDescent="0.25"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9:40" x14ac:dyDescent="0.25"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9:40" x14ac:dyDescent="0.25"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9:40" x14ac:dyDescent="0.25"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9:40" x14ac:dyDescent="0.25"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9:40" x14ac:dyDescent="0.25"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9:40" x14ac:dyDescent="0.25"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9:40" x14ac:dyDescent="0.25"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9:40" x14ac:dyDescent="0.25"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9:40" x14ac:dyDescent="0.25"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9:40" x14ac:dyDescent="0.25"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9:40" x14ac:dyDescent="0.25"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9:40" x14ac:dyDescent="0.25"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9:40" x14ac:dyDescent="0.25"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9:40" x14ac:dyDescent="0.25"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9:40" x14ac:dyDescent="0.25"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9:40" x14ac:dyDescent="0.25"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9:40" x14ac:dyDescent="0.25"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9:40" x14ac:dyDescent="0.25"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9:40" x14ac:dyDescent="0.25"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9:40" x14ac:dyDescent="0.25"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9:40" x14ac:dyDescent="0.25"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9:40" x14ac:dyDescent="0.25"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9:40" x14ac:dyDescent="0.25"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9:40" x14ac:dyDescent="0.25"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9:40" x14ac:dyDescent="0.25"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9:40" x14ac:dyDescent="0.25"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9:40" x14ac:dyDescent="0.25"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9:40" x14ac:dyDescent="0.25"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9:40" x14ac:dyDescent="0.25"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9:40" x14ac:dyDescent="0.25"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9:40" x14ac:dyDescent="0.25"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9:40" x14ac:dyDescent="0.25"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9:40" x14ac:dyDescent="0.25"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9:40" x14ac:dyDescent="0.25"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9:40" x14ac:dyDescent="0.25"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9:40" x14ac:dyDescent="0.25"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9:40" x14ac:dyDescent="0.25"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9:40" x14ac:dyDescent="0.25"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9:40" x14ac:dyDescent="0.25"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9:40" x14ac:dyDescent="0.25"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9:40" x14ac:dyDescent="0.25"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9:40" x14ac:dyDescent="0.25"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9:40" x14ac:dyDescent="0.25"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9:40" x14ac:dyDescent="0.25"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9:40" x14ac:dyDescent="0.25"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9:40" x14ac:dyDescent="0.25"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9:40" x14ac:dyDescent="0.25"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9:40" x14ac:dyDescent="0.25"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9:40" x14ac:dyDescent="0.25"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9:40" x14ac:dyDescent="0.25"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9:40" x14ac:dyDescent="0.25"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9:40" x14ac:dyDescent="0.25"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9:40" x14ac:dyDescent="0.25"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9:40" x14ac:dyDescent="0.25"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9:40" x14ac:dyDescent="0.25"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9:40" x14ac:dyDescent="0.25"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9:40" x14ac:dyDescent="0.25"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9:40" x14ac:dyDescent="0.25"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9:40" x14ac:dyDescent="0.25"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9:40" x14ac:dyDescent="0.25"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9:40" x14ac:dyDescent="0.25"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9:40" x14ac:dyDescent="0.25"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9:40" x14ac:dyDescent="0.25"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9:40" x14ac:dyDescent="0.25"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9:40" x14ac:dyDescent="0.25"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9:40" x14ac:dyDescent="0.25"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9:40" x14ac:dyDescent="0.25"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9:40" x14ac:dyDescent="0.25"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9:40" x14ac:dyDescent="0.25"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9:40" x14ac:dyDescent="0.25"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9:40" x14ac:dyDescent="0.25"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9:40" x14ac:dyDescent="0.25"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9:40" x14ac:dyDescent="0.25"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9:40" x14ac:dyDescent="0.25"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9:40" x14ac:dyDescent="0.25"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9:40" x14ac:dyDescent="0.25"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9:40" x14ac:dyDescent="0.25"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9:40" x14ac:dyDescent="0.25"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9:40" x14ac:dyDescent="0.25"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9:40" x14ac:dyDescent="0.25"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9:40" x14ac:dyDescent="0.25"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9:40" x14ac:dyDescent="0.25"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9:40" x14ac:dyDescent="0.25"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9:40" x14ac:dyDescent="0.25"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9:40" x14ac:dyDescent="0.25"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9:40" x14ac:dyDescent="0.25"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9:40" x14ac:dyDescent="0.25"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9:40" x14ac:dyDescent="0.25"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9:40" x14ac:dyDescent="0.25"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9:40" x14ac:dyDescent="0.25"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9:40" x14ac:dyDescent="0.25"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9:40" x14ac:dyDescent="0.25"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9:40" x14ac:dyDescent="0.25"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9:40" x14ac:dyDescent="0.25"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9:40" x14ac:dyDescent="0.25"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9:40" x14ac:dyDescent="0.25"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9:40" x14ac:dyDescent="0.25"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9:40" x14ac:dyDescent="0.25"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9:40" x14ac:dyDescent="0.25"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9:40" x14ac:dyDescent="0.25"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9:40" x14ac:dyDescent="0.25"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9:40" x14ac:dyDescent="0.25"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9:40" x14ac:dyDescent="0.25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9:40" x14ac:dyDescent="0.25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9:40" x14ac:dyDescent="0.25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9:40" x14ac:dyDescent="0.25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9:40" x14ac:dyDescent="0.25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9:40" x14ac:dyDescent="0.25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9:40" x14ac:dyDescent="0.25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9:40" x14ac:dyDescent="0.25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9:40" x14ac:dyDescent="0.25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9:40" x14ac:dyDescent="0.25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9:40" x14ac:dyDescent="0.25"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9:40" x14ac:dyDescent="0.25"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9:40" x14ac:dyDescent="0.25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9:40" x14ac:dyDescent="0.25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9:40" x14ac:dyDescent="0.25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9:40" x14ac:dyDescent="0.25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9:40" x14ac:dyDescent="0.25"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9:40" x14ac:dyDescent="0.25"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9:40" x14ac:dyDescent="0.25"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9:40" x14ac:dyDescent="0.25"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9:40" x14ac:dyDescent="0.25"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9:40" x14ac:dyDescent="0.25"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9:40" x14ac:dyDescent="0.25"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9:40" x14ac:dyDescent="0.25"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9:40" x14ac:dyDescent="0.25"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9:40" x14ac:dyDescent="0.25"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9:40" x14ac:dyDescent="0.25"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9:40" x14ac:dyDescent="0.25"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9:40" x14ac:dyDescent="0.25"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9:40" x14ac:dyDescent="0.25"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9:40" x14ac:dyDescent="0.25"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9:40" x14ac:dyDescent="0.25"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9:40" x14ac:dyDescent="0.25"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9:40" x14ac:dyDescent="0.25"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spans="9:40" x14ac:dyDescent="0.25"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spans="9:40" x14ac:dyDescent="0.25"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spans="9:40" x14ac:dyDescent="0.25"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spans="9:40" x14ac:dyDescent="0.25"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spans="9:40" x14ac:dyDescent="0.25"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spans="9:40" x14ac:dyDescent="0.25"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spans="9:40" x14ac:dyDescent="0.25"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spans="9:40" x14ac:dyDescent="0.25"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spans="9:40" x14ac:dyDescent="0.25"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spans="9:40" x14ac:dyDescent="0.25"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spans="9:40" x14ac:dyDescent="0.25"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spans="9:40" x14ac:dyDescent="0.25"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spans="9:40" x14ac:dyDescent="0.25"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spans="9:40" x14ac:dyDescent="0.25"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spans="9:40" x14ac:dyDescent="0.25"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spans="9:40" x14ac:dyDescent="0.25"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spans="9:40" x14ac:dyDescent="0.25"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spans="9:40" x14ac:dyDescent="0.25"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spans="9:40" x14ac:dyDescent="0.25"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spans="9:40" x14ac:dyDescent="0.25"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spans="9:40" x14ac:dyDescent="0.25"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spans="9:40" x14ac:dyDescent="0.25"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spans="9:40" x14ac:dyDescent="0.25"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spans="9:40" x14ac:dyDescent="0.25"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spans="9:40" x14ac:dyDescent="0.25"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  <row r="1001" spans="9:40" x14ac:dyDescent="0.25"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</row>
    <row r="1002" spans="9:40" x14ac:dyDescent="0.25"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</row>
    <row r="1003" spans="9:40" x14ac:dyDescent="0.25"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</row>
    <row r="1004" spans="9:40" x14ac:dyDescent="0.25"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</row>
    <row r="1005" spans="9:40" x14ac:dyDescent="0.25"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</row>
    <row r="1006" spans="9:40" x14ac:dyDescent="0.25"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</row>
    <row r="1007" spans="9:40" x14ac:dyDescent="0.25"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</row>
    <row r="1008" spans="9:40" x14ac:dyDescent="0.25"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</row>
    <row r="1009" spans="28:40" x14ac:dyDescent="0.25"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</row>
    <row r="1010" spans="28:40" x14ac:dyDescent="0.25"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</row>
    <row r="1011" spans="28:40" x14ac:dyDescent="0.25"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</row>
    <row r="1012" spans="28:40" x14ac:dyDescent="0.25"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</row>
    <row r="1013" spans="28:40" x14ac:dyDescent="0.25"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</row>
    <row r="1014" spans="28:40" x14ac:dyDescent="0.25"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</row>
    <row r="1015" spans="28:40" x14ac:dyDescent="0.25"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</row>
    <row r="1016" spans="28:40" x14ac:dyDescent="0.25"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</row>
    <row r="1017" spans="28:40" x14ac:dyDescent="0.25"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</row>
    <row r="1018" spans="28:40" x14ac:dyDescent="0.25"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</row>
  </sheetData>
  <sortState ref="DC206:DU207">
    <sortCondition ref="DN206:DN207"/>
    <sortCondition ref="DO206:DO20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U283"/>
  <sheetViews>
    <sheetView topLeftCell="GJ1" workbookViewId="0">
      <selection sqref="A1:HU283"/>
    </sheetView>
  </sheetViews>
  <sheetFormatPr defaultRowHeight="15" x14ac:dyDescent="0.25"/>
  <cols>
    <col min="20" max="23" width="9.140625" style="81"/>
    <col min="24" max="24" width="9.140625" style="1"/>
    <col min="47" max="47" width="9.42578125" bestFit="1" customWidth="1"/>
    <col min="101" max="101" width="11.42578125" bestFit="1" customWidth="1"/>
  </cols>
  <sheetData>
    <row r="1" spans="1:229" ht="19.5" thickBot="1" x14ac:dyDescent="0.35">
      <c r="A1" s="81" t="s">
        <v>359</v>
      </c>
      <c r="B1" s="81"/>
      <c r="C1" s="81"/>
      <c r="D1" s="81"/>
      <c r="E1" s="8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Y1" s="81" t="s">
        <v>374</v>
      </c>
      <c r="Z1" s="81"/>
      <c r="AA1" s="81"/>
      <c r="AB1" s="81"/>
      <c r="AC1" s="8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81"/>
      <c r="AW1" s="81" t="s">
        <v>399</v>
      </c>
      <c r="AX1" s="81"/>
      <c r="AY1" s="81"/>
      <c r="AZ1" s="81"/>
      <c r="BA1" s="8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81"/>
      <c r="BQ1" s="81"/>
      <c r="BR1" s="81"/>
      <c r="BS1" s="81"/>
      <c r="BT1" s="81"/>
      <c r="BU1" s="81" t="s">
        <v>404</v>
      </c>
      <c r="BV1" s="81"/>
      <c r="BW1" s="81"/>
      <c r="BX1" s="81"/>
      <c r="BY1" s="81"/>
      <c r="BZ1" s="1"/>
      <c r="CA1" s="1"/>
      <c r="CB1" s="1"/>
      <c r="CC1" s="1"/>
      <c r="CD1" s="81"/>
      <c r="CE1" s="81"/>
      <c r="CF1" s="81"/>
      <c r="CG1" s="81"/>
      <c r="CH1" s="81"/>
      <c r="CI1" s="81"/>
      <c r="CJ1" s="1"/>
      <c r="CK1" s="1"/>
      <c r="CL1" s="1"/>
      <c r="CM1" s="1"/>
      <c r="CN1" s="1"/>
      <c r="CO1" s="1"/>
      <c r="CP1" s="1"/>
      <c r="CQ1" s="1"/>
      <c r="CR1" s="81"/>
      <c r="CS1" s="81" t="s">
        <v>419</v>
      </c>
      <c r="CT1" s="81"/>
      <c r="CU1" s="81"/>
      <c r="CV1" s="81"/>
      <c r="CW1" s="81"/>
      <c r="CX1" s="1"/>
      <c r="CY1" s="1"/>
      <c r="CZ1" s="1"/>
      <c r="DA1" s="1"/>
      <c r="DB1" s="81"/>
      <c r="DC1" s="81"/>
      <c r="DD1" s="81"/>
      <c r="DE1" s="81"/>
      <c r="DF1" s="81"/>
      <c r="DG1" s="81"/>
      <c r="DH1" s="1"/>
      <c r="DI1" s="1"/>
      <c r="DJ1" s="1"/>
      <c r="DK1" s="1"/>
      <c r="DL1" s="1"/>
      <c r="DM1" s="1"/>
      <c r="DN1" s="1"/>
      <c r="DO1" s="1"/>
      <c r="DP1" s="81"/>
      <c r="DQ1" s="81" t="s">
        <v>423</v>
      </c>
      <c r="DR1" s="81"/>
      <c r="DS1" s="81"/>
      <c r="DT1" s="81"/>
      <c r="DU1" s="81"/>
      <c r="DV1" s="1"/>
      <c r="DW1" s="1"/>
      <c r="DX1" s="1"/>
      <c r="DY1" s="1"/>
      <c r="DZ1" s="81"/>
      <c r="EA1" s="81"/>
      <c r="EB1" s="81"/>
      <c r="EC1" s="81"/>
      <c r="ED1" s="81"/>
      <c r="EE1" s="81"/>
      <c r="EF1" s="1"/>
      <c r="EG1" s="1"/>
      <c r="EH1" s="1"/>
      <c r="EI1" s="1"/>
      <c r="EJ1" s="1"/>
      <c r="EK1" s="1"/>
      <c r="EL1" s="1"/>
      <c r="EM1" s="1"/>
      <c r="EN1" s="81"/>
      <c r="EO1" s="81" t="s">
        <v>452</v>
      </c>
      <c r="EP1" s="81"/>
      <c r="EQ1" s="81"/>
      <c r="ER1" s="81"/>
      <c r="ES1" s="259"/>
      <c r="ET1" s="1"/>
      <c r="EU1" s="1"/>
      <c r="EV1" s="1"/>
      <c r="EW1" s="1"/>
      <c r="EX1" s="81"/>
      <c r="EY1" s="81"/>
      <c r="EZ1" s="81"/>
      <c r="FA1" s="81"/>
      <c r="FB1" s="81"/>
      <c r="FC1" s="81"/>
      <c r="FD1" s="1"/>
      <c r="FE1" s="1"/>
      <c r="FF1" s="1"/>
      <c r="FG1" s="1"/>
      <c r="FH1" s="1"/>
      <c r="FI1" s="1"/>
      <c r="FJ1" s="1"/>
      <c r="FK1" s="1"/>
      <c r="FL1" s="81"/>
      <c r="FM1" s="81" t="s">
        <v>465</v>
      </c>
      <c r="FN1" s="81"/>
      <c r="FO1" s="81"/>
      <c r="FP1" s="81"/>
      <c r="FQ1" s="259"/>
      <c r="FR1" s="1"/>
      <c r="FS1" s="1"/>
      <c r="FT1" s="1"/>
      <c r="FU1" s="1"/>
      <c r="FV1" s="81"/>
      <c r="FW1" s="81"/>
      <c r="FX1" s="81"/>
      <c r="FY1" s="81"/>
      <c r="FZ1" s="81"/>
      <c r="GA1" s="81"/>
      <c r="GB1" s="1"/>
      <c r="GC1" s="1"/>
      <c r="GD1" s="1"/>
      <c r="GE1" s="1"/>
      <c r="GF1" s="1"/>
      <c r="GG1" s="1"/>
      <c r="GH1" s="1"/>
      <c r="GI1" s="1"/>
      <c r="GJ1" s="81"/>
      <c r="GK1" s="81" t="s">
        <v>487</v>
      </c>
      <c r="GL1" s="81"/>
      <c r="GM1" s="81"/>
      <c r="GN1" s="81"/>
      <c r="GO1" s="81"/>
      <c r="GP1" s="81"/>
      <c r="GQ1" s="81"/>
      <c r="GR1" s="259"/>
      <c r="GS1" s="81"/>
      <c r="GT1" s="1"/>
      <c r="GU1" s="1"/>
      <c r="GV1" s="1"/>
      <c r="GW1" s="81"/>
      <c r="GX1" s="81"/>
      <c r="GY1" s="81"/>
      <c r="GZ1" s="81"/>
      <c r="HA1" s="81"/>
      <c r="HB1" s="81"/>
      <c r="HC1" s="1"/>
      <c r="HD1" s="1"/>
      <c r="HE1" s="1"/>
      <c r="HF1" s="1"/>
      <c r="HG1" s="1"/>
      <c r="HH1" s="1"/>
      <c r="HI1" s="1"/>
      <c r="HJ1" s="1"/>
      <c r="HK1" s="81"/>
      <c r="HL1" s="81"/>
      <c r="HM1" s="81"/>
      <c r="HN1" s="81"/>
      <c r="HO1" s="81"/>
      <c r="HP1" s="81"/>
      <c r="HQ1" s="81"/>
      <c r="HR1" s="81"/>
      <c r="HS1" s="81"/>
      <c r="HT1" s="81"/>
      <c r="HU1" s="81"/>
    </row>
    <row r="2" spans="1:229" x14ac:dyDescent="0.25">
      <c r="A2" s="276" t="s">
        <v>446</v>
      </c>
      <c r="B2" s="81"/>
      <c r="C2" s="279" t="s">
        <v>421</v>
      </c>
      <c r="D2" s="280" t="s">
        <v>1</v>
      </c>
      <c r="E2" s="281" t="s">
        <v>2</v>
      </c>
      <c r="F2" s="2"/>
      <c r="G2" s="2"/>
      <c r="H2" s="2"/>
      <c r="I2" s="436" t="s">
        <v>265</v>
      </c>
      <c r="J2" s="437" t="s">
        <v>265</v>
      </c>
      <c r="K2" s="282" t="s">
        <v>268</v>
      </c>
      <c r="L2" s="283" t="s">
        <v>270</v>
      </c>
      <c r="M2" s="282" t="s">
        <v>273</v>
      </c>
      <c r="N2" s="283" t="s">
        <v>426</v>
      </c>
      <c r="O2" s="284" t="s">
        <v>275</v>
      </c>
      <c r="P2" s="285" t="s">
        <v>277</v>
      </c>
      <c r="Q2" s="286" t="s">
        <v>303</v>
      </c>
      <c r="R2" s="287" t="s">
        <v>304</v>
      </c>
      <c r="S2" s="71" t="s">
        <v>427</v>
      </c>
      <c r="T2" s="2"/>
      <c r="U2" s="2"/>
      <c r="V2" s="82"/>
      <c r="W2" s="71" t="s">
        <v>286</v>
      </c>
      <c r="X2" s="231"/>
      <c r="Y2" s="276" t="s">
        <v>373</v>
      </c>
      <c r="Z2" s="276"/>
      <c r="AA2" s="279" t="s">
        <v>421</v>
      </c>
      <c r="AB2" s="280" t="s">
        <v>1</v>
      </c>
      <c r="AC2" s="281" t="s">
        <v>2</v>
      </c>
      <c r="AD2" s="2"/>
      <c r="AE2" s="2"/>
      <c r="AF2" s="2"/>
      <c r="AG2" s="436" t="s">
        <v>265</v>
      </c>
      <c r="AH2" s="437" t="s">
        <v>265</v>
      </c>
      <c r="AI2" s="282" t="s">
        <v>268</v>
      </c>
      <c r="AJ2" s="283" t="s">
        <v>270</v>
      </c>
      <c r="AK2" s="282" t="s">
        <v>273</v>
      </c>
      <c r="AL2" s="283" t="s">
        <v>426</v>
      </c>
      <c r="AM2" s="284" t="s">
        <v>275</v>
      </c>
      <c r="AN2" s="285" t="s">
        <v>277</v>
      </c>
      <c r="AO2" s="286" t="s">
        <v>303</v>
      </c>
      <c r="AP2" s="287" t="s">
        <v>304</v>
      </c>
      <c r="AQ2" s="71" t="s">
        <v>427</v>
      </c>
      <c r="AR2" s="2"/>
      <c r="AS2" s="2"/>
      <c r="AT2" s="82"/>
      <c r="AU2" s="71" t="s">
        <v>286</v>
      </c>
      <c r="AV2" s="81"/>
      <c r="AW2" s="276" t="s">
        <v>448</v>
      </c>
      <c r="AX2" s="81"/>
      <c r="AY2" s="279" t="s">
        <v>421</v>
      </c>
      <c r="AZ2" s="280" t="s">
        <v>1</v>
      </c>
      <c r="BA2" s="281" t="s">
        <v>2</v>
      </c>
      <c r="BB2" s="2"/>
      <c r="BC2" s="2"/>
      <c r="BD2" s="2"/>
      <c r="BE2" s="436" t="s">
        <v>265</v>
      </c>
      <c r="BF2" s="437" t="s">
        <v>265</v>
      </c>
      <c r="BG2" s="282" t="s">
        <v>268</v>
      </c>
      <c r="BH2" s="283" t="s">
        <v>270</v>
      </c>
      <c r="BI2" s="282" t="s">
        <v>273</v>
      </c>
      <c r="BJ2" s="283" t="s">
        <v>426</v>
      </c>
      <c r="BK2" s="284" t="s">
        <v>275</v>
      </c>
      <c r="BL2" s="285" t="s">
        <v>277</v>
      </c>
      <c r="BM2" s="286" t="s">
        <v>303</v>
      </c>
      <c r="BN2" s="287" t="s">
        <v>304</v>
      </c>
      <c r="BO2" s="71" t="s">
        <v>427</v>
      </c>
      <c r="BP2" s="2"/>
      <c r="BQ2" s="2"/>
      <c r="BR2" s="82"/>
      <c r="BS2" s="71" t="s">
        <v>286</v>
      </c>
      <c r="BT2" s="81"/>
      <c r="BU2" s="276" t="s">
        <v>510</v>
      </c>
      <c r="BV2" s="81"/>
      <c r="BW2" s="279" t="s">
        <v>421</v>
      </c>
      <c r="BX2" s="280" t="s">
        <v>1</v>
      </c>
      <c r="BY2" s="281" t="s">
        <v>2</v>
      </c>
      <c r="BZ2" s="2"/>
      <c r="CA2" s="2"/>
      <c r="CB2" s="2"/>
      <c r="CC2" s="436" t="s">
        <v>265</v>
      </c>
      <c r="CD2" s="437" t="s">
        <v>265</v>
      </c>
      <c r="CE2" s="282" t="s">
        <v>268</v>
      </c>
      <c r="CF2" s="283" t="s">
        <v>270</v>
      </c>
      <c r="CG2" s="282" t="s">
        <v>273</v>
      </c>
      <c r="CH2" s="283" t="s">
        <v>426</v>
      </c>
      <c r="CI2" s="284" t="s">
        <v>275</v>
      </c>
      <c r="CJ2" s="285" t="s">
        <v>277</v>
      </c>
      <c r="CK2" s="286" t="s">
        <v>303</v>
      </c>
      <c r="CL2" s="287" t="s">
        <v>304</v>
      </c>
      <c r="CM2" s="71" t="s">
        <v>427</v>
      </c>
      <c r="CN2" s="2"/>
      <c r="CO2" s="2"/>
      <c r="CP2" s="82"/>
      <c r="CQ2" s="71" t="s">
        <v>286</v>
      </c>
      <c r="CR2" s="81"/>
      <c r="CS2" s="276" t="s">
        <v>450</v>
      </c>
      <c r="CT2" s="81"/>
      <c r="CU2" s="279" t="s">
        <v>421</v>
      </c>
      <c r="CV2" s="280" t="s">
        <v>1</v>
      </c>
      <c r="CW2" s="281" t="s">
        <v>2</v>
      </c>
      <c r="CX2" s="2"/>
      <c r="CY2" s="2"/>
      <c r="CZ2" s="2"/>
      <c r="DA2" s="436" t="s">
        <v>265</v>
      </c>
      <c r="DB2" s="437" t="s">
        <v>265</v>
      </c>
      <c r="DC2" s="282" t="s">
        <v>268</v>
      </c>
      <c r="DD2" s="283" t="s">
        <v>270</v>
      </c>
      <c r="DE2" s="282" t="s">
        <v>273</v>
      </c>
      <c r="DF2" s="283" t="s">
        <v>426</v>
      </c>
      <c r="DG2" s="284" t="s">
        <v>275</v>
      </c>
      <c r="DH2" s="285" t="s">
        <v>277</v>
      </c>
      <c r="DI2" s="286" t="s">
        <v>303</v>
      </c>
      <c r="DJ2" s="287" t="s">
        <v>304</v>
      </c>
      <c r="DK2" s="71" t="s">
        <v>427</v>
      </c>
      <c r="DL2" s="2"/>
      <c r="DM2" s="2"/>
      <c r="DN2" s="82"/>
      <c r="DO2" s="71" t="s">
        <v>286</v>
      </c>
      <c r="DP2" s="81"/>
      <c r="DQ2" s="276" t="s">
        <v>424</v>
      </c>
      <c r="DR2" s="276"/>
      <c r="DS2" s="279" t="s">
        <v>421</v>
      </c>
      <c r="DT2" s="280" t="s">
        <v>1</v>
      </c>
      <c r="DU2" s="281" t="s">
        <v>2</v>
      </c>
      <c r="DV2" s="2"/>
      <c r="DW2" s="2"/>
      <c r="DX2" s="2"/>
      <c r="DY2" s="436" t="s">
        <v>265</v>
      </c>
      <c r="DZ2" s="437" t="s">
        <v>265</v>
      </c>
      <c r="EA2" s="282" t="s">
        <v>268</v>
      </c>
      <c r="EB2" s="283" t="s">
        <v>270</v>
      </c>
      <c r="EC2" s="282" t="s">
        <v>273</v>
      </c>
      <c r="ED2" s="283" t="s">
        <v>426</v>
      </c>
      <c r="EE2" s="284" t="s">
        <v>275</v>
      </c>
      <c r="EF2" s="285" t="s">
        <v>277</v>
      </c>
      <c r="EG2" s="286" t="s">
        <v>303</v>
      </c>
      <c r="EH2" s="287" t="s">
        <v>304</v>
      </c>
      <c r="EI2" s="71" t="s">
        <v>427</v>
      </c>
      <c r="EJ2" s="2"/>
      <c r="EK2" s="2"/>
      <c r="EL2" s="82"/>
      <c r="EM2" s="71" t="s">
        <v>286</v>
      </c>
      <c r="EN2" s="81"/>
      <c r="EO2" s="276" t="s">
        <v>453</v>
      </c>
      <c r="EP2" s="276"/>
      <c r="EQ2" s="279" t="s">
        <v>421</v>
      </c>
      <c r="ER2" s="280" t="s">
        <v>1</v>
      </c>
      <c r="ES2" s="281" t="s">
        <v>2</v>
      </c>
      <c r="ET2" s="2"/>
      <c r="EU2" s="2"/>
      <c r="EV2" s="2"/>
      <c r="EW2" s="282" t="s">
        <v>265</v>
      </c>
      <c r="EX2" s="283" t="s">
        <v>265</v>
      </c>
      <c r="EY2" s="282" t="s">
        <v>268</v>
      </c>
      <c r="EZ2" s="283" t="s">
        <v>270</v>
      </c>
      <c r="FA2" s="282" t="s">
        <v>273</v>
      </c>
      <c r="FB2" s="283" t="s">
        <v>426</v>
      </c>
      <c r="FC2" s="284" t="s">
        <v>275</v>
      </c>
      <c r="FD2" s="285" t="s">
        <v>277</v>
      </c>
      <c r="FE2" s="286" t="s">
        <v>303</v>
      </c>
      <c r="FF2" s="287" t="s">
        <v>304</v>
      </c>
      <c r="FG2" s="71" t="s">
        <v>427</v>
      </c>
      <c r="FH2" s="2"/>
      <c r="FI2" s="2"/>
      <c r="FJ2" s="82"/>
      <c r="FK2" s="71" t="s">
        <v>286</v>
      </c>
      <c r="FL2" s="81"/>
      <c r="FM2" s="276" t="s">
        <v>466</v>
      </c>
      <c r="FN2" s="276"/>
      <c r="FO2" s="279" t="s">
        <v>421</v>
      </c>
      <c r="FP2" s="280" t="s">
        <v>1</v>
      </c>
      <c r="FQ2" s="281" t="s">
        <v>2</v>
      </c>
      <c r="FR2" s="2"/>
      <c r="FS2" s="2"/>
      <c r="FT2" s="2"/>
      <c r="FU2" s="282" t="s">
        <v>265</v>
      </c>
      <c r="FV2" s="283" t="s">
        <v>265</v>
      </c>
      <c r="FW2" s="282" t="s">
        <v>268</v>
      </c>
      <c r="FX2" s="283" t="s">
        <v>270</v>
      </c>
      <c r="FY2" s="282" t="s">
        <v>273</v>
      </c>
      <c r="FZ2" s="283" t="s">
        <v>426</v>
      </c>
      <c r="GA2" s="284" t="s">
        <v>275</v>
      </c>
      <c r="GB2" s="285" t="s">
        <v>277</v>
      </c>
      <c r="GC2" s="286" t="s">
        <v>303</v>
      </c>
      <c r="GD2" s="287" t="s">
        <v>304</v>
      </c>
      <c r="GE2" s="71" t="s">
        <v>427</v>
      </c>
      <c r="GF2" s="2"/>
      <c r="GG2" s="2"/>
      <c r="GH2" s="82"/>
      <c r="GI2" s="71" t="s">
        <v>286</v>
      </c>
      <c r="GJ2" s="81"/>
      <c r="GK2" s="276" t="s">
        <v>490</v>
      </c>
      <c r="GL2" s="276"/>
      <c r="GM2" s="277" t="s">
        <v>425</v>
      </c>
      <c r="GN2" s="153" t="s">
        <v>0</v>
      </c>
      <c r="GO2" s="278" t="s">
        <v>1</v>
      </c>
      <c r="GP2" s="279" t="s">
        <v>421</v>
      </c>
      <c r="GQ2" s="280" t="s">
        <v>1</v>
      </c>
      <c r="GR2" s="281" t="s">
        <v>2</v>
      </c>
      <c r="GS2" s="328"/>
      <c r="GT2" s="2"/>
      <c r="GU2" s="2"/>
      <c r="GV2" s="282" t="s">
        <v>265</v>
      </c>
      <c r="GW2" s="283" t="s">
        <v>265</v>
      </c>
      <c r="GX2" s="282" t="s">
        <v>268</v>
      </c>
      <c r="GY2" s="283" t="s">
        <v>270</v>
      </c>
      <c r="GZ2" s="282" t="s">
        <v>273</v>
      </c>
      <c r="HA2" s="283" t="s">
        <v>426</v>
      </c>
      <c r="HB2" s="284" t="s">
        <v>275</v>
      </c>
      <c r="HC2" s="285" t="s">
        <v>277</v>
      </c>
      <c r="HD2" s="286" t="s">
        <v>303</v>
      </c>
      <c r="HE2" s="287" t="s">
        <v>304</v>
      </c>
      <c r="HF2" s="71" t="s">
        <v>427</v>
      </c>
      <c r="HG2" s="2"/>
      <c r="HH2" s="2"/>
      <c r="HI2" s="82"/>
      <c r="HJ2" s="71" t="s">
        <v>286</v>
      </c>
      <c r="HK2" s="81"/>
      <c r="HL2" s="81"/>
      <c r="HM2" s="81"/>
      <c r="HN2" s="81"/>
      <c r="HO2" s="81"/>
      <c r="HP2" s="81"/>
      <c r="HQ2" s="81"/>
      <c r="HR2" s="81"/>
      <c r="HS2" s="81"/>
      <c r="HT2" s="81"/>
      <c r="HU2" s="81"/>
    </row>
    <row r="3" spans="1:229" x14ac:dyDescent="0.25">
      <c r="A3" s="438" t="s">
        <v>492</v>
      </c>
      <c r="B3" s="81"/>
      <c r="C3" s="86" t="s">
        <v>422</v>
      </c>
      <c r="D3" s="130" t="s">
        <v>5</v>
      </c>
      <c r="E3" s="288" t="s">
        <v>421</v>
      </c>
      <c r="F3" s="3"/>
      <c r="G3" s="3"/>
      <c r="H3" s="3"/>
      <c r="I3" s="289" t="s">
        <v>266</v>
      </c>
      <c r="J3" s="290" t="s">
        <v>266</v>
      </c>
      <c r="K3" s="289" t="s">
        <v>269</v>
      </c>
      <c r="L3" s="290" t="s">
        <v>271</v>
      </c>
      <c r="M3" s="289" t="s">
        <v>274</v>
      </c>
      <c r="N3" s="290" t="s">
        <v>278</v>
      </c>
      <c r="O3" s="291" t="s">
        <v>276</v>
      </c>
      <c r="P3" s="292" t="s">
        <v>278</v>
      </c>
      <c r="Q3" s="293" t="s">
        <v>276</v>
      </c>
      <c r="R3" s="294" t="s">
        <v>278</v>
      </c>
      <c r="S3" s="147" t="s">
        <v>430</v>
      </c>
      <c r="T3" s="4" t="s">
        <v>279</v>
      </c>
      <c r="U3" s="4" t="s">
        <v>281</v>
      </c>
      <c r="V3" s="3" t="s">
        <v>283</v>
      </c>
      <c r="W3" s="147" t="s">
        <v>257</v>
      </c>
      <c r="X3" s="231"/>
      <c r="Y3" s="438" t="s">
        <v>492</v>
      </c>
      <c r="Z3" s="81"/>
      <c r="AA3" s="86" t="s">
        <v>422</v>
      </c>
      <c r="AB3" s="130" t="s">
        <v>5</v>
      </c>
      <c r="AC3" s="288" t="s">
        <v>421</v>
      </c>
      <c r="AD3" s="3"/>
      <c r="AE3" s="3"/>
      <c r="AF3" s="3"/>
      <c r="AG3" s="289" t="s">
        <v>266</v>
      </c>
      <c r="AH3" s="290" t="s">
        <v>266</v>
      </c>
      <c r="AI3" s="289" t="s">
        <v>269</v>
      </c>
      <c r="AJ3" s="290" t="s">
        <v>271</v>
      </c>
      <c r="AK3" s="289" t="s">
        <v>274</v>
      </c>
      <c r="AL3" s="290" t="s">
        <v>278</v>
      </c>
      <c r="AM3" s="291" t="s">
        <v>276</v>
      </c>
      <c r="AN3" s="292" t="s">
        <v>278</v>
      </c>
      <c r="AO3" s="293" t="s">
        <v>276</v>
      </c>
      <c r="AP3" s="294" t="s">
        <v>278</v>
      </c>
      <c r="AQ3" s="147" t="s">
        <v>430</v>
      </c>
      <c r="AR3" s="4" t="s">
        <v>279</v>
      </c>
      <c r="AS3" s="4" t="s">
        <v>281</v>
      </c>
      <c r="AT3" s="3" t="s">
        <v>283</v>
      </c>
      <c r="AU3" s="147" t="s">
        <v>257</v>
      </c>
      <c r="AV3" s="81"/>
      <c r="AW3" s="438" t="s">
        <v>492</v>
      </c>
      <c r="AX3" s="81"/>
      <c r="AY3" s="86" t="s">
        <v>422</v>
      </c>
      <c r="AZ3" s="130" t="s">
        <v>5</v>
      </c>
      <c r="BA3" s="288" t="s">
        <v>421</v>
      </c>
      <c r="BB3" s="3"/>
      <c r="BC3" s="3"/>
      <c r="BD3" s="3"/>
      <c r="BE3" s="289" t="s">
        <v>266</v>
      </c>
      <c r="BF3" s="290" t="s">
        <v>266</v>
      </c>
      <c r="BG3" s="289" t="s">
        <v>269</v>
      </c>
      <c r="BH3" s="290" t="s">
        <v>271</v>
      </c>
      <c r="BI3" s="289" t="s">
        <v>274</v>
      </c>
      <c r="BJ3" s="290" t="s">
        <v>278</v>
      </c>
      <c r="BK3" s="291" t="s">
        <v>276</v>
      </c>
      <c r="BL3" s="292" t="s">
        <v>278</v>
      </c>
      <c r="BM3" s="293" t="s">
        <v>276</v>
      </c>
      <c r="BN3" s="294" t="s">
        <v>278</v>
      </c>
      <c r="BO3" s="147" t="s">
        <v>430</v>
      </c>
      <c r="BP3" s="4" t="s">
        <v>279</v>
      </c>
      <c r="BQ3" s="4" t="s">
        <v>281</v>
      </c>
      <c r="BR3" s="3" t="s">
        <v>283</v>
      </c>
      <c r="BS3" s="147" t="s">
        <v>257</v>
      </c>
      <c r="BT3" s="81"/>
      <c r="BU3" s="276" t="s">
        <v>406</v>
      </c>
      <c r="BV3" s="276"/>
      <c r="BW3" s="86" t="s">
        <v>422</v>
      </c>
      <c r="BX3" s="130" t="s">
        <v>5</v>
      </c>
      <c r="BY3" s="288" t="s">
        <v>421</v>
      </c>
      <c r="BZ3" s="3"/>
      <c r="CA3" s="3"/>
      <c r="CB3" s="3"/>
      <c r="CC3" s="289" t="s">
        <v>266</v>
      </c>
      <c r="CD3" s="290" t="s">
        <v>266</v>
      </c>
      <c r="CE3" s="289" t="s">
        <v>269</v>
      </c>
      <c r="CF3" s="290" t="s">
        <v>271</v>
      </c>
      <c r="CG3" s="289" t="s">
        <v>274</v>
      </c>
      <c r="CH3" s="290" t="s">
        <v>278</v>
      </c>
      <c r="CI3" s="291" t="s">
        <v>276</v>
      </c>
      <c r="CJ3" s="292" t="s">
        <v>278</v>
      </c>
      <c r="CK3" s="293" t="s">
        <v>276</v>
      </c>
      <c r="CL3" s="294" t="s">
        <v>278</v>
      </c>
      <c r="CM3" s="147" t="s">
        <v>430</v>
      </c>
      <c r="CN3" s="4" t="s">
        <v>279</v>
      </c>
      <c r="CO3" s="4" t="s">
        <v>281</v>
      </c>
      <c r="CP3" s="3" t="s">
        <v>283</v>
      </c>
      <c r="CQ3" s="147" t="s">
        <v>257</v>
      </c>
      <c r="CR3" s="81"/>
      <c r="CS3" s="438" t="s">
        <v>492</v>
      </c>
      <c r="CT3" s="81"/>
      <c r="CU3" s="86" t="s">
        <v>422</v>
      </c>
      <c r="CV3" s="130" t="s">
        <v>5</v>
      </c>
      <c r="CW3" s="288" t="s">
        <v>421</v>
      </c>
      <c r="CX3" s="3"/>
      <c r="CY3" s="3"/>
      <c r="CZ3" s="3"/>
      <c r="DA3" s="289" t="s">
        <v>266</v>
      </c>
      <c r="DB3" s="290" t="s">
        <v>266</v>
      </c>
      <c r="DC3" s="289" t="s">
        <v>269</v>
      </c>
      <c r="DD3" s="290" t="s">
        <v>271</v>
      </c>
      <c r="DE3" s="289" t="s">
        <v>274</v>
      </c>
      <c r="DF3" s="290" t="s">
        <v>278</v>
      </c>
      <c r="DG3" s="291" t="s">
        <v>276</v>
      </c>
      <c r="DH3" s="292" t="s">
        <v>278</v>
      </c>
      <c r="DI3" s="293" t="s">
        <v>276</v>
      </c>
      <c r="DJ3" s="294" t="s">
        <v>278</v>
      </c>
      <c r="DK3" s="147" t="s">
        <v>430</v>
      </c>
      <c r="DL3" s="4" t="s">
        <v>279</v>
      </c>
      <c r="DM3" s="4" t="s">
        <v>281</v>
      </c>
      <c r="DN3" s="3" t="s">
        <v>283</v>
      </c>
      <c r="DO3" s="147" t="s">
        <v>257</v>
      </c>
      <c r="DP3" s="81"/>
      <c r="DQ3" s="276" t="s">
        <v>428</v>
      </c>
      <c r="DR3" s="276"/>
      <c r="DS3" s="86" t="s">
        <v>422</v>
      </c>
      <c r="DT3" s="130" t="s">
        <v>5</v>
      </c>
      <c r="DU3" s="288" t="s">
        <v>421</v>
      </c>
      <c r="DV3" s="3"/>
      <c r="DW3" s="3"/>
      <c r="DX3" s="3"/>
      <c r="DY3" s="289" t="s">
        <v>266</v>
      </c>
      <c r="DZ3" s="290" t="s">
        <v>266</v>
      </c>
      <c r="EA3" s="289" t="s">
        <v>269</v>
      </c>
      <c r="EB3" s="290" t="s">
        <v>271</v>
      </c>
      <c r="EC3" s="289" t="s">
        <v>274</v>
      </c>
      <c r="ED3" s="290" t="s">
        <v>278</v>
      </c>
      <c r="EE3" s="291" t="s">
        <v>276</v>
      </c>
      <c r="EF3" s="292" t="s">
        <v>278</v>
      </c>
      <c r="EG3" s="293" t="s">
        <v>276</v>
      </c>
      <c r="EH3" s="294" t="s">
        <v>278</v>
      </c>
      <c r="EI3" s="147" t="s">
        <v>430</v>
      </c>
      <c r="EJ3" s="4" t="s">
        <v>279</v>
      </c>
      <c r="EK3" s="4" t="s">
        <v>281</v>
      </c>
      <c r="EL3" s="4" t="s">
        <v>283</v>
      </c>
      <c r="EM3" s="147" t="s">
        <v>257</v>
      </c>
      <c r="EN3" s="81"/>
      <c r="EO3" s="295" t="s">
        <v>361</v>
      </c>
      <c r="EP3" s="276"/>
      <c r="EQ3" s="86" t="s">
        <v>422</v>
      </c>
      <c r="ER3" s="130" t="s">
        <v>5</v>
      </c>
      <c r="ES3" s="288" t="s">
        <v>421</v>
      </c>
      <c r="ET3" s="3"/>
      <c r="EU3" s="3"/>
      <c r="EV3" s="3"/>
      <c r="EW3" s="289" t="s">
        <v>266</v>
      </c>
      <c r="EX3" s="290" t="s">
        <v>266</v>
      </c>
      <c r="EY3" s="289" t="s">
        <v>269</v>
      </c>
      <c r="EZ3" s="290" t="s">
        <v>271</v>
      </c>
      <c r="FA3" s="289" t="s">
        <v>274</v>
      </c>
      <c r="FB3" s="290" t="s">
        <v>278</v>
      </c>
      <c r="FC3" s="291" t="s">
        <v>276</v>
      </c>
      <c r="FD3" s="292" t="s">
        <v>278</v>
      </c>
      <c r="FE3" s="293" t="s">
        <v>276</v>
      </c>
      <c r="FF3" s="294" t="s">
        <v>278</v>
      </c>
      <c r="FG3" s="147" t="s">
        <v>430</v>
      </c>
      <c r="FH3" s="4" t="s">
        <v>279</v>
      </c>
      <c r="FI3" s="4" t="s">
        <v>281</v>
      </c>
      <c r="FJ3" s="4" t="s">
        <v>283</v>
      </c>
      <c r="FK3" s="147" t="s">
        <v>257</v>
      </c>
      <c r="FL3" s="81"/>
      <c r="FM3" s="295" t="s">
        <v>361</v>
      </c>
      <c r="FN3" s="276"/>
      <c r="FO3" s="86" t="s">
        <v>422</v>
      </c>
      <c r="FP3" s="130" t="s">
        <v>5</v>
      </c>
      <c r="FQ3" s="288" t="s">
        <v>421</v>
      </c>
      <c r="FR3" s="3"/>
      <c r="FS3" s="3"/>
      <c r="FT3" s="3"/>
      <c r="FU3" s="289" t="s">
        <v>266</v>
      </c>
      <c r="FV3" s="290" t="s">
        <v>266</v>
      </c>
      <c r="FW3" s="289" t="s">
        <v>269</v>
      </c>
      <c r="FX3" s="290" t="s">
        <v>271</v>
      </c>
      <c r="FY3" s="289" t="s">
        <v>274</v>
      </c>
      <c r="FZ3" s="290" t="s">
        <v>278</v>
      </c>
      <c r="GA3" s="291" t="s">
        <v>276</v>
      </c>
      <c r="GB3" s="292" t="s">
        <v>278</v>
      </c>
      <c r="GC3" s="293" t="s">
        <v>276</v>
      </c>
      <c r="GD3" s="294" t="s">
        <v>278</v>
      </c>
      <c r="GE3" s="147" t="s">
        <v>430</v>
      </c>
      <c r="GF3" s="4" t="s">
        <v>279</v>
      </c>
      <c r="GG3" s="4" t="s">
        <v>281</v>
      </c>
      <c r="GH3" s="4" t="s">
        <v>283</v>
      </c>
      <c r="GI3" s="147" t="s">
        <v>257</v>
      </c>
      <c r="GJ3" s="81"/>
      <c r="GK3" s="295" t="s">
        <v>361</v>
      </c>
      <c r="GL3" s="276"/>
      <c r="GM3" s="85" t="s">
        <v>429</v>
      </c>
      <c r="GN3" s="4" t="s">
        <v>4</v>
      </c>
      <c r="GO3" s="85" t="s">
        <v>5</v>
      </c>
      <c r="GP3" s="86" t="s">
        <v>422</v>
      </c>
      <c r="GQ3" s="130" t="s">
        <v>5</v>
      </c>
      <c r="GR3" s="288" t="s">
        <v>421</v>
      </c>
      <c r="GS3" s="137"/>
      <c r="GT3" s="3"/>
      <c r="GU3" s="3"/>
      <c r="GV3" s="289" t="s">
        <v>266</v>
      </c>
      <c r="GW3" s="290" t="s">
        <v>266</v>
      </c>
      <c r="GX3" s="289" t="s">
        <v>269</v>
      </c>
      <c r="GY3" s="290" t="s">
        <v>271</v>
      </c>
      <c r="GZ3" s="289" t="s">
        <v>274</v>
      </c>
      <c r="HA3" s="290" t="s">
        <v>278</v>
      </c>
      <c r="HB3" s="291" t="s">
        <v>276</v>
      </c>
      <c r="HC3" s="292" t="s">
        <v>278</v>
      </c>
      <c r="HD3" s="293" t="s">
        <v>276</v>
      </c>
      <c r="HE3" s="294" t="s">
        <v>278</v>
      </c>
      <c r="HF3" s="147" t="s">
        <v>430</v>
      </c>
      <c r="HG3" s="4" t="s">
        <v>279</v>
      </c>
      <c r="HH3" s="4" t="s">
        <v>281</v>
      </c>
      <c r="HI3" s="4" t="s">
        <v>283</v>
      </c>
      <c r="HJ3" s="147" t="s">
        <v>257</v>
      </c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</row>
    <row r="4" spans="1:229" x14ac:dyDescent="0.25">
      <c r="A4" s="81"/>
      <c r="B4" s="81"/>
      <c r="C4" s="86" t="s">
        <v>431</v>
      </c>
      <c r="D4" s="130" t="s">
        <v>6</v>
      </c>
      <c r="E4" s="288" t="s">
        <v>422</v>
      </c>
      <c r="F4" s="3"/>
      <c r="G4" s="3"/>
      <c r="H4" s="3"/>
      <c r="I4" s="289" t="s">
        <v>257</v>
      </c>
      <c r="J4" s="290" t="s">
        <v>267</v>
      </c>
      <c r="K4" s="289" t="s">
        <v>4</v>
      </c>
      <c r="L4" s="290" t="s">
        <v>272</v>
      </c>
      <c r="M4" s="289" t="s">
        <v>272</v>
      </c>
      <c r="N4" s="290" t="s">
        <v>4</v>
      </c>
      <c r="O4" s="291" t="s">
        <v>4</v>
      </c>
      <c r="P4" s="292" t="s">
        <v>4</v>
      </c>
      <c r="Q4" s="293" t="s">
        <v>4</v>
      </c>
      <c r="R4" s="294" t="s">
        <v>4</v>
      </c>
      <c r="S4" s="147" t="s">
        <v>432</v>
      </c>
      <c r="T4" s="4" t="s">
        <v>280</v>
      </c>
      <c r="U4" s="4" t="s">
        <v>280</v>
      </c>
      <c r="V4" s="4" t="s">
        <v>284</v>
      </c>
      <c r="W4" s="147" t="s">
        <v>463</v>
      </c>
      <c r="X4" s="231"/>
      <c r="Y4" s="81"/>
      <c r="Z4" s="81"/>
      <c r="AA4" s="86" t="s">
        <v>431</v>
      </c>
      <c r="AB4" s="130" t="s">
        <v>6</v>
      </c>
      <c r="AC4" s="288" t="s">
        <v>422</v>
      </c>
      <c r="AD4" s="3"/>
      <c r="AE4" s="3"/>
      <c r="AF4" s="3"/>
      <c r="AG4" s="289" t="s">
        <v>257</v>
      </c>
      <c r="AH4" s="290" t="s">
        <v>267</v>
      </c>
      <c r="AI4" s="289" t="s">
        <v>4</v>
      </c>
      <c r="AJ4" s="290" t="s">
        <v>272</v>
      </c>
      <c r="AK4" s="289" t="s">
        <v>272</v>
      </c>
      <c r="AL4" s="290" t="s">
        <v>4</v>
      </c>
      <c r="AM4" s="291" t="s">
        <v>4</v>
      </c>
      <c r="AN4" s="292" t="s">
        <v>4</v>
      </c>
      <c r="AO4" s="293" t="s">
        <v>4</v>
      </c>
      <c r="AP4" s="294" t="s">
        <v>4</v>
      </c>
      <c r="AQ4" s="147" t="s">
        <v>432</v>
      </c>
      <c r="AR4" s="4" t="s">
        <v>280</v>
      </c>
      <c r="AS4" s="4" t="s">
        <v>280</v>
      </c>
      <c r="AT4" s="4" t="s">
        <v>284</v>
      </c>
      <c r="AU4" s="147" t="s">
        <v>463</v>
      </c>
      <c r="AV4" s="81"/>
      <c r="AW4" s="81"/>
      <c r="AX4" s="81"/>
      <c r="AY4" s="86" t="s">
        <v>431</v>
      </c>
      <c r="AZ4" s="130" t="s">
        <v>6</v>
      </c>
      <c r="BA4" s="288" t="s">
        <v>422</v>
      </c>
      <c r="BB4" s="3"/>
      <c r="BC4" s="3"/>
      <c r="BD4" s="3"/>
      <c r="BE4" s="289" t="s">
        <v>257</v>
      </c>
      <c r="BF4" s="290" t="s">
        <v>267</v>
      </c>
      <c r="BG4" s="289" t="s">
        <v>4</v>
      </c>
      <c r="BH4" s="290" t="s">
        <v>272</v>
      </c>
      <c r="BI4" s="289" t="s">
        <v>272</v>
      </c>
      <c r="BJ4" s="290" t="s">
        <v>4</v>
      </c>
      <c r="BK4" s="291" t="s">
        <v>4</v>
      </c>
      <c r="BL4" s="292" t="s">
        <v>4</v>
      </c>
      <c r="BM4" s="293" t="s">
        <v>4</v>
      </c>
      <c r="BN4" s="294" t="s">
        <v>4</v>
      </c>
      <c r="BO4" s="147" t="s">
        <v>432</v>
      </c>
      <c r="BP4" s="4" t="s">
        <v>280</v>
      </c>
      <c r="BQ4" s="4" t="s">
        <v>280</v>
      </c>
      <c r="BR4" s="4" t="s">
        <v>284</v>
      </c>
      <c r="BS4" s="147" t="s">
        <v>463</v>
      </c>
      <c r="BT4" s="81"/>
      <c r="BU4" s="438" t="s">
        <v>492</v>
      </c>
      <c r="BV4" s="276"/>
      <c r="BW4" s="86" t="s">
        <v>431</v>
      </c>
      <c r="BX4" s="130" t="s">
        <v>6</v>
      </c>
      <c r="BY4" s="288" t="s">
        <v>422</v>
      </c>
      <c r="BZ4" s="3"/>
      <c r="CA4" s="3"/>
      <c r="CB4" s="3"/>
      <c r="CC4" s="289" t="s">
        <v>257</v>
      </c>
      <c r="CD4" s="290" t="s">
        <v>267</v>
      </c>
      <c r="CE4" s="289" t="s">
        <v>4</v>
      </c>
      <c r="CF4" s="290" t="s">
        <v>272</v>
      </c>
      <c r="CG4" s="289" t="s">
        <v>272</v>
      </c>
      <c r="CH4" s="290" t="s">
        <v>4</v>
      </c>
      <c r="CI4" s="291" t="s">
        <v>4</v>
      </c>
      <c r="CJ4" s="292" t="s">
        <v>4</v>
      </c>
      <c r="CK4" s="293" t="s">
        <v>4</v>
      </c>
      <c r="CL4" s="294" t="s">
        <v>4</v>
      </c>
      <c r="CM4" s="147" t="s">
        <v>432</v>
      </c>
      <c r="CN4" s="4" t="s">
        <v>280</v>
      </c>
      <c r="CO4" s="4" t="s">
        <v>280</v>
      </c>
      <c r="CP4" s="4" t="s">
        <v>284</v>
      </c>
      <c r="CQ4" s="147" t="s">
        <v>463</v>
      </c>
      <c r="CR4" s="81"/>
      <c r="CS4" s="81"/>
      <c r="CT4" s="81"/>
      <c r="CU4" s="86" t="s">
        <v>431</v>
      </c>
      <c r="CV4" s="130" t="s">
        <v>6</v>
      </c>
      <c r="CW4" s="288" t="s">
        <v>422</v>
      </c>
      <c r="CX4" s="3"/>
      <c r="CY4" s="3"/>
      <c r="CZ4" s="3"/>
      <c r="DA4" s="289" t="s">
        <v>257</v>
      </c>
      <c r="DB4" s="290" t="s">
        <v>267</v>
      </c>
      <c r="DC4" s="289" t="s">
        <v>4</v>
      </c>
      <c r="DD4" s="290" t="s">
        <v>272</v>
      </c>
      <c r="DE4" s="289" t="s">
        <v>272</v>
      </c>
      <c r="DF4" s="290" t="s">
        <v>4</v>
      </c>
      <c r="DG4" s="291" t="s">
        <v>4</v>
      </c>
      <c r="DH4" s="292" t="s">
        <v>4</v>
      </c>
      <c r="DI4" s="293" t="s">
        <v>4</v>
      </c>
      <c r="DJ4" s="294" t="s">
        <v>4</v>
      </c>
      <c r="DK4" s="147" t="s">
        <v>432</v>
      </c>
      <c r="DL4" s="4" t="s">
        <v>280</v>
      </c>
      <c r="DM4" s="4" t="s">
        <v>280</v>
      </c>
      <c r="DN4" s="4" t="s">
        <v>284</v>
      </c>
      <c r="DO4" s="147" t="s">
        <v>463</v>
      </c>
      <c r="DP4" s="81"/>
      <c r="DQ4" s="295" t="s">
        <v>361</v>
      </c>
      <c r="DR4" s="276"/>
      <c r="DS4" s="86" t="s">
        <v>431</v>
      </c>
      <c r="DT4" s="130" t="s">
        <v>6</v>
      </c>
      <c r="DU4" s="288" t="s">
        <v>422</v>
      </c>
      <c r="DV4" s="3"/>
      <c r="DW4" s="3"/>
      <c r="DX4" s="3"/>
      <c r="DY4" s="289" t="s">
        <v>257</v>
      </c>
      <c r="DZ4" s="290" t="s">
        <v>267</v>
      </c>
      <c r="EA4" s="289" t="s">
        <v>4</v>
      </c>
      <c r="EB4" s="290" t="s">
        <v>272</v>
      </c>
      <c r="EC4" s="289" t="s">
        <v>272</v>
      </c>
      <c r="ED4" s="290" t="s">
        <v>4</v>
      </c>
      <c r="EE4" s="291" t="s">
        <v>4</v>
      </c>
      <c r="EF4" s="292" t="s">
        <v>4</v>
      </c>
      <c r="EG4" s="293" t="s">
        <v>4</v>
      </c>
      <c r="EH4" s="294" t="s">
        <v>4</v>
      </c>
      <c r="EI4" s="147" t="s">
        <v>432</v>
      </c>
      <c r="EJ4" s="4" t="s">
        <v>280</v>
      </c>
      <c r="EK4" s="4" t="s">
        <v>280</v>
      </c>
      <c r="EL4" s="4" t="s">
        <v>284</v>
      </c>
      <c r="EM4" s="147" t="s">
        <v>463</v>
      </c>
      <c r="EN4" s="81"/>
      <c r="EO4" s="81"/>
      <c r="EP4" s="276"/>
      <c r="EQ4" s="86" t="s">
        <v>431</v>
      </c>
      <c r="ER4" s="130" t="s">
        <v>6</v>
      </c>
      <c r="ES4" s="288" t="s">
        <v>422</v>
      </c>
      <c r="ET4" s="3"/>
      <c r="EU4" s="3"/>
      <c r="EV4" s="3"/>
      <c r="EW4" s="289" t="s">
        <v>257</v>
      </c>
      <c r="EX4" s="290" t="s">
        <v>267</v>
      </c>
      <c r="EY4" s="289" t="s">
        <v>4</v>
      </c>
      <c r="EZ4" s="290" t="s">
        <v>272</v>
      </c>
      <c r="FA4" s="289" t="s">
        <v>272</v>
      </c>
      <c r="FB4" s="290" t="s">
        <v>4</v>
      </c>
      <c r="FC4" s="291" t="s">
        <v>4</v>
      </c>
      <c r="FD4" s="292" t="s">
        <v>4</v>
      </c>
      <c r="FE4" s="293" t="s">
        <v>4</v>
      </c>
      <c r="FF4" s="294" t="s">
        <v>4</v>
      </c>
      <c r="FG4" s="147" t="s">
        <v>432</v>
      </c>
      <c r="FH4" s="4" t="s">
        <v>280</v>
      </c>
      <c r="FI4" s="4" t="s">
        <v>280</v>
      </c>
      <c r="FJ4" s="4" t="s">
        <v>284</v>
      </c>
      <c r="FK4" s="147" t="s">
        <v>463</v>
      </c>
      <c r="FL4" s="81"/>
      <c r="FM4" s="405" t="s">
        <v>482</v>
      </c>
      <c r="FN4" s="276"/>
      <c r="FO4" s="86" t="s">
        <v>431</v>
      </c>
      <c r="FP4" s="130" t="s">
        <v>6</v>
      </c>
      <c r="FQ4" s="288" t="s">
        <v>422</v>
      </c>
      <c r="FR4" s="3"/>
      <c r="FS4" s="3"/>
      <c r="FT4" s="3"/>
      <c r="FU4" s="289" t="s">
        <v>257</v>
      </c>
      <c r="FV4" s="290" t="s">
        <v>267</v>
      </c>
      <c r="FW4" s="289" t="s">
        <v>4</v>
      </c>
      <c r="FX4" s="290" t="s">
        <v>272</v>
      </c>
      <c r="FY4" s="289" t="s">
        <v>272</v>
      </c>
      <c r="FZ4" s="290" t="s">
        <v>4</v>
      </c>
      <c r="GA4" s="291" t="s">
        <v>4</v>
      </c>
      <c r="GB4" s="292" t="s">
        <v>4</v>
      </c>
      <c r="GC4" s="293" t="s">
        <v>4</v>
      </c>
      <c r="GD4" s="294" t="s">
        <v>4</v>
      </c>
      <c r="GE4" s="147" t="s">
        <v>432</v>
      </c>
      <c r="GF4" s="4" t="s">
        <v>280</v>
      </c>
      <c r="GG4" s="4" t="s">
        <v>280</v>
      </c>
      <c r="GH4" s="4" t="s">
        <v>284</v>
      </c>
      <c r="GI4" s="147" t="s">
        <v>463</v>
      </c>
      <c r="GJ4" s="81"/>
      <c r="GK4" s="415" t="s">
        <v>481</v>
      </c>
      <c r="GL4" s="276"/>
      <c r="GM4" s="85" t="s">
        <v>3</v>
      </c>
      <c r="GN4" s="3"/>
      <c r="GO4" s="83"/>
      <c r="GP4" s="86" t="s">
        <v>431</v>
      </c>
      <c r="GQ4" s="130" t="s">
        <v>6</v>
      </c>
      <c r="GR4" s="288" t="s">
        <v>422</v>
      </c>
      <c r="GS4" s="86"/>
      <c r="GT4" s="3"/>
      <c r="GU4" s="3"/>
      <c r="GV4" s="289" t="s">
        <v>257</v>
      </c>
      <c r="GW4" s="290" t="s">
        <v>267</v>
      </c>
      <c r="GX4" s="289" t="s">
        <v>4</v>
      </c>
      <c r="GY4" s="290" t="s">
        <v>272</v>
      </c>
      <c r="GZ4" s="289" t="s">
        <v>272</v>
      </c>
      <c r="HA4" s="290" t="s">
        <v>4</v>
      </c>
      <c r="HB4" s="291" t="s">
        <v>4</v>
      </c>
      <c r="HC4" s="292" t="s">
        <v>4</v>
      </c>
      <c r="HD4" s="293" t="s">
        <v>4</v>
      </c>
      <c r="HE4" s="294" t="s">
        <v>4</v>
      </c>
      <c r="HF4" s="147" t="s">
        <v>432</v>
      </c>
      <c r="HG4" s="4" t="s">
        <v>280</v>
      </c>
      <c r="HH4" s="4" t="s">
        <v>280</v>
      </c>
      <c r="HI4" s="4" t="s">
        <v>284</v>
      </c>
      <c r="HJ4" s="147" t="s">
        <v>463</v>
      </c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</row>
    <row r="5" spans="1:229" x14ac:dyDescent="0.25">
      <c r="A5" s="81"/>
      <c r="B5" s="81"/>
      <c r="C5" s="86" t="s">
        <v>434</v>
      </c>
      <c r="D5" s="84"/>
      <c r="E5" s="87" t="s">
        <v>7</v>
      </c>
      <c r="F5" s="4" t="s">
        <v>252</v>
      </c>
      <c r="G5" s="4" t="s">
        <v>252</v>
      </c>
      <c r="H5" s="4" t="s">
        <v>255</v>
      </c>
      <c r="I5" s="289">
        <v>0</v>
      </c>
      <c r="J5" s="290">
        <v>0</v>
      </c>
      <c r="K5" s="289">
        <v>1</v>
      </c>
      <c r="L5" s="290">
        <v>-1</v>
      </c>
      <c r="M5" s="289">
        <v>2</v>
      </c>
      <c r="N5" s="290">
        <v>-2</v>
      </c>
      <c r="O5" s="291">
        <v>3</v>
      </c>
      <c r="P5" s="292">
        <v>-3</v>
      </c>
      <c r="Q5" s="293">
        <v>4</v>
      </c>
      <c r="R5" s="294">
        <v>-4</v>
      </c>
      <c r="S5" s="147" t="s">
        <v>435</v>
      </c>
      <c r="T5" s="4" t="s">
        <v>282</v>
      </c>
      <c r="U5" s="4" t="s">
        <v>282</v>
      </c>
      <c r="V5" s="4" t="s">
        <v>285</v>
      </c>
      <c r="W5" s="147" t="s">
        <v>369</v>
      </c>
      <c r="X5" s="29"/>
      <c r="Y5" s="81"/>
      <c r="Z5" s="81"/>
      <c r="AA5" s="86" t="s">
        <v>434</v>
      </c>
      <c r="AB5" s="84"/>
      <c r="AC5" s="87" t="s">
        <v>7</v>
      </c>
      <c r="AD5" s="4" t="s">
        <v>252</v>
      </c>
      <c r="AE5" s="4" t="s">
        <v>252</v>
      </c>
      <c r="AF5" s="4" t="s">
        <v>255</v>
      </c>
      <c r="AG5" s="289">
        <v>0</v>
      </c>
      <c r="AH5" s="290">
        <v>0</v>
      </c>
      <c r="AI5" s="289">
        <v>1</v>
      </c>
      <c r="AJ5" s="290">
        <v>-1</v>
      </c>
      <c r="AK5" s="289">
        <v>2</v>
      </c>
      <c r="AL5" s="290">
        <v>-2</v>
      </c>
      <c r="AM5" s="291">
        <v>3</v>
      </c>
      <c r="AN5" s="292">
        <v>-3</v>
      </c>
      <c r="AO5" s="293">
        <v>4</v>
      </c>
      <c r="AP5" s="294">
        <v>-4</v>
      </c>
      <c r="AQ5" s="147" t="s">
        <v>435</v>
      </c>
      <c r="AR5" s="4" t="s">
        <v>282</v>
      </c>
      <c r="AS5" s="4" t="s">
        <v>282</v>
      </c>
      <c r="AT5" s="4" t="s">
        <v>285</v>
      </c>
      <c r="AU5" s="147" t="s">
        <v>369</v>
      </c>
      <c r="AV5" s="81"/>
      <c r="AW5" s="81"/>
      <c r="AX5" s="81"/>
      <c r="AY5" s="86" t="s">
        <v>434</v>
      </c>
      <c r="AZ5" s="84"/>
      <c r="BA5" s="87" t="s">
        <v>7</v>
      </c>
      <c r="BB5" s="4" t="s">
        <v>252</v>
      </c>
      <c r="BC5" s="4" t="s">
        <v>252</v>
      </c>
      <c r="BD5" s="4" t="s">
        <v>255</v>
      </c>
      <c r="BE5" s="289">
        <v>0</v>
      </c>
      <c r="BF5" s="290">
        <v>0</v>
      </c>
      <c r="BG5" s="289">
        <v>1</v>
      </c>
      <c r="BH5" s="290">
        <v>-1</v>
      </c>
      <c r="BI5" s="289">
        <v>2</v>
      </c>
      <c r="BJ5" s="290">
        <v>-2</v>
      </c>
      <c r="BK5" s="291">
        <v>3</v>
      </c>
      <c r="BL5" s="292">
        <v>-3</v>
      </c>
      <c r="BM5" s="293">
        <v>4</v>
      </c>
      <c r="BN5" s="294">
        <v>-4</v>
      </c>
      <c r="BO5" s="147" t="s">
        <v>435</v>
      </c>
      <c r="BP5" s="4" t="s">
        <v>282</v>
      </c>
      <c r="BQ5" s="4" t="s">
        <v>282</v>
      </c>
      <c r="BR5" s="4" t="s">
        <v>285</v>
      </c>
      <c r="BS5" s="147" t="s">
        <v>369</v>
      </c>
      <c r="BT5" s="81"/>
      <c r="BU5" s="276"/>
      <c r="BV5" s="276"/>
      <c r="BW5" s="86" t="s">
        <v>434</v>
      </c>
      <c r="BX5" s="84"/>
      <c r="BY5" s="87" t="s">
        <v>7</v>
      </c>
      <c r="BZ5" s="4" t="s">
        <v>252</v>
      </c>
      <c r="CA5" s="4" t="s">
        <v>252</v>
      </c>
      <c r="CB5" s="4" t="s">
        <v>255</v>
      </c>
      <c r="CC5" s="289">
        <v>0</v>
      </c>
      <c r="CD5" s="290">
        <v>0</v>
      </c>
      <c r="CE5" s="289">
        <v>1</v>
      </c>
      <c r="CF5" s="290">
        <v>-1</v>
      </c>
      <c r="CG5" s="289">
        <v>2</v>
      </c>
      <c r="CH5" s="290">
        <v>-2</v>
      </c>
      <c r="CI5" s="291">
        <v>3</v>
      </c>
      <c r="CJ5" s="292">
        <v>-3</v>
      </c>
      <c r="CK5" s="293">
        <v>4</v>
      </c>
      <c r="CL5" s="294">
        <v>-4</v>
      </c>
      <c r="CM5" s="147" t="s">
        <v>435</v>
      </c>
      <c r="CN5" s="4" t="s">
        <v>282</v>
      </c>
      <c r="CO5" s="4" t="s">
        <v>282</v>
      </c>
      <c r="CP5" s="4" t="s">
        <v>285</v>
      </c>
      <c r="CQ5" s="147" t="s">
        <v>369</v>
      </c>
      <c r="CR5" s="81"/>
      <c r="CS5" s="81"/>
      <c r="CT5" s="81"/>
      <c r="CU5" s="86" t="s">
        <v>434</v>
      </c>
      <c r="CV5" s="84"/>
      <c r="CW5" s="87" t="s">
        <v>7</v>
      </c>
      <c r="CX5" s="4" t="s">
        <v>252</v>
      </c>
      <c r="CY5" s="4" t="s">
        <v>252</v>
      </c>
      <c r="CZ5" s="4" t="s">
        <v>255</v>
      </c>
      <c r="DA5" s="289">
        <v>0</v>
      </c>
      <c r="DB5" s="290">
        <v>0</v>
      </c>
      <c r="DC5" s="289">
        <v>1</v>
      </c>
      <c r="DD5" s="290">
        <v>-1</v>
      </c>
      <c r="DE5" s="289">
        <v>2</v>
      </c>
      <c r="DF5" s="290">
        <v>-2</v>
      </c>
      <c r="DG5" s="291">
        <v>3</v>
      </c>
      <c r="DH5" s="292">
        <v>-3</v>
      </c>
      <c r="DI5" s="293">
        <v>4</v>
      </c>
      <c r="DJ5" s="294">
        <v>-4</v>
      </c>
      <c r="DK5" s="147" t="s">
        <v>435</v>
      </c>
      <c r="DL5" s="4" t="s">
        <v>282</v>
      </c>
      <c r="DM5" s="4" t="s">
        <v>282</v>
      </c>
      <c r="DN5" s="4" t="s">
        <v>285</v>
      </c>
      <c r="DO5" s="147" t="s">
        <v>369</v>
      </c>
      <c r="DP5" s="81"/>
      <c r="DQ5" s="276"/>
      <c r="DR5" s="276"/>
      <c r="DS5" s="86" t="s">
        <v>434</v>
      </c>
      <c r="DT5" s="84"/>
      <c r="DU5" s="87" t="s">
        <v>7</v>
      </c>
      <c r="DV5" s="4" t="s">
        <v>252</v>
      </c>
      <c r="DW5" s="4" t="s">
        <v>252</v>
      </c>
      <c r="DX5" s="4" t="s">
        <v>255</v>
      </c>
      <c r="DY5" s="289">
        <v>0</v>
      </c>
      <c r="DZ5" s="290">
        <v>0</v>
      </c>
      <c r="EA5" s="289">
        <v>1</v>
      </c>
      <c r="EB5" s="290">
        <v>-1</v>
      </c>
      <c r="EC5" s="289">
        <v>2</v>
      </c>
      <c r="ED5" s="290">
        <v>-2</v>
      </c>
      <c r="EE5" s="291">
        <v>3</v>
      </c>
      <c r="EF5" s="292">
        <v>-3</v>
      </c>
      <c r="EG5" s="293">
        <v>4</v>
      </c>
      <c r="EH5" s="294">
        <v>-4</v>
      </c>
      <c r="EI5" s="147" t="s">
        <v>435</v>
      </c>
      <c r="EJ5" s="4" t="s">
        <v>282</v>
      </c>
      <c r="EK5" s="4" t="s">
        <v>282</v>
      </c>
      <c r="EL5" s="4" t="s">
        <v>285</v>
      </c>
      <c r="EM5" s="147" t="s">
        <v>369</v>
      </c>
      <c r="EN5" s="81"/>
      <c r="EO5" s="276"/>
      <c r="EP5" s="276"/>
      <c r="EQ5" s="86" t="s">
        <v>434</v>
      </c>
      <c r="ER5" s="84"/>
      <c r="ES5" s="87" t="s">
        <v>7</v>
      </c>
      <c r="ET5" s="4" t="s">
        <v>252</v>
      </c>
      <c r="EU5" s="4" t="s">
        <v>252</v>
      </c>
      <c r="EV5" s="4" t="s">
        <v>255</v>
      </c>
      <c r="EW5" s="289">
        <v>0</v>
      </c>
      <c r="EX5" s="290">
        <v>0</v>
      </c>
      <c r="EY5" s="289">
        <v>1</v>
      </c>
      <c r="EZ5" s="290">
        <v>-1</v>
      </c>
      <c r="FA5" s="289">
        <v>2</v>
      </c>
      <c r="FB5" s="290">
        <v>-2</v>
      </c>
      <c r="FC5" s="291">
        <v>3</v>
      </c>
      <c r="FD5" s="292">
        <v>-3</v>
      </c>
      <c r="FE5" s="293">
        <v>4</v>
      </c>
      <c r="FF5" s="294">
        <v>-4</v>
      </c>
      <c r="FG5" s="147" t="s">
        <v>435</v>
      </c>
      <c r="FH5" s="4" t="s">
        <v>282</v>
      </c>
      <c r="FI5" s="4" t="s">
        <v>282</v>
      </c>
      <c r="FJ5" s="4" t="s">
        <v>285</v>
      </c>
      <c r="FK5" s="147" t="s">
        <v>369</v>
      </c>
      <c r="FL5" s="81"/>
      <c r="FM5" s="276"/>
      <c r="FN5" s="276"/>
      <c r="FO5" s="86" t="s">
        <v>434</v>
      </c>
      <c r="FP5" s="84"/>
      <c r="FQ5" s="87" t="s">
        <v>7</v>
      </c>
      <c r="FR5" s="4" t="s">
        <v>252</v>
      </c>
      <c r="FS5" s="4" t="s">
        <v>252</v>
      </c>
      <c r="FT5" s="4" t="s">
        <v>255</v>
      </c>
      <c r="FU5" s="289">
        <v>0</v>
      </c>
      <c r="FV5" s="290">
        <v>0</v>
      </c>
      <c r="FW5" s="289">
        <v>1</v>
      </c>
      <c r="FX5" s="290">
        <v>-1</v>
      </c>
      <c r="FY5" s="289">
        <v>2</v>
      </c>
      <c r="FZ5" s="290">
        <v>-2</v>
      </c>
      <c r="GA5" s="291">
        <v>3</v>
      </c>
      <c r="GB5" s="292">
        <v>-3</v>
      </c>
      <c r="GC5" s="293">
        <v>4</v>
      </c>
      <c r="GD5" s="294">
        <v>-4</v>
      </c>
      <c r="GE5" s="147" t="s">
        <v>435</v>
      </c>
      <c r="GF5" s="4" t="s">
        <v>282</v>
      </c>
      <c r="GG5" s="4" t="s">
        <v>282</v>
      </c>
      <c r="GH5" s="4" t="s">
        <v>285</v>
      </c>
      <c r="GI5" s="147" t="s">
        <v>369</v>
      </c>
      <c r="GJ5" s="81"/>
      <c r="GK5" s="404" t="s">
        <v>434</v>
      </c>
      <c r="GL5" s="276"/>
      <c r="GM5" s="85" t="s">
        <v>433</v>
      </c>
      <c r="GN5" s="4"/>
      <c r="GO5" s="85"/>
      <c r="GP5" s="86" t="s">
        <v>434</v>
      </c>
      <c r="GQ5" s="84"/>
      <c r="GR5" s="87" t="s">
        <v>7</v>
      </c>
      <c r="GS5" s="86" t="s">
        <v>252</v>
      </c>
      <c r="GT5" s="4" t="s">
        <v>252</v>
      </c>
      <c r="GU5" s="4" t="s">
        <v>255</v>
      </c>
      <c r="GV5" s="289">
        <v>0</v>
      </c>
      <c r="GW5" s="290">
        <v>0</v>
      </c>
      <c r="GX5" s="289">
        <v>1</v>
      </c>
      <c r="GY5" s="290">
        <v>-1</v>
      </c>
      <c r="GZ5" s="289">
        <v>2</v>
      </c>
      <c r="HA5" s="290">
        <v>-2</v>
      </c>
      <c r="HB5" s="291">
        <v>3</v>
      </c>
      <c r="HC5" s="292">
        <v>-3</v>
      </c>
      <c r="HD5" s="293">
        <v>4</v>
      </c>
      <c r="HE5" s="294">
        <v>-4</v>
      </c>
      <c r="HF5" s="147" t="s">
        <v>435</v>
      </c>
      <c r="HG5" s="4" t="s">
        <v>282</v>
      </c>
      <c r="HH5" s="4" t="s">
        <v>282</v>
      </c>
      <c r="HI5" s="4" t="s">
        <v>285</v>
      </c>
      <c r="HJ5" s="147" t="s">
        <v>369</v>
      </c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</row>
    <row r="6" spans="1:229" ht="15.75" thickBot="1" x14ac:dyDescent="0.3">
      <c r="A6" s="264" t="s">
        <v>11</v>
      </c>
      <c r="B6" s="265" t="s">
        <v>12</v>
      </c>
      <c r="C6" s="178" t="s">
        <v>436</v>
      </c>
      <c r="D6" s="299" t="s">
        <v>10</v>
      </c>
      <c r="E6" s="439" t="s">
        <v>437</v>
      </c>
      <c r="F6" s="177" t="s">
        <v>253</v>
      </c>
      <c r="G6" s="177" t="s">
        <v>254</v>
      </c>
      <c r="H6" s="177" t="s">
        <v>256</v>
      </c>
      <c r="I6" s="300" t="s">
        <v>257</v>
      </c>
      <c r="J6" s="301" t="s">
        <v>258</v>
      </c>
      <c r="K6" s="300" t="s">
        <v>257</v>
      </c>
      <c r="L6" s="301" t="s">
        <v>258</v>
      </c>
      <c r="M6" s="300" t="s">
        <v>257</v>
      </c>
      <c r="N6" s="301" t="s">
        <v>258</v>
      </c>
      <c r="O6" s="302" t="s">
        <v>257</v>
      </c>
      <c r="P6" s="303" t="s">
        <v>258</v>
      </c>
      <c r="Q6" s="304" t="s">
        <v>257</v>
      </c>
      <c r="R6" s="305" t="s">
        <v>258</v>
      </c>
      <c r="S6" s="306">
        <v>42014</v>
      </c>
      <c r="T6" s="177" t="s">
        <v>253</v>
      </c>
      <c r="U6" s="177" t="s">
        <v>254</v>
      </c>
      <c r="V6" s="177" t="s">
        <v>280</v>
      </c>
      <c r="W6" s="178" t="s">
        <v>463</v>
      </c>
      <c r="X6" s="29"/>
      <c r="Y6" s="264" t="s">
        <v>11</v>
      </c>
      <c r="Z6" s="265" t="s">
        <v>12</v>
      </c>
      <c r="AA6" s="178" t="s">
        <v>436</v>
      </c>
      <c r="AB6" s="299" t="s">
        <v>10</v>
      </c>
      <c r="AC6" s="439" t="s">
        <v>437</v>
      </c>
      <c r="AD6" s="177" t="s">
        <v>253</v>
      </c>
      <c r="AE6" s="177" t="s">
        <v>254</v>
      </c>
      <c r="AF6" s="177" t="s">
        <v>256</v>
      </c>
      <c r="AG6" s="300" t="s">
        <v>257</v>
      </c>
      <c r="AH6" s="301" t="s">
        <v>258</v>
      </c>
      <c r="AI6" s="300" t="s">
        <v>257</v>
      </c>
      <c r="AJ6" s="301" t="s">
        <v>258</v>
      </c>
      <c r="AK6" s="300" t="s">
        <v>257</v>
      </c>
      <c r="AL6" s="301" t="s">
        <v>258</v>
      </c>
      <c r="AM6" s="302" t="s">
        <v>257</v>
      </c>
      <c r="AN6" s="303" t="s">
        <v>258</v>
      </c>
      <c r="AO6" s="304" t="s">
        <v>257</v>
      </c>
      <c r="AP6" s="305" t="s">
        <v>258</v>
      </c>
      <c r="AQ6" s="306">
        <v>42014</v>
      </c>
      <c r="AR6" s="177" t="s">
        <v>253</v>
      </c>
      <c r="AS6" s="177" t="s">
        <v>254</v>
      </c>
      <c r="AT6" s="177" t="s">
        <v>280</v>
      </c>
      <c r="AU6" s="178" t="s">
        <v>463</v>
      </c>
      <c r="AV6" s="81"/>
      <c r="AW6" s="264" t="s">
        <v>11</v>
      </c>
      <c r="AX6" s="265" t="s">
        <v>12</v>
      </c>
      <c r="AY6" s="178" t="s">
        <v>436</v>
      </c>
      <c r="AZ6" s="299" t="s">
        <v>10</v>
      </c>
      <c r="BA6" s="439" t="s">
        <v>437</v>
      </c>
      <c r="BB6" s="177" t="s">
        <v>253</v>
      </c>
      <c r="BC6" s="177" t="s">
        <v>254</v>
      </c>
      <c r="BD6" s="177" t="s">
        <v>256</v>
      </c>
      <c r="BE6" s="300" t="s">
        <v>257</v>
      </c>
      <c r="BF6" s="301" t="s">
        <v>258</v>
      </c>
      <c r="BG6" s="300" t="s">
        <v>257</v>
      </c>
      <c r="BH6" s="301" t="s">
        <v>258</v>
      </c>
      <c r="BI6" s="300" t="s">
        <v>257</v>
      </c>
      <c r="BJ6" s="301" t="s">
        <v>258</v>
      </c>
      <c r="BK6" s="302" t="s">
        <v>257</v>
      </c>
      <c r="BL6" s="303" t="s">
        <v>258</v>
      </c>
      <c r="BM6" s="304" t="s">
        <v>257</v>
      </c>
      <c r="BN6" s="305" t="s">
        <v>258</v>
      </c>
      <c r="BO6" s="306">
        <v>42014</v>
      </c>
      <c r="BP6" s="177" t="s">
        <v>253</v>
      </c>
      <c r="BQ6" s="177" t="s">
        <v>254</v>
      </c>
      <c r="BR6" s="177" t="s">
        <v>280</v>
      </c>
      <c r="BS6" s="178" t="s">
        <v>463</v>
      </c>
      <c r="BT6" s="81"/>
      <c r="BU6" s="406" t="s">
        <v>11</v>
      </c>
      <c r="BV6" s="440" t="s">
        <v>12</v>
      </c>
      <c r="BW6" s="178" t="s">
        <v>436</v>
      </c>
      <c r="BX6" s="299" t="s">
        <v>10</v>
      </c>
      <c r="BY6" s="439" t="s">
        <v>437</v>
      </c>
      <c r="BZ6" s="177" t="s">
        <v>253</v>
      </c>
      <c r="CA6" s="177" t="s">
        <v>254</v>
      </c>
      <c r="CB6" s="177" t="s">
        <v>256</v>
      </c>
      <c r="CC6" s="300" t="s">
        <v>257</v>
      </c>
      <c r="CD6" s="301" t="s">
        <v>258</v>
      </c>
      <c r="CE6" s="300" t="s">
        <v>257</v>
      </c>
      <c r="CF6" s="301" t="s">
        <v>258</v>
      </c>
      <c r="CG6" s="300" t="s">
        <v>257</v>
      </c>
      <c r="CH6" s="301" t="s">
        <v>258</v>
      </c>
      <c r="CI6" s="302" t="s">
        <v>257</v>
      </c>
      <c r="CJ6" s="303" t="s">
        <v>258</v>
      </c>
      <c r="CK6" s="304" t="s">
        <v>257</v>
      </c>
      <c r="CL6" s="305" t="s">
        <v>258</v>
      </c>
      <c r="CM6" s="306">
        <v>42014</v>
      </c>
      <c r="CN6" s="177" t="s">
        <v>253</v>
      </c>
      <c r="CO6" s="177" t="s">
        <v>254</v>
      </c>
      <c r="CP6" s="177" t="s">
        <v>280</v>
      </c>
      <c r="CQ6" s="178" t="s">
        <v>463</v>
      </c>
      <c r="CR6" s="81"/>
      <c r="CS6" s="264" t="s">
        <v>11</v>
      </c>
      <c r="CT6" s="265" t="s">
        <v>12</v>
      </c>
      <c r="CU6" s="178" t="s">
        <v>436</v>
      </c>
      <c r="CV6" s="299" t="s">
        <v>10</v>
      </c>
      <c r="CW6" s="439" t="s">
        <v>437</v>
      </c>
      <c r="CX6" s="177" t="s">
        <v>253</v>
      </c>
      <c r="CY6" s="177" t="s">
        <v>254</v>
      </c>
      <c r="CZ6" s="177" t="s">
        <v>256</v>
      </c>
      <c r="DA6" s="300" t="s">
        <v>257</v>
      </c>
      <c r="DB6" s="301" t="s">
        <v>258</v>
      </c>
      <c r="DC6" s="300" t="s">
        <v>257</v>
      </c>
      <c r="DD6" s="301" t="s">
        <v>258</v>
      </c>
      <c r="DE6" s="300" t="s">
        <v>257</v>
      </c>
      <c r="DF6" s="301" t="s">
        <v>258</v>
      </c>
      <c r="DG6" s="302" t="s">
        <v>257</v>
      </c>
      <c r="DH6" s="303" t="s">
        <v>258</v>
      </c>
      <c r="DI6" s="304" t="s">
        <v>257</v>
      </c>
      <c r="DJ6" s="305" t="s">
        <v>258</v>
      </c>
      <c r="DK6" s="306">
        <v>42014</v>
      </c>
      <c r="DL6" s="177" t="s">
        <v>253</v>
      </c>
      <c r="DM6" s="177" t="s">
        <v>254</v>
      </c>
      <c r="DN6" s="177" t="s">
        <v>280</v>
      </c>
      <c r="DO6" s="178" t="s">
        <v>463</v>
      </c>
      <c r="DP6" s="81"/>
      <c r="DQ6" s="263" t="s">
        <v>11</v>
      </c>
      <c r="DR6" s="267" t="s">
        <v>12</v>
      </c>
      <c r="DS6" s="178" t="s">
        <v>442</v>
      </c>
      <c r="DT6" s="299" t="s">
        <v>10</v>
      </c>
      <c r="DU6" s="329" t="s">
        <v>437</v>
      </c>
      <c r="DV6" s="177" t="s">
        <v>253</v>
      </c>
      <c r="DW6" s="177" t="s">
        <v>254</v>
      </c>
      <c r="DX6" s="177" t="s">
        <v>256</v>
      </c>
      <c r="DY6" s="300" t="s">
        <v>257</v>
      </c>
      <c r="DZ6" s="301" t="s">
        <v>258</v>
      </c>
      <c r="EA6" s="300" t="s">
        <v>257</v>
      </c>
      <c r="EB6" s="301" t="s">
        <v>258</v>
      </c>
      <c r="EC6" s="300" t="s">
        <v>257</v>
      </c>
      <c r="ED6" s="301" t="s">
        <v>258</v>
      </c>
      <c r="EE6" s="302" t="s">
        <v>257</v>
      </c>
      <c r="EF6" s="303" t="s">
        <v>258</v>
      </c>
      <c r="EG6" s="304" t="s">
        <v>257</v>
      </c>
      <c r="EH6" s="305" t="s">
        <v>258</v>
      </c>
      <c r="EI6" s="306">
        <v>42014</v>
      </c>
      <c r="EJ6" s="177" t="s">
        <v>253</v>
      </c>
      <c r="EK6" s="177" t="s">
        <v>254</v>
      </c>
      <c r="EL6" s="177" t="s">
        <v>280</v>
      </c>
      <c r="EM6" s="178" t="s">
        <v>463</v>
      </c>
      <c r="EN6" s="81"/>
      <c r="EO6" s="263" t="s">
        <v>11</v>
      </c>
      <c r="EP6" s="267" t="s">
        <v>12</v>
      </c>
      <c r="EQ6" s="178" t="s">
        <v>436</v>
      </c>
      <c r="ER6" s="299" t="s">
        <v>10</v>
      </c>
      <c r="ES6" s="329" t="s">
        <v>437</v>
      </c>
      <c r="ET6" s="177" t="s">
        <v>253</v>
      </c>
      <c r="EU6" s="177" t="s">
        <v>254</v>
      </c>
      <c r="EV6" s="177" t="s">
        <v>256</v>
      </c>
      <c r="EW6" s="300" t="s">
        <v>257</v>
      </c>
      <c r="EX6" s="301" t="s">
        <v>258</v>
      </c>
      <c r="EY6" s="300" t="s">
        <v>257</v>
      </c>
      <c r="EZ6" s="301" t="s">
        <v>258</v>
      </c>
      <c r="FA6" s="300" t="s">
        <v>257</v>
      </c>
      <c r="FB6" s="301" t="s">
        <v>258</v>
      </c>
      <c r="FC6" s="302" t="s">
        <v>257</v>
      </c>
      <c r="FD6" s="303" t="s">
        <v>258</v>
      </c>
      <c r="FE6" s="304" t="s">
        <v>257</v>
      </c>
      <c r="FF6" s="305" t="s">
        <v>258</v>
      </c>
      <c r="FG6" s="306">
        <v>42014</v>
      </c>
      <c r="FH6" s="177" t="s">
        <v>253</v>
      </c>
      <c r="FI6" s="177" t="s">
        <v>254</v>
      </c>
      <c r="FJ6" s="177" t="s">
        <v>280</v>
      </c>
      <c r="FK6" s="178" t="s">
        <v>463</v>
      </c>
      <c r="FL6" s="81"/>
      <c r="FM6" s="263" t="s">
        <v>11</v>
      </c>
      <c r="FN6" s="267" t="s">
        <v>12</v>
      </c>
      <c r="FO6" s="178" t="s">
        <v>442</v>
      </c>
      <c r="FP6" s="299" t="s">
        <v>10</v>
      </c>
      <c r="FQ6" s="329" t="s">
        <v>443</v>
      </c>
      <c r="FR6" s="177" t="s">
        <v>253</v>
      </c>
      <c r="FS6" s="177" t="s">
        <v>254</v>
      </c>
      <c r="FT6" s="177" t="s">
        <v>256</v>
      </c>
      <c r="FU6" s="300" t="s">
        <v>257</v>
      </c>
      <c r="FV6" s="301" t="s">
        <v>258</v>
      </c>
      <c r="FW6" s="300" t="s">
        <v>257</v>
      </c>
      <c r="FX6" s="301" t="s">
        <v>258</v>
      </c>
      <c r="FY6" s="300" t="s">
        <v>257</v>
      </c>
      <c r="FZ6" s="301" t="s">
        <v>258</v>
      </c>
      <c r="GA6" s="302" t="s">
        <v>257</v>
      </c>
      <c r="GB6" s="303" t="s">
        <v>258</v>
      </c>
      <c r="GC6" s="304" t="s">
        <v>257</v>
      </c>
      <c r="GD6" s="305" t="s">
        <v>258</v>
      </c>
      <c r="GE6" s="306">
        <v>42014</v>
      </c>
      <c r="GF6" s="177" t="s">
        <v>253</v>
      </c>
      <c r="GG6" s="177" t="s">
        <v>254</v>
      </c>
      <c r="GH6" s="177" t="s">
        <v>280</v>
      </c>
      <c r="GI6" s="178" t="s">
        <v>463</v>
      </c>
      <c r="GJ6" s="81"/>
      <c r="GK6" s="263" t="s">
        <v>11</v>
      </c>
      <c r="GL6" s="267" t="s">
        <v>12</v>
      </c>
      <c r="GM6" s="297">
        <v>42562</v>
      </c>
      <c r="GN6" s="177" t="s">
        <v>8</v>
      </c>
      <c r="GO6" s="298" t="s">
        <v>9</v>
      </c>
      <c r="GP6" s="178" t="s">
        <v>442</v>
      </c>
      <c r="GQ6" s="299" t="s">
        <v>10</v>
      </c>
      <c r="GR6" s="329" t="s">
        <v>443</v>
      </c>
      <c r="GS6" s="419" t="s">
        <v>494</v>
      </c>
      <c r="GT6" s="177" t="s">
        <v>254</v>
      </c>
      <c r="GU6" s="177" t="s">
        <v>256</v>
      </c>
      <c r="GV6" s="300" t="s">
        <v>257</v>
      </c>
      <c r="GW6" s="301" t="s">
        <v>258</v>
      </c>
      <c r="GX6" s="300" t="s">
        <v>257</v>
      </c>
      <c r="GY6" s="301" t="s">
        <v>258</v>
      </c>
      <c r="GZ6" s="300" t="s">
        <v>257</v>
      </c>
      <c r="HA6" s="301" t="s">
        <v>258</v>
      </c>
      <c r="HB6" s="302" t="s">
        <v>257</v>
      </c>
      <c r="HC6" s="303" t="s">
        <v>258</v>
      </c>
      <c r="HD6" s="304" t="s">
        <v>257</v>
      </c>
      <c r="HE6" s="305" t="s">
        <v>258</v>
      </c>
      <c r="HF6" s="306">
        <v>42014</v>
      </c>
      <c r="HG6" s="177" t="s">
        <v>253</v>
      </c>
      <c r="HH6" s="177" t="s">
        <v>254</v>
      </c>
      <c r="HI6" s="177" t="s">
        <v>280</v>
      </c>
      <c r="HJ6" s="178" t="s">
        <v>463</v>
      </c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</row>
    <row r="7" spans="1:229" ht="18.75" x14ac:dyDescent="0.3">
      <c r="A7" s="124" t="s">
        <v>13</v>
      </c>
      <c r="B7" s="128" t="s">
        <v>14</v>
      </c>
      <c r="C7" s="78">
        <v>-0.95833333333333304</v>
      </c>
      <c r="D7" s="79">
        <v>6</v>
      </c>
      <c r="E7" s="149">
        <v>-5.7499999999999982</v>
      </c>
      <c r="F7" s="118">
        <v>27</v>
      </c>
      <c r="G7" s="118">
        <v>7</v>
      </c>
      <c r="H7" s="118">
        <f>+F7/G7</f>
        <v>3.8571428571428572</v>
      </c>
      <c r="I7" s="118">
        <v>25</v>
      </c>
      <c r="J7" s="118">
        <v>1</v>
      </c>
      <c r="K7" s="118">
        <v>2</v>
      </c>
      <c r="L7" s="118">
        <v>2</v>
      </c>
      <c r="M7" s="118">
        <v>0</v>
      </c>
      <c r="N7" s="118">
        <v>4</v>
      </c>
      <c r="O7" s="118">
        <v>0</v>
      </c>
      <c r="P7" s="118">
        <v>0</v>
      </c>
      <c r="Q7" s="118"/>
      <c r="R7" s="118"/>
      <c r="S7" s="118">
        <f>+I7+J7+K7+L7+M7+N7+O7+P7+Q7+R7</f>
        <v>34</v>
      </c>
      <c r="T7" s="24">
        <f>+(I7*0)+(K7*1)+(M7*2)+(O7*3)+(Q7*4)</f>
        <v>2</v>
      </c>
      <c r="U7" s="24">
        <f t="shared" ref="U7:U47" si="0">+(J7*0)+(L7*-1)+(N7*-2)+(P7*-3)+(R7*-4)</f>
        <v>-10</v>
      </c>
      <c r="V7" s="24">
        <f>+U7+T7</f>
        <v>-8</v>
      </c>
      <c r="W7" s="24">
        <f>+T7/(-1*U7)</f>
        <v>0.2</v>
      </c>
      <c r="X7" s="29"/>
      <c r="Y7" s="186" t="s">
        <v>13</v>
      </c>
      <c r="Z7" s="91" t="s">
        <v>14</v>
      </c>
      <c r="AA7" s="132">
        <v>-0.95833333333333304</v>
      </c>
      <c r="AB7" s="106">
        <v>6</v>
      </c>
      <c r="AC7" s="138">
        <v>-5.7499999999999982</v>
      </c>
      <c r="AD7" s="118">
        <v>27</v>
      </c>
      <c r="AE7" s="118">
        <v>7</v>
      </c>
      <c r="AF7" s="118">
        <f>+AD7/AE7</f>
        <v>3.8571428571428572</v>
      </c>
      <c r="AG7" s="118">
        <v>25</v>
      </c>
      <c r="AH7" s="118">
        <v>1</v>
      </c>
      <c r="AI7" s="118">
        <v>2</v>
      </c>
      <c r="AJ7" s="118">
        <v>2</v>
      </c>
      <c r="AK7" s="118">
        <v>0</v>
      </c>
      <c r="AL7" s="118">
        <v>4</v>
      </c>
      <c r="AM7" s="118">
        <v>0</v>
      </c>
      <c r="AN7" s="118">
        <v>0</v>
      </c>
      <c r="AO7" s="118"/>
      <c r="AP7" s="118"/>
      <c r="AQ7" s="118">
        <f>+AG7+AH7+AI7+AJ7+AK7+AL7+AM7+AN7+AO7+AP7</f>
        <v>34</v>
      </c>
      <c r="AR7" s="24">
        <f>+(AG7*0)+(AI7*1)+(AK7*2)+(AM7*3)+(AO7*4)</f>
        <v>2</v>
      </c>
      <c r="AS7" s="24">
        <f>+(AH7*0)+(AJ7*-1)+(AL7*-2)+(AN7*-3)+(AP7*-4)</f>
        <v>-10</v>
      </c>
      <c r="AT7" s="24">
        <f>+AS7+AR7</f>
        <v>-8</v>
      </c>
      <c r="AU7" s="193">
        <f>+AR7/(-1*AS7)</f>
        <v>0.2</v>
      </c>
      <c r="AV7" s="81"/>
      <c r="AW7" s="224" t="s">
        <v>13</v>
      </c>
      <c r="AX7" s="128" t="s">
        <v>14</v>
      </c>
      <c r="AY7" s="78">
        <v>-0.95833333333333304</v>
      </c>
      <c r="AZ7" s="79">
        <v>6</v>
      </c>
      <c r="BA7" s="149">
        <v>-5.7499999999999982</v>
      </c>
      <c r="BB7" s="118">
        <v>27</v>
      </c>
      <c r="BC7" s="118">
        <v>7</v>
      </c>
      <c r="BD7" s="9">
        <f>+BB7/BC7</f>
        <v>3.8571428571428572</v>
      </c>
      <c r="BE7" s="118">
        <v>25</v>
      </c>
      <c r="BF7" s="118">
        <v>1</v>
      </c>
      <c r="BG7" s="118">
        <v>2</v>
      </c>
      <c r="BH7" s="118">
        <v>2</v>
      </c>
      <c r="BI7" s="118">
        <v>0</v>
      </c>
      <c r="BJ7" s="118">
        <v>4</v>
      </c>
      <c r="BK7" s="118">
        <v>0</v>
      </c>
      <c r="BL7" s="118">
        <v>0</v>
      </c>
      <c r="BM7" s="118"/>
      <c r="BN7" s="118"/>
      <c r="BO7" s="118">
        <f>+BE7+BF7+BG7+BH7+BI7+BJ7+BK7+BL7+BM7+BN7</f>
        <v>34</v>
      </c>
      <c r="BP7" s="24">
        <f>+(BE7*0)+(BG7*1)+(BI7*2)+(BK7*3)+(BM7*4)</f>
        <v>2</v>
      </c>
      <c r="BQ7" s="24">
        <f>+(BF7*0)+(BH7*-1)+(BJ7*-2)+(BL7*-3)+(BN7*-4)</f>
        <v>-10</v>
      </c>
      <c r="BR7" s="24">
        <f>+BQ7+BP7</f>
        <v>-8</v>
      </c>
      <c r="BS7" s="193">
        <f>+BP7/(-1*BQ7)</f>
        <v>0.2</v>
      </c>
      <c r="BT7" s="81"/>
      <c r="BU7" s="224" t="s">
        <v>13</v>
      </c>
      <c r="BV7" s="128" t="s">
        <v>14</v>
      </c>
      <c r="BW7" s="236">
        <v>-0.95833333333333304</v>
      </c>
      <c r="BX7" s="237">
        <v>6</v>
      </c>
      <c r="BY7" s="238">
        <v>-5.7499999999999982</v>
      </c>
      <c r="BZ7" s="24">
        <v>27</v>
      </c>
      <c r="CA7" s="24">
        <v>7</v>
      </c>
      <c r="CB7" s="193">
        <f>+BZ7/CA7</f>
        <v>3.8571428571428572</v>
      </c>
      <c r="CC7" s="24">
        <v>25</v>
      </c>
      <c r="CD7" s="24">
        <v>1</v>
      </c>
      <c r="CE7" s="24">
        <v>2</v>
      </c>
      <c r="CF7" s="24">
        <v>2</v>
      </c>
      <c r="CG7" s="24">
        <v>0</v>
      </c>
      <c r="CH7" s="24">
        <v>4</v>
      </c>
      <c r="CI7" s="24">
        <v>0</v>
      </c>
      <c r="CJ7" s="24">
        <v>0</v>
      </c>
      <c r="CK7" s="24"/>
      <c r="CL7" s="24"/>
      <c r="CM7" s="24">
        <f>+CC7+CD7+CE7+CF7+CG7+CH7+CI7+CJ7+CK7+CL7</f>
        <v>34</v>
      </c>
      <c r="CN7" s="24">
        <f>+(CC7*0)+(CE7*1)+(CG7*2)+(CI7*3)+(CK7*4)</f>
        <v>2</v>
      </c>
      <c r="CO7" s="24">
        <f>+(CD7*0)+(CF7*-1)+(CH7*-2)+(CJ7*-3)+(CL7*-4)</f>
        <v>-10</v>
      </c>
      <c r="CP7" s="24">
        <f>+CO7+CN7</f>
        <v>-8</v>
      </c>
      <c r="CQ7" s="193">
        <f>+CN7/(-1*CO7)</f>
        <v>0.2</v>
      </c>
      <c r="CR7" s="81"/>
      <c r="CS7" s="224" t="s">
        <v>13</v>
      </c>
      <c r="CT7" s="128" t="s">
        <v>14</v>
      </c>
      <c r="CU7" s="236">
        <v>-0.95833333333333304</v>
      </c>
      <c r="CV7" s="237">
        <v>6</v>
      </c>
      <c r="CW7" s="441">
        <v>-5.7499999999999982</v>
      </c>
      <c r="CX7" s="24">
        <v>27</v>
      </c>
      <c r="CY7" s="24">
        <v>7</v>
      </c>
      <c r="CZ7" s="193">
        <f>+CX7/CY7</f>
        <v>3.8571428571428572</v>
      </c>
      <c r="DA7" s="24">
        <v>25</v>
      </c>
      <c r="DB7" s="24">
        <v>1</v>
      </c>
      <c r="DC7" s="24">
        <v>2</v>
      </c>
      <c r="DD7" s="24">
        <v>2</v>
      </c>
      <c r="DE7" s="24">
        <v>0</v>
      </c>
      <c r="DF7" s="24">
        <v>4</v>
      </c>
      <c r="DG7" s="24">
        <v>0</v>
      </c>
      <c r="DH7" s="24">
        <v>0</v>
      </c>
      <c r="DI7" s="24"/>
      <c r="DJ7" s="24"/>
      <c r="DK7" s="24">
        <f>+DA7+DB7+DC7+DD7+DE7+DF7+DG7+DH7+DI7+DJ7</f>
        <v>34</v>
      </c>
      <c r="DL7" s="24">
        <f>+(DA7*0)+(DC7*1)+(DE7*2)+(DG7*3)+(DI7*4)</f>
        <v>2</v>
      </c>
      <c r="DM7" s="24">
        <f>+(DB7*0)+(DD7*-1)+(DF7*-2)+(DH7*-3)+(DJ7*-4)</f>
        <v>-10</v>
      </c>
      <c r="DN7" s="24">
        <f>+DM7+DL7</f>
        <v>-8</v>
      </c>
      <c r="DO7" s="193">
        <f>+DL7/(-1*DM7)</f>
        <v>0.2</v>
      </c>
      <c r="DP7" s="81"/>
      <c r="DQ7" s="186" t="s">
        <v>13</v>
      </c>
      <c r="DR7" s="91" t="s">
        <v>14</v>
      </c>
      <c r="DS7" s="310">
        <v>-0.95833333333333304</v>
      </c>
      <c r="DT7" s="311">
        <v>6</v>
      </c>
      <c r="DU7" s="312">
        <v>-5.7499999999999982</v>
      </c>
      <c r="DV7" s="24">
        <v>27</v>
      </c>
      <c r="DW7" s="24">
        <v>7</v>
      </c>
      <c r="DX7" s="193">
        <f>+DV7/DW7</f>
        <v>3.8571428571428572</v>
      </c>
      <c r="DY7" s="24">
        <v>25</v>
      </c>
      <c r="DZ7" s="24">
        <v>1</v>
      </c>
      <c r="EA7" s="24">
        <v>2</v>
      </c>
      <c r="EB7" s="24">
        <v>2</v>
      </c>
      <c r="EC7" s="24">
        <v>0</v>
      </c>
      <c r="ED7" s="24">
        <v>4</v>
      </c>
      <c r="EE7" s="24">
        <v>0</v>
      </c>
      <c r="EF7" s="24">
        <v>0</v>
      </c>
      <c r="EG7" s="24"/>
      <c r="EH7" s="24"/>
      <c r="EI7" s="24">
        <f>+DY7+DZ7+EA7+EB7+EC7+ED7+EE7+EF7+EG7+EH7</f>
        <v>34</v>
      </c>
      <c r="EJ7" s="24">
        <f>+(DY7*0)+(EA7*1)+(EC7*2)+(EE7*3)+(EG7*4)</f>
        <v>2</v>
      </c>
      <c r="EK7" s="24">
        <f>+(DZ7*0)+(EB7*-1)+(ED7*-2)+(EF7*-3)+(EH7*-4)</f>
        <v>-10</v>
      </c>
      <c r="EL7" s="24">
        <f>+EK7+EJ7</f>
        <v>-8</v>
      </c>
      <c r="EM7" s="193">
        <f>+EJ7/(-1*EK7)</f>
        <v>0.2</v>
      </c>
      <c r="EN7" s="81"/>
      <c r="EO7" s="186" t="s">
        <v>13</v>
      </c>
      <c r="EP7" s="91" t="s">
        <v>14</v>
      </c>
      <c r="EQ7" s="310">
        <v>-0.95833333333333304</v>
      </c>
      <c r="ER7" s="311">
        <v>6</v>
      </c>
      <c r="ES7" s="312">
        <v>-5.7499999999999982</v>
      </c>
      <c r="ET7" s="24">
        <v>27</v>
      </c>
      <c r="EU7" s="24">
        <v>7</v>
      </c>
      <c r="EV7" s="193">
        <f>+ET7/EU7</f>
        <v>3.8571428571428572</v>
      </c>
      <c r="EW7" s="24">
        <v>25</v>
      </c>
      <c r="EX7" s="24">
        <v>1</v>
      </c>
      <c r="EY7" s="24">
        <v>2</v>
      </c>
      <c r="EZ7" s="24">
        <v>2</v>
      </c>
      <c r="FA7" s="24">
        <v>0</v>
      </c>
      <c r="FB7" s="24">
        <v>4</v>
      </c>
      <c r="FC7" s="24">
        <v>0</v>
      </c>
      <c r="FD7" s="24">
        <v>0</v>
      </c>
      <c r="FE7" s="24"/>
      <c r="FF7" s="24"/>
      <c r="FG7" s="24">
        <f>+EW7+EX7+EY7+EZ7+FA7+FB7+FC7+FD7+FE7+FF7</f>
        <v>34</v>
      </c>
      <c r="FH7" s="24">
        <f>+(EW7*0)+(EY7*1)+(FA7*2)+(FC7*3)+(FE7*4)</f>
        <v>2</v>
      </c>
      <c r="FI7" s="24">
        <f>+(EX7*0)+(EZ7*-1)+(FB7*-2)+(FD7*-3)+(FF7*-4)</f>
        <v>-10</v>
      </c>
      <c r="FJ7" s="24">
        <f>+FI7+FH7</f>
        <v>-8</v>
      </c>
      <c r="FK7" s="193">
        <f>+FH7/(-1*FI7)</f>
        <v>0.2</v>
      </c>
      <c r="FL7" s="81"/>
      <c r="FM7" s="186" t="s">
        <v>13</v>
      </c>
      <c r="FN7" s="91" t="s">
        <v>14</v>
      </c>
      <c r="FO7" s="357">
        <v>-0.95833333333333304</v>
      </c>
      <c r="FP7" s="358">
        <v>6</v>
      </c>
      <c r="FQ7" s="359">
        <v>-5.7499999999999982</v>
      </c>
      <c r="FR7" s="24">
        <v>27</v>
      </c>
      <c r="FS7" s="24">
        <v>7</v>
      </c>
      <c r="FT7" s="193">
        <f>+FR7/FS7</f>
        <v>3.8571428571428572</v>
      </c>
      <c r="FU7" s="24">
        <v>25</v>
      </c>
      <c r="FV7" s="24">
        <v>1</v>
      </c>
      <c r="FW7" s="24">
        <v>2</v>
      </c>
      <c r="FX7" s="24">
        <v>2</v>
      </c>
      <c r="FY7" s="24">
        <v>0</v>
      </c>
      <c r="FZ7" s="24">
        <v>4</v>
      </c>
      <c r="GA7" s="24">
        <v>0</v>
      </c>
      <c r="GB7" s="24">
        <v>0</v>
      </c>
      <c r="GC7" s="24"/>
      <c r="GD7" s="24"/>
      <c r="GE7" s="24">
        <f>+FU7+FV7+FW7+FX7+FY7+FZ7+GA7+GB7+GC7+GD7</f>
        <v>34</v>
      </c>
      <c r="GF7" s="24">
        <f>+(FU7*0)+(FW7*1)+(FY7*2)+(GA7*3)+(GC7*4)</f>
        <v>2</v>
      </c>
      <c r="GG7" s="24">
        <f>+(FV7*0)+(FX7*-1)+(FZ7*-2)+(GB7*-3)+(GD7*-4)</f>
        <v>-10</v>
      </c>
      <c r="GH7" s="24">
        <f>+GG7+GF7</f>
        <v>-8</v>
      </c>
      <c r="GI7" s="193">
        <f>+GF7/(-1*GG7)</f>
        <v>0.2</v>
      </c>
      <c r="GJ7" s="81"/>
      <c r="GK7" s="186" t="s">
        <v>13</v>
      </c>
      <c r="GL7" s="91" t="s">
        <v>14</v>
      </c>
      <c r="GM7" s="24"/>
      <c r="GN7" s="308">
        <v>5.958333333333333</v>
      </c>
      <c r="GO7" s="309">
        <v>5</v>
      </c>
      <c r="GP7" s="310">
        <v>-0.95833333333333304</v>
      </c>
      <c r="GQ7" s="311">
        <v>6</v>
      </c>
      <c r="GR7" s="312">
        <v>-5.7499999999999982</v>
      </c>
      <c r="GS7" s="24">
        <f>+GV7+GX7+GZ7+HB7+HD7</f>
        <v>27</v>
      </c>
      <c r="GT7" s="24">
        <v>7</v>
      </c>
      <c r="GU7" s="193">
        <f>+GS7/GT7</f>
        <v>3.8571428571428572</v>
      </c>
      <c r="GV7" s="24">
        <v>25</v>
      </c>
      <c r="GW7" s="24">
        <v>1</v>
      </c>
      <c r="GX7" s="24">
        <v>2</v>
      </c>
      <c r="GY7" s="24">
        <v>2</v>
      </c>
      <c r="GZ7" s="24">
        <v>0</v>
      </c>
      <c r="HA7" s="24">
        <v>4</v>
      </c>
      <c r="HB7" s="24">
        <v>0</v>
      </c>
      <c r="HC7" s="24">
        <v>0</v>
      </c>
      <c r="HD7" s="24"/>
      <c r="HE7" s="24"/>
      <c r="HF7" s="24">
        <f>+GV7+GW7+GX7+GY7+GZ7+HA7+HB7+HC7+HD7+HE7</f>
        <v>34</v>
      </c>
      <c r="HG7" s="24">
        <f>+(GV7*0)+(GX7*1)+(GZ7*2)+(HB7*3)+(HD7*4)</f>
        <v>2</v>
      </c>
      <c r="HH7" s="24">
        <f>+(GW7*0)+(GY7*-1)+(HA7*-2)+(HC7*-3)+(HE7*-4)</f>
        <v>-10</v>
      </c>
      <c r="HI7" s="24">
        <f>+HH7+HG7</f>
        <v>-8</v>
      </c>
      <c r="HJ7" s="193">
        <f>+HG7/(-1*HH7)</f>
        <v>0.2</v>
      </c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</row>
    <row r="8" spans="1:229" ht="18.75" x14ac:dyDescent="0.3">
      <c r="A8" s="50" t="s">
        <v>15</v>
      </c>
      <c r="B8" s="129" t="s">
        <v>16</v>
      </c>
      <c r="C8" s="157">
        <v>0</v>
      </c>
      <c r="D8" s="79">
        <v>3</v>
      </c>
      <c r="E8" s="149">
        <v>0</v>
      </c>
      <c r="F8" s="118">
        <v>1</v>
      </c>
      <c r="G8" s="118">
        <v>1</v>
      </c>
      <c r="H8" s="118">
        <f t="shared" ref="H8:H84" si="1">+F8/G8</f>
        <v>1</v>
      </c>
      <c r="I8" s="118">
        <v>1</v>
      </c>
      <c r="J8" s="118">
        <v>1</v>
      </c>
      <c r="K8" s="118"/>
      <c r="L8" s="118"/>
      <c r="M8" s="118"/>
      <c r="N8" s="118"/>
      <c r="O8" s="118"/>
      <c r="P8" s="118"/>
      <c r="Q8" s="118"/>
      <c r="R8" s="118"/>
      <c r="S8" s="118">
        <f t="shared" ref="S8:S47" si="2">+I8+J8+K8+L8+M8+N8+O8+P8+Q8+R8</f>
        <v>2</v>
      </c>
      <c r="T8" s="118">
        <f t="shared" ref="T8:T47" si="3">+(I8*0)+(K8*1)+(M8*2)+(O8*3)+(Q8*4)</f>
        <v>0</v>
      </c>
      <c r="U8" s="118">
        <f t="shared" si="0"/>
        <v>0</v>
      </c>
      <c r="V8" s="118">
        <f t="shared" ref="V8:V47" si="4">+U8+T8</f>
        <v>0</v>
      </c>
      <c r="W8" s="118" t="e">
        <f t="shared" ref="W8:W47" si="5">+T8/(-1*U8)</f>
        <v>#DIV/0!</v>
      </c>
      <c r="X8" s="29"/>
      <c r="Y8" s="92" t="s">
        <v>15</v>
      </c>
      <c r="Z8" s="93" t="s">
        <v>16</v>
      </c>
      <c r="AA8" s="26">
        <v>0</v>
      </c>
      <c r="AB8" s="106">
        <v>3</v>
      </c>
      <c r="AC8" s="138">
        <v>0</v>
      </c>
      <c r="AD8" s="118">
        <v>1</v>
      </c>
      <c r="AE8" s="118">
        <v>1</v>
      </c>
      <c r="AF8" s="118">
        <f t="shared" ref="AF8:AF84" si="6">+AD8/AE8</f>
        <v>1</v>
      </c>
      <c r="AG8" s="118">
        <v>1</v>
      </c>
      <c r="AH8" s="118">
        <v>1</v>
      </c>
      <c r="AI8" s="118"/>
      <c r="AJ8" s="118"/>
      <c r="AK8" s="118"/>
      <c r="AL8" s="118"/>
      <c r="AM8" s="118"/>
      <c r="AN8" s="118"/>
      <c r="AO8" s="118"/>
      <c r="AP8" s="118"/>
      <c r="AQ8" s="118">
        <f t="shared" ref="AQ8:AQ47" si="7">+AG8+AH8+AI8+AJ8+AK8+AL8+AM8+AN8+AO8+AP8</f>
        <v>2</v>
      </c>
      <c r="AR8" s="118">
        <f>+(AG8*0)+(AI8*1)+(AK8*2)+(AM8*3)+(AO8*4)</f>
        <v>0</v>
      </c>
      <c r="AS8" s="118">
        <f>+(AH8*0)+(AJ8*-1)+(AL8*-2)+(AN8*-3)+(AP8*-4)</f>
        <v>0</v>
      </c>
      <c r="AT8" s="118">
        <f>+AS8+AR8</f>
        <v>0</v>
      </c>
      <c r="AU8" s="118" t="e">
        <f>+AR8/(-1*AS8)</f>
        <v>#DIV/0!</v>
      </c>
      <c r="AV8" s="81"/>
      <c r="AW8" s="50" t="s">
        <v>15</v>
      </c>
      <c r="AX8" s="129" t="s">
        <v>16</v>
      </c>
      <c r="AY8" s="157">
        <v>0</v>
      </c>
      <c r="AZ8" s="79">
        <v>3</v>
      </c>
      <c r="BA8" s="149">
        <v>0</v>
      </c>
      <c r="BB8" s="118">
        <v>1</v>
      </c>
      <c r="BC8" s="118">
        <v>1</v>
      </c>
      <c r="BD8" s="9">
        <f t="shared" ref="BD8:BD80" si="8">+BB8/BC8</f>
        <v>1</v>
      </c>
      <c r="BE8" s="118">
        <v>1</v>
      </c>
      <c r="BF8" s="118">
        <v>1</v>
      </c>
      <c r="BG8" s="118"/>
      <c r="BH8" s="118"/>
      <c r="BI8" s="118"/>
      <c r="BJ8" s="118"/>
      <c r="BK8" s="118"/>
      <c r="BL8" s="118"/>
      <c r="BM8" s="118"/>
      <c r="BN8" s="118"/>
      <c r="BO8" s="118">
        <f t="shared" ref="BO8:BO47" si="9">+BE8+BF8+BG8+BH8+BI8+BJ8+BK8+BL8+BM8+BN8</f>
        <v>2</v>
      </c>
      <c r="BP8" s="24">
        <f t="shared" ref="BP8:BP80" si="10">+(BE8*0)+(BG8*1)+(BI8*2)+(BK8*3)+(BM8*4)</f>
        <v>0</v>
      </c>
      <c r="BQ8" s="24">
        <f t="shared" ref="BQ8:BQ80" si="11">+(BF8*0)+(BH8*-1)+(BJ8*-2)+(BL8*-3)+(BN8*-4)</f>
        <v>0</v>
      </c>
      <c r="BR8" s="24">
        <f t="shared" ref="BR8:BR80" si="12">+BQ8+BP8</f>
        <v>0</v>
      </c>
      <c r="BS8" s="193" t="e">
        <f t="shared" ref="BS8:BS80" si="13">+BP8/(-1*BQ8)</f>
        <v>#DIV/0!</v>
      </c>
      <c r="BT8" s="81"/>
      <c r="BU8" s="50" t="s">
        <v>15</v>
      </c>
      <c r="BV8" s="129" t="s">
        <v>16</v>
      </c>
      <c r="BW8" s="26">
        <v>0</v>
      </c>
      <c r="BX8" s="106">
        <v>3</v>
      </c>
      <c r="BY8" s="138">
        <v>0</v>
      </c>
      <c r="BZ8" s="118">
        <v>1</v>
      </c>
      <c r="CA8" s="118">
        <v>1</v>
      </c>
      <c r="CB8" s="9">
        <f t="shared" ref="CB8:CB78" si="14">+BZ8/CA8</f>
        <v>1</v>
      </c>
      <c r="CC8" s="118">
        <v>1</v>
      </c>
      <c r="CD8" s="118">
        <v>1</v>
      </c>
      <c r="CE8" s="118"/>
      <c r="CF8" s="118"/>
      <c r="CG8" s="118"/>
      <c r="CH8" s="118"/>
      <c r="CI8" s="118"/>
      <c r="CJ8" s="118"/>
      <c r="CK8" s="118"/>
      <c r="CL8" s="118"/>
      <c r="CM8" s="118">
        <f t="shared" ref="CM8:CM47" si="15">+CC8+CD8+CE8+CF8+CG8+CH8+CI8+CJ8+CK8+CL8</f>
        <v>2</v>
      </c>
      <c r="CN8" s="24">
        <f t="shared" ref="CN8:CN78" si="16">+(CC8*0)+(CE8*1)+(CG8*2)+(CI8*3)+(CK8*4)</f>
        <v>0</v>
      </c>
      <c r="CO8" s="24">
        <f t="shared" ref="CO8:CO78" si="17">+(CD8*0)+(CF8*-1)+(CH8*-2)+(CJ8*-3)+(CL8*-4)</f>
        <v>0</v>
      </c>
      <c r="CP8" s="24">
        <f t="shared" ref="CP8:CP78" si="18">+CO8+CN8</f>
        <v>0</v>
      </c>
      <c r="CQ8" s="193" t="e">
        <f t="shared" ref="CQ8:CQ78" si="19">+CN8/(-1*CO8)</f>
        <v>#DIV/0!</v>
      </c>
      <c r="CR8" s="81"/>
      <c r="CS8" s="50" t="s">
        <v>15</v>
      </c>
      <c r="CT8" s="129" t="s">
        <v>16</v>
      </c>
      <c r="CU8" s="157">
        <v>0</v>
      </c>
      <c r="CV8" s="79">
        <v>3</v>
      </c>
      <c r="CW8" s="254">
        <v>0</v>
      </c>
      <c r="CX8" s="118">
        <v>1</v>
      </c>
      <c r="CY8" s="118">
        <v>1</v>
      </c>
      <c r="CZ8" s="9">
        <f t="shared" ref="CZ8:CZ78" si="20">+CX8/CY8</f>
        <v>1</v>
      </c>
      <c r="DA8" s="118">
        <v>1</v>
      </c>
      <c r="DB8" s="118">
        <v>1</v>
      </c>
      <c r="DC8" s="118"/>
      <c r="DD8" s="118"/>
      <c r="DE8" s="118"/>
      <c r="DF8" s="118"/>
      <c r="DG8" s="118"/>
      <c r="DH8" s="118"/>
      <c r="DI8" s="118"/>
      <c r="DJ8" s="118"/>
      <c r="DK8" s="118">
        <f t="shared" ref="DK8:DK47" si="21">+DA8+DB8+DC8+DD8+DE8+DF8+DG8+DH8+DI8+DJ8</f>
        <v>2</v>
      </c>
      <c r="DL8" s="24">
        <f t="shared" ref="DL8:DL78" si="22">+(DA8*0)+(DC8*1)+(DE8*2)+(DG8*3)+(DI8*4)</f>
        <v>0</v>
      </c>
      <c r="DM8" s="24">
        <f t="shared" ref="DM8:DM78" si="23">+(DB8*0)+(DD8*-1)+(DF8*-2)+(DH8*-3)+(DJ8*-4)</f>
        <v>0</v>
      </c>
      <c r="DN8" s="24">
        <f t="shared" ref="DN8:DN78" si="24">+DM8+DL8</f>
        <v>0</v>
      </c>
      <c r="DO8" s="193" t="e">
        <f t="shared" ref="DO8:DO78" si="25">+DL8/(-1*DM8)</f>
        <v>#DIV/0!</v>
      </c>
      <c r="DP8" s="81"/>
      <c r="DQ8" s="92" t="s">
        <v>15</v>
      </c>
      <c r="DR8" s="93" t="s">
        <v>16</v>
      </c>
      <c r="DS8" s="26">
        <v>0</v>
      </c>
      <c r="DT8" s="106">
        <v>3</v>
      </c>
      <c r="DU8" s="25">
        <v>0</v>
      </c>
      <c r="DV8" s="118">
        <v>1</v>
      </c>
      <c r="DW8" s="118">
        <v>1</v>
      </c>
      <c r="DX8" s="9">
        <f t="shared" ref="DX8:DX77" si="26">+DV8/DW8</f>
        <v>1</v>
      </c>
      <c r="DY8" s="118">
        <v>1</v>
      </c>
      <c r="DZ8" s="118">
        <v>1</v>
      </c>
      <c r="EA8" s="118"/>
      <c r="EB8" s="118"/>
      <c r="EC8" s="118"/>
      <c r="ED8" s="118"/>
      <c r="EE8" s="118"/>
      <c r="EF8" s="118"/>
      <c r="EG8" s="118"/>
      <c r="EH8" s="118"/>
      <c r="EI8" s="118">
        <f t="shared" ref="EI8:EI47" si="27">+DY8+DZ8+EA8+EB8+EC8+ED8+EE8+EF8+EG8+EH8</f>
        <v>2</v>
      </c>
      <c r="EJ8" s="24">
        <f t="shared" ref="EJ8:EJ77" si="28">+(DY8*0)+(EA8*1)+(EC8*2)+(EE8*3)+(EG8*4)</f>
        <v>0</v>
      </c>
      <c r="EK8" s="24">
        <f t="shared" ref="EK8:EK77" si="29">+(DZ8*0)+(EB8*-1)+(ED8*-2)+(EF8*-3)+(EH8*-4)</f>
        <v>0</v>
      </c>
      <c r="EL8" s="24">
        <f t="shared" ref="EL8:EL77" si="30">+EK8+EJ8</f>
        <v>0</v>
      </c>
      <c r="EM8" s="193" t="e">
        <f t="shared" ref="EM8:EM77" si="31">+EJ8/(-1*EK8)</f>
        <v>#DIV/0!</v>
      </c>
      <c r="EN8" s="81"/>
      <c r="EO8" s="92" t="s">
        <v>15</v>
      </c>
      <c r="EP8" s="93" t="s">
        <v>16</v>
      </c>
      <c r="EQ8" s="26">
        <v>0</v>
      </c>
      <c r="ER8" s="106">
        <v>3</v>
      </c>
      <c r="ES8" s="25">
        <v>0</v>
      </c>
      <c r="ET8" s="118">
        <v>1</v>
      </c>
      <c r="EU8" s="118">
        <v>1</v>
      </c>
      <c r="EV8" s="9">
        <f t="shared" ref="EV8:EV76" si="32">+ET8/EU8</f>
        <v>1</v>
      </c>
      <c r="EW8" s="118">
        <v>1</v>
      </c>
      <c r="EX8" s="118">
        <v>1</v>
      </c>
      <c r="EY8" s="118"/>
      <c r="EZ8" s="118"/>
      <c r="FA8" s="118"/>
      <c r="FB8" s="118"/>
      <c r="FC8" s="118"/>
      <c r="FD8" s="118"/>
      <c r="FE8" s="118"/>
      <c r="FF8" s="118"/>
      <c r="FG8" s="118">
        <f t="shared" ref="FG8:FG47" si="33">+EW8+EX8+EY8+EZ8+FA8+FB8+FC8+FD8+FE8+FF8</f>
        <v>2</v>
      </c>
      <c r="FH8" s="24">
        <f t="shared" ref="FH8:FH47" si="34">+(EW8*0)+(EY8*1)+(FA8*2)+(FC8*3)+(FE8*4)</f>
        <v>0</v>
      </c>
      <c r="FI8" s="24">
        <f t="shared" ref="FI8:FI47" si="35">+(EX8*0)+(EZ8*-1)+(FB8*-2)+(FD8*-3)+(FF8*-4)</f>
        <v>0</v>
      </c>
      <c r="FJ8" s="24">
        <f t="shared" ref="FJ8:FJ47" si="36">+FI8+FH8</f>
        <v>0</v>
      </c>
      <c r="FK8" s="193" t="e">
        <f t="shared" ref="FK8:FK47" si="37">+FH8/(-1*FI8)</f>
        <v>#DIV/0!</v>
      </c>
      <c r="FL8" s="81"/>
      <c r="FM8" s="92" t="s">
        <v>15</v>
      </c>
      <c r="FN8" s="93" t="s">
        <v>16</v>
      </c>
      <c r="FO8" s="363">
        <v>0</v>
      </c>
      <c r="FP8" s="364">
        <v>3</v>
      </c>
      <c r="FQ8" s="365">
        <v>0</v>
      </c>
      <c r="FR8" s="118">
        <v>1</v>
      </c>
      <c r="FS8" s="118">
        <v>1</v>
      </c>
      <c r="FT8" s="9">
        <f t="shared" ref="FT8:FT76" si="38">+FR8/FS8</f>
        <v>1</v>
      </c>
      <c r="FU8" s="118">
        <v>1</v>
      </c>
      <c r="FV8" s="118">
        <v>1</v>
      </c>
      <c r="FW8" s="118"/>
      <c r="FX8" s="118"/>
      <c r="FY8" s="118"/>
      <c r="FZ8" s="118"/>
      <c r="GA8" s="118"/>
      <c r="GB8" s="118"/>
      <c r="GC8" s="118"/>
      <c r="GD8" s="118"/>
      <c r="GE8" s="118">
        <f t="shared" ref="GE8:GE47" si="39">+FU8+FV8+FW8+FX8+FY8+FZ8+GA8+GB8+GC8+GD8</f>
        <v>2</v>
      </c>
      <c r="GF8" s="24">
        <f t="shared" ref="GF8:GF72" si="40">+(FU8*0)+(FW8*1)+(FY8*2)+(GA8*3)+(GC8*4)</f>
        <v>0</v>
      </c>
      <c r="GG8" s="24">
        <f t="shared" ref="GG8:GG72" si="41">+(FV8*0)+(FX8*-1)+(FZ8*-2)+(GB8*-3)+(GD8*-4)</f>
        <v>0</v>
      </c>
      <c r="GH8" s="24">
        <f t="shared" ref="GH8:GH72" si="42">+GG8+GF8</f>
        <v>0</v>
      </c>
      <c r="GI8" s="193" t="e">
        <f t="shared" ref="GI8:GI72" si="43">+GF8/(-1*GG8)</f>
        <v>#DIV/0!</v>
      </c>
      <c r="GJ8" s="81"/>
      <c r="GK8" s="92" t="s">
        <v>15</v>
      </c>
      <c r="GL8" s="93" t="s">
        <v>16</v>
      </c>
      <c r="GM8" s="118"/>
      <c r="GN8" s="10">
        <v>8</v>
      </c>
      <c r="GO8" s="74">
        <v>8</v>
      </c>
      <c r="GP8" s="26">
        <v>0</v>
      </c>
      <c r="GQ8" s="106">
        <v>3</v>
      </c>
      <c r="GR8" s="25">
        <v>0</v>
      </c>
      <c r="GS8" s="24">
        <f t="shared" ref="GS8:GS71" si="44">+GV8+GX8+GZ8+HB8+HD8</f>
        <v>1</v>
      </c>
      <c r="GT8" s="118">
        <v>1</v>
      </c>
      <c r="GU8" s="9">
        <f t="shared" ref="GU8:GU76" si="45">+GS8/GT8</f>
        <v>1</v>
      </c>
      <c r="GV8" s="118">
        <v>1</v>
      </c>
      <c r="GW8" s="118">
        <v>1</v>
      </c>
      <c r="GX8" s="118"/>
      <c r="GY8" s="118"/>
      <c r="GZ8" s="118"/>
      <c r="HA8" s="118"/>
      <c r="HB8" s="118"/>
      <c r="HC8" s="118"/>
      <c r="HD8" s="118"/>
      <c r="HE8" s="118"/>
      <c r="HF8" s="118">
        <f t="shared" ref="HF8:HF47" si="46">+GV8+GW8+GX8+GY8+GZ8+HA8+HB8+HC8+HD8+HE8</f>
        <v>2</v>
      </c>
      <c r="HG8" s="24">
        <f t="shared" ref="HG8:HG71" si="47">+(GV8*0)+(GX8*1)+(GZ8*2)+(HB8*3)+(HD8*4)</f>
        <v>0</v>
      </c>
      <c r="HH8" s="24">
        <f t="shared" ref="HH8:HH71" si="48">+(GW8*0)+(GY8*-1)+(HA8*-2)+(HC8*-3)+(HE8*-4)</f>
        <v>0</v>
      </c>
      <c r="HI8" s="24">
        <f t="shared" ref="HI8:HI71" si="49">+HH8+HG8</f>
        <v>0</v>
      </c>
      <c r="HJ8" s="193" t="e">
        <f t="shared" ref="HJ8:HJ71" si="50">+HG8/(-1*HH8)</f>
        <v>#DIV/0!</v>
      </c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</row>
    <row r="9" spans="1:229" ht="18.75" x14ac:dyDescent="0.3">
      <c r="A9" s="123" t="s">
        <v>17</v>
      </c>
      <c r="B9" s="128" t="s">
        <v>18</v>
      </c>
      <c r="C9" s="157">
        <v>0.66666666666666696</v>
      </c>
      <c r="D9" s="79">
        <v>6</v>
      </c>
      <c r="E9" s="149">
        <v>4.0000000000000018</v>
      </c>
      <c r="F9" s="118">
        <v>3</v>
      </c>
      <c r="G9" s="118">
        <v>0</v>
      </c>
      <c r="H9" s="118" t="e">
        <f t="shared" si="1"/>
        <v>#DIV/0!</v>
      </c>
      <c r="I9" s="118">
        <v>2</v>
      </c>
      <c r="J9" s="118"/>
      <c r="K9" s="118"/>
      <c r="L9" s="118"/>
      <c r="M9" s="118">
        <v>1</v>
      </c>
      <c r="N9" s="118"/>
      <c r="O9" s="118"/>
      <c r="P9" s="118"/>
      <c r="Q9" s="118"/>
      <c r="R9" s="118"/>
      <c r="S9" s="118">
        <f t="shared" si="2"/>
        <v>3</v>
      </c>
      <c r="T9" s="118">
        <f t="shared" si="3"/>
        <v>2</v>
      </c>
      <c r="U9" s="118">
        <f t="shared" si="0"/>
        <v>0</v>
      </c>
      <c r="V9" s="118">
        <f t="shared" si="4"/>
        <v>2</v>
      </c>
      <c r="W9" s="118" t="e">
        <f t="shared" si="5"/>
        <v>#DIV/0!</v>
      </c>
      <c r="X9" s="29"/>
      <c r="Y9" s="94" t="s">
        <v>17</v>
      </c>
      <c r="Z9" s="91" t="s">
        <v>18</v>
      </c>
      <c r="AA9" s="26">
        <v>0.66666666666666696</v>
      </c>
      <c r="AB9" s="106">
        <v>6</v>
      </c>
      <c r="AC9" s="138">
        <v>4.0000000000000018</v>
      </c>
      <c r="AD9" s="118">
        <v>3</v>
      </c>
      <c r="AE9" s="118">
        <v>0</v>
      </c>
      <c r="AF9" s="118" t="e">
        <f t="shared" si="6"/>
        <v>#DIV/0!</v>
      </c>
      <c r="AG9" s="118">
        <v>2</v>
      </c>
      <c r="AH9" s="118"/>
      <c r="AI9" s="118"/>
      <c r="AJ9" s="118"/>
      <c r="AK9" s="118">
        <v>1</v>
      </c>
      <c r="AL9" s="118"/>
      <c r="AM9" s="118"/>
      <c r="AN9" s="118"/>
      <c r="AO9" s="118"/>
      <c r="AP9" s="118"/>
      <c r="AQ9" s="118">
        <f t="shared" si="7"/>
        <v>3</v>
      </c>
      <c r="AR9" s="118">
        <f t="shared" ref="AR9:AR47" si="51">+(AG9*0)+(AI9*1)+(AK9*2)+(AM9*3)+(AO9*4)</f>
        <v>2</v>
      </c>
      <c r="AS9" s="118">
        <f t="shared" ref="AS9:AS47" si="52">+(AH9*0)+(AJ9*-1)+(AL9*-2)+(AN9*-3)+(AP9*-4)</f>
        <v>0</v>
      </c>
      <c r="AT9" s="118">
        <f t="shared" ref="AT9:AT47" si="53">+AS9+AR9</f>
        <v>2</v>
      </c>
      <c r="AU9" s="118" t="e">
        <f t="shared" ref="AU9:AU47" si="54">+AR9/(-1*AS9)</f>
        <v>#DIV/0!</v>
      </c>
      <c r="AV9" s="81"/>
      <c r="AW9" s="94" t="s">
        <v>17</v>
      </c>
      <c r="AX9" s="91" t="s">
        <v>18</v>
      </c>
      <c r="AY9" s="26">
        <v>0.66666666666666696</v>
      </c>
      <c r="AZ9" s="106">
        <v>6</v>
      </c>
      <c r="BA9" s="138">
        <v>4.0000000000000018</v>
      </c>
      <c r="BB9" s="118">
        <v>3</v>
      </c>
      <c r="BC9" s="118">
        <v>0</v>
      </c>
      <c r="BD9" s="118" t="e">
        <f t="shared" si="8"/>
        <v>#DIV/0!</v>
      </c>
      <c r="BE9" s="118">
        <v>2</v>
      </c>
      <c r="BF9" s="118"/>
      <c r="BG9" s="118"/>
      <c r="BH9" s="118"/>
      <c r="BI9" s="118">
        <v>1</v>
      </c>
      <c r="BJ9" s="118"/>
      <c r="BK9" s="118"/>
      <c r="BL9" s="118"/>
      <c r="BM9" s="118"/>
      <c r="BN9" s="118"/>
      <c r="BO9" s="118">
        <f t="shared" si="9"/>
        <v>3</v>
      </c>
      <c r="BP9" s="24">
        <f t="shared" si="10"/>
        <v>2</v>
      </c>
      <c r="BQ9" s="24">
        <f t="shared" si="11"/>
        <v>0</v>
      </c>
      <c r="BR9" s="24">
        <f t="shared" si="12"/>
        <v>2</v>
      </c>
      <c r="BS9" s="193" t="e">
        <f t="shared" si="13"/>
        <v>#DIV/0!</v>
      </c>
      <c r="BT9" s="81"/>
      <c r="BU9" s="94" t="s">
        <v>17</v>
      </c>
      <c r="BV9" s="91" t="s">
        <v>18</v>
      </c>
      <c r="BW9" s="157">
        <v>0.66666666666666696</v>
      </c>
      <c r="BX9" s="79">
        <v>6</v>
      </c>
      <c r="BY9" s="149">
        <v>4.0000000000000018</v>
      </c>
      <c r="BZ9" s="118">
        <v>3</v>
      </c>
      <c r="CA9" s="118">
        <v>0</v>
      </c>
      <c r="CB9" s="118" t="e">
        <f t="shared" si="14"/>
        <v>#DIV/0!</v>
      </c>
      <c r="CC9" s="118">
        <v>2</v>
      </c>
      <c r="CD9" s="118"/>
      <c r="CE9" s="118"/>
      <c r="CF9" s="118"/>
      <c r="CG9" s="118">
        <v>1</v>
      </c>
      <c r="CH9" s="118"/>
      <c r="CI9" s="118"/>
      <c r="CJ9" s="118"/>
      <c r="CK9" s="118"/>
      <c r="CL9" s="118"/>
      <c r="CM9" s="118">
        <f t="shared" si="15"/>
        <v>3</v>
      </c>
      <c r="CN9" s="24">
        <f t="shared" si="16"/>
        <v>2</v>
      </c>
      <c r="CO9" s="24">
        <f t="shared" si="17"/>
        <v>0</v>
      </c>
      <c r="CP9" s="24">
        <f t="shared" si="18"/>
        <v>2</v>
      </c>
      <c r="CQ9" s="193" t="e">
        <f t="shared" si="19"/>
        <v>#DIV/0!</v>
      </c>
      <c r="CR9" s="81"/>
      <c r="CS9" s="123" t="s">
        <v>17</v>
      </c>
      <c r="CT9" s="128" t="s">
        <v>18</v>
      </c>
      <c r="CU9" s="157">
        <v>0.66666666666666696</v>
      </c>
      <c r="CV9" s="79">
        <v>6</v>
      </c>
      <c r="CW9" s="254">
        <v>4.0000000000000018</v>
      </c>
      <c r="CX9" s="118">
        <v>3</v>
      </c>
      <c r="CY9" s="118">
        <v>0</v>
      </c>
      <c r="CZ9" s="118" t="e">
        <f t="shared" si="20"/>
        <v>#DIV/0!</v>
      </c>
      <c r="DA9" s="118">
        <v>2</v>
      </c>
      <c r="DB9" s="118"/>
      <c r="DC9" s="118"/>
      <c r="DD9" s="118"/>
      <c r="DE9" s="118">
        <v>1</v>
      </c>
      <c r="DF9" s="118"/>
      <c r="DG9" s="118"/>
      <c r="DH9" s="118"/>
      <c r="DI9" s="118"/>
      <c r="DJ9" s="118"/>
      <c r="DK9" s="118">
        <f t="shared" si="21"/>
        <v>3</v>
      </c>
      <c r="DL9" s="24">
        <f t="shared" si="22"/>
        <v>2</v>
      </c>
      <c r="DM9" s="24">
        <f t="shared" si="23"/>
        <v>0</v>
      </c>
      <c r="DN9" s="24">
        <f t="shared" si="24"/>
        <v>2</v>
      </c>
      <c r="DO9" s="193" t="e">
        <f t="shared" si="25"/>
        <v>#DIV/0!</v>
      </c>
      <c r="DP9" s="81"/>
      <c r="DQ9" s="101" t="s">
        <v>17</v>
      </c>
      <c r="DR9" s="91" t="s">
        <v>18</v>
      </c>
      <c r="DS9" s="26">
        <v>0.66666666666666696</v>
      </c>
      <c r="DT9" s="106">
        <v>6</v>
      </c>
      <c r="DU9" s="25">
        <v>4.0000000000000018</v>
      </c>
      <c r="DV9" s="118">
        <v>3</v>
      </c>
      <c r="DW9" s="118">
        <v>0</v>
      </c>
      <c r="DX9" s="118" t="e">
        <f t="shared" si="26"/>
        <v>#DIV/0!</v>
      </c>
      <c r="DY9" s="118">
        <v>2</v>
      </c>
      <c r="DZ9" s="118"/>
      <c r="EA9" s="118"/>
      <c r="EB9" s="118"/>
      <c r="EC9" s="118">
        <v>1</v>
      </c>
      <c r="ED9" s="118"/>
      <c r="EE9" s="118"/>
      <c r="EF9" s="118"/>
      <c r="EG9" s="118"/>
      <c r="EH9" s="118"/>
      <c r="EI9" s="118">
        <f t="shared" si="27"/>
        <v>3</v>
      </c>
      <c r="EJ9" s="24">
        <f t="shared" si="28"/>
        <v>2</v>
      </c>
      <c r="EK9" s="24">
        <f t="shared" si="29"/>
        <v>0</v>
      </c>
      <c r="EL9" s="24">
        <f t="shared" si="30"/>
        <v>2</v>
      </c>
      <c r="EM9" s="193" t="e">
        <f t="shared" si="31"/>
        <v>#DIV/0!</v>
      </c>
      <c r="EN9" s="81"/>
      <c r="EO9" s="101" t="s">
        <v>17</v>
      </c>
      <c r="EP9" s="91" t="s">
        <v>18</v>
      </c>
      <c r="EQ9" s="26">
        <v>0.66666666666666696</v>
      </c>
      <c r="ER9" s="106">
        <v>6</v>
      </c>
      <c r="ES9" s="25">
        <v>4.0000000000000018</v>
      </c>
      <c r="ET9" s="118">
        <v>3</v>
      </c>
      <c r="EU9" s="118">
        <v>0</v>
      </c>
      <c r="EV9" s="118" t="e">
        <f t="shared" si="32"/>
        <v>#DIV/0!</v>
      </c>
      <c r="EW9" s="118">
        <v>2</v>
      </c>
      <c r="EX9" s="118"/>
      <c r="EY9" s="118"/>
      <c r="EZ9" s="118"/>
      <c r="FA9" s="118">
        <v>1</v>
      </c>
      <c r="FB9" s="118"/>
      <c r="FC9" s="118"/>
      <c r="FD9" s="118"/>
      <c r="FE9" s="118"/>
      <c r="FF9" s="118"/>
      <c r="FG9" s="118">
        <f t="shared" si="33"/>
        <v>3</v>
      </c>
      <c r="FH9" s="24">
        <f t="shared" si="34"/>
        <v>2</v>
      </c>
      <c r="FI9" s="24">
        <f t="shared" si="35"/>
        <v>0</v>
      </c>
      <c r="FJ9" s="24">
        <f t="shared" si="36"/>
        <v>2</v>
      </c>
      <c r="FK9" s="193" t="e">
        <f t="shared" si="37"/>
        <v>#DIV/0!</v>
      </c>
      <c r="FL9" s="81"/>
      <c r="FM9" s="101" t="s">
        <v>17</v>
      </c>
      <c r="FN9" s="91" t="s">
        <v>18</v>
      </c>
      <c r="FO9" s="363">
        <v>0.66666666666666696</v>
      </c>
      <c r="FP9" s="364">
        <v>6</v>
      </c>
      <c r="FQ9" s="365">
        <v>4.0000000000000018</v>
      </c>
      <c r="FR9" s="118">
        <v>3</v>
      </c>
      <c r="FS9" s="118">
        <v>0</v>
      </c>
      <c r="FT9" s="118" t="e">
        <f t="shared" si="38"/>
        <v>#DIV/0!</v>
      </c>
      <c r="FU9" s="118">
        <v>2</v>
      </c>
      <c r="FV9" s="118"/>
      <c r="FW9" s="118"/>
      <c r="FX9" s="118"/>
      <c r="FY9" s="118">
        <v>1</v>
      </c>
      <c r="FZ9" s="118"/>
      <c r="GA9" s="118"/>
      <c r="GB9" s="118"/>
      <c r="GC9" s="118"/>
      <c r="GD9" s="118"/>
      <c r="GE9" s="118">
        <f t="shared" si="39"/>
        <v>3</v>
      </c>
      <c r="GF9" s="24">
        <f t="shared" si="40"/>
        <v>2</v>
      </c>
      <c r="GG9" s="24">
        <f t="shared" si="41"/>
        <v>0</v>
      </c>
      <c r="GH9" s="24">
        <f t="shared" si="42"/>
        <v>2</v>
      </c>
      <c r="GI9" s="193" t="e">
        <f t="shared" si="43"/>
        <v>#DIV/0!</v>
      </c>
      <c r="GJ9" s="81"/>
      <c r="GK9" s="101" t="s">
        <v>17</v>
      </c>
      <c r="GL9" s="91" t="s">
        <v>18</v>
      </c>
      <c r="GM9" s="118"/>
      <c r="GN9" s="10">
        <v>4.333333333333333</v>
      </c>
      <c r="GO9" s="74">
        <v>5</v>
      </c>
      <c r="GP9" s="26">
        <v>0.66666666666666696</v>
      </c>
      <c r="GQ9" s="106">
        <v>6</v>
      </c>
      <c r="GR9" s="25">
        <v>4.0000000000000018</v>
      </c>
      <c r="GS9" s="24">
        <f t="shared" si="44"/>
        <v>3</v>
      </c>
      <c r="GT9" s="118">
        <v>0</v>
      </c>
      <c r="GU9" s="118" t="e">
        <f t="shared" si="45"/>
        <v>#DIV/0!</v>
      </c>
      <c r="GV9" s="118">
        <v>2</v>
      </c>
      <c r="GW9" s="118"/>
      <c r="GX9" s="118"/>
      <c r="GY9" s="118"/>
      <c r="GZ9" s="118">
        <v>1</v>
      </c>
      <c r="HA9" s="118"/>
      <c r="HB9" s="118"/>
      <c r="HC9" s="118"/>
      <c r="HD9" s="118"/>
      <c r="HE9" s="118"/>
      <c r="HF9" s="118">
        <f t="shared" si="46"/>
        <v>3</v>
      </c>
      <c r="HG9" s="24">
        <f t="shared" si="47"/>
        <v>2</v>
      </c>
      <c r="HH9" s="24">
        <f t="shared" si="48"/>
        <v>0</v>
      </c>
      <c r="HI9" s="24">
        <f t="shared" si="49"/>
        <v>2</v>
      </c>
      <c r="HJ9" s="193" t="e">
        <f t="shared" si="50"/>
        <v>#DIV/0!</v>
      </c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</row>
    <row r="10" spans="1:229" ht="18.75" x14ac:dyDescent="0.3">
      <c r="A10" s="95" t="s">
        <v>19</v>
      </c>
      <c r="B10" s="96" t="s">
        <v>20</v>
      </c>
      <c r="C10" s="26">
        <v>-0.57142857142857117</v>
      </c>
      <c r="D10" s="106">
        <v>4</v>
      </c>
      <c r="E10" s="138">
        <v>-2.2857142857142847</v>
      </c>
      <c r="F10" s="118">
        <v>2</v>
      </c>
      <c r="G10" s="118">
        <v>5</v>
      </c>
      <c r="H10" s="118">
        <f t="shared" si="1"/>
        <v>0.4</v>
      </c>
      <c r="I10" s="118">
        <v>1</v>
      </c>
      <c r="J10" s="118">
        <v>0</v>
      </c>
      <c r="K10" s="118">
        <v>1</v>
      </c>
      <c r="L10" s="118">
        <v>5</v>
      </c>
      <c r="M10" s="118"/>
      <c r="N10" s="118"/>
      <c r="O10" s="118"/>
      <c r="P10" s="118"/>
      <c r="Q10" s="118"/>
      <c r="R10" s="118"/>
      <c r="S10" s="118">
        <f t="shared" si="2"/>
        <v>7</v>
      </c>
      <c r="T10" s="118">
        <f t="shared" si="3"/>
        <v>1</v>
      </c>
      <c r="U10" s="118">
        <f t="shared" si="0"/>
        <v>-5</v>
      </c>
      <c r="V10" s="118">
        <f t="shared" si="4"/>
        <v>-4</v>
      </c>
      <c r="W10" s="118">
        <f t="shared" si="5"/>
        <v>0.2</v>
      </c>
      <c r="X10" s="29"/>
      <c r="Y10" s="95" t="s">
        <v>19</v>
      </c>
      <c r="Z10" s="96" t="s">
        <v>20</v>
      </c>
      <c r="AA10" s="26">
        <v>-0.57142857142857117</v>
      </c>
      <c r="AB10" s="106">
        <v>4</v>
      </c>
      <c r="AC10" s="138">
        <v>-2.2857142857142847</v>
      </c>
      <c r="AD10" s="118">
        <v>2</v>
      </c>
      <c r="AE10" s="118">
        <v>5</v>
      </c>
      <c r="AF10" s="118">
        <f t="shared" si="6"/>
        <v>0.4</v>
      </c>
      <c r="AG10" s="118">
        <v>1</v>
      </c>
      <c r="AH10" s="118">
        <v>0</v>
      </c>
      <c r="AI10" s="118">
        <v>1</v>
      </c>
      <c r="AJ10" s="118">
        <v>5</v>
      </c>
      <c r="AK10" s="118"/>
      <c r="AL10" s="118"/>
      <c r="AM10" s="118"/>
      <c r="AN10" s="118"/>
      <c r="AO10" s="118"/>
      <c r="AP10" s="118"/>
      <c r="AQ10" s="118">
        <f t="shared" si="7"/>
        <v>7</v>
      </c>
      <c r="AR10" s="118">
        <f t="shared" si="51"/>
        <v>1</v>
      </c>
      <c r="AS10" s="118">
        <f t="shared" si="52"/>
        <v>-5</v>
      </c>
      <c r="AT10" s="118">
        <f t="shared" si="53"/>
        <v>-4</v>
      </c>
      <c r="AU10" s="9">
        <f t="shared" si="54"/>
        <v>0.2</v>
      </c>
      <c r="AV10" s="81"/>
      <c r="AW10" s="95" t="s">
        <v>19</v>
      </c>
      <c r="AX10" s="96" t="s">
        <v>20</v>
      </c>
      <c r="AY10" s="26">
        <v>-0.57142857142857117</v>
      </c>
      <c r="AZ10" s="106">
        <v>4</v>
      </c>
      <c r="BA10" s="138">
        <v>-2.2857142857142847</v>
      </c>
      <c r="BB10" s="118">
        <v>2</v>
      </c>
      <c r="BC10" s="118">
        <v>5</v>
      </c>
      <c r="BD10" s="9">
        <f t="shared" si="8"/>
        <v>0.4</v>
      </c>
      <c r="BE10" s="118">
        <v>1</v>
      </c>
      <c r="BF10" s="118">
        <v>0</v>
      </c>
      <c r="BG10" s="118">
        <v>1</v>
      </c>
      <c r="BH10" s="118">
        <v>5</v>
      </c>
      <c r="BI10" s="118"/>
      <c r="BJ10" s="118"/>
      <c r="BK10" s="118"/>
      <c r="BL10" s="118"/>
      <c r="BM10" s="118"/>
      <c r="BN10" s="118"/>
      <c r="BO10" s="118">
        <f t="shared" si="9"/>
        <v>7</v>
      </c>
      <c r="BP10" s="24">
        <f t="shared" si="10"/>
        <v>1</v>
      </c>
      <c r="BQ10" s="24">
        <f t="shared" si="11"/>
        <v>-5</v>
      </c>
      <c r="BR10" s="24">
        <f t="shared" si="12"/>
        <v>-4</v>
      </c>
      <c r="BS10" s="193">
        <f t="shared" si="13"/>
        <v>0.2</v>
      </c>
      <c r="BT10" s="81"/>
      <c r="BU10" s="95" t="s">
        <v>19</v>
      </c>
      <c r="BV10" s="96" t="s">
        <v>20</v>
      </c>
      <c r="BW10" s="157">
        <v>-0.57142857142857117</v>
      </c>
      <c r="BX10" s="79">
        <v>4</v>
      </c>
      <c r="BY10" s="149">
        <v>-2.2857142857142847</v>
      </c>
      <c r="BZ10" s="118">
        <v>2</v>
      </c>
      <c r="CA10" s="118">
        <v>5</v>
      </c>
      <c r="CB10" s="9">
        <f t="shared" si="14"/>
        <v>0.4</v>
      </c>
      <c r="CC10" s="118">
        <v>1</v>
      </c>
      <c r="CD10" s="118">
        <v>0</v>
      </c>
      <c r="CE10" s="118">
        <v>1</v>
      </c>
      <c r="CF10" s="118">
        <v>5</v>
      </c>
      <c r="CG10" s="118"/>
      <c r="CH10" s="118"/>
      <c r="CI10" s="118"/>
      <c r="CJ10" s="118"/>
      <c r="CK10" s="118"/>
      <c r="CL10" s="118"/>
      <c r="CM10" s="118">
        <f t="shared" si="15"/>
        <v>7</v>
      </c>
      <c r="CN10" s="24">
        <f t="shared" si="16"/>
        <v>1</v>
      </c>
      <c r="CO10" s="24">
        <f t="shared" si="17"/>
        <v>-5</v>
      </c>
      <c r="CP10" s="24">
        <f t="shared" si="18"/>
        <v>-4</v>
      </c>
      <c r="CQ10" s="193">
        <f t="shared" si="19"/>
        <v>0.2</v>
      </c>
      <c r="CR10" s="81"/>
      <c r="CS10" s="249" t="s">
        <v>19</v>
      </c>
      <c r="CT10" s="121" t="s">
        <v>20</v>
      </c>
      <c r="CU10" s="157">
        <v>-0.57142857142857117</v>
      </c>
      <c r="CV10" s="79">
        <v>4</v>
      </c>
      <c r="CW10" s="254">
        <v>-2.2857142857142847</v>
      </c>
      <c r="CX10" s="118">
        <v>2</v>
      </c>
      <c r="CY10" s="118">
        <v>5</v>
      </c>
      <c r="CZ10" s="9">
        <f t="shared" si="20"/>
        <v>0.4</v>
      </c>
      <c r="DA10" s="118">
        <v>1</v>
      </c>
      <c r="DB10" s="118">
        <v>0</v>
      </c>
      <c r="DC10" s="118">
        <v>1</v>
      </c>
      <c r="DD10" s="118">
        <v>5</v>
      </c>
      <c r="DE10" s="118"/>
      <c r="DF10" s="118"/>
      <c r="DG10" s="118"/>
      <c r="DH10" s="118"/>
      <c r="DI10" s="118"/>
      <c r="DJ10" s="118"/>
      <c r="DK10" s="118">
        <f t="shared" si="21"/>
        <v>7</v>
      </c>
      <c r="DL10" s="24">
        <f t="shared" si="22"/>
        <v>1</v>
      </c>
      <c r="DM10" s="24">
        <f t="shared" si="23"/>
        <v>-5</v>
      </c>
      <c r="DN10" s="24">
        <f t="shared" si="24"/>
        <v>-4</v>
      </c>
      <c r="DO10" s="193">
        <f t="shared" si="25"/>
        <v>0.2</v>
      </c>
      <c r="DP10" s="81"/>
      <c r="DQ10" s="94" t="s">
        <v>19</v>
      </c>
      <c r="DR10" s="96" t="s">
        <v>20</v>
      </c>
      <c r="DS10" s="26">
        <v>-0.57142857142857117</v>
      </c>
      <c r="DT10" s="106">
        <v>4</v>
      </c>
      <c r="DU10" s="25">
        <v>-2.2857142857142847</v>
      </c>
      <c r="DV10" s="118">
        <v>2</v>
      </c>
      <c r="DW10" s="118">
        <v>5</v>
      </c>
      <c r="DX10" s="9">
        <f t="shared" si="26"/>
        <v>0.4</v>
      </c>
      <c r="DY10" s="118">
        <v>1</v>
      </c>
      <c r="DZ10" s="118">
        <v>0</v>
      </c>
      <c r="EA10" s="118">
        <v>1</v>
      </c>
      <c r="EB10" s="118">
        <v>5</v>
      </c>
      <c r="EC10" s="118"/>
      <c r="ED10" s="118"/>
      <c r="EE10" s="118"/>
      <c r="EF10" s="118"/>
      <c r="EG10" s="118"/>
      <c r="EH10" s="118"/>
      <c r="EI10" s="118">
        <f t="shared" si="27"/>
        <v>7</v>
      </c>
      <c r="EJ10" s="24">
        <f t="shared" si="28"/>
        <v>1</v>
      </c>
      <c r="EK10" s="24">
        <f t="shared" si="29"/>
        <v>-5</v>
      </c>
      <c r="EL10" s="24">
        <f t="shared" si="30"/>
        <v>-4</v>
      </c>
      <c r="EM10" s="193">
        <f t="shared" si="31"/>
        <v>0.2</v>
      </c>
      <c r="EN10" s="81"/>
      <c r="EO10" s="94" t="s">
        <v>19</v>
      </c>
      <c r="EP10" s="96" t="s">
        <v>20</v>
      </c>
      <c r="EQ10" s="26">
        <v>-0.57142857142857117</v>
      </c>
      <c r="ER10" s="106">
        <v>4</v>
      </c>
      <c r="ES10" s="25">
        <v>-2.2857142857142847</v>
      </c>
      <c r="ET10" s="118">
        <v>2</v>
      </c>
      <c r="EU10" s="118">
        <v>5</v>
      </c>
      <c r="EV10" s="9">
        <f t="shared" si="32"/>
        <v>0.4</v>
      </c>
      <c r="EW10" s="118">
        <v>1</v>
      </c>
      <c r="EX10" s="118">
        <v>0</v>
      </c>
      <c r="EY10" s="118">
        <v>1</v>
      </c>
      <c r="EZ10" s="118">
        <v>5</v>
      </c>
      <c r="FA10" s="118"/>
      <c r="FB10" s="118"/>
      <c r="FC10" s="118"/>
      <c r="FD10" s="118"/>
      <c r="FE10" s="118"/>
      <c r="FF10" s="118"/>
      <c r="FG10" s="118">
        <f t="shared" si="33"/>
        <v>7</v>
      </c>
      <c r="FH10" s="24">
        <f t="shared" si="34"/>
        <v>1</v>
      </c>
      <c r="FI10" s="24">
        <f t="shared" si="35"/>
        <v>-5</v>
      </c>
      <c r="FJ10" s="24">
        <f t="shared" si="36"/>
        <v>-4</v>
      </c>
      <c r="FK10" s="193">
        <f t="shared" si="37"/>
        <v>0.2</v>
      </c>
      <c r="FL10" s="81"/>
      <c r="FM10" s="94" t="s">
        <v>19</v>
      </c>
      <c r="FN10" s="96" t="s">
        <v>20</v>
      </c>
      <c r="FO10" s="363">
        <v>-0.57142857142857117</v>
      </c>
      <c r="FP10" s="364">
        <v>4</v>
      </c>
      <c r="FQ10" s="365">
        <v>-2.2857142857142847</v>
      </c>
      <c r="FR10" s="118">
        <v>2</v>
      </c>
      <c r="FS10" s="118">
        <v>5</v>
      </c>
      <c r="FT10" s="9">
        <f t="shared" si="38"/>
        <v>0.4</v>
      </c>
      <c r="FU10" s="118">
        <v>1</v>
      </c>
      <c r="FV10" s="118">
        <v>0</v>
      </c>
      <c r="FW10" s="118">
        <v>1</v>
      </c>
      <c r="FX10" s="118">
        <v>5</v>
      </c>
      <c r="FY10" s="118"/>
      <c r="FZ10" s="118"/>
      <c r="GA10" s="118"/>
      <c r="GB10" s="118"/>
      <c r="GC10" s="118"/>
      <c r="GD10" s="118"/>
      <c r="GE10" s="118">
        <f t="shared" si="39"/>
        <v>7</v>
      </c>
      <c r="GF10" s="24">
        <f t="shared" si="40"/>
        <v>1</v>
      </c>
      <c r="GG10" s="24">
        <f t="shared" si="41"/>
        <v>-5</v>
      </c>
      <c r="GH10" s="24">
        <f t="shared" si="42"/>
        <v>-4</v>
      </c>
      <c r="GI10" s="193">
        <f t="shared" si="43"/>
        <v>0.2</v>
      </c>
      <c r="GJ10" s="81"/>
      <c r="GK10" s="94" t="s">
        <v>19</v>
      </c>
      <c r="GL10" s="96" t="s">
        <v>20</v>
      </c>
      <c r="GM10" s="118"/>
      <c r="GN10" s="10">
        <v>7.5714285714285712</v>
      </c>
      <c r="GO10" s="74">
        <v>7</v>
      </c>
      <c r="GP10" s="26">
        <v>-0.57142857142857117</v>
      </c>
      <c r="GQ10" s="106">
        <v>4</v>
      </c>
      <c r="GR10" s="25">
        <v>-2.2857142857142847</v>
      </c>
      <c r="GS10" s="24">
        <f t="shared" si="44"/>
        <v>2</v>
      </c>
      <c r="GT10" s="118">
        <v>5</v>
      </c>
      <c r="GU10" s="9">
        <f t="shared" si="45"/>
        <v>0.4</v>
      </c>
      <c r="GV10" s="118">
        <v>1</v>
      </c>
      <c r="GW10" s="118">
        <v>0</v>
      </c>
      <c r="GX10" s="118">
        <v>1</v>
      </c>
      <c r="GY10" s="118">
        <v>5</v>
      </c>
      <c r="GZ10" s="118"/>
      <c r="HA10" s="118"/>
      <c r="HB10" s="118"/>
      <c r="HC10" s="118"/>
      <c r="HD10" s="118"/>
      <c r="HE10" s="118"/>
      <c r="HF10" s="118">
        <f t="shared" si="46"/>
        <v>7</v>
      </c>
      <c r="HG10" s="24">
        <f t="shared" si="47"/>
        <v>1</v>
      </c>
      <c r="HH10" s="24">
        <f t="shared" si="48"/>
        <v>-5</v>
      </c>
      <c r="HI10" s="24">
        <f t="shared" si="49"/>
        <v>-4</v>
      </c>
      <c r="HJ10" s="193">
        <f t="shared" si="50"/>
        <v>0.2</v>
      </c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</row>
    <row r="11" spans="1:229" ht="18.75" x14ac:dyDescent="0.3">
      <c r="A11" s="92" t="s">
        <v>22</v>
      </c>
      <c r="B11" s="100" t="s">
        <v>25</v>
      </c>
      <c r="C11" s="132">
        <v>-9.9999999999999645E-2</v>
      </c>
      <c r="D11" s="106">
        <v>3</v>
      </c>
      <c r="E11" s="138">
        <v>-0.29999999999999893</v>
      </c>
      <c r="F11" s="118">
        <v>15</v>
      </c>
      <c r="G11" s="118">
        <v>3</v>
      </c>
      <c r="H11" s="118">
        <f t="shared" si="1"/>
        <v>5</v>
      </c>
      <c r="I11" s="118">
        <v>11</v>
      </c>
      <c r="J11" s="118"/>
      <c r="K11" s="118">
        <v>3</v>
      </c>
      <c r="L11" s="118">
        <v>2</v>
      </c>
      <c r="M11" s="118">
        <v>1</v>
      </c>
      <c r="N11" s="118">
        <v>1</v>
      </c>
      <c r="O11" s="118"/>
      <c r="P11" s="118"/>
      <c r="Q11" s="118"/>
      <c r="R11" s="118"/>
      <c r="S11" s="118">
        <f t="shared" si="2"/>
        <v>18</v>
      </c>
      <c r="T11" s="118">
        <f t="shared" si="3"/>
        <v>5</v>
      </c>
      <c r="U11" s="118">
        <f t="shared" si="0"/>
        <v>-4</v>
      </c>
      <c r="V11" s="118">
        <f t="shared" si="4"/>
        <v>1</v>
      </c>
      <c r="W11" s="118">
        <f t="shared" si="5"/>
        <v>1.25</v>
      </c>
      <c r="X11" s="29"/>
      <c r="Y11" s="92" t="s">
        <v>22</v>
      </c>
      <c r="Z11" s="100" t="s">
        <v>25</v>
      </c>
      <c r="AA11" s="26">
        <v>-0.57142857142857117</v>
      </c>
      <c r="AB11" s="106">
        <v>4</v>
      </c>
      <c r="AC11" s="138">
        <v>-2.2857142857142847</v>
      </c>
      <c r="AD11" s="118">
        <v>15</v>
      </c>
      <c r="AE11" s="118">
        <v>3</v>
      </c>
      <c r="AF11" s="118">
        <f t="shared" si="6"/>
        <v>5</v>
      </c>
      <c r="AG11" s="118">
        <v>11</v>
      </c>
      <c r="AH11" s="118"/>
      <c r="AI11" s="118">
        <v>3</v>
      </c>
      <c r="AJ11" s="118">
        <v>2</v>
      </c>
      <c r="AK11" s="118">
        <v>1</v>
      </c>
      <c r="AL11" s="118">
        <v>1</v>
      </c>
      <c r="AM11" s="118"/>
      <c r="AN11" s="118"/>
      <c r="AO11" s="118"/>
      <c r="AP11" s="118"/>
      <c r="AQ11" s="118">
        <f t="shared" si="7"/>
        <v>18</v>
      </c>
      <c r="AR11" s="118">
        <f t="shared" si="51"/>
        <v>5</v>
      </c>
      <c r="AS11" s="118">
        <f t="shared" si="52"/>
        <v>-4</v>
      </c>
      <c r="AT11" s="118">
        <f t="shared" si="53"/>
        <v>1</v>
      </c>
      <c r="AU11" s="9">
        <f t="shared" si="54"/>
        <v>1.25</v>
      </c>
      <c r="AV11" s="81"/>
      <c r="AW11" s="92" t="s">
        <v>22</v>
      </c>
      <c r="AX11" s="100" t="s">
        <v>25</v>
      </c>
      <c r="AY11" s="26">
        <v>-0.57142857142857117</v>
      </c>
      <c r="AZ11" s="106">
        <v>4</v>
      </c>
      <c r="BA11" s="138">
        <v>-2.2857142857142847</v>
      </c>
      <c r="BB11" s="118">
        <v>15</v>
      </c>
      <c r="BC11" s="118">
        <v>3</v>
      </c>
      <c r="BD11" s="9">
        <f t="shared" si="8"/>
        <v>5</v>
      </c>
      <c r="BE11" s="118">
        <v>11</v>
      </c>
      <c r="BF11" s="118"/>
      <c r="BG11" s="118">
        <v>3</v>
      </c>
      <c r="BH11" s="118">
        <v>2</v>
      </c>
      <c r="BI11" s="118">
        <v>1</v>
      </c>
      <c r="BJ11" s="118">
        <v>1</v>
      </c>
      <c r="BK11" s="118"/>
      <c r="BL11" s="118"/>
      <c r="BM11" s="118"/>
      <c r="BN11" s="118"/>
      <c r="BO11" s="118">
        <f t="shared" si="9"/>
        <v>18</v>
      </c>
      <c r="BP11" s="24">
        <f t="shared" si="10"/>
        <v>5</v>
      </c>
      <c r="BQ11" s="24">
        <f t="shared" si="11"/>
        <v>-4</v>
      </c>
      <c r="BR11" s="24">
        <f t="shared" si="12"/>
        <v>1</v>
      </c>
      <c r="BS11" s="193">
        <f t="shared" si="13"/>
        <v>1.25</v>
      </c>
      <c r="BT11" s="81"/>
      <c r="BU11" s="92" t="s">
        <v>22</v>
      </c>
      <c r="BV11" s="100" t="s">
        <v>25</v>
      </c>
      <c r="BW11" s="26">
        <v>-0.57142857142857117</v>
      </c>
      <c r="BX11" s="106">
        <v>4</v>
      </c>
      <c r="BY11" s="138">
        <v>-2.2857142857142847</v>
      </c>
      <c r="BZ11" s="118">
        <v>15</v>
      </c>
      <c r="CA11" s="118">
        <v>3</v>
      </c>
      <c r="CB11" s="9">
        <f t="shared" si="14"/>
        <v>5</v>
      </c>
      <c r="CC11" s="118">
        <v>11</v>
      </c>
      <c r="CD11" s="118"/>
      <c r="CE11" s="118">
        <v>3</v>
      </c>
      <c r="CF11" s="118">
        <v>2</v>
      </c>
      <c r="CG11" s="118">
        <v>1</v>
      </c>
      <c r="CH11" s="118">
        <v>1</v>
      </c>
      <c r="CI11" s="118"/>
      <c r="CJ11" s="118"/>
      <c r="CK11" s="118"/>
      <c r="CL11" s="118"/>
      <c r="CM11" s="118">
        <f t="shared" si="15"/>
        <v>18</v>
      </c>
      <c r="CN11" s="24">
        <f t="shared" si="16"/>
        <v>5</v>
      </c>
      <c r="CO11" s="24">
        <f t="shared" si="17"/>
        <v>-4</v>
      </c>
      <c r="CP11" s="24">
        <f t="shared" si="18"/>
        <v>1</v>
      </c>
      <c r="CQ11" s="193">
        <f t="shared" si="19"/>
        <v>1.25</v>
      </c>
      <c r="CR11" s="81"/>
      <c r="CS11" s="50" t="s">
        <v>22</v>
      </c>
      <c r="CT11" s="146" t="s">
        <v>25</v>
      </c>
      <c r="CU11" s="157">
        <v>-0.57142857142857117</v>
      </c>
      <c r="CV11" s="79">
        <v>4</v>
      </c>
      <c r="CW11" s="254">
        <v>-2.2857142857142847</v>
      </c>
      <c r="CX11" s="118">
        <v>15</v>
      </c>
      <c r="CY11" s="118">
        <v>3</v>
      </c>
      <c r="CZ11" s="9">
        <f t="shared" si="20"/>
        <v>5</v>
      </c>
      <c r="DA11" s="118">
        <v>11</v>
      </c>
      <c r="DB11" s="118"/>
      <c r="DC11" s="118">
        <v>3</v>
      </c>
      <c r="DD11" s="118">
        <v>2</v>
      </c>
      <c r="DE11" s="118">
        <v>1</v>
      </c>
      <c r="DF11" s="118">
        <v>1</v>
      </c>
      <c r="DG11" s="118"/>
      <c r="DH11" s="118"/>
      <c r="DI11" s="118"/>
      <c r="DJ11" s="118"/>
      <c r="DK11" s="118">
        <f t="shared" si="21"/>
        <v>18</v>
      </c>
      <c r="DL11" s="24">
        <f t="shared" si="22"/>
        <v>5</v>
      </c>
      <c r="DM11" s="24">
        <f t="shared" si="23"/>
        <v>-4</v>
      </c>
      <c r="DN11" s="24">
        <f t="shared" si="24"/>
        <v>1</v>
      </c>
      <c r="DO11" s="193">
        <f t="shared" si="25"/>
        <v>1.25</v>
      </c>
      <c r="DP11" s="81"/>
      <c r="DQ11" s="316" t="s">
        <v>23</v>
      </c>
      <c r="DR11" s="93" t="s">
        <v>24</v>
      </c>
      <c r="DS11" s="132">
        <v>-9.9999999999999645E-2</v>
      </c>
      <c r="DT11" s="106">
        <v>3</v>
      </c>
      <c r="DU11" s="25">
        <v>-0.29999999999999893</v>
      </c>
      <c r="DV11" s="118">
        <v>15</v>
      </c>
      <c r="DW11" s="118">
        <v>3</v>
      </c>
      <c r="DX11" s="9">
        <f t="shared" si="26"/>
        <v>5</v>
      </c>
      <c r="DY11" s="118">
        <v>11</v>
      </c>
      <c r="DZ11" s="118"/>
      <c r="EA11" s="118">
        <v>3</v>
      </c>
      <c r="EB11" s="118">
        <v>2</v>
      </c>
      <c r="EC11" s="118">
        <v>1</v>
      </c>
      <c r="ED11" s="118">
        <v>1</v>
      </c>
      <c r="EE11" s="118"/>
      <c r="EF11" s="118"/>
      <c r="EG11" s="118"/>
      <c r="EH11" s="118"/>
      <c r="EI11" s="118">
        <f t="shared" si="27"/>
        <v>18</v>
      </c>
      <c r="EJ11" s="24">
        <f t="shared" si="28"/>
        <v>5</v>
      </c>
      <c r="EK11" s="24">
        <f t="shared" si="29"/>
        <v>-4</v>
      </c>
      <c r="EL11" s="24">
        <f t="shared" si="30"/>
        <v>1</v>
      </c>
      <c r="EM11" s="193">
        <f t="shared" si="31"/>
        <v>1.25</v>
      </c>
      <c r="EN11" s="81"/>
      <c r="EO11" s="92" t="s">
        <v>22</v>
      </c>
      <c r="EP11" s="100" t="s">
        <v>25</v>
      </c>
      <c r="EQ11" s="26">
        <v>-0.57142857142857117</v>
      </c>
      <c r="ER11" s="106">
        <v>4</v>
      </c>
      <c r="ES11" s="25">
        <v>-2.2857142857142847</v>
      </c>
      <c r="ET11" s="118">
        <v>15</v>
      </c>
      <c r="EU11" s="118">
        <v>3</v>
      </c>
      <c r="EV11" s="9">
        <f t="shared" si="32"/>
        <v>5</v>
      </c>
      <c r="EW11" s="118">
        <v>11</v>
      </c>
      <c r="EX11" s="118"/>
      <c r="EY11" s="118">
        <v>3</v>
      </c>
      <c r="EZ11" s="118">
        <v>2</v>
      </c>
      <c r="FA11" s="118">
        <v>1</v>
      </c>
      <c r="FB11" s="118">
        <v>1</v>
      </c>
      <c r="FC11" s="118"/>
      <c r="FD11" s="118"/>
      <c r="FE11" s="118"/>
      <c r="FF11" s="118"/>
      <c r="FG11" s="118">
        <f t="shared" si="33"/>
        <v>18</v>
      </c>
      <c r="FH11" s="24">
        <f t="shared" si="34"/>
        <v>5</v>
      </c>
      <c r="FI11" s="24">
        <f t="shared" si="35"/>
        <v>-4</v>
      </c>
      <c r="FJ11" s="24">
        <f t="shared" si="36"/>
        <v>1</v>
      </c>
      <c r="FK11" s="193">
        <f t="shared" si="37"/>
        <v>1.25</v>
      </c>
      <c r="FL11" s="81"/>
      <c r="FM11" s="316" t="s">
        <v>23</v>
      </c>
      <c r="FN11" s="93" t="s">
        <v>24</v>
      </c>
      <c r="FO11" s="368">
        <v>-9.9999999999999645E-2</v>
      </c>
      <c r="FP11" s="364">
        <v>3</v>
      </c>
      <c r="FQ11" s="365">
        <v>-0.29999999999999893</v>
      </c>
      <c r="FR11" s="118">
        <v>15</v>
      </c>
      <c r="FS11" s="118">
        <v>3</v>
      </c>
      <c r="FT11" s="9">
        <f t="shared" si="38"/>
        <v>5</v>
      </c>
      <c r="FU11" s="118">
        <v>11</v>
      </c>
      <c r="FV11" s="118"/>
      <c r="FW11" s="118">
        <v>3</v>
      </c>
      <c r="FX11" s="118">
        <v>2</v>
      </c>
      <c r="FY11" s="118">
        <v>1</v>
      </c>
      <c r="FZ11" s="118">
        <v>1</v>
      </c>
      <c r="GA11" s="118"/>
      <c r="GB11" s="118"/>
      <c r="GC11" s="118"/>
      <c r="GD11" s="118"/>
      <c r="GE11" s="118">
        <f t="shared" si="39"/>
        <v>18</v>
      </c>
      <c r="GF11" s="24">
        <f t="shared" si="40"/>
        <v>5</v>
      </c>
      <c r="GG11" s="24">
        <f t="shared" si="41"/>
        <v>-4</v>
      </c>
      <c r="GH11" s="24">
        <f t="shared" si="42"/>
        <v>1</v>
      </c>
      <c r="GI11" s="193">
        <f t="shared" si="43"/>
        <v>1.25</v>
      </c>
      <c r="GJ11" s="81"/>
      <c r="GK11" s="316" t="s">
        <v>467</v>
      </c>
      <c r="GL11" s="93" t="s">
        <v>24</v>
      </c>
      <c r="GM11" s="118"/>
      <c r="GN11" s="7">
        <v>6.85</v>
      </c>
      <c r="GO11" s="67">
        <v>6.75</v>
      </c>
      <c r="GP11" s="132">
        <v>-9.9999999999999645E-2</v>
      </c>
      <c r="GQ11" s="106">
        <v>3</v>
      </c>
      <c r="GR11" s="25">
        <v>-0.29999999999999893</v>
      </c>
      <c r="GS11" s="24">
        <f t="shared" si="44"/>
        <v>15</v>
      </c>
      <c r="GT11" s="118">
        <v>3</v>
      </c>
      <c r="GU11" s="9">
        <f t="shared" si="45"/>
        <v>5</v>
      </c>
      <c r="GV11" s="118">
        <v>11</v>
      </c>
      <c r="GW11" s="118"/>
      <c r="GX11" s="118">
        <v>3</v>
      </c>
      <c r="GY11" s="118">
        <v>2</v>
      </c>
      <c r="GZ11" s="118">
        <v>1</v>
      </c>
      <c r="HA11" s="118">
        <v>1</v>
      </c>
      <c r="HB11" s="118"/>
      <c r="HC11" s="118"/>
      <c r="HD11" s="118"/>
      <c r="HE11" s="118"/>
      <c r="HF11" s="118">
        <f t="shared" si="46"/>
        <v>18</v>
      </c>
      <c r="HG11" s="24">
        <f t="shared" si="47"/>
        <v>5</v>
      </c>
      <c r="HH11" s="24">
        <f t="shared" si="48"/>
        <v>-4</v>
      </c>
      <c r="HI11" s="24">
        <f t="shared" si="49"/>
        <v>1</v>
      </c>
      <c r="HJ11" s="193">
        <f t="shared" si="50"/>
        <v>1.25</v>
      </c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</row>
    <row r="12" spans="1:229" ht="18.75" x14ac:dyDescent="0.3">
      <c r="A12" s="92" t="s">
        <v>23</v>
      </c>
      <c r="B12" s="93" t="s">
        <v>24</v>
      </c>
      <c r="C12" s="26">
        <v>-0.57142857142857117</v>
      </c>
      <c r="D12" s="106">
        <v>4</v>
      </c>
      <c r="E12" s="138">
        <v>-2.2857142857142847</v>
      </c>
      <c r="F12" s="118">
        <v>0</v>
      </c>
      <c r="G12" s="118">
        <v>3</v>
      </c>
      <c r="H12" s="118">
        <f t="shared" si="1"/>
        <v>0</v>
      </c>
      <c r="I12" s="118">
        <v>0</v>
      </c>
      <c r="J12" s="118">
        <v>3</v>
      </c>
      <c r="K12" s="118"/>
      <c r="L12" s="118"/>
      <c r="M12" s="118"/>
      <c r="N12" s="118"/>
      <c r="O12" s="118"/>
      <c r="P12" s="118"/>
      <c r="Q12" s="118"/>
      <c r="R12" s="118"/>
      <c r="S12" s="118">
        <f t="shared" si="2"/>
        <v>3</v>
      </c>
      <c r="T12" s="118">
        <f t="shared" si="3"/>
        <v>0</v>
      </c>
      <c r="U12" s="118">
        <f t="shared" si="0"/>
        <v>0</v>
      </c>
      <c r="V12" s="118">
        <f t="shared" si="4"/>
        <v>0</v>
      </c>
      <c r="W12" s="118" t="e">
        <f t="shared" si="5"/>
        <v>#DIV/0!</v>
      </c>
      <c r="X12" s="29"/>
      <c r="Y12" s="92" t="s">
        <v>23</v>
      </c>
      <c r="Z12" s="93" t="s">
        <v>24</v>
      </c>
      <c r="AA12" s="132">
        <v>-9.9999999999999645E-2</v>
      </c>
      <c r="AB12" s="106">
        <v>3</v>
      </c>
      <c r="AC12" s="138">
        <v>-0.29999999999999893</v>
      </c>
      <c r="AD12" s="118">
        <v>0</v>
      </c>
      <c r="AE12" s="118">
        <v>3</v>
      </c>
      <c r="AF12" s="118">
        <f t="shared" si="6"/>
        <v>0</v>
      </c>
      <c r="AG12" s="118">
        <v>0</v>
      </c>
      <c r="AH12" s="118">
        <v>3</v>
      </c>
      <c r="AI12" s="118"/>
      <c r="AJ12" s="118"/>
      <c r="AK12" s="118"/>
      <c r="AL12" s="118"/>
      <c r="AM12" s="118"/>
      <c r="AN12" s="118"/>
      <c r="AO12" s="118"/>
      <c r="AP12" s="118"/>
      <c r="AQ12" s="118">
        <f t="shared" si="7"/>
        <v>3</v>
      </c>
      <c r="AR12" s="118">
        <f t="shared" si="51"/>
        <v>0</v>
      </c>
      <c r="AS12" s="118">
        <f t="shared" si="52"/>
        <v>0</v>
      </c>
      <c r="AT12" s="118">
        <f t="shared" si="53"/>
        <v>0</v>
      </c>
      <c r="AU12" s="118" t="e">
        <f t="shared" si="54"/>
        <v>#DIV/0!</v>
      </c>
      <c r="AV12" s="81"/>
      <c r="AW12" s="92" t="s">
        <v>23</v>
      </c>
      <c r="AX12" s="93" t="s">
        <v>24</v>
      </c>
      <c r="AY12" s="132">
        <v>-9.9999999999999645E-2</v>
      </c>
      <c r="AZ12" s="106">
        <v>3</v>
      </c>
      <c r="BA12" s="138">
        <v>-0.29999999999999893</v>
      </c>
      <c r="BB12" s="118">
        <v>0</v>
      </c>
      <c r="BC12" s="118">
        <v>3</v>
      </c>
      <c r="BD12" s="9">
        <f t="shared" si="8"/>
        <v>0</v>
      </c>
      <c r="BE12" s="118">
        <v>0</v>
      </c>
      <c r="BF12" s="118">
        <v>3</v>
      </c>
      <c r="BG12" s="118"/>
      <c r="BH12" s="118"/>
      <c r="BI12" s="118"/>
      <c r="BJ12" s="118"/>
      <c r="BK12" s="118"/>
      <c r="BL12" s="118"/>
      <c r="BM12" s="118"/>
      <c r="BN12" s="118"/>
      <c r="BO12" s="118">
        <f t="shared" si="9"/>
        <v>3</v>
      </c>
      <c r="BP12" s="24">
        <f t="shared" si="10"/>
        <v>0</v>
      </c>
      <c r="BQ12" s="24">
        <f t="shared" si="11"/>
        <v>0</v>
      </c>
      <c r="BR12" s="24">
        <f t="shared" si="12"/>
        <v>0</v>
      </c>
      <c r="BS12" s="193" t="e">
        <f t="shared" si="13"/>
        <v>#DIV/0!</v>
      </c>
      <c r="BT12" s="81"/>
      <c r="BU12" s="92" t="s">
        <v>23</v>
      </c>
      <c r="BV12" s="93" t="s">
        <v>24</v>
      </c>
      <c r="BW12" s="132">
        <v>-9.9999999999999645E-2</v>
      </c>
      <c r="BX12" s="106">
        <v>3</v>
      </c>
      <c r="BY12" s="138">
        <v>-0.29999999999999893</v>
      </c>
      <c r="BZ12" s="118">
        <v>0</v>
      </c>
      <c r="CA12" s="118">
        <v>3</v>
      </c>
      <c r="CB12" s="9">
        <f t="shared" si="14"/>
        <v>0</v>
      </c>
      <c r="CC12" s="118">
        <v>0</v>
      </c>
      <c r="CD12" s="118">
        <v>3</v>
      </c>
      <c r="CE12" s="118"/>
      <c r="CF12" s="118"/>
      <c r="CG12" s="118"/>
      <c r="CH12" s="118"/>
      <c r="CI12" s="118"/>
      <c r="CJ12" s="118"/>
      <c r="CK12" s="118"/>
      <c r="CL12" s="118"/>
      <c r="CM12" s="118">
        <f t="shared" si="15"/>
        <v>3</v>
      </c>
      <c r="CN12" s="24">
        <f t="shared" si="16"/>
        <v>0</v>
      </c>
      <c r="CO12" s="24">
        <f t="shared" si="17"/>
        <v>0</v>
      </c>
      <c r="CP12" s="24">
        <f t="shared" si="18"/>
        <v>0</v>
      </c>
      <c r="CQ12" s="193" t="e">
        <f t="shared" si="19"/>
        <v>#DIV/0!</v>
      </c>
      <c r="CR12" s="81"/>
      <c r="CS12" s="50" t="s">
        <v>23</v>
      </c>
      <c r="CT12" s="129" t="s">
        <v>24</v>
      </c>
      <c r="CU12" s="78">
        <v>-9.9999999999999645E-2</v>
      </c>
      <c r="CV12" s="79">
        <v>3</v>
      </c>
      <c r="CW12" s="254">
        <v>-0.29999999999999893</v>
      </c>
      <c r="CX12" s="118">
        <v>0</v>
      </c>
      <c r="CY12" s="118">
        <v>3</v>
      </c>
      <c r="CZ12" s="9">
        <f t="shared" si="20"/>
        <v>0</v>
      </c>
      <c r="DA12" s="118">
        <v>0</v>
      </c>
      <c r="DB12" s="118">
        <v>3</v>
      </c>
      <c r="DC12" s="118"/>
      <c r="DD12" s="118"/>
      <c r="DE12" s="118"/>
      <c r="DF12" s="118"/>
      <c r="DG12" s="118"/>
      <c r="DH12" s="118"/>
      <c r="DI12" s="118"/>
      <c r="DJ12" s="118"/>
      <c r="DK12" s="118">
        <f t="shared" si="21"/>
        <v>3</v>
      </c>
      <c r="DL12" s="24">
        <f t="shared" si="22"/>
        <v>0</v>
      </c>
      <c r="DM12" s="24">
        <f t="shared" si="23"/>
        <v>0</v>
      </c>
      <c r="DN12" s="24">
        <f t="shared" si="24"/>
        <v>0</v>
      </c>
      <c r="DO12" s="193" t="e">
        <f t="shared" si="25"/>
        <v>#DIV/0!</v>
      </c>
      <c r="DP12" s="81"/>
      <c r="DQ12" s="92" t="s">
        <v>22</v>
      </c>
      <c r="DR12" s="100" t="s">
        <v>25</v>
      </c>
      <c r="DS12" s="26">
        <v>-0.57142857142857117</v>
      </c>
      <c r="DT12" s="106">
        <v>4</v>
      </c>
      <c r="DU12" s="25">
        <v>-2.2857142857142847</v>
      </c>
      <c r="DV12" s="118">
        <v>0</v>
      </c>
      <c r="DW12" s="118">
        <v>3</v>
      </c>
      <c r="DX12" s="9">
        <f t="shared" si="26"/>
        <v>0</v>
      </c>
      <c r="DY12" s="118">
        <v>0</v>
      </c>
      <c r="DZ12" s="118">
        <v>3</v>
      </c>
      <c r="EA12" s="118"/>
      <c r="EB12" s="118"/>
      <c r="EC12" s="118"/>
      <c r="ED12" s="118"/>
      <c r="EE12" s="118"/>
      <c r="EF12" s="118"/>
      <c r="EG12" s="118"/>
      <c r="EH12" s="118"/>
      <c r="EI12" s="118">
        <f t="shared" si="27"/>
        <v>3</v>
      </c>
      <c r="EJ12" s="24">
        <f t="shared" si="28"/>
        <v>0</v>
      </c>
      <c r="EK12" s="24">
        <f t="shared" si="29"/>
        <v>0</v>
      </c>
      <c r="EL12" s="24">
        <f t="shared" si="30"/>
        <v>0</v>
      </c>
      <c r="EM12" s="193" t="e">
        <f t="shared" si="31"/>
        <v>#DIV/0!</v>
      </c>
      <c r="EN12" s="81"/>
      <c r="EO12" s="316" t="s">
        <v>23</v>
      </c>
      <c r="EP12" s="93" t="s">
        <v>24</v>
      </c>
      <c r="EQ12" s="132">
        <v>-9.9999999999999645E-2</v>
      </c>
      <c r="ER12" s="106">
        <v>3</v>
      </c>
      <c r="ES12" s="25">
        <v>-0.29999999999999893</v>
      </c>
      <c r="ET12" s="118">
        <v>0</v>
      </c>
      <c r="EU12" s="118">
        <v>3</v>
      </c>
      <c r="EV12" s="9">
        <f t="shared" si="32"/>
        <v>0</v>
      </c>
      <c r="EW12" s="118">
        <v>0</v>
      </c>
      <c r="EX12" s="118">
        <v>3</v>
      </c>
      <c r="EY12" s="118"/>
      <c r="EZ12" s="118"/>
      <c r="FA12" s="118"/>
      <c r="FB12" s="118"/>
      <c r="FC12" s="118"/>
      <c r="FD12" s="118"/>
      <c r="FE12" s="118"/>
      <c r="FF12" s="118"/>
      <c r="FG12" s="118">
        <f t="shared" si="33"/>
        <v>3</v>
      </c>
      <c r="FH12" s="24">
        <f t="shared" si="34"/>
        <v>0</v>
      </c>
      <c r="FI12" s="24">
        <f t="shared" si="35"/>
        <v>0</v>
      </c>
      <c r="FJ12" s="24">
        <f t="shared" si="36"/>
        <v>0</v>
      </c>
      <c r="FK12" s="193" t="e">
        <f t="shared" si="37"/>
        <v>#DIV/0!</v>
      </c>
      <c r="FL12" s="81"/>
      <c r="FM12" s="92" t="s">
        <v>22</v>
      </c>
      <c r="FN12" s="100" t="s">
        <v>25</v>
      </c>
      <c r="FO12" s="363">
        <v>-0.57142857142857117</v>
      </c>
      <c r="FP12" s="364">
        <v>4</v>
      </c>
      <c r="FQ12" s="365">
        <v>-2.2857142857142847</v>
      </c>
      <c r="FR12" s="118">
        <v>0</v>
      </c>
      <c r="FS12" s="118">
        <v>3</v>
      </c>
      <c r="FT12" s="9">
        <f t="shared" si="38"/>
        <v>0</v>
      </c>
      <c r="FU12" s="118">
        <v>0</v>
      </c>
      <c r="FV12" s="118">
        <v>3</v>
      </c>
      <c r="FW12" s="118"/>
      <c r="FX12" s="118"/>
      <c r="FY12" s="118"/>
      <c r="FZ12" s="118"/>
      <c r="GA12" s="118"/>
      <c r="GB12" s="118"/>
      <c r="GC12" s="118"/>
      <c r="GD12" s="118"/>
      <c r="GE12" s="118">
        <f t="shared" si="39"/>
        <v>3</v>
      </c>
      <c r="GF12" s="24">
        <f t="shared" si="40"/>
        <v>0</v>
      </c>
      <c r="GG12" s="24">
        <f t="shared" si="41"/>
        <v>0</v>
      </c>
      <c r="GH12" s="24">
        <f t="shared" si="42"/>
        <v>0</v>
      </c>
      <c r="GI12" s="193" t="e">
        <f t="shared" si="43"/>
        <v>#DIV/0!</v>
      </c>
      <c r="GJ12" s="81"/>
      <c r="GK12" s="92" t="s">
        <v>495</v>
      </c>
      <c r="GL12" s="100" t="s">
        <v>25</v>
      </c>
      <c r="GM12" s="118"/>
      <c r="GN12" s="10">
        <v>6.5714285714285712</v>
      </c>
      <c r="GO12" s="74">
        <v>6</v>
      </c>
      <c r="GP12" s="26">
        <v>-0.57142857142857117</v>
      </c>
      <c r="GQ12" s="106">
        <v>4</v>
      </c>
      <c r="GR12" s="25">
        <v>-2.2857142857142847</v>
      </c>
      <c r="GS12" s="24">
        <f t="shared" si="44"/>
        <v>0</v>
      </c>
      <c r="GT12" s="118">
        <v>3</v>
      </c>
      <c r="GU12" s="9">
        <f t="shared" si="45"/>
        <v>0</v>
      </c>
      <c r="GV12" s="118">
        <v>0</v>
      </c>
      <c r="GW12" s="118">
        <v>3</v>
      </c>
      <c r="GX12" s="118"/>
      <c r="GY12" s="118"/>
      <c r="GZ12" s="118"/>
      <c r="HA12" s="118"/>
      <c r="HB12" s="118"/>
      <c r="HC12" s="118"/>
      <c r="HD12" s="118"/>
      <c r="HE12" s="118"/>
      <c r="HF12" s="118">
        <f t="shared" si="46"/>
        <v>3</v>
      </c>
      <c r="HG12" s="24">
        <f t="shared" si="47"/>
        <v>0</v>
      </c>
      <c r="HH12" s="24">
        <f t="shared" si="48"/>
        <v>0</v>
      </c>
      <c r="HI12" s="24">
        <f t="shared" si="49"/>
        <v>0</v>
      </c>
      <c r="HJ12" s="193" t="e">
        <f t="shared" si="50"/>
        <v>#DIV/0!</v>
      </c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</row>
    <row r="13" spans="1:229" ht="18.75" x14ac:dyDescent="0.3">
      <c r="A13" s="99" t="s">
        <v>26</v>
      </c>
      <c r="B13" s="91" t="s">
        <v>27</v>
      </c>
      <c r="C13" s="26">
        <v>-0.5</v>
      </c>
      <c r="D13" s="106">
        <v>1</v>
      </c>
      <c r="E13" s="138">
        <v>-0.5</v>
      </c>
      <c r="F13" s="118">
        <v>0</v>
      </c>
      <c r="G13" s="118">
        <v>4</v>
      </c>
      <c r="H13" s="118">
        <f t="shared" si="1"/>
        <v>0</v>
      </c>
      <c r="I13" s="118"/>
      <c r="J13" s="118">
        <v>2</v>
      </c>
      <c r="K13" s="118"/>
      <c r="L13" s="118">
        <v>2</v>
      </c>
      <c r="M13" s="118"/>
      <c r="N13" s="118"/>
      <c r="O13" s="118"/>
      <c r="P13" s="118"/>
      <c r="Q13" s="118"/>
      <c r="R13" s="118"/>
      <c r="S13" s="118">
        <f t="shared" si="2"/>
        <v>4</v>
      </c>
      <c r="T13" s="118">
        <f t="shared" si="3"/>
        <v>0</v>
      </c>
      <c r="U13" s="118">
        <f t="shared" si="0"/>
        <v>-2</v>
      </c>
      <c r="V13" s="118">
        <f t="shared" si="4"/>
        <v>-2</v>
      </c>
      <c r="W13" s="118">
        <f t="shared" si="5"/>
        <v>0</v>
      </c>
      <c r="X13" s="29"/>
      <c r="Y13" s="99" t="s">
        <v>26</v>
      </c>
      <c r="Z13" s="91" t="s">
        <v>27</v>
      </c>
      <c r="AA13" s="26">
        <v>-0.5</v>
      </c>
      <c r="AB13" s="106">
        <v>1</v>
      </c>
      <c r="AC13" s="138">
        <v>-0.5</v>
      </c>
      <c r="AD13" s="118">
        <v>0</v>
      </c>
      <c r="AE13" s="118">
        <v>4</v>
      </c>
      <c r="AF13" s="118">
        <f t="shared" si="6"/>
        <v>0</v>
      </c>
      <c r="AG13" s="118"/>
      <c r="AH13" s="118">
        <v>2</v>
      </c>
      <c r="AI13" s="118"/>
      <c r="AJ13" s="118">
        <v>2</v>
      </c>
      <c r="AK13" s="118"/>
      <c r="AL13" s="118"/>
      <c r="AM13" s="118"/>
      <c r="AN13" s="118"/>
      <c r="AO13" s="118"/>
      <c r="AP13" s="118"/>
      <c r="AQ13" s="118">
        <f t="shared" si="7"/>
        <v>4</v>
      </c>
      <c r="AR13" s="118">
        <f t="shared" si="51"/>
        <v>0</v>
      </c>
      <c r="AS13" s="118">
        <f t="shared" si="52"/>
        <v>-2</v>
      </c>
      <c r="AT13" s="118">
        <f t="shared" si="53"/>
        <v>-2</v>
      </c>
      <c r="AU13" s="9">
        <f t="shared" si="54"/>
        <v>0</v>
      </c>
      <c r="AV13" s="81"/>
      <c r="AW13" s="99" t="s">
        <v>26</v>
      </c>
      <c r="AX13" s="91" t="s">
        <v>27</v>
      </c>
      <c r="AY13" s="26">
        <v>-0.5</v>
      </c>
      <c r="AZ13" s="106">
        <v>1</v>
      </c>
      <c r="BA13" s="138">
        <v>-0.5</v>
      </c>
      <c r="BB13" s="118">
        <v>0</v>
      </c>
      <c r="BC13" s="118">
        <v>4</v>
      </c>
      <c r="BD13" s="9">
        <f t="shared" si="8"/>
        <v>0</v>
      </c>
      <c r="BE13" s="118"/>
      <c r="BF13" s="118">
        <v>2</v>
      </c>
      <c r="BG13" s="118"/>
      <c r="BH13" s="118">
        <v>2</v>
      </c>
      <c r="BI13" s="118"/>
      <c r="BJ13" s="118"/>
      <c r="BK13" s="118"/>
      <c r="BL13" s="118"/>
      <c r="BM13" s="118"/>
      <c r="BN13" s="118"/>
      <c r="BO13" s="118">
        <f t="shared" si="9"/>
        <v>4</v>
      </c>
      <c r="BP13" s="24">
        <f t="shared" si="10"/>
        <v>0</v>
      </c>
      <c r="BQ13" s="24">
        <f t="shared" si="11"/>
        <v>-2</v>
      </c>
      <c r="BR13" s="24">
        <f t="shared" si="12"/>
        <v>-2</v>
      </c>
      <c r="BS13" s="193">
        <f t="shared" si="13"/>
        <v>0</v>
      </c>
      <c r="BT13" s="81"/>
      <c r="BU13" s="99" t="s">
        <v>26</v>
      </c>
      <c r="BV13" s="91" t="s">
        <v>27</v>
      </c>
      <c r="BW13" s="26">
        <v>-0.5</v>
      </c>
      <c r="BX13" s="106">
        <v>1</v>
      </c>
      <c r="BY13" s="138">
        <v>-0.5</v>
      </c>
      <c r="BZ13" s="118">
        <v>0</v>
      </c>
      <c r="CA13" s="118">
        <v>4</v>
      </c>
      <c r="CB13" s="9">
        <f t="shared" si="14"/>
        <v>0</v>
      </c>
      <c r="CC13" s="118"/>
      <c r="CD13" s="118">
        <v>2</v>
      </c>
      <c r="CE13" s="118"/>
      <c r="CF13" s="118">
        <v>2</v>
      </c>
      <c r="CG13" s="118"/>
      <c r="CH13" s="118"/>
      <c r="CI13" s="118"/>
      <c r="CJ13" s="118"/>
      <c r="CK13" s="118"/>
      <c r="CL13" s="118"/>
      <c r="CM13" s="118">
        <f t="shared" si="15"/>
        <v>4</v>
      </c>
      <c r="CN13" s="24">
        <f t="shared" si="16"/>
        <v>0</v>
      </c>
      <c r="CO13" s="24">
        <f t="shared" si="17"/>
        <v>-2</v>
      </c>
      <c r="CP13" s="24">
        <f t="shared" si="18"/>
        <v>-2</v>
      </c>
      <c r="CQ13" s="193">
        <f t="shared" si="19"/>
        <v>0</v>
      </c>
      <c r="CR13" s="81"/>
      <c r="CS13" s="99" t="s">
        <v>26</v>
      </c>
      <c r="CT13" s="91" t="s">
        <v>27</v>
      </c>
      <c r="CU13" s="26">
        <v>-0.5</v>
      </c>
      <c r="CV13" s="106">
        <v>1</v>
      </c>
      <c r="CW13" s="256">
        <v>-0.5</v>
      </c>
      <c r="CX13" s="118">
        <v>0</v>
      </c>
      <c r="CY13" s="118">
        <v>4</v>
      </c>
      <c r="CZ13" s="9">
        <f t="shared" si="20"/>
        <v>0</v>
      </c>
      <c r="DA13" s="118"/>
      <c r="DB13" s="118">
        <v>2</v>
      </c>
      <c r="DC13" s="118"/>
      <c r="DD13" s="118">
        <v>2</v>
      </c>
      <c r="DE13" s="118"/>
      <c r="DF13" s="118"/>
      <c r="DG13" s="118"/>
      <c r="DH13" s="118"/>
      <c r="DI13" s="118"/>
      <c r="DJ13" s="118"/>
      <c r="DK13" s="118">
        <f t="shared" si="21"/>
        <v>4</v>
      </c>
      <c r="DL13" s="24">
        <f t="shared" si="22"/>
        <v>0</v>
      </c>
      <c r="DM13" s="24">
        <f t="shared" si="23"/>
        <v>-2</v>
      </c>
      <c r="DN13" s="24">
        <f t="shared" si="24"/>
        <v>-2</v>
      </c>
      <c r="DO13" s="193">
        <f t="shared" si="25"/>
        <v>0</v>
      </c>
      <c r="DP13" s="81"/>
      <c r="DQ13" s="99" t="s">
        <v>26</v>
      </c>
      <c r="DR13" s="91" t="s">
        <v>27</v>
      </c>
      <c r="DS13" s="26">
        <v>-0.5</v>
      </c>
      <c r="DT13" s="106">
        <v>1</v>
      </c>
      <c r="DU13" s="25">
        <v>-0.5</v>
      </c>
      <c r="DV13" s="118">
        <v>0</v>
      </c>
      <c r="DW13" s="118">
        <v>4</v>
      </c>
      <c r="DX13" s="9">
        <f t="shared" si="26"/>
        <v>0</v>
      </c>
      <c r="DY13" s="118"/>
      <c r="DZ13" s="118">
        <v>2</v>
      </c>
      <c r="EA13" s="118"/>
      <c r="EB13" s="118">
        <v>2</v>
      </c>
      <c r="EC13" s="118"/>
      <c r="ED13" s="118"/>
      <c r="EE13" s="118"/>
      <c r="EF13" s="118"/>
      <c r="EG13" s="118"/>
      <c r="EH13" s="118"/>
      <c r="EI13" s="118">
        <f t="shared" si="27"/>
        <v>4</v>
      </c>
      <c r="EJ13" s="24">
        <f t="shared" si="28"/>
        <v>0</v>
      </c>
      <c r="EK13" s="24">
        <f t="shared" si="29"/>
        <v>-2</v>
      </c>
      <c r="EL13" s="24">
        <f t="shared" si="30"/>
        <v>-2</v>
      </c>
      <c r="EM13" s="193">
        <f t="shared" si="31"/>
        <v>0</v>
      </c>
      <c r="EN13" s="81"/>
      <c r="EO13" s="99" t="s">
        <v>26</v>
      </c>
      <c r="EP13" s="91" t="s">
        <v>27</v>
      </c>
      <c r="EQ13" s="26">
        <v>-0.5</v>
      </c>
      <c r="ER13" s="106">
        <v>1</v>
      </c>
      <c r="ES13" s="25">
        <v>-0.5</v>
      </c>
      <c r="ET13" s="118">
        <v>0</v>
      </c>
      <c r="EU13" s="118">
        <v>4</v>
      </c>
      <c r="EV13" s="9">
        <f t="shared" si="32"/>
        <v>0</v>
      </c>
      <c r="EW13" s="118"/>
      <c r="EX13" s="118">
        <v>2</v>
      </c>
      <c r="EY13" s="118"/>
      <c r="EZ13" s="118">
        <v>2</v>
      </c>
      <c r="FA13" s="118"/>
      <c r="FB13" s="118"/>
      <c r="FC13" s="118"/>
      <c r="FD13" s="118"/>
      <c r="FE13" s="118"/>
      <c r="FF13" s="118"/>
      <c r="FG13" s="118">
        <f t="shared" si="33"/>
        <v>4</v>
      </c>
      <c r="FH13" s="24">
        <f t="shared" si="34"/>
        <v>0</v>
      </c>
      <c r="FI13" s="24">
        <f t="shared" si="35"/>
        <v>-2</v>
      </c>
      <c r="FJ13" s="24">
        <f t="shared" si="36"/>
        <v>-2</v>
      </c>
      <c r="FK13" s="193">
        <f t="shared" si="37"/>
        <v>0</v>
      </c>
      <c r="FL13" s="81"/>
      <c r="FM13" s="99" t="s">
        <v>26</v>
      </c>
      <c r="FN13" s="91" t="s">
        <v>27</v>
      </c>
      <c r="FO13" s="363">
        <v>-0.5</v>
      </c>
      <c r="FP13" s="364">
        <v>1</v>
      </c>
      <c r="FQ13" s="365">
        <v>-0.5</v>
      </c>
      <c r="FR13" s="118">
        <v>0</v>
      </c>
      <c r="FS13" s="118">
        <v>4</v>
      </c>
      <c r="FT13" s="9">
        <f t="shared" si="38"/>
        <v>0</v>
      </c>
      <c r="FU13" s="118"/>
      <c r="FV13" s="118">
        <v>2</v>
      </c>
      <c r="FW13" s="118"/>
      <c r="FX13" s="118">
        <v>2</v>
      </c>
      <c r="FY13" s="118"/>
      <c r="FZ13" s="118"/>
      <c r="GA13" s="118"/>
      <c r="GB13" s="118"/>
      <c r="GC13" s="118"/>
      <c r="GD13" s="118"/>
      <c r="GE13" s="118">
        <f t="shared" si="39"/>
        <v>4</v>
      </c>
      <c r="GF13" s="24">
        <f t="shared" si="40"/>
        <v>0</v>
      </c>
      <c r="GG13" s="24">
        <f t="shared" si="41"/>
        <v>-2</v>
      </c>
      <c r="GH13" s="24">
        <f t="shared" si="42"/>
        <v>-2</v>
      </c>
      <c r="GI13" s="193">
        <f t="shared" si="43"/>
        <v>0</v>
      </c>
      <c r="GJ13" s="81"/>
      <c r="GK13" s="99" t="s">
        <v>26</v>
      </c>
      <c r="GL13" s="91" t="s">
        <v>27</v>
      </c>
      <c r="GM13" s="118"/>
      <c r="GN13" s="10">
        <v>10.5</v>
      </c>
      <c r="GO13" s="74">
        <v>10</v>
      </c>
      <c r="GP13" s="26">
        <v>-0.5</v>
      </c>
      <c r="GQ13" s="106">
        <v>1</v>
      </c>
      <c r="GR13" s="25">
        <v>-0.5</v>
      </c>
      <c r="GS13" s="24">
        <f t="shared" si="44"/>
        <v>0</v>
      </c>
      <c r="GT13" s="118">
        <v>4</v>
      </c>
      <c r="GU13" s="9">
        <f t="shared" si="45"/>
        <v>0</v>
      </c>
      <c r="GV13" s="118"/>
      <c r="GW13" s="118">
        <v>2</v>
      </c>
      <c r="GX13" s="118"/>
      <c r="GY13" s="118">
        <v>2</v>
      </c>
      <c r="GZ13" s="118"/>
      <c r="HA13" s="118"/>
      <c r="HB13" s="118"/>
      <c r="HC13" s="118"/>
      <c r="HD13" s="118"/>
      <c r="HE13" s="118"/>
      <c r="HF13" s="118">
        <f t="shared" si="46"/>
        <v>4</v>
      </c>
      <c r="HG13" s="24">
        <f t="shared" si="47"/>
        <v>0</v>
      </c>
      <c r="HH13" s="24">
        <f t="shared" si="48"/>
        <v>-2</v>
      </c>
      <c r="HI13" s="24">
        <f t="shared" si="49"/>
        <v>-2</v>
      </c>
      <c r="HJ13" s="193">
        <f t="shared" si="50"/>
        <v>0</v>
      </c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</row>
    <row r="14" spans="1:229" ht="18.75" x14ac:dyDescent="0.3">
      <c r="A14" s="140" t="s">
        <v>28</v>
      </c>
      <c r="B14" s="93" t="s">
        <v>29</v>
      </c>
      <c r="C14" s="132">
        <v>1.333333333333333</v>
      </c>
      <c r="D14" s="106">
        <v>3</v>
      </c>
      <c r="E14" s="138">
        <v>3.9999999999999991</v>
      </c>
      <c r="F14" s="118">
        <v>24</v>
      </c>
      <c r="G14" s="118">
        <v>23</v>
      </c>
      <c r="H14" s="118">
        <f t="shared" si="1"/>
        <v>1.0434782608695652</v>
      </c>
      <c r="I14" s="118">
        <v>10</v>
      </c>
      <c r="J14" s="118">
        <v>11</v>
      </c>
      <c r="K14" s="118">
        <v>11</v>
      </c>
      <c r="L14" s="118">
        <v>5</v>
      </c>
      <c r="M14" s="118">
        <v>2</v>
      </c>
      <c r="N14" s="118">
        <v>7</v>
      </c>
      <c r="O14" s="118"/>
      <c r="P14" s="118"/>
      <c r="Q14" s="118">
        <v>1</v>
      </c>
      <c r="R14" s="118"/>
      <c r="S14" s="118">
        <f t="shared" si="2"/>
        <v>47</v>
      </c>
      <c r="T14" s="118">
        <f t="shared" si="3"/>
        <v>19</v>
      </c>
      <c r="U14" s="118">
        <f t="shared" si="0"/>
        <v>-19</v>
      </c>
      <c r="V14" s="118">
        <f t="shared" si="4"/>
        <v>0</v>
      </c>
      <c r="W14" s="118">
        <f t="shared" si="5"/>
        <v>1</v>
      </c>
      <c r="X14" s="29"/>
      <c r="Y14" s="140" t="s">
        <v>28</v>
      </c>
      <c r="Z14" s="93" t="s">
        <v>29</v>
      </c>
      <c r="AA14" s="51">
        <v>1.333333333333333</v>
      </c>
      <c r="AB14" s="52">
        <v>3</v>
      </c>
      <c r="AC14" s="187">
        <v>3.9999999999999991</v>
      </c>
      <c r="AD14" s="119">
        <v>27</v>
      </c>
      <c r="AE14" s="119">
        <v>28</v>
      </c>
      <c r="AF14" s="119">
        <f t="shared" si="6"/>
        <v>0.9642857142857143</v>
      </c>
      <c r="AG14" s="119">
        <v>10</v>
      </c>
      <c r="AH14" s="119">
        <v>16</v>
      </c>
      <c r="AI14" s="119">
        <v>11</v>
      </c>
      <c r="AJ14" s="119">
        <v>5</v>
      </c>
      <c r="AK14" s="119">
        <v>3</v>
      </c>
      <c r="AL14" s="119">
        <v>7</v>
      </c>
      <c r="AM14" s="119">
        <v>2</v>
      </c>
      <c r="AN14" s="119"/>
      <c r="AO14" s="119">
        <v>1</v>
      </c>
      <c r="AP14" s="119"/>
      <c r="AQ14" s="119">
        <f t="shared" si="7"/>
        <v>55</v>
      </c>
      <c r="AR14" s="119">
        <f t="shared" si="51"/>
        <v>27</v>
      </c>
      <c r="AS14" s="119">
        <f t="shared" si="52"/>
        <v>-19</v>
      </c>
      <c r="AT14" s="119">
        <f t="shared" si="53"/>
        <v>8</v>
      </c>
      <c r="AU14" s="27">
        <f t="shared" si="54"/>
        <v>1.4210526315789473</v>
      </c>
      <c r="AV14" s="81"/>
      <c r="AW14" s="140" t="s">
        <v>28</v>
      </c>
      <c r="AX14" s="93" t="s">
        <v>29</v>
      </c>
      <c r="AY14" s="51">
        <v>0.33330000000000037</v>
      </c>
      <c r="AZ14" s="166">
        <v>3</v>
      </c>
      <c r="BA14" s="225">
        <v>0.99990000000000112</v>
      </c>
      <c r="BB14" s="119">
        <v>28</v>
      </c>
      <c r="BC14" s="119">
        <v>34</v>
      </c>
      <c r="BD14" s="27">
        <f t="shared" si="8"/>
        <v>0.82352941176470584</v>
      </c>
      <c r="BE14" s="119">
        <v>11</v>
      </c>
      <c r="BF14" s="119">
        <v>17</v>
      </c>
      <c r="BG14" s="119">
        <v>11</v>
      </c>
      <c r="BH14" s="119">
        <v>7</v>
      </c>
      <c r="BI14" s="119">
        <v>3</v>
      </c>
      <c r="BJ14" s="119">
        <v>9</v>
      </c>
      <c r="BK14" s="119">
        <v>2</v>
      </c>
      <c r="BL14" s="119">
        <v>1</v>
      </c>
      <c r="BM14" s="119">
        <v>1</v>
      </c>
      <c r="BN14" s="119"/>
      <c r="BO14" s="119">
        <f t="shared" si="9"/>
        <v>62</v>
      </c>
      <c r="BP14" s="62">
        <f t="shared" si="10"/>
        <v>27</v>
      </c>
      <c r="BQ14" s="62">
        <f t="shared" si="11"/>
        <v>-28</v>
      </c>
      <c r="BR14" s="62">
        <f t="shared" si="12"/>
        <v>-1</v>
      </c>
      <c r="BS14" s="232">
        <f t="shared" si="13"/>
        <v>0.9642857142857143</v>
      </c>
      <c r="BT14" s="81"/>
      <c r="BU14" s="140" t="s">
        <v>28</v>
      </c>
      <c r="BV14" s="93" t="s">
        <v>29</v>
      </c>
      <c r="BW14" s="51">
        <v>0.33330000000000037</v>
      </c>
      <c r="BX14" s="52">
        <v>3</v>
      </c>
      <c r="BY14" s="239">
        <v>0.99990000000000112</v>
      </c>
      <c r="BZ14" s="119">
        <v>28</v>
      </c>
      <c r="CA14" s="119">
        <v>36</v>
      </c>
      <c r="CB14" s="27">
        <f t="shared" si="14"/>
        <v>0.77777777777777779</v>
      </c>
      <c r="CC14" s="119">
        <v>11</v>
      </c>
      <c r="CD14" s="119">
        <v>17</v>
      </c>
      <c r="CE14" s="119">
        <v>11</v>
      </c>
      <c r="CF14" s="119">
        <v>8</v>
      </c>
      <c r="CG14" s="119">
        <v>3</v>
      </c>
      <c r="CH14" s="119">
        <v>10</v>
      </c>
      <c r="CI14" s="119">
        <v>2</v>
      </c>
      <c r="CJ14" s="119">
        <v>1</v>
      </c>
      <c r="CK14" s="119">
        <v>1</v>
      </c>
      <c r="CL14" s="119"/>
      <c r="CM14" s="119">
        <f t="shared" si="15"/>
        <v>64</v>
      </c>
      <c r="CN14" s="62">
        <f t="shared" si="16"/>
        <v>27</v>
      </c>
      <c r="CO14" s="62">
        <f t="shared" si="17"/>
        <v>-31</v>
      </c>
      <c r="CP14" s="62">
        <f t="shared" si="18"/>
        <v>-4</v>
      </c>
      <c r="CQ14" s="232">
        <f t="shared" si="19"/>
        <v>0.87096774193548387</v>
      </c>
      <c r="CR14" s="81"/>
      <c r="CS14" s="140" t="s">
        <v>28</v>
      </c>
      <c r="CT14" s="93" t="s">
        <v>29</v>
      </c>
      <c r="CU14" s="132">
        <v>0.33330000000000037</v>
      </c>
      <c r="CV14" s="106">
        <v>3</v>
      </c>
      <c r="CW14" s="256">
        <v>0.99990000000000112</v>
      </c>
      <c r="CX14" s="118">
        <v>28</v>
      </c>
      <c r="CY14" s="118">
        <v>36</v>
      </c>
      <c r="CZ14" s="9">
        <f t="shared" si="20"/>
        <v>0.77777777777777779</v>
      </c>
      <c r="DA14" s="118">
        <v>11</v>
      </c>
      <c r="DB14" s="118">
        <v>17</v>
      </c>
      <c r="DC14" s="118">
        <v>11</v>
      </c>
      <c r="DD14" s="118">
        <v>8</v>
      </c>
      <c r="DE14" s="118">
        <v>3</v>
      </c>
      <c r="DF14" s="118">
        <v>10</v>
      </c>
      <c r="DG14" s="118">
        <v>2</v>
      </c>
      <c r="DH14" s="118">
        <v>1</v>
      </c>
      <c r="DI14" s="118">
        <v>1</v>
      </c>
      <c r="DJ14" s="118"/>
      <c r="DK14" s="118">
        <f t="shared" si="21"/>
        <v>64</v>
      </c>
      <c r="DL14" s="24">
        <f t="shared" si="22"/>
        <v>27</v>
      </c>
      <c r="DM14" s="24">
        <f t="shared" si="23"/>
        <v>-31</v>
      </c>
      <c r="DN14" s="24">
        <f t="shared" si="24"/>
        <v>-4</v>
      </c>
      <c r="DO14" s="193">
        <f t="shared" si="25"/>
        <v>0.87096774193548387</v>
      </c>
      <c r="DP14" s="81"/>
      <c r="DQ14" s="317" t="s">
        <v>28</v>
      </c>
      <c r="DR14" s="93" t="s">
        <v>29</v>
      </c>
      <c r="DS14" s="132">
        <v>0.33330000000000037</v>
      </c>
      <c r="DT14" s="106">
        <v>3</v>
      </c>
      <c r="DU14" s="25">
        <v>0.99990000000000112</v>
      </c>
      <c r="DV14" s="118">
        <v>28</v>
      </c>
      <c r="DW14" s="118">
        <v>36</v>
      </c>
      <c r="DX14" s="9">
        <f t="shared" si="26"/>
        <v>0.77777777777777779</v>
      </c>
      <c r="DY14" s="118">
        <v>11</v>
      </c>
      <c r="DZ14" s="118">
        <v>17</v>
      </c>
      <c r="EA14" s="118">
        <v>11</v>
      </c>
      <c r="EB14" s="118">
        <v>8</v>
      </c>
      <c r="EC14" s="118">
        <v>3</v>
      </c>
      <c r="ED14" s="118">
        <v>10</v>
      </c>
      <c r="EE14" s="118">
        <v>2</v>
      </c>
      <c r="EF14" s="118">
        <v>1</v>
      </c>
      <c r="EG14" s="118">
        <v>1</v>
      </c>
      <c r="EH14" s="118"/>
      <c r="EI14" s="118">
        <f t="shared" si="27"/>
        <v>64</v>
      </c>
      <c r="EJ14" s="24">
        <f t="shared" si="28"/>
        <v>27</v>
      </c>
      <c r="EK14" s="24">
        <f t="shared" si="29"/>
        <v>-31</v>
      </c>
      <c r="EL14" s="24">
        <f t="shared" si="30"/>
        <v>-4</v>
      </c>
      <c r="EM14" s="193">
        <f t="shared" si="31"/>
        <v>0.87096774193548387</v>
      </c>
      <c r="EN14" s="81"/>
      <c r="EO14" s="317" t="s">
        <v>28</v>
      </c>
      <c r="EP14" s="93" t="s">
        <v>29</v>
      </c>
      <c r="EQ14" s="132">
        <v>0.33330000000000037</v>
      </c>
      <c r="ER14" s="106">
        <v>3</v>
      </c>
      <c r="ES14" s="25">
        <v>0.99990000000000112</v>
      </c>
      <c r="ET14" s="118">
        <v>28</v>
      </c>
      <c r="EU14" s="118">
        <v>36</v>
      </c>
      <c r="EV14" s="9">
        <f t="shared" si="32"/>
        <v>0.77777777777777779</v>
      </c>
      <c r="EW14" s="118">
        <v>11</v>
      </c>
      <c r="EX14" s="118">
        <v>17</v>
      </c>
      <c r="EY14" s="118">
        <v>11</v>
      </c>
      <c r="EZ14" s="118">
        <v>8</v>
      </c>
      <c r="FA14" s="118">
        <v>3</v>
      </c>
      <c r="FB14" s="118">
        <v>10</v>
      </c>
      <c r="FC14" s="118">
        <v>2</v>
      </c>
      <c r="FD14" s="118">
        <v>1</v>
      </c>
      <c r="FE14" s="118">
        <v>1</v>
      </c>
      <c r="FF14" s="118"/>
      <c r="FG14" s="118">
        <f t="shared" si="33"/>
        <v>64</v>
      </c>
      <c r="FH14" s="24">
        <f t="shared" si="34"/>
        <v>27</v>
      </c>
      <c r="FI14" s="24">
        <f t="shared" si="35"/>
        <v>-31</v>
      </c>
      <c r="FJ14" s="24">
        <f t="shared" si="36"/>
        <v>-4</v>
      </c>
      <c r="FK14" s="193">
        <f t="shared" si="37"/>
        <v>0.87096774193548387</v>
      </c>
      <c r="FL14" s="81"/>
      <c r="FM14" s="317" t="s">
        <v>28</v>
      </c>
      <c r="FN14" s="93" t="s">
        <v>29</v>
      </c>
      <c r="FO14" s="51">
        <v>-0.77777777777777857</v>
      </c>
      <c r="FP14" s="52">
        <v>4</v>
      </c>
      <c r="FQ14" s="187">
        <v>-3.1111111111111143</v>
      </c>
      <c r="FR14" s="119">
        <v>32</v>
      </c>
      <c r="FS14" s="119">
        <v>43</v>
      </c>
      <c r="FT14" s="27">
        <f>+FR14/FS14</f>
        <v>0.7441860465116279</v>
      </c>
      <c r="FU14" s="119">
        <v>15</v>
      </c>
      <c r="FV14" s="119">
        <v>20</v>
      </c>
      <c r="FW14" s="119">
        <v>11</v>
      </c>
      <c r="FX14" s="119">
        <v>8</v>
      </c>
      <c r="FY14" s="119">
        <v>3</v>
      </c>
      <c r="FZ14" s="119">
        <v>13</v>
      </c>
      <c r="GA14" s="119">
        <v>2</v>
      </c>
      <c r="GB14" s="119">
        <v>2</v>
      </c>
      <c r="GC14" s="119">
        <v>1</v>
      </c>
      <c r="GD14" s="119"/>
      <c r="GE14" s="119">
        <v>75</v>
      </c>
      <c r="GF14" s="62">
        <f t="shared" si="40"/>
        <v>27</v>
      </c>
      <c r="GG14" s="62">
        <f t="shared" si="41"/>
        <v>-40</v>
      </c>
      <c r="GH14" s="62">
        <f t="shared" si="42"/>
        <v>-13</v>
      </c>
      <c r="GI14" s="232">
        <f t="shared" si="43"/>
        <v>0.67500000000000004</v>
      </c>
      <c r="GJ14" s="81"/>
      <c r="GK14" s="317" t="s">
        <v>28</v>
      </c>
      <c r="GL14" s="93" t="s">
        <v>29</v>
      </c>
      <c r="GM14" s="169">
        <v>3</v>
      </c>
      <c r="GN14" s="11">
        <v>8.2777777777777786</v>
      </c>
      <c r="GO14" s="12">
        <v>7.5</v>
      </c>
      <c r="GP14" s="132">
        <v>-0.77777777777777857</v>
      </c>
      <c r="GQ14" s="106">
        <v>4</v>
      </c>
      <c r="GR14" s="25">
        <f>+GP14*GQ14</f>
        <v>-3.1111111111111143</v>
      </c>
      <c r="GS14" s="24">
        <f t="shared" si="44"/>
        <v>32</v>
      </c>
      <c r="GT14" s="118">
        <v>43</v>
      </c>
      <c r="GU14" s="9">
        <f>+GS14/GT14</f>
        <v>0.7441860465116279</v>
      </c>
      <c r="GV14" s="118">
        <v>15</v>
      </c>
      <c r="GW14" s="118">
        <v>20</v>
      </c>
      <c r="GX14" s="118">
        <v>11</v>
      </c>
      <c r="GY14" s="118">
        <v>8</v>
      </c>
      <c r="GZ14" s="118">
        <v>3</v>
      </c>
      <c r="HA14" s="118">
        <v>13</v>
      </c>
      <c r="HB14" s="118">
        <v>2</v>
      </c>
      <c r="HC14" s="118">
        <v>2</v>
      </c>
      <c r="HD14" s="118">
        <v>1</v>
      </c>
      <c r="HE14" s="118"/>
      <c r="HF14" s="118">
        <v>75</v>
      </c>
      <c r="HG14" s="24">
        <f t="shared" si="47"/>
        <v>27</v>
      </c>
      <c r="HH14" s="24">
        <f t="shared" si="48"/>
        <v>-40</v>
      </c>
      <c r="HI14" s="24">
        <f t="shared" si="49"/>
        <v>-13</v>
      </c>
      <c r="HJ14" s="193">
        <f t="shared" si="50"/>
        <v>0.67500000000000004</v>
      </c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</row>
    <row r="15" spans="1:229" ht="18.75" x14ac:dyDescent="0.3">
      <c r="A15" s="102" t="s">
        <v>30</v>
      </c>
      <c r="B15" s="91" t="s">
        <v>31</v>
      </c>
      <c r="C15" s="132">
        <v>6.6666666666667318E-2</v>
      </c>
      <c r="D15" s="106">
        <v>3</v>
      </c>
      <c r="E15" s="138">
        <v>0.20000000000000195</v>
      </c>
      <c r="F15" s="118">
        <v>15</v>
      </c>
      <c r="G15" s="118">
        <v>18</v>
      </c>
      <c r="H15" s="118">
        <f t="shared" si="1"/>
        <v>0.83333333333333337</v>
      </c>
      <c r="I15" s="118">
        <v>9</v>
      </c>
      <c r="J15" s="118">
        <v>13</v>
      </c>
      <c r="K15" s="118">
        <v>5</v>
      </c>
      <c r="L15" s="118">
        <v>3</v>
      </c>
      <c r="M15" s="118">
        <v>1</v>
      </c>
      <c r="N15" s="118">
        <v>2</v>
      </c>
      <c r="O15" s="118"/>
      <c r="P15" s="118"/>
      <c r="Q15" s="118"/>
      <c r="R15" s="118"/>
      <c r="S15" s="118">
        <f t="shared" si="2"/>
        <v>33</v>
      </c>
      <c r="T15" s="118">
        <f t="shared" si="3"/>
        <v>7</v>
      </c>
      <c r="U15" s="118">
        <f t="shared" si="0"/>
        <v>-7</v>
      </c>
      <c r="V15" s="118">
        <f t="shared" si="4"/>
        <v>0</v>
      </c>
      <c r="W15" s="118">
        <f t="shared" si="5"/>
        <v>1</v>
      </c>
      <c r="X15" s="29"/>
      <c r="Y15" s="102" t="s">
        <v>30</v>
      </c>
      <c r="Z15" s="91" t="s">
        <v>31</v>
      </c>
      <c r="AA15" s="132">
        <v>6.6666666666667318E-2</v>
      </c>
      <c r="AB15" s="106">
        <v>3</v>
      </c>
      <c r="AC15" s="138">
        <v>0.20000000000000195</v>
      </c>
      <c r="AD15" s="118">
        <v>15</v>
      </c>
      <c r="AE15" s="118">
        <v>18</v>
      </c>
      <c r="AF15" s="118">
        <f t="shared" si="6"/>
        <v>0.83333333333333337</v>
      </c>
      <c r="AG15" s="118">
        <v>9</v>
      </c>
      <c r="AH15" s="118">
        <v>13</v>
      </c>
      <c r="AI15" s="118">
        <v>5</v>
      </c>
      <c r="AJ15" s="118">
        <v>3</v>
      </c>
      <c r="AK15" s="118">
        <v>1</v>
      </c>
      <c r="AL15" s="118">
        <v>2</v>
      </c>
      <c r="AM15" s="118"/>
      <c r="AN15" s="118"/>
      <c r="AO15" s="118"/>
      <c r="AP15" s="118"/>
      <c r="AQ15" s="118">
        <f t="shared" si="7"/>
        <v>33</v>
      </c>
      <c r="AR15" s="118">
        <f t="shared" si="51"/>
        <v>7</v>
      </c>
      <c r="AS15" s="118">
        <f t="shared" si="52"/>
        <v>-7</v>
      </c>
      <c r="AT15" s="118">
        <f t="shared" si="53"/>
        <v>0</v>
      </c>
      <c r="AU15" s="9">
        <f t="shared" si="54"/>
        <v>1</v>
      </c>
      <c r="AV15" s="81"/>
      <c r="AW15" s="102" t="s">
        <v>30</v>
      </c>
      <c r="AX15" s="91" t="s">
        <v>31</v>
      </c>
      <c r="AY15" s="132">
        <v>6.6666666666667318E-2</v>
      </c>
      <c r="AZ15" s="106">
        <v>3</v>
      </c>
      <c r="BA15" s="138">
        <v>0.20000000000000195</v>
      </c>
      <c r="BB15" s="118">
        <v>15</v>
      </c>
      <c r="BC15" s="118">
        <v>18</v>
      </c>
      <c r="BD15" s="9">
        <f t="shared" si="8"/>
        <v>0.83333333333333337</v>
      </c>
      <c r="BE15" s="118">
        <v>9</v>
      </c>
      <c r="BF15" s="118">
        <v>13</v>
      </c>
      <c r="BG15" s="118">
        <v>5</v>
      </c>
      <c r="BH15" s="118">
        <v>3</v>
      </c>
      <c r="BI15" s="118">
        <v>1</v>
      </c>
      <c r="BJ15" s="118">
        <v>2</v>
      </c>
      <c r="BK15" s="118"/>
      <c r="BL15" s="118"/>
      <c r="BM15" s="118"/>
      <c r="BN15" s="118"/>
      <c r="BO15" s="118">
        <f t="shared" si="9"/>
        <v>33</v>
      </c>
      <c r="BP15" s="24">
        <f t="shared" si="10"/>
        <v>7</v>
      </c>
      <c r="BQ15" s="24">
        <f t="shared" si="11"/>
        <v>-7</v>
      </c>
      <c r="BR15" s="24">
        <f t="shared" si="12"/>
        <v>0</v>
      </c>
      <c r="BS15" s="193">
        <f t="shared" si="13"/>
        <v>1</v>
      </c>
      <c r="BT15" s="81"/>
      <c r="BU15" s="102" t="s">
        <v>30</v>
      </c>
      <c r="BV15" s="91" t="s">
        <v>31</v>
      </c>
      <c r="BW15" s="132">
        <v>6.6666666666667318E-2</v>
      </c>
      <c r="BX15" s="106">
        <v>3</v>
      </c>
      <c r="BY15" s="138">
        <v>0.20000000000000195</v>
      </c>
      <c r="BZ15" s="118">
        <v>15</v>
      </c>
      <c r="CA15" s="118">
        <v>18</v>
      </c>
      <c r="CB15" s="9">
        <f t="shared" si="14"/>
        <v>0.83333333333333337</v>
      </c>
      <c r="CC15" s="118">
        <v>9</v>
      </c>
      <c r="CD15" s="118">
        <v>13</v>
      </c>
      <c r="CE15" s="118">
        <v>5</v>
      </c>
      <c r="CF15" s="118">
        <v>3</v>
      </c>
      <c r="CG15" s="118">
        <v>1</v>
      </c>
      <c r="CH15" s="118">
        <v>2</v>
      </c>
      <c r="CI15" s="118"/>
      <c r="CJ15" s="118"/>
      <c r="CK15" s="118"/>
      <c r="CL15" s="118"/>
      <c r="CM15" s="118">
        <f t="shared" si="15"/>
        <v>33</v>
      </c>
      <c r="CN15" s="24">
        <f t="shared" si="16"/>
        <v>7</v>
      </c>
      <c r="CO15" s="24">
        <f t="shared" si="17"/>
        <v>-7</v>
      </c>
      <c r="CP15" s="24">
        <f t="shared" si="18"/>
        <v>0</v>
      </c>
      <c r="CQ15" s="193">
        <f t="shared" si="19"/>
        <v>1</v>
      </c>
      <c r="CR15" s="81"/>
      <c r="CS15" s="102" t="s">
        <v>30</v>
      </c>
      <c r="CT15" s="91" t="s">
        <v>31</v>
      </c>
      <c r="CU15" s="132">
        <v>6.6666666666667318E-2</v>
      </c>
      <c r="CV15" s="106">
        <v>3</v>
      </c>
      <c r="CW15" s="256">
        <v>0.20000000000000195</v>
      </c>
      <c r="CX15" s="118">
        <v>15</v>
      </c>
      <c r="CY15" s="118">
        <v>18</v>
      </c>
      <c r="CZ15" s="9">
        <f t="shared" si="20"/>
        <v>0.83333333333333337</v>
      </c>
      <c r="DA15" s="118">
        <v>9</v>
      </c>
      <c r="DB15" s="118">
        <v>13</v>
      </c>
      <c r="DC15" s="118">
        <v>5</v>
      </c>
      <c r="DD15" s="118">
        <v>3</v>
      </c>
      <c r="DE15" s="118">
        <v>1</v>
      </c>
      <c r="DF15" s="118">
        <v>2</v>
      </c>
      <c r="DG15" s="118"/>
      <c r="DH15" s="118"/>
      <c r="DI15" s="118"/>
      <c r="DJ15" s="118"/>
      <c r="DK15" s="118">
        <f t="shared" si="21"/>
        <v>33</v>
      </c>
      <c r="DL15" s="24">
        <f t="shared" si="22"/>
        <v>7</v>
      </c>
      <c r="DM15" s="24">
        <f t="shared" si="23"/>
        <v>-7</v>
      </c>
      <c r="DN15" s="24">
        <f t="shared" si="24"/>
        <v>0</v>
      </c>
      <c r="DO15" s="193">
        <f t="shared" si="25"/>
        <v>1</v>
      </c>
      <c r="DP15" s="81"/>
      <c r="DQ15" s="16" t="s">
        <v>30</v>
      </c>
      <c r="DR15" s="91" t="s">
        <v>31</v>
      </c>
      <c r="DS15" s="132">
        <v>6.6666666666667318E-2</v>
      </c>
      <c r="DT15" s="106">
        <v>3</v>
      </c>
      <c r="DU15" s="25">
        <v>0.20000000000000195</v>
      </c>
      <c r="DV15" s="118">
        <v>15</v>
      </c>
      <c r="DW15" s="118">
        <v>18</v>
      </c>
      <c r="DX15" s="9">
        <f t="shared" si="26"/>
        <v>0.83333333333333337</v>
      </c>
      <c r="DY15" s="118">
        <v>9</v>
      </c>
      <c r="DZ15" s="118">
        <v>13</v>
      </c>
      <c r="EA15" s="118">
        <v>5</v>
      </c>
      <c r="EB15" s="118">
        <v>3</v>
      </c>
      <c r="EC15" s="118">
        <v>1</v>
      </c>
      <c r="ED15" s="118">
        <v>2</v>
      </c>
      <c r="EE15" s="118"/>
      <c r="EF15" s="118"/>
      <c r="EG15" s="118"/>
      <c r="EH15" s="118"/>
      <c r="EI15" s="118">
        <f t="shared" si="27"/>
        <v>33</v>
      </c>
      <c r="EJ15" s="24">
        <f t="shared" si="28"/>
        <v>7</v>
      </c>
      <c r="EK15" s="24">
        <f t="shared" si="29"/>
        <v>-7</v>
      </c>
      <c r="EL15" s="24">
        <f t="shared" si="30"/>
        <v>0</v>
      </c>
      <c r="EM15" s="193">
        <f t="shared" si="31"/>
        <v>1</v>
      </c>
      <c r="EN15" s="81"/>
      <c r="EO15" s="16" t="s">
        <v>30</v>
      </c>
      <c r="EP15" s="91" t="s">
        <v>31</v>
      </c>
      <c r="EQ15" s="132">
        <v>6.6666666666667318E-2</v>
      </c>
      <c r="ER15" s="106">
        <v>3</v>
      </c>
      <c r="ES15" s="25">
        <v>0.20000000000000195</v>
      </c>
      <c r="ET15" s="118">
        <v>15</v>
      </c>
      <c r="EU15" s="118">
        <v>18</v>
      </c>
      <c r="EV15" s="9">
        <f t="shared" si="32"/>
        <v>0.83333333333333337</v>
      </c>
      <c r="EW15" s="118">
        <v>9</v>
      </c>
      <c r="EX15" s="118">
        <v>13</v>
      </c>
      <c r="EY15" s="118">
        <v>5</v>
      </c>
      <c r="EZ15" s="118">
        <v>3</v>
      </c>
      <c r="FA15" s="118">
        <v>1</v>
      </c>
      <c r="FB15" s="118">
        <v>2</v>
      </c>
      <c r="FC15" s="118"/>
      <c r="FD15" s="118"/>
      <c r="FE15" s="118"/>
      <c r="FF15" s="118"/>
      <c r="FG15" s="118">
        <f t="shared" si="33"/>
        <v>33</v>
      </c>
      <c r="FH15" s="24">
        <f t="shared" si="34"/>
        <v>7</v>
      </c>
      <c r="FI15" s="24">
        <f t="shared" si="35"/>
        <v>-7</v>
      </c>
      <c r="FJ15" s="24">
        <f t="shared" si="36"/>
        <v>0</v>
      </c>
      <c r="FK15" s="193">
        <f t="shared" si="37"/>
        <v>1</v>
      </c>
      <c r="FL15" s="81"/>
      <c r="FM15" s="16" t="s">
        <v>30</v>
      </c>
      <c r="FN15" s="91" t="s">
        <v>31</v>
      </c>
      <c r="FO15" s="368">
        <v>6.6666666666667318E-2</v>
      </c>
      <c r="FP15" s="364">
        <v>3</v>
      </c>
      <c r="FQ15" s="365">
        <v>0.20000000000000195</v>
      </c>
      <c r="FR15" s="118">
        <v>15</v>
      </c>
      <c r="FS15" s="118">
        <v>18</v>
      </c>
      <c r="FT15" s="9">
        <f t="shared" si="38"/>
        <v>0.83333333333333337</v>
      </c>
      <c r="FU15" s="118">
        <v>9</v>
      </c>
      <c r="FV15" s="118">
        <v>13</v>
      </c>
      <c r="FW15" s="118">
        <v>5</v>
      </c>
      <c r="FX15" s="118">
        <v>3</v>
      </c>
      <c r="FY15" s="118">
        <v>1</v>
      </c>
      <c r="FZ15" s="118">
        <v>2</v>
      </c>
      <c r="GA15" s="118"/>
      <c r="GB15" s="118"/>
      <c r="GC15" s="118"/>
      <c r="GD15" s="118"/>
      <c r="GE15" s="118">
        <f t="shared" si="39"/>
        <v>33</v>
      </c>
      <c r="GF15" s="24">
        <f t="shared" si="40"/>
        <v>7</v>
      </c>
      <c r="GG15" s="24">
        <f t="shared" si="41"/>
        <v>-7</v>
      </c>
      <c r="GH15" s="24">
        <f t="shared" si="42"/>
        <v>0</v>
      </c>
      <c r="GI15" s="193">
        <f t="shared" si="43"/>
        <v>1</v>
      </c>
      <c r="GJ15" s="81"/>
      <c r="GK15" s="16" t="s">
        <v>30</v>
      </c>
      <c r="GL15" s="91" t="s">
        <v>31</v>
      </c>
      <c r="GM15" s="118"/>
      <c r="GN15" s="7">
        <v>7.7333333333333325</v>
      </c>
      <c r="GO15" s="12">
        <v>7.8</v>
      </c>
      <c r="GP15" s="132">
        <v>6.6666666666667318E-2</v>
      </c>
      <c r="GQ15" s="106">
        <v>3</v>
      </c>
      <c r="GR15" s="25">
        <v>0.20000000000000195</v>
      </c>
      <c r="GS15" s="24">
        <f t="shared" si="44"/>
        <v>15</v>
      </c>
      <c r="GT15" s="118">
        <v>18</v>
      </c>
      <c r="GU15" s="9">
        <f t="shared" si="45"/>
        <v>0.83333333333333337</v>
      </c>
      <c r="GV15" s="118">
        <v>9</v>
      </c>
      <c r="GW15" s="118">
        <v>13</v>
      </c>
      <c r="GX15" s="118">
        <v>5</v>
      </c>
      <c r="GY15" s="118">
        <v>3</v>
      </c>
      <c r="GZ15" s="118">
        <v>1</v>
      </c>
      <c r="HA15" s="118">
        <v>2</v>
      </c>
      <c r="HB15" s="118"/>
      <c r="HC15" s="118"/>
      <c r="HD15" s="118"/>
      <c r="HE15" s="118"/>
      <c r="HF15" s="118">
        <f t="shared" si="46"/>
        <v>33</v>
      </c>
      <c r="HG15" s="24">
        <f t="shared" si="47"/>
        <v>7</v>
      </c>
      <c r="HH15" s="24">
        <f t="shared" si="48"/>
        <v>-7</v>
      </c>
      <c r="HI15" s="24">
        <f t="shared" si="49"/>
        <v>0</v>
      </c>
      <c r="HJ15" s="193">
        <f t="shared" si="50"/>
        <v>1</v>
      </c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</row>
    <row r="16" spans="1:229" ht="18.75" x14ac:dyDescent="0.3">
      <c r="A16" s="113" t="s">
        <v>32</v>
      </c>
      <c r="B16" s="91" t="s">
        <v>33</v>
      </c>
      <c r="C16" s="132">
        <v>1.1111111110295724E-5</v>
      </c>
      <c r="D16" s="106">
        <v>4</v>
      </c>
      <c r="E16" s="138">
        <v>4.4444444441182895E-5</v>
      </c>
      <c r="F16" s="54">
        <v>9</v>
      </c>
      <c r="G16" s="54">
        <v>10</v>
      </c>
      <c r="H16" s="118">
        <f t="shared" si="1"/>
        <v>0.9</v>
      </c>
      <c r="I16" s="118">
        <v>4</v>
      </c>
      <c r="J16" s="118">
        <v>6</v>
      </c>
      <c r="K16" s="118">
        <v>5</v>
      </c>
      <c r="L16" s="118">
        <v>4</v>
      </c>
      <c r="M16" s="118"/>
      <c r="N16" s="118"/>
      <c r="O16" s="118"/>
      <c r="P16" s="118"/>
      <c r="Q16" s="118"/>
      <c r="R16" s="118"/>
      <c r="S16" s="118">
        <f t="shared" si="2"/>
        <v>19</v>
      </c>
      <c r="T16" s="118">
        <f t="shared" si="3"/>
        <v>5</v>
      </c>
      <c r="U16" s="118">
        <f t="shared" si="0"/>
        <v>-4</v>
      </c>
      <c r="V16" s="118">
        <f t="shared" si="4"/>
        <v>1</v>
      </c>
      <c r="W16" s="118">
        <f t="shared" si="5"/>
        <v>1.25</v>
      </c>
      <c r="X16" s="29"/>
      <c r="Y16" s="113" t="s">
        <v>32</v>
      </c>
      <c r="Z16" s="91" t="s">
        <v>33</v>
      </c>
      <c r="AA16" s="132">
        <v>1.1111111110295724E-5</v>
      </c>
      <c r="AB16" s="106">
        <v>4</v>
      </c>
      <c r="AC16" s="138">
        <v>4.4444444441182895E-5</v>
      </c>
      <c r="AD16" s="54">
        <v>9</v>
      </c>
      <c r="AE16" s="54">
        <v>10</v>
      </c>
      <c r="AF16" s="118">
        <f t="shared" si="6"/>
        <v>0.9</v>
      </c>
      <c r="AG16" s="118">
        <v>4</v>
      </c>
      <c r="AH16" s="118">
        <v>6</v>
      </c>
      <c r="AI16" s="118">
        <v>5</v>
      </c>
      <c r="AJ16" s="118">
        <v>4</v>
      </c>
      <c r="AK16" s="118"/>
      <c r="AL16" s="118"/>
      <c r="AM16" s="118"/>
      <c r="AN16" s="118"/>
      <c r="AO16" s="118"/>
      <c r="AP16" s="118"/>
      <c r="AQ16" s="118">
        <f t="shared" si="7"/>
        <v>19</v>
      </c>
      <c r="AR16" s="118">
        <f t="shared" si="51"/>
        <v>5</v>
      </c>
      <c r="AS16" s="118">
        <f t="shared" si="52"/>
        <v>-4</v>
      </c>
      <c r="AT16" s="118">
        <f t="shared" si="53"/>
        <v>1</v>
      </c>
      <c r="AU16" s="9">
        <f t="shared" si="54"/>
        <v>1.25</v>
      </c>
      <c r="AV16" s="81"/>
      <c r="AW16" s="113" t="s">
        <v>32</v>
      </c>
      <c r="AX16" s="91" t="s">
        <v>33</v>
      </c>
      <c r="AY16" s="132">
        <v>1.1111111110295724E-5</v>
      </c>
      <c r="AZ16" s="106">
        <v>4</v>
      </c>
      <c r="BA16" s="138">
        <v>4.4444444441182895E-5</v>
      </c>
      <c r="BB16" s="54">
        <v>9</v>
      </c>
      <c r="BC16" s="54">
        <v>10</v>
      </c>
      <c r="BD16" s="9">
        <f t="shared" si="8"/>
        <v>0.9</v>
      </c>
      <c r="BE16" s="118">
        <v>4</v>
      </c>
      <c r="BF16" s="118">
        <v>6</v>
      </c>
      <c r="BG16" s="118">
        <v>5</v>
      </c>
      <c r="BH16" s="118">
        <v>4</v>
      </c>
      <c r="BI16" s="118"/>
      <c r="BJ16" s="118"/>
      <c r="BK16" s="118"/>
      <c r="BL16" s="118"/>
      <c r="BM16" s="118"/>
      <c r="BN16" s="118"/>
      <c r="BO16" s="118">
        <f t="shared" si="9"/>
        <v>19</v>
      </c>
      <c r="BP16" s="24">
        <f t="shared" si="10"/>
        <v>5</v>
      </c>
      <c r="BQ16" s="24">
        <f t="shared" si="11"/>
        <v>-4</v>
      </c>
      <c r="BR16" s="24">
        <f t="shared" si="12"/>
        <v>1</v>
      </c>
      <c r="BS16" s="193">
        <f t="shared" si="13"/>
        <v>1.25</v>
      </c>
      <c r="BT16" s="81"/>
      <c r="BU16" s="113" t="s">
        <v>32</v>
      </c>
      <c r="BV16" s="91" t="s">
        <v>33</v>
      </c>
      <c r="BW16" s="78">
        <v>1.1111111110295724E-5</v>
      </c>
      <c r="BX16" s="106">
        <v>4</v>
      </c>
      <c r="BY16" s="138">
        <v>4.4444444441182895E-5</v>
      </c>
      <c r="BZ16" s="54">
        <v>9</v>
      </c>
      <c r="CA16" s="54">
        <v>10</v>
      </c>
      <c r="CB16" s="9">
        <f t="shared" si="14"/>
        <v>0.9</v>
      </c>
      <c r="CC16" s="118">
        <v>4</v>
      </c>
      <c r="CD16" s="118">
        <v>6</v>
      </c>
      <c r="CE16" s="118">
        <v>5</v>
      </c>
      <c r="CF16" s="118">
        <v>4</v>
      </c>
      <c r="CG16" s="118"/>
      <c r="CH16" s="118"/>
      <c r="CI16" s="118"/>
      <c r="CJ16" s="118"/>
      <c r="CK16" s="118"/>
      <c r="CL16" s="118"/>
      <c r="CM16" s="118">
        <f t="shared" si="15"/>
        <v>19</v>
      </c>
      <c r="CN16" s="24">
        <f t="shared" si="16"/>
        <v>5</v>
      </c>
      <c r="CO16" s="24">
        <f t="shared" si="17"/>
        <v>-4</v>
      </c>
      <c r="CP16" s="24">
        <f t="shared" si="18"/>
        <v>1</v>
      </c>
      <c r="CQ16" s="193">
        <f t="shared" si="19"/>
        <v>1.25</v>
      </c>
      <c r="CR16" s="81"/>
      <c r="CS16" s="113" t="s">
        <v>32</v>
      </c>
      <c r="CT16" s="91" t="s">
        <v>33</v>
      </c>
      <c r="CU16" s="132">
        <v>1.1111111110295724E-5</v>
      </c>
      <c r="CV16" s="106">
        <v>4</v>
      </c>
      <c r="CW16" s="256">
        <v>4.4444444441182895E-5</v>
      </c>
      <c r="CX16" s="54">
        <v>9</v>
      </c>
      <c r="CY16" s="54">
        <v>10</v>
      </c>
      <c r="CZ16" s="9">
        <f t="shared" si="20"/>
        <v>0.9</v>
      </c>
      <c r="DA16" s="118">
        <v>4</v>
      </c>
      <c r="DB16" s="118">
        <v>6</v>
      </c>
      <c r="DC16" s="118">
        <v>5</v>
      </c>
      <c r="DD16" s="118">
        <v>4</v>
      </c>
      <c r="DE16" s="118"/>
      <c r="DF16" s="118"/>
      <c r="DG16" s="118"/>
      <c r="DH16" s="118"/>
      <c r="DI16" s="118"/>
      <c r="DJ16" s="118"/>
      <c r="DK16" s="118">
        <f t="shared" si="21"/>
        <v>19</v>
      </c>
      <c r="DL16" s="24">
        <f t="shared" si="22"/>
        <v>5</v>
      </c>
      <c r="DM16" s="24">
        <f t="shared" si="23"/>
        <v>-4</v>
      </c>
      <c r="DN16" s="24">
        <f t="shared" si="24"/>
        <v>1</v>
      </c>
      <c r="DO16" s="193">
        <f t="shared" si="25"/>
        <v>1.25</v>
      </c>
      <c r="DP16" s="81"/>
      <c r="DQ16" s="112" t="s">
        <v>32</v>
      </c>
      <c r="DR16" s="91" t="s">
        <v>33</v>
      </c>
      <c r="DS16" s="132">
        <v>1.1111111110295724E-5</v>
      </c>
      <c r="DT16" s="106">
        <v>4</v>
      </c>
      <c r="DU16" s="25">
        <v>4.4444444441182895E-5</v>
      </c>
      <c r="DV16" s="54">
        <v>9</v>
      </c>
      <c r="DW16" s="54">
        <v>10</v>
      </c>
      <c r="DX16" s="9">
        <f t="shared" si="26"/>
        <v>0.9</v>
      </c>
      <c r="DY16" s="118">
        <v>4</v>
      </c>
      <c r="DZ16" s="118">
        <v>6</v>
      </c>
      <c r="EA16" s="118">
        <v>5</v>
      </c>
      <c r="EB16" s="118">
        <v>4</v>
      </c>
      <c r="EC16" s="118"/>
      <c r="ED16" s="118"/>
      <c r="EE16" s="118"/>
      <c r="EF16" s="118"/>
      <c r="EG16" s="118"/>
      <c r="EH16" s="118"/>
      <c r="EI16" s="118">
        <f t="shared" si="27"/>
        <v>19</v>
      </c>
      <c r="EJ16" s="24">
        <f t="shared" si="28"/>
        <v>5</v>
      </c>
      <c r="EK16" s="24">
        <f t="shared" si="29"/>
        <v>-4</v>
      </c>
      <c r="EL16" s="24">
        <f t="shared" si="30"/>
        <v>1</v>
      </c>
      <c r="EM16" s="193">
        <f t="shared" si="31"/>
        <v>1.25</v>
      </c>
      <c r="EN16" s="81"/>
      <c r="EO16" s="112" t="s">
        <v>32</v>
      </c>
      <c r="EP16" s="91" t="s">
        <v>33</v>
      </c>
      <c r="EQ16" s="132">
        <v>1.1111111110295724E-5</v>
      </c>
      <c r="ER16" s="106">
        <v>4</v>
      </c>
      <c r="ES16" s="25">
        <v>4.4444444441182895E-5</v>
      </c>
      <c r="ET16" s="54">
        <v>9</v>
      </c>
      <c r="EU16" s="54">
        <v>10</v>
      </c>
      <c r="EV16" s="9">
        <f t="shared" si="32"/>
        <v>0.9</v>
      </c>
      <c r="EW16" s="118">
        <v>4</v>
      </c>
      <c r="EX16" s="118">
        <v>6</v>
      </c>
      <c r="EY16" s="118">
        <v>5</v>
      </c>
      <c r="EZ16" s="118">
        <v>4</v>
      </c>
      <c r="FA16" s="118"/>
      <c r="FB16" s="118"/>
      <c r="FC16" s="118"/>
      <c r="FD16" s="118"/>
      <c r="FE16" s="118"/>
      <c r="FF16" s="118"/>
      <c r="FG16" s="118">
        <f t="shared" si="33"/>
        <v>19</v>
      </c>
      <c r="FH16" s="24">
        <f t="shared" si="34"/>
        <v>5</v>
      </c>
      <c r="FI16" s="24">
        <f t="shared" si="35"/>
        <v>-4</v>
      </c>
      <c r="FJ16" s="24">
        <f t="shared" si="36"/>
        <v>1</v>
      </c>
      <c r="FK16" s="193">
        <f t="shared" si="37"/>
        <v>1.25</v>
      </c>
      <c r="FL16" s="81"/>
      <c r="FM16" s="112" t="s">
        <v>32</v>
      </c>
      <c r="FN16" s="91" t="s">
        <v>33</v>
      </c>
      <c r="FO16" s="368">
        <v>1.1111111110295724E-5</v>
      </c>
      <c r="FP16" s="364">
        <v>4</v>
      </c>
      <c r="FQ16" s="365">
        <v>4.4444444441182895E-5</v>
      </c>
      <c r="FR16" s="54">
        <v>9</v>
      </c>
      <c r="FS16" s="54">
        <v>10</v>
      </c>
      <c r="FT16" s="9">
        <f t="shared" si="38"/>
        <v>0.9</v>
      </c>
      <c r="FU16" s="118">
        <v>4</v>
      </c>
      <c r="FV16" s="118">
        <v>6</v>
      </c>
      <c r="FW16" s="118">
        <v>5</v>
      </c>
      <c r="FX16" s="118">
        <v>4</v>
      </c>
      <c r="FY16" s="118"/>
      <c r="FZ16" s="118"/>
      <c r="GA16" s="118"/>
      <c r="GB16" s="118"/>
      <c r="GC16" s="118"/>
      <c r="GD16" s="118"/>
      <c r="GE16" s="118">
        <f t="shared" si="39"/>
        <v>19</v>
      </c>
      <c r="GF16" s="24">
        <f t="shared" si="40"/>
        <v>5</v>
      </c>
      <c r="GG16" s="24">
        <f t="shared" si="41"/>
        <v>-4</v>
      </c>
      <c r="GH16" s="24">
        <f t="shared" si="42"/>
        <v>1</v>
      </c>
      <c r="GI16" s="193">
        <f t="shared" si="43"/>
        <v>1.25</v>
      </c>
      <c r="GJ16" s="81"/>
      <c r="GK16" s="112" t="s">
        <v>32</v>
      </c>
      <c r="GL16" s="91" t="s">
        <v>33</v>
      </c>
      <c r="GM16" s="118"/>
      <c r="GN16" s="11">
        <v>6.8888888888888893</v>
      </c>
      <c r="GO16" s="12">
        <v>6.8888999999999996</v>
      </c>
      <c r="GP16" s="132">
        <v>1.1111111110295724E-5</v>
      </c>
      <c r="GQ16" s="106">
        <v>4</v>
      </c>
      <c r="GR16" s="25">
        <v>4.4444444441182895E-5</v>
      </c>
      <c r="GS16" s="24">
        <f t="shared" si="44"/>
        <v>9</v>
      </c>
      <c r="GT16" s="54">
        <v>10</v>
      </c>
      <c r="GU16" s="9">
        <f t="shared" si="45"/>
        <v>0.9</v>
      </c>
      <c r="GV16" s="118">
        <v>4</v>
      </c>
      <c r="GW16" s="118">
        <v>6</v>
      </c>
      <c r="GX16" s="118">
        <v>5</v>
      </c>
      <c r="GY16" s="118">
        <v>4</v>
      </c>
      <c r="GZ16" s="118"/>
      <c r="HA16" s="118"/>
      <c r="HB16" s="118"/>
      <c r="HC16" s="118"/>
      <c r="HD16" s="118"/>
      <c r="HE16" s="118"/>
      <c r="HF16" s="118">
        <f t="shared" si="46"/>
        <v>19</v>
      </c>
      <c r="HG16" s="24">
        <f t="shared" si="47"/>
        <v>5</v>
      </c>
      <c r="HH16" s="24">
        <f t="shared" si="48"/>
        <v>-4</v>
      </c>
      <c r="HI16" s="24">
        <f t="shared" si="49"/>
        <v>1</v>
      </c>
      <c r="HJ16" s="193">
        <f t="shared" si="50"/>
        <v>1.25</v>
      </c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</row>
    <row r="17" spans="1:229" ht="18.75" x14ac:dyDescent="0.3">
      <c r="A17" s="94" t="s">
        <v>34</v>
      </c>
      <c r="B17" s="96" t="s">
        <v>35</v>
      </c>
      <c r="C17" s="26">
        <v>-0.28571428571428559</v>
      </c>
      <c r="D17" s="106">
        <v>6</v>
      </c>
      <c r="E17" s="138">
        <v>-1.7142857142857135</v>
      </c>
      <c r="F17" s="118">
        <v>6</v>
      </c>
      <c r="G17" s="118">
        <v>1</v>
      </c>
      <c r="H17" s="118">
        <f t="shared" si="1"/>
        <v>6</v>
      </c>
      <c r="I17" s="118">
        <v>5</v>
      </c>
      <c r="J17" s="118"/>
      <c r="K17" s="118">
        <v>1</v>
      </c>
      <c r="L17" s="118"/>
      <c r="M17" s="118"/>
      <c r="N17" s="118">
        <v>1</v>
      </c>
      <c r="O17" s="118"/>
      <c r="P17" s="118"/>
      <c r="Q17" s="118"/>
      <c r="R17" s="118"/>
      <c r="S17" s="118">
        <f t="shared" si="2"/>
        <v>7</v>
      </c>
      <c r="T17" s="118">
        <f t="shared" si="3"/>
        <v>1</v>
      </c>
      <c r="U17" s="118">
        <f t="shared" si="0"/>
        <v>-2</v>
      </c>
      <c r="V17" s="118">
        <f t="shared" si="4"/>
        <v>-1</v>
      </c>
      <c r="W17" s="118">
        <f t="shared" si="5"/>
        <v>0.5</v>
      </c>
      <c r="X17" s="29"/>
      <c r="Y17" s="94" t="s">
        <v>34</v>
      </c>
      <c r="Z17" s="96" t="s">
        <v>35</v>
      </c>
      <c r="AA17" s="26">
        <v>-0.28571428571428559</v>
      </c>
      <c r="AB17" s="106">
        <v>6</v>
      </c>
      <c r="AC17" s="138">
        <v>-1.7142857142857135</v>
      </c>
      <c r="AD17" s="118">
        <v>6</v>
      </c>
      <c r="AE17" s="118">
        <v>1</v>
      </c>
      <c r="AF17" s="118">
        <f t="shared" si="6"/>
        <v>6</v>
      </c>
      <c r="AG17" s="118">
        <v>5</v>
      </c>
      <c r="AH17" s="118"/>
      <c r="AI17" s="118">
        <v>1</v>
      </c>
      <c r="AJ17" s="118"/>
      <c r="AK17" s="118"/>
      <c r="AL17" s="118">
        <v>1</v>
      </c>
      <c r="AM17" s="118"/>
      <c r="AN17" s="118"/>
      <c r="AO17" s="118"/>
      <c r="AP17" s="118"/>
      <c r="AQ17" s="118">
        <f t="shared" si="7"/>
        <v>7</v>
      </c>
      <c r="AR17" s="118">
        <f t="shared" si="51"/>
        <v>1</v>
      </c>
      <c r="AS17" s="118">
        <f t="shared" si="52"/>
        <v>-2</v>
      </c>
      <c r="AT17" s="118">
        <f t="shared" si="53"/>
        <v>-1</v>
      </c>
      <c r="AU17" s="9">
        <f t="shared" si="54"/>
        <v>0.5</v>
      </c>
      <c r="AV17" s="81"/>
      <c r="AW17" s="94" t="s">
        <v>34</v>
      </c>
      <c r="AX17" s="96" t="s">
        <v>35</v>
      </c>
      <c r="AY17" s="26">
        <v>-0.28571428571428559</v>
      </c>
      <c r="AZ17" s="106">
        <v>6</v>
      </c>
      <c r="BA17" s="138">
        <v>-1.7142857142857135</v>
      </c>
      <c r="BB17" s="118">
        <v>6</v>
      </c>
      <c r="BC17" s="118">
        <v>1</v>
      </c>
      <c r="BD17" s="9">
        <f t="shared" si="8"/>
        <v>6</v>
      </c>
      <c r="BE17" s="118">
        <v>5</v>
      </c>
      <c r="BF17" s="118"/>
      <c r="BG17" s="118">
        <v>1</v>
      </c>
      <c r="BH17" s="118"/>
      <c r="BI17" s="118"/>
      <c r="BJ17" s="118">
        <v>1</v>
      </c>
      <c r="BK17" s="118"/>
      <c r="BL17" s="118"/>
      <c r="BM17" s="118"/>
      <c r="BN17" s="118"/>
      <c r="BO17" s="118">
        <f t="shared" si="9"/>
        <v>7</v>
      </c>
      <c r="BP17" s="24">
        <f t="shared" si="10"/>
        <v>1</v>
      </c>
      <c r="BQ17" s="24">
        <f t="shared" si="11"/>
        <v>-2</v>
      </c>
      <c r="BR17" s="24">
        <f t="shared" si="12"/>
        <v>-1</v>
      </c>
      <c r="BS17" s="193">
        <f t="shared" si="13"/>
        <v>0.5</v>
      </c>
      <c r="BT17" s="81"/>
      <c r="BU17" s="94" t="s">
        <v>34</v>
      </c>
      <c r="BV17" s="96" t="s">
        <v>35</v>
      </c>
      <c r="BW17" s="26">
        <v>-0.28571428571428559</v>
      </c>
      <c r="BX17" s="106">
        <v>6</v>
      </c>
      <c r="BY17" s="138">
        <v>-1.7142857142857135</v>
      </c>
      <c r="BZ17" s="118">
        <v>6</v>
      </c>
      <c r="CA17" s="118">
        <v>1</v>
      </c>
      <c r="CB17" s="9">
        <f t="shared" si="14"/>
        <v>6</v>
      </c>
      <c r="CC17" s="118">
        <v>5</v>
      </c>
      <c r="CD17" s="118"/>
      <c r="CE17" s="118">
        <v>1</v>
      </c>
      <c r="CF17" s="118"/>
      <c r="CG17" s="118"/>
      <c r="CH17" s="118">
        <v>1</v>
      </c>
      <c r="CI17" s="118"/>
      <c r="CJ17" s="118"/>
      <c r="CK17" s="118"/>
      <c r="CL17" s="118"/>
      <c r="CM17" s="118">
        <f t="shared" si="15"/>
        <v>7</v>
      </c>
      <c r="CN17" s="24">
        <f t="shared" si="16"/>
        <v>1</v>
      </c>
      <c r="CO17" s="24">
        <f t="shared" si="17"/>
        <v>-2</v>
      </c>
      <c r="CP17" s="24">
        <f t="shared" si="18"/>
        <v>-1</v>
      </c>
      <c r="CQ17" s="193">
        <f t="shared" si="19"/>
        <v>0.5</v>
      </c>
      <c r="CR17" s="81"/>
      <c r="CS17" s="94" t="s">
        <v>34</v>
      </c>
      <c r="CT17" s="96" t="s">
        <v>35</v>
      </c>
      <c r="CU17" s="26">
        <v>-0.28571428571428559</v>
      </c>
      <c r="CV17" s="106">
        <v>6</v>
      </c>
      <c r="CW17" s="256">
        <v>-1.7142857142857135</v>
      </c>
      <c r="CX17" s="118">
        <v>6</v>
      </c>
      <c r="CY17" s="118">
        <v>1</v>
      </c>
      <c r="CZ17" s="9">
        <f t="shared" si="20"/>
        <v>6</v>
      </c>
      <c r="DA17" s="118">
        <v>5</v>
      </c>
      <c r="DB17" s="118"/>
      <c r="DC17" s="118">
        <v>1</v>
      </c>
      <c r="DD17" s="118"/>
      <c r="DE17" s="118"/>
      <c r="DF17" s="118">
        <v>1</v>
      </c>
      <c r="DG17" s="118"/>
      <c r="DH17" s="118"/>
      <c r="DI17" s="118"/>
      <c r="DJ17" s="118"/>
      <c r="DK17" s="118">
        <f t="shared" si="21"/>
        <v>7</v>
      </c>
      <c r="DL17" s="24">
        <f t="shared" si="22"/>
        <v>1</v>
      </c>
      <c r="DM17" s="24">
        <f t="shared" si="23"/>
        <v>-2</v>
      </c>
      <c r="DN17" s="24">
        <f t="shared" si="24"/>
        <v>-1</v>
      </c>
      <c r="DO17" s="193">
        <f t="shared" si="25"/>
        <v>0.5</v>
      </c>
      <c r="DP17" s="81"/>
      <c r="DQ17" s="101" t="s">
        <v>34</v>
      </c>
      <c r="DR17" s="96" t="s">
        <v>35</v>
      </c>
      <c r="DS17" s="26">
        <v>-0.28571428571428559</v>
      </c>
      <c r="DT17" s="106">
        <v>6</v>
      </c>
      <c r="DU17" s="25">
        <v>-1.7142857142857135</v>
      </c>
      <c r="DV17" s="118">
        <v>6</v>
      </c>
      <c r="DW17" s="118">
        <v>1</v>
      </c>
      <c r="DX17" s="9">
        <f t="shared" si="26"/>
        <v>6</v>
      </c>
      <c r="DY17" s="118">
        <v>5</v>
      </c>
      <c r="DZ17" s="118"/>
      <c r="EA17" s="118">
        <v>1</v>
      </c>
      <c r="EB17" s="118"/>
      <c r="EC17" s="118"/>
      <c r="ED17" s="118">
        <v>1</v>
      </c>
      <c r="EE17" s="118"/>
      <c r="EF17" s="118"/>
      <c r="EG17" s="118"/>
      <c r="EH17" s="118"/>
      <c r="EI17" s="118">
        <f t="shared" si="27"/>
        <v>7</v>
      </c>
      <c r="EJ17" s="24">
        <f t="shared" si="28"/>
        <v>1</v>
      </c>
      <c r="EK17" s="24">
        <f t="shared" si="29"/>
        <v>-2</v>
      </c>
      <c r="EL17" s="24">
        <f t="shared" si="30"/>
        <v>-1</v>
      </c>
      <c r="EM17" s="193">
        <f t="shared" si="31"/>
        <v>0.5</v>
      </c>
      <c r="EN17" s="81"/>
      <c r="EO17" s="101" t="s">
        <v>34</v>
      </c>
      <c r="EP17" s="96" t="s">
        <v>35</v>
      </c>
      <c r="EQ17" s="26">
        <v>-0.28571428571428559</v>
      </c>
      <c r="ER17" s="106">
        <v>6</v>
      </c>
      <c r="ES17" s="25">
        <v>-1.7142857142857135</v>
      </c>
      <c r="ET17" s="118">
        <v>6</v>
      </c>
      <c r="EU17" s="118">
        <v>1</v>
      </c>
      <c r="EV17" s="9">
        <f t="shared" si="32"/>
        <v>6</v>
      </c>
      <c r="EW17" s="118">
        <v>5</v>
      </c>
      <c r="EX17" s="118"/>
      <c r="EY17" s="118">
        <v>1</v>
      </c>
      <c r="EZ17" s="118"/>
      <c r="FA17" s="118"/>
      <c r="FB17" s="118">
        <v>1</v>
      </c>
      <c r="FC17" s="118"/>
      <c r="FD17" s="118"/>
      <c r="FE17" s="118"/>
      <c r="FF17" s="118"/>
      <c r="FG17" s="118">
        <f t="shared" si="33"/>
        <v>7</v>
      </c>
      <c r="FH17" s="24">
        <f t="shared" si="34"/>
        <v>1</v>
      </c>
      <c r="FI17" s="24">
        <f t="shared" si="35"/>
        <v>-2</v>
      </c>
      <c r="FJ17" s="24">
        <f t="shared" si="36"/>
        <v>-1</v>
      </c>
      <c r="FK17" s="193">
        <f t="shared" si="37"/>
        <v>0.5</v>
      </c>
      <c r="FL17" s="81"/>
      <c r="FM17" s="101" t="s">
        <v>34</v>
      </c>
      <c r="FN17" s="96" t="s">
        <v>35</v>
      </c>
      <c r="FO17" s="363">
        <v>-0.28571428571428559</v>
      </c>
      <c r="FP17" s="364">
        <v>6</v>
      </c>
      <c r="FQ17" s="365">
        <v>-1.7142857142857135</v>
      </c>
      <c r="FR17" s="118">
        <v>6</v>
      </c>
      <c r="FS17" s="118">
        <v>1</v>
      </c>
      <c r="FT17" s="9">
        <f t="shared" si="38"/>
        <v>6</v>
      </c>
      <c r="FU17" s="118">
        <v>5</v>
      </c>
      <c r="FV17" s="118"/>
      <c r="FW17" s="118">
        <v>1</v>
      </c>
      <c r="FX17" s="118"/>
      <c r="FY17" s="118"/>
      <c r="FZ17" s="118">
        <v>1</v>
      </c>
      <c r="GA17" s="118"/>
      <c r="GB17" s="118"/>
      <c r="GC17" s="118"/>
      <c r="GD17" s="118"/>
      <c r="GE17" s="118">
        <f t="shared" si="39"/>
        <v>7</v>
      </c>
      <c r="GF17" s="24">
        <f t="shared" si="40"/>
        <v>1</v>
      </c>
      <c r="GG17" s="24">
        <f t="shared" si="41"/>
        <v>-2</v>
      </c>
      <c r="GH17" s="24">
        <f t="shared" si="42"/>
        <v>-1</v>
      </c>
      <c r="GI17" s="193">
        <f t="shared" si="43"/>
        <v>0.5</v>
      </c>
      <c r="GJ17" s="81"/>
      <c r="GK17" s="101" t="s">
        <v>34</v>
      </c>
      <c r="GL17" s="96" t="s">
        <v>35</v>
      </c>
      <c r="GM17" s="118"/>
      <c r="GN17" s="10">
        <v>5.2857142857142856</v>
      </c>
      <c r="GO17" s="74">
        <v>5</v>
      </c>
      <c r="GP17" s="26">
        <v>-0.28571428571428559</v>
      </c>
      <c r="GQ17" s="106">
        <v>6</v>
      </c>
      <c r="GR17" s="25">
        <v>-1.7142857142857135</v>
      </c>
      <c r="GS17" s="24">
        <f t="shared" si="44"/>
        <v>6</v>
      </c>
      <c r="GT17" s="118">
        <v>1</v>
      </c>
      <c r="GU17" s="9">
        <f t="shared" si="45"/>
        <v>6</v>
      </c>
      <c r="GV17" s="118">
        <v>5</v>
      </c>
      <c r="GW17" s="118"/>
      <c r="GX17" s="118">
        <v>1</v>
      </c>
      <c r="GY17" s="118"/>
      <c r="GZ17" s="118"/>
      <c r="HA17" s="118">
        <v>1</v>
      </c>
      <c r="HB17" s="118"/>
      <c r="HC17" s="118"/>
      <c r="HD17" s="118"/>
      <c r="HE17" s="118"/>
      <c r="HF17" s="118">
        <f t="shared" si="46"/>
        <v>7</v>
      </c>
      <c r="HG17" s="24">
        <f t="shared" si="47"/>
        <v>1</v>
      </c>
      <c r="HH17" s="24">
        <f t="shared" si="48"/>
        <v>-2</v>
      </c>
      <c r="HI17" s="24">
        <f t="shared" si="49"/>
        <v>-1</v>
      </c>
      <c r="HJ17" s="193">
        <f t="shared" si="50"/>
        <v>0.5</v>
      </c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</row>
    <row r="18" spans="1:229" ht="18.75" x14ac:dyDescent="0.3">
      <c r="A18" s="97" t="s">
        <v>332</v>
      </c>
      <c r="B18" s="91" t="s">
        <v>97</v>
      </c>
      <c r="C18" s="132">
        <v>9.0900000000000425E-2</v>
      </c>
      <c r="D18" s="106">
        <v>6</v>
      </c>
      <c r="E18" s="138">
        <v>0.54540000000000255</v>
      </c>
      <c r="F18" s="169">
        <v>10</v>
      </c>
      <c r="G18" s="169">
        <v>1</v>
      </c>
      <c r="H18" s="169">
        <f t="shared" si="1"/>
        <v>10</v>
      </c>
      <c r="I18" s="169">
        <v>9</v>
      </c>
      <c r="J18" s="169"/>
      <c r="K18" s="169">
        <v>1</v>
      </c>
      <c r="L18" s="169">
        <v>1</v>
      </c>
      <c r="M18" s="169"/>
      <c r="N18" s="169"/>
      <c r="O18" s="169"/>
      <c r="P18" s="169"/>
      <c r="Q18" s="169"/>
      <c r="R18" s="169"/>
      <c r="S18" s="169">
        <f t="shared" si="2"/>
        <v>11</v>
      </c>
      <c r="T18" s="118">
        <f t="shared" si="3"/>
        <v>1</v>
      </c>
      <c r="U18" s="118">
        <f t="shared" si="0"/>
        <v>-1</v>
      </c>
      <c r="V18" s="118">
        <f t="shared" si="4"/>
        <v>0</v>
      </c>
      <c r="W18" s="118">
        <f t="shared" si="5"/>
        <v>1</v>
      </c>
      <c r="X18" s="29"/>
      <c r="Y18" s="102" t="s">
        <v>332</v>
      </c>
      <c r="Z18" s="91" t="s">
        <v>97</v>
      </c>
      <c r="AA18" s="132">
        <v>9.0900000000000425E-2</v>
      </c>
      <c r="AB18" s="106">
        <v>6</v>
      </c>
      <c r="AC18" s="138">
        <v>0.54540000000000255</v>
      </c>
      <c r="AD18" s="169">
        <v>10</v>
      </c>
      <c r="AE18" s="169">
        <v>1</v>
      </c>
      <c r="AF18" s="169">
        <f t="shared" si="6"/>
        <v>10</v>
      </c>
      <c r="AG18" s="169">
        <v>9</v>
      </c>
      <c r="AH18" s="169"/>
      <c r="AI18" s="169">
        <v>1</v>
      </c>
      <c r="AJ18" s="169">
        <v>1</v>
      </c>
      <c r="AK18" s="169"/>
      <c r="AL18" s="169"/>
      <c r="AM18" s="169"/>
      <c r="AN18" s="169"/>
      <c r="AO18" s="169"/>
      <c r="AP18" s="169"/>
      <c r="AQ18" s="169">
        <f t="shared" si="7"/>
        <v>11</v>
      </c>
      <c r="AR18" s="118">
        <f t="shared" si="51"/>
        <v>1</v>
      </c>
      <c r="AS18" s="118">
        <f t="shared" si="52"/>
        <v>-1</v>
      </c>
      <c r="AT18" s="118">
        <f t="shared" si="53"/>
        <v>0</v>
      </c>
      <c r="AU18" s="9">
        <f t="shared" si="54"/>
        <v>1</v>
      </c>
      <c r="AV18" s="81"/>
      <c r="AW18" s="102" t="s">
        <v>332</v>
      </c>
      <c r="AX18" s="91" t="s">
        <v>97</v>
      </c>
      <c r="AY18" s="132">
        <v>9.0900000000000425E-2</v>
      </c>
      <c r="AZ18" s="106">
        <v>6</v>
      </c>
      <c r="BA18" s="138">
        <v>0.54540000000000255</v>
      </c>
      <c r="BB18" s="169">
        <v>10</v>
      </c>
      <c r="BC18" s="169">
        <v>1</v>
      </c>
      <c r="BD18" s="179">
        <f t="shared" si="8"/>
        <v>10</v>
      </c>
      <c r="BE18" s="169">
        <v>9</v>
      </c>
      <c r="BF18" s="169"/>
      <c r="BG18" s="169">
        <v>1</v>
      </c>
      <c r="BH18" s="169">
        <v>1</v>
      </c>
      <c r="BI18" s="169"/>
      <c r="BJ18" s="169"/>
      <c r="BK18" s="169"/>
      <c r="BL18" s="169"/>
      <c r="BM18" s="169"/>
      <c r="BN18" s="169"/>
      <c r="BO18" s="169">
        <f t="shared" si="9"/>
        <v>11</v>
      </c>
      <c r="BP18" s="24">
        <f t="shared" si="10"/>
        <v>1</v>
      </c>
      <c r="BQ18" s="24">
        <f t="shared" si="11"/>
        <v>-1</v>
      </c>
      <c r="BR18" s="24">
        <f t="shared" si="12"/>
        <v>0</v>
      </c>
      <c r="BS18" s="193">
        <f t="shared" si="13"/>
        <v>1</v>
      </c>
      <c r="BT18" s="81"/>
      <c r="BU18" s="102" t="s">
        <v>332</v>
      </c>
      <c r="BV18" s="91" t="s">
        <v>97</v>
      </c>
      <c r="BW18" s="51">
        <v>0.22219999999999995</v>
      </c>
      <c r="BX18" s="52">
        <v>6</v>
      </c>
      <c r="BY18" s="239">
        <v>1.3331999999999997</v>
      </c>
      <c r="BZ18" s="166">
        <v>11</v>
      </c>
      <c r="CA18" s="166">
        <v>1</v>
      </c>
      <c r="CB18" s="182">
        <f t="shared" si="14"/>
        <v>11</v>
      </c>
      <c r="CC18" s="166">
        <v>9</v>
      </c>
      <c r="CD18" s="166"/>
      <c r="CE18" s="166">
        <v>2</v>
      </c>
      <c r="CF18" s="166">
        <v>1</v>
      </c>
      <c r="CG18" s="166"/>
      <c r="CH18" s="166"/>
      <c r="CI18" s="166"/>
      <c r="CJ18" s="166"/>
      <c r="CK18" s="166"/>
      <c r="CL18" s="166"/>
      <c r="CM18" s="166">
        <f t="shared" si="15"/>
        <v>12</v>
      </c>
      <c r="CN18" s="62">
        <f t="shared" si="16"/>
        <v>2</v>
      </c>
      <c r="CO18" s="62">
        <f t="shared" si="17"/>
        <v>-1</v>
      </c>
      <c r="CP18" s="62">
        <f t="shared" si="18"/>
        <v>1</v>
      </c>
      <c r="CQ18" s="232">
        <f t="shared" si="19"/>
        <v>2</v>
      </c>
      <c r="CR18" s="81"/>
      <c r="CS18" s="102" t="s">
        <v>332</v>
      </c>
      <c r="CT18" s="91" t="s">
        <v>97</v>
      </c>
      <c r="CU18" s="240">
        <v>0.22219999999999995</v>
      </c>
      <c r="CV18" s="52">
        <v>6</v>
      </c>
      <c r="CW18" s="257">
        <v>1.3331999999999997</v>
      </c>
      <c r="CX18" s="166">
        <v>13</v>
      </c>
      <c r="CY18" s="166">
        <v>2</v>
      </c>
      <c r="CZ18" s="182">
        <f t="shared" si="20"/>
        <v>6.5</v>
      </c>
      <c r="DA18" s="166">
        <v>11</v>
      </c>
      <c r="DB18" s="166"/>
      <c r="DC18" s="166">
        <v>2</v>
      </c>
      <c r="DD18" s="166">
        <v>1</v>
      </c>
      <c r="DE18" s="166"/>
      <c r="DF18" s="166"/>
      <c r="DG18" s="166"/>
      <c r="DH18" s="166"/>
      <c r="DI18" s="166"/>
      <c r="DJ18" s="166"/>
      <c r="DK18" s="166">
        <f t="shared" si="21"/>
        <v>14</v>
      </c>
      <c r="DL18" s="62">
        <f t="shared" si="22"/>
        <v>2</v>
      </c>
      <c r="DM18" s="62">
        <f t="shared" si="23"/>
        <v>-1</v>
      </c>
      <c r="DN18" s="62">
        <f t="shared" si="24"/>
        <v>1</v>
      </c>
      <c r="DO18" s="232">
        <f t="shared" si="25"/>
        <v>2</v>
      </c>
      <c r="DP18" s="81"/>
      <c r="DQ18" s="97" t="s">
        <v>332</v>
      </c>
      <c r="DR18" s="91" t="s">
        <v>97</v>
      </c>
      <c r="DS18" s="132">
        <v>0.22219999999999995</v>
      </c>
      <c r="DT18" s="106">
        <v>6</v>
      </c>
      <c r="DU18" s="25">
        <v>1.3331999999999997</v>
      </c>
      <c r="DV18" s="169">
        <v>13</v>
      </c>
      <c r="DW18" s="169">
        <v>2</v>
      </c>
      <c r="DX18" s="179">
        <f t="shared" si="26"/>
        <v>6.5</v>
      </c>
      <c r="DY18" s="169">
        <v>11</v>
      </c>
      <c r="DZ18" s="169"/>
      <c r="EA18" s="169">
        <v>2</v>
      </c>
      <c r="EB18" s="169">
        <v>1</v>
      </c>
      <c r="EC18" s="169"/>
      <c r="ED18" s="169"/>
      <c r="EE18" s="169"/>
      <c r="EF18" s="169"/>
      <c r="EG18" s="169"/>
      <c r="EH18" s="169"/>
      <c r="EI18" s="169">
        <f t="shared" si="27"/>
        <v>14</v>
      </c>
      <c r="EJ18" s="24">
        <f t="shared" si="28"/>
        <v>2</v>
      </c>
      <c r="EK18" s="24">
        <f t="shared" si="29"/>
        <v>-1</v>
      </c>
      <c r="EL18" s="24">
        <f t="shared" si="30"/>
        <v>1</v>
      </c>
      <c r="EM18" s="193">
        <f t="shared" si="31"/>
        <v>2</v>
      </c>
      <c r="EN18" s="81"/>
      <c r="EO18" s="97" t="s">
        <v>332</v>
      </c>
      <c r="EP18" s="91" t="s">
        <v>97</v>
      </c>
      <c r="EQ18" s="132">
        <v>0.22219999999999995</v>
      </c>
      <c r="ER18" s="106">
        <v>6</v>
      </c>
      <c r="ES18" s="25">
        <v>1.3331999999999997</v>
      </c>
      <c r="ET18" s="169">
        <v>13</v>
      </c>
      <c r="EU18" s="169">
        <v>2</v>
      </c>
      <c r="EV18" s="179">
        <f t="shared" si="32"/>
        <v>6.5</v>
      </c>
      <c r="EW18" s="169">
        <v>11</v>
      </c>
      <c r="EX18" s="169"/>
      <c r="EY18" s="169">
        <v>2</v>
      </c>
      <c r="EZ18" s="169">
        <v>1</v>
      </c>
      <c r="FA18" s="169"/>
      <c r="FB18" s="169"/>
      <c r="FC18" s="169"/>
      <c r="FD18" s="169"/>
      <c r="FE18" s="169"/>
      <c r="FF18" s="169"/>
      <c r="FG18" s="169">
        <f t="shared" si="33"/>
        <v>14</v>
      </c>
      <c r="FH18" s="24">
        <f t="shared" si="34"/>
        <v>2</v>
      </c>
      <c r="FI18" s="24">
        <f t="shared" si="35"/>
        <v>-1</v>
      </c>
      <c r="FJ18" s="24">
        <f t="shared" si="36"/>
        <v>1</v>
      </c>
      <c r="FK18" s="193">
        <f t="shared" si="37"/>
        <v>2</v>
      </c>
      <c r="FL18" s="81"/>
      <c r="FM18" s="97" t="s">
        <v>332</v>
      </c>
      <c r="FN18" s="91" t="s">
        <v>97</v>
      </c>
      <c r="FO18" s="368">
        <v>0.22219999999999995</v>
      </c>
      <c r="FP18" s="364">
        <v>6</v>
      </c>
      <c r="FQ18" s="365">
        <v>1.3331999999999997</v>
      </c>
      <c r="FR18" s="169">
        <v>13</v>
      </c>
      <c r="FS18" s="169">
        <v>2</v>
      </c>
      <c r="FT18" s="179">
        <f t="shared" si="38"/>
        <v>6.5</v>
      </c>
      <c r="FU18" s="169">
        <v>11</v>
      </c>
      <c r="FV18" s="169"/>
      <c r="FW18" s="169">
        <v>2</v>
      </c>
      <c r="FX18" s="169">
        <v>1</v>
      </c>
      <c r="FY18" s="169"/>
      <c r="FZ18" s="169"/>
      <c r="GA18" s="169"/>
      <c r="GB18" s="169"/>
      <c r="GC18" s="169"/>
      <c r="GD18" s="169"/>
      <c r="GE18" s="169">
        <f t="shared" si="39"/>
        <v>14</v>
      </c>
      <c r="GF18" s="24">
        <f t="shared" si="40"/>
        <v>2</v>
      </c>
      <c r="GG18" s="24">
        <f t="shared" si="41"/>
        <v>-1</v>
      </c>
      <c r="GH18" s="24">
        <f t="shared" si="42"/>
        <v>1</v>
      </c>
      <c r="GI18" s="193">
        <f t="shared" si="43"/>
        <v>2</v>
      </c>
      <c r="GJ18" s="81"/>
      <c r="GK18" s="97" t="s">
        <v>332</v>
      </c>
      <c r="GL18" s="91" t="s">
        <v>97</v>
      </c>
      <c r="GM18" s="118">
        <v>2</v>
      </c>
      <c r="GN18" s="11">
        <v>4.7778</v>
      </c>
      <c r="GO18" s="12">
        <v>5</v>
      </c>
      <c r="GP18" s="132">
        <v>0.22219999999999995</v>
      </c>
      <c r="GQ18" s="106">
        <v>6</v>
      </c>
      <c r="GR18" s="25">
        <v>1.3331999999999997</v>
      </c>
      <c r="GS18" s="24">
        <f t="shared" si="44"/>
        <v>13</v>
      </c>
      <c r="GT18" s="169">
        <v>2</v>
      </c>
      <c r="GU18" s="179">
        <f t="shared" si="45"/>
        <v>6.5</v>
      </c>
      <c r="GV18" s="169">
        <v>11</v>
      </c>
      <c r="GW18" s="169"/>
      <c r="GX18" s="169">
        <v>2</v>
      </c>
      <c r="GY18" s="169">
        <v>1</v>
      </c>
      <c r="GZ18" s="169"/>
      <c r="HA18" s="169"/>
      <c r="HB18" s="169"/>
      <c r="HC18" s="169"/>
      <c r="HD18" s="169"/>
      <c r="HE18" s="169"/>
      <c r="HF18" s="169">
        <f t="shared" si="46"/>
        <v>14</v>
      </c>
      <c r="HG18" s="24">
        <f t="shared" si="47"/>
        <v>2</v>
      </c>
      <c r="HH18" s="24">
        <f t="shared" si="48"/>
        <v>-1</v>
      </c>
      <c r="HI18" s="24">
        <f t="shared" si="49"/>
        <v>1</v>
      </c>
      <c r="HJ18" s="193">
        <f t="shared" si="50"/>
        <v>2</v>
      </c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</row>
    <row r="19" spans="1:229" ht="18.75" x14ac:dyDescent="0.3">
      <c r="A19" s="99" t="s">
        <v>36</v>
      </c>
      <c r="B19" s="91" t="s">
        <v>37</v>
      </c>
      <c r="C19" s="132">
        <v>1.25</v>
      </c>
      <c r="D19" s="106">
        <v>2</v>
      </c>
      <c r="E19" s="138">
        <v>2.5</v>
      </c>
      <c r="F19" s="54">
        <v>16</v>
      </c>
      <c r="G19" s="54">
        <v>14</v>
      </c>
      <c r="H19" s="118">
        <f t="shared" si="1"/>
        <v>1.1428571428571428</v>
      </c>
      <c r="I19" s="118">
        <v>5</v>
      </c>
      <c r="J19" s="118">
        <v>7</v>
      </c>
      <c r="K19" s="118">
        <v>8</v>
      </c>
      <c r="L19" s="118">
        <v>7</v>
      </c>
      <c r="M19" s="118">
        <v>3</v>
      </c>
      <c r="N19" s="118"/>
      <c r="O19" s="118"/>
      <c r="P19" s="118"/>
      <c r="Q19" s="118"/>
      <c r="R19" s="118"/>
      <c r="S19" s="118">
        <f t="shared" si="2"/>
        <v>30</v>
      </c>
      <c r="T19" s="118">
        <f t="shared" si="3"/>
        <v>14</v>
      </c>
      <c r="U19" s="118">
        <f t="shared" si="0"/>
        <v>-7</v>
      </c>
      <c r="V19" s="118">
        <f t="shared" si="4"/>
        <v>7</v>
      </c>
      <c r="W19" s="118">
        <f t="shared" si="5"/>
        <v>2</v>
      </c>
      <c r="X19" s="29"/>
      <c r="Y19" s="99" t="s">
        <v>36</v>
      </c>
      <c r="Z19" s="91" t="s">
        <v>37</v>
      </c>
      <c r="AA19" s="132">
        <v>1.7750444444444451</v>
      </c>
      <c r="AB19" s="106">
        <v>2</v>
      </c>
      <c r="AC19" s="138">
        <v>3.5500888888888902</v>
      </c>
      <c r="AD19" s="54">
        <v>16</v>
      </c>
      <c r="AE19" s="54">
        <v>14</v>
      </c>
      <c r="AF19" s="118">
        <f t="shared" si="6"/>
        <v>1.1428571428571428</v>
      </c>
      <c r="AG19" s="118">
        <v>5</v>
      </c>
      <c r="AH19" s="118">
        <v>7</v>
      </c>
      <c r="AI19" s="118">
        <v>8</v>
      </c>
      <c r="AJ19" s="118">
        <v>7</v>
      </c>
      <c r="AK19" s="118">
        <v>3</v>
      </c>
      <c r="AL19" s="118"/>
      <c r="AM19" s="118"/>
      <c r="AN19" s="118"/>
      <c r="AO19" s="118"/>
      <c r="AP19" s="118"/>
      <c r="AQ19" s="118">
        <f t="shared" si="7"/>
        <v>30</v>
      </c>
      <c r="AR19" s="118">
        <f t="shared" si="51"/>
        <v>14</v>
      </c>
      <c r="AS19" s="118">
        <f t="shared" si="52"/>
        <v>-7</v>
      </c>
      <c r="AT19" s="118">
        <f t="shared" si="53"/>
        <v>7</v>
      </c>
      <c r="AU19" s="9">
        <f t="shared" si="54"/>
        <v>2</v>
      </c>
      <c r="AV19" s="81"/>
      <c r="AW19" s="99" t="s">
        <v>36</v>
      </c>
      <c r="AX19" s="91" t="s">
        <v>37</v>
      </c>
      <c r="AY19" s="51">
        <v>1.25</v>
      </c>
      <c r="AZ19" s="52">
        <v>2</v>
      </c>
      <c r="BA19" s="139">
        <v>2.5</v>
      </c>
      <c r="BB19" s="47">
        <v>17</v>
      </c>
      <c r="BC19" s="47">
        <v>20</v>
      </c>
      <c r="BD19" s="27">
        <f t="shared" si="8"/>
        <v>0.85</v>
      </c>
      <c r="BE19" s="119">
        <v>6</v>
      </c>
      <c r="BF19" s="119">
        <v>13</v>
      </c>
      <c r="BG19" s="119">
        <v>8</v>
      </c>
      <c r="BH19" s="119">
        <v>7</v>
      </c>
      <c r="BI19" s="119">
        <v>3</v>
      </c>
      <c r="BJ19" s="119"/>
      <c r="BK19" s="119"/>
      <c r="BL19" s="119"/>
      <c r="BM19" s="119"/>
      <c r="BN19" s="119"/>
      <c r="BO19" s="119">
        <f t="shared" si="9"/>
        <v>37</v>
      </c>
      <c r="BP19" s="62">
        <f t="shared" si="10"/>
        <v>14</v>
      </c>
      <c r="BQ19" s="62">
        <f t="shared" si="11"/>
        <v>-7</v>
      </c>
      <c r="BR19" s="62">
        <f t="shared" si="12"/>
        <v>7</v>
      </c>
      <c r="BS19" s="232">
        <f t="shared" si="13"/>
        <v>2</v>
      </c>
      <c r="BT19" s="81"/>
      <c r="BU19" s="99" t="s">
        <v>36</v>
      </c>
      <c r="BV19" s="91" t="s">
        <v>37</v>
      </c>
      <c r="BW19" s="51">
        <v>1.25</v>
      </c>
      <c r="BX19" s="52">
        <v>2</v>
      </c>
      <c r="BY19" s="239">
        <v>2.5</v>
      </c>
      <c r="BZ19" s="166">
        <v>19</v>
      </c>
      <c r="CA19" s="166">
        <v>20</v>
      </c>
      <c r="CB19" s="27">
        <f t="shared" si="14"/>
        <v>0.95</v>
      </c>
      <c r="CC19" s="119">
        <v>8</v>
      </c>
      <c r="CD19" s="119">
        <v>13</v>
      </c>
      <c r="CE19" s="119">
        <v>8</v>
      </c>
      <c r="CF19" s="119">
        <v>7</v>
      </c>
      <c r="CG19" s="119">
        <v>3</v>
      </c>
      <c r="CH19" s="119"/>
      <c r="CI19" s="119"/>
      <c r="CJ19" s="119"/>
      <c r="CK19" s="119"/>
      <c r="CL19" s="119"/>
      <c r="CM19" s="119">
        <f t="shared" si="15"/>
        <v>39</v>
      </c>
      <c r="CN19" s="62">
        <f t="shared" si="16"/>
        <v>14</v>
      </c>
      <c r="CO19" s="62">
        <f t="shared" si="17"/>
        <v>-7</v>
      </c>
      <c r="CP19" s="62">
        <f t="shared" si="18"/>
        <v>7</v>
      </c>
      <c r="CQ19" s="232">
        <f t="shared" si="19"/>
        <v>2</v>
      </c>
      <c r="CR19" s="81"/>
      <c r="CS19" s="99" t="s">
        <v>36</v>
      </c>
      <c r="CT19" s="91" t="s">
        <v>37</v>
      </c>
      <c r="CU19" s="132">
        <v>1.25</v>
      </c>
      <c r="CV19" s="106">
        <v>2</v>
      </c>
      <c r="CW19" s="256">
        <v>2.5</v>
      </c>
      <c r="CX19" s="169">
        <v>19</v>
      </c>
      <c r="CY19" s="169">
        <v>20</v>
      </c>
      <c r="CZ19" s="9">
        <f t="shared" si="20"/>
        <v>0.95</v>
      </c>
      <c r="DA19" s="118">
        <v>8</v>
      </c>
      <c r="DB19" s="118">
        <v>13</v>
      </c>
      <c r="DC19" s="118">
        <v>8</v>
      </c>
      <c r="DD19" s="118">
        <v>7</v>
      </c>
      <c r="DE19" s="118">
        <v>3</v>
      </c>
      <c r="DF19" s="118"/>
      <c r="DG19" s="118"/>
      <c r="DH19" s="118"/>
      <c r="DI19" s="118"/>
      <c r="DJ19" s="118"/>
      <c r="DK19" s="118">
        <f t="shared" si="21"/>
        <v>39</v>
      </c>
      <c r="DL19" s="24">
        <f t="shared" si="22"/>
        <v>14</v>
      </c>
      <c r="DM19" s="24">
        <f t="shared" si="23"/>
        <v>-7</v>
      </c>
      <c r="DN19" s="24">
        <f t="shared" si="24"/>
        <v>7</v>
      </c>
      <c r="DO19" s="193">
        <f t="shared" si="25"/>
        <v>2</v>
      </c>
      <c r="DP19" s="81"/>
      <c r="DQ19" s="97" t="s">
        <v>36</v>
      </c>
      <c r="DR19" s="91" t="s">
        <v>37</v>
      </c>
      <c r="DS19" s="132">
        <v>1.25</v>
      </c>
      <c r="DT19" s="106">
        <v>2</v>
      </c>
      <c r="DU19" s="25">
        <v>2.5</v>
      </c>
      <c r="DV19" s="169">
        <v>19</v>
      </c>
      <c r="DW19" s="169">
        <v>20</v>
      </c>
      <c r="DX19" s="9">
        <f t="shared" si="26"/>
        <v>0.95</v>
      </c>
      <c r="DY19" s="118">
        <v>8</v>
      </c>
      <c r="DZ19" s="118">
        <v>13</v>
      </c>
      <c r="EA19" s="118">
        <v>8</v>
      </c>
      <c r="EB19" s="118">
        <v>7</v>
      </c>
      <c r="EC19" s="118">
        <v>3</v>
      </c>
      <c r="ED19" s="118"/>
      <c r="EE19" s="118"/>
      <c r="EF19" s="118"/>
      <c r="EG19" s="118"/>
      <c r="EH19" s="118"/>
      <c r="EI19" s="118">
        <f t="shared" si="27"/>
        <v>39</v>
      </c>
      <c r="EJ19" s="24">
        <f t="shared" si="28"/>
        <v>14</v>
      </c>
      <c r="EK19" s="24">
        <f t="shared" si="29"/>
        <v>-7</v>
      </c>
      <c r="EL19" s="24">
        <f t="shared" si="30"/>
        <v>7</v>
      </c>
      <c r="EM19" s="193">
        <f t="shared" si="31"/>
        <v>2</v>
      </c>
      <c r="EN19" s="81"/>
      <c r="EO19" s="97" t="s">
        <v>36</v>
      </c>
      <c r="EP19" s="91" t="s">
        <v>37</v>
      </c>
      <c r="EQ19" s="132">
        <v>1.25</v>
      </c>
      <c r="ER19" s="106">
        <v>2</v>
      </c>
      <c r="ES19" s="25">
        <v>2.5</v>
      </c>
      <c r="ET19" s="169">
        <v>19</v>
      </c>
      <c r="EU19" s="169">
        <v>20</v>
      </c>
      <c r="EV19" s="9">
        <f t="shared" si="32"/>
        <v>0.95</v>
      </c>
      <c r="EW19" s="118">
        <v>8</v>
      </c>
      <c r="EX19" s="118">
        <v>13</v>
      </c>
      <c r="EY19" s="118">
        <v>8</v>
      </c>
      <c r="EZ19" s="118">
        <v>7</v>
      </c>
      <c r="FA19" s="118">
        <v>3</v>
      </c>
      <c r="FB19" s="118"/>
      <c r="FC19" s="118"/>
      <c r="FD19" s="118"/>
      <c r="FE19" s="118"/>
      <c r="FF19" s="118"/>
      <c r="FG19" s="118">
        <f t="shared" si="33"/>
        <v>39</v>
      </c>
      <c r="FH19" s="24">
        <f t="shared" si="34"/>
        <v>14</v>
      </c>
      <c r="FI19" s="24">
        <f t="shared" si="35"/>
        <v>-7</v>
      </c>
      <c r="FJ19" s="24">
        <f t="shared" si="36"/>
        <v>7</v>
      </c>
      <c r="FK19" s="193">
        <f t="shared" si="37"/>
        <v>2</v>
      </c>
      <c r="FL19" s="81"/>
      <c r="FM19" s="97" t="s">
        <v>36</v>
      </c>
      <c r="FN19" s="91" t="s">
        <v>37</v>
      </c>
      <c r="FO19" s="368">
        <v>1.25</v>
      </c>
      <c r="FP19" s="364">
        <v>2</v>
      </c>
      <c r="FQ19" s="365">
        <v>2.5</v>
      </c>
      <c r="FR19" s="169">
        <v>19</v>
      </c>
      <c r="FS19" s="169">
        <v>20</v>
      </c>
      <c r="FT19" s="9">
        <f t="shared" si="38"/>
        <v>0.95</v>
      </c>
      <c r="FU19" s="118">
        <v>8</v>
      </c>
      <c r="FV19" s="118">
        <v>13</v>
      </c>
      <c r="FW19" s="118">
        <v>8</v>
      </c>
      <c r="FX19" s="118">
        <v>7</v>
      </c>
      <c r="FY19" s="118">
        <v>3</v>
      </c>
      <c r="FZ19" s="118"/>
      <c r="GA19" s="118"/>
      <c r="GB19" s="118"/>
      <c r="GC19" s="118"/>
      <c r="GD19" s="118"/>
      <c r="GE19" s="118">
        <f t="shared" si="39"/>
        <v>39</v>
      </c>
      <c r="GF19" s="24">
        <f t="shared" si="40"/>
        <v>14</v>
      </c>
      <c r="GG19" s="24">
        <f t="shared" si="41"/>
        <v>-7</v>
      </c>
      <c r="GH19" s="24">
        <f t="shared" si="42"/>
        <v>7</v>
      </c>
      <c r="GI19" s="193">
        <f t="shared" si="43"/>
        <v>2</v>
      </c>
      <c r="GJ19" s="81"/>
      <c r="GK19" s="97" t="s">
        <v>36</v>
      </c>
      <c r="GL19" s="91" t="s">
        <v>37</v>
      </c>
      <c r="GM19" s="118">
        <v>1</v>
      </c>
      <c r="GN19" s="11">
        <v>8</v>
      </c>
      <c r="GO19" s="12">
        <v>9.25</v>
      </c>
      <c r="GP19" s="132">
        <v>1.25</v>
      </c>
      <c r="GQ19" s="106">
        <v>2</v>
      </c>
      <c r="GR19" s="25">
        <v>2.5</v>
      </c>
      <c r="GS19" s="24">
        <f t="shared" si="44"/>
        <v>19</v>
      </c>
      <c r="GT19" s="169">
        <v>20</v>
      </c>
      <c r="GU19" s="9">
        <f t="shared" si="45"/>
        <v>0.95</v>
      </c>
      <c r="GV19" s="118">
        <v>8</v>
      </c>
      <c r="GW19" s="118">
        <v>13</v>
      </c>
      <c r="GX19" s="118">
        <v>8</v>
      </c>
      <c r="GY19" s="118">
        <v>7</v>
      </c>
      <c r="GZ19" s="118">
        <v>3</v>
      </c>
      <c r="HA19" s="118"/>
      <c r="HB19" s="118"/>
      <c r="HC19" s="118"/>
      <c r="HD19" s="118"/>
      <c r="HE19" s="118"/>
      <c r="HF19" s="118">
        <f t="shared" si="46"/>
        <v>39</v>
      </c>
      <c r="HG19" s="24">
        <f t="shared" si="47"/>
        <v>14</v>
      </c>
      <c r="HH19" s="24">
        <f t="shared" si="48"/>
        <v>-7</v>
      </c>
      <c r="HI19" s="24">
        <f t="shared" si="49"/>
        <v>7</v>
      </c>
      <c r="HJ19" s="193">
        <f t="shared" si="50"/>
        <v>2</v>
      </c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</row>
    <row r="20" spans="1:229" ht="18.75" x14ac:dyDescent="0.3">
      <c r="A20" s="97" t="s">
        <v>36</v>
      </c>
      <c r="B20" s="91" t="s">
        <v>38</v>
      </c>
      <c r="C20" s="132">
        <v>1.7750444444444451</v>
      </c>
      <c r="D20" s="106">
        <v>2</v>
      </c>
      <c r="E20" s="138">
        <v>3.5500888888888902</v>
      </c>
      <c r="F20" s="54">
        <v>16</v>
      </c>
      <c r="G20" s="54">
        <v>6</v>
      </c>
      <c r="H20" s="118">
        <f t="shared" si="1"/>
        <v>2.6666666666666665</v>
      </c>
      <c r="I20" s="118">
        <v>4</v>
      </c>
      <c r="J20" s="118">
        <v>3</v>
      </c>
      <c r="K20" s="118">
        <v>8</v>
      </c>
      <c r="L20" s="118">
        <v>3</v>
      </c>
      <c r="M20" s="118">
        <v>3</v>
      </c>
      <c r="N20" s="118"/>
      <c r="O20" s="118">
        <v>1</v>
      </c>
      <c r="P20" s="118"/>
      <c r="Q20" s="118"/>
      <c r="R20" s="118"/>
      <c r="S20" s="118">
        <f t="shared" si="2"/>
        <v>22</v>
      </c>
      <c r="T20" s="118">
        <f t="shared" si="3"/>
        <v>17</v>
      </c>
      <c r="U20" s="118">
        <f t="shared" si="0"/>
        <v>-3</v>
      </c>
      <c r="V20" s="118">
        <f t="shared" si="4"/>
        <v>14</v>
      </c>
      <c r="W20" s="118">
        <f t="shared" si="5"/>
        <v>5.666666666666667</v>
      </c>
      <c r="X20" s="29"/>
      <c r="Y20" s="97" t="s">
        <v>36</v>
      </c>
      <c r="Z20" s="91" t="s">
        <v>38</v>
      </c>
      <c r="AA20" s="132">
        <v>1.25</v>
      </c>
      <c r="AB20" s="106">
        <v>2</v>
      </c>
      <c r="AC20" s="138">
        <v>2.5</v>
      </c>
      <c r="AD20" s="54">
        <v>16</v>
      </c>
      <c r="AE20" s="54">
        <v>6</v>
      </c>
      <c r="AF20" s="118">
        <f t="shared" si="6"/>
        <v>2.6666666666666665</v>
      </c>
      <c r="AG20" s="118">
        <v>4</v>
      </c>
      <c r="AH20" s="118">
        <v>3</v>
      </c>
      <c r="AI20" s="118">
        <v>8</v>
      </c>
      <c r="AJ20" s="118">
        <v>3</v>
      </c>
      <c r="AK20" s="118">
        <v>3</v>
      </c>
      <c r="AL20" s="118"/>
      <c r="AM20" s="118">
        <v>1</v>
      </c>
      <c r="AN20" s="118"/>
      <c r="AO20" s="118"/>
      <c r="AP20" s="118"/>
      <c r="AQ20" s="118">
        <f t="shared" si="7"/>
        <v>22</v>
      </c>
      <c r="AR20" s="118">
        <f t="shared" si="51"/>
        <v>17</v>
      </c>
      <c r="AS20" s="118">
        <f t="shared" si="52"/>
        <v>-3</v>
      </c>
      <c r="AT20" s="118">
        <f t="shared" si="53"/>
        <v>14</v>
      </c>
      <c r="AU20" s="9">
        <f t="shared" si="54"/>
        <v>5.666666666666667</v>
      </c>
      <c r="AV20" s="81"/>
      <c r="AW20" s="97" t="s">
        <v>36</v>
      </c>
      <c r="AX20" s="91" t="s">
        <v>38</v>
      </c>
      <c r="AY20" s="51">
        <v>1.1528</v>
      </c>
      <c r="AZ20" s="52">
        <v>2</v>
      </c>
      <c r="BA20" s="139">
        <v>2.3056000000000001</v>
      </c>
      <c r="BB20" s="47">
        <v>16</v>
      </c>
      <c r="BC20" s="47">
        <v>6</v>
      </c>
      <c r="BD20" s="27">
        <f t="shared" si="8"/>
        <v>2.6666666666666665</v>
      </c>
      <c r="BE20" s="119">
        <v>4</v>
      </c>
      <c r="BF20" s="119">
        <v>3</v>
      </c>
      <c r="BG20" s="119">
        <v>12</v>
      </c>
      <c r="BH20" s="119">
        <v>5</v>
      </c>
      <c r="BI20" s="119">
        <v>2</v>
      </c>
      <c r="BJ20" s="119">
        <v>1</v>
      </c>
      <c r="BK20" s="119">
        <v>1</v>
      </c>
      <c r="BL20" s="119"/>
      <c r="BM20" s="119"/>
      <c r="BN20" s="119"/>
      <c r="BO20" s="119">
        <f t="shared" si="9"/>
        <v>28</v>
      </c>
      <c r="BP20" s="62">
        <f t="shared" si="10"/>
        <v>19</v>
      </c>
      <c r="BQ20" s="62">
        <f t="shared" si="11"/>
        <v>-7</v>
      </c>
      <c r="BR20" s="62">
        <f t="shared" si="12"/>
        <v>12</v>
      </c>
      <c r="BS20" s="232">
        <f t="shared" si="13"/>
        <v>2.7142857142857144</v>
      </c>
      <c r="BT20" s="81"/>
      <c r="BU20" s="97" t="s">
        <v>36</v>
      </c>
      <c r="BV20" s="91" t="s">
        <v>38</v>
      </c>
      <c r="BW20" s="240">
        <v>1.1528</v>
      </c>
      <c r="BX20" s="52">
        <v>2</v>
      </c>
      <c r="BY20" s="239">
        <v>2.3056000000000001</v>
      </c>
      <c r="BZ20" s="166">
        <v>23</v>
      </c>
      <c r="CA20" s="166">
        <v>11</v>
      </c>
      <c r="CB20" s="27">
        <f t="shared" si="14"/>
        <v>2.0909090909090908</v>
      </c>
      <c r="CC20" s="119">
        <v>6</v>
      </c>
      <c r="CD20" s="119">
        <v>5</v>
      </c>
      <c r="CE20" s="119">
        <v>14</v>
      </c>
      <c r="CF20" s="119">
        <v>5</v>
      </c>
      <c r="CG20" s="119">
        <v>2</v>
      </c>
      <c r="CH20" s="119">
        <v>1</v>
      </c>
      <c r="CI20" s="119">
        <v>1</v>
      </c>
      <c r="CJ20" s="119"/>
      <c r="CK20" s="119"/>
      <c r="CL20" s="119"/>
      <c r="CM20" s="119">
        <f t="shared" si="15"/>
        <v>34</v>
      </c>
      <c r="CN20" s="62">
        <f t="shared" si="16"/>
        <v>21</v>
      </c>
      <c r="CO20" s="62">
        <f t="shared" si="17"/>
        <v>-7</v>
      </c>
      <c r="CP20" s="62">
        <f t="shared" si="18"/>
        <v>14</v>
      </c>
      <c r="CQ20" s="232">
        <f t="shared" si="19"/>
        <v>3</v>
      </c>
      <c r="CR20" s="81"/>
      <c r="CS20" s="97" t="s">
        <v>36</v>
      </c>
      <c r="CT20" s="91" t="s">
        <v>38</v>
      </c>
      <c r="CU20" s="51">
        <v>1.5278</v>
      </c>
      <c r="CV20" s="52">
        <v>2</v>
      </c>
      <c r="CW20" s="257">
        <v>3.0556000000000001</v>
      </c>
      <c r="CX20" s="166">
        <v>24</v>
      </c>
      <c r="CY20" s="166">
        <v>13</v>
      </c>
      <c r="CZ20" s="27">
        <f t="shared" si="20"/>
        <v>1.8461538461538463</v>
      </c>
      <c r="DA20" s="119">
        <v>6</v>
      </c>
      <c r="DB20" s="119">
        <v>6</v>
      </c>
      <c r="DC20" s="119">
        <v>14</v>
      </c>
      <c r="DD20" s="119">
        <v>6</v>
      </c>
      <c r="DE20" s="119">
        <v>2</v>
      </c>
      <c r="DF20" s="119">
        <v>1</v>
      </c>
      <c r="DG20" s="119">
        <v>2</v>
      </c>
      <c r="DH20" s="119"/>
      <c r="DI20" s="119"/>
      <c r="DJ20" s="119"/>
      <c r="DK20" s="119">
        <f t="shared" si="21"/>
        <v>37</v>
      </c>
      <c r="DL20" s="62">
        <f t="shared" si="22"/>
        <v>24</v>
      </c>
      <c r="DM20" s="62">
        <f t="shared" si="23"/>
        <v>-8</v>
      </c>
      <c r="DN20" s="62">
        <f t="shared" si="24"/>
        <v>16</v>
      </c>
      <c r="DO20" s="232">
        <f t="shared" si="25"/>
        <v>3</v>
      </c>
      <c r="DP20" s="81"/>
      <c r="DQ20" s="105" t="s">
        <v>36</v>
      </c>
      <c r="DR20" s="91" t="s">
        <v>38</v>
      </c>
      <c r="DS20" s="51">
        <v>1.5278</v>
      </c>
      <c r="DT20" s="52">
        <v>2</v>
      </c>
      <c r="DU20" s="187">
        <v>3.0556000000000001</v>
      </c>
      <c r="DV20" s="166">
        <v>25</v>
      </c>
      <c r="DW20" s="166">
        <v>14</v>
      </c>
      <c r="DX20" s="27">
        <f t="shared" si="26"/>
        <v>1.7857142857142858</v>
      </c>
      <c r="DY20" s="119">
        <v>7</v>
      </c>
      <c r="DZ20" s="119">
        <v>6</v>
      </c>
      <c r="EA20" s="119">
        <v>14</v>
      </c>
      <c r="EB20" s="119">
        <v>6</v>
      </c>
      <c r="EC20" s="119">
        <v>2</v>
      </c>
      <c r="ED20" s="119">
        <v>2</v>
      </c>
      <c r="EE20" s="119">
        <v>2</v>
      </c>
      <c r="EF20" s="119"/>
      <c r="EG20" s="119"/>
      <c r="EH20" s="119"/>
      <c r="EI20" s="119">
        <f t="shared" si="27"/>
        <v>39</v>
      </c>
      <c r="EJ20" s="62">
        <f t="shared" si="28"/>
        <v>24</v>
      </c>
      <c r="EK20" s="62">
        <f t="shared" si="29"/>
        <v>-10</v>
      </c>
      <c r="EL20" s="62">
        <f t="shared" si="30"/>
        <v>14</v>
      </c>
      <c r="EM20" s="232">
        <f t="shared" si="31"/>
        <v>2.4</v>
      </c>
      <c r="EN20" s="81"/>
      <c r="EO20" s="105" t="s">
        <v>36</v>
      </c>
      <c r="EP20" s="91" t="s">
        <v>38</v>
      </c>
      <c r="EQ20" s="132">
        <v>1.5278</v>
      </c>
      <c r="ER20" s="106">
        <v>2</v>
      </c>
      <c r="ES20" s="25">
        <v>3.0556000000000001</v>
      </c>
      <c r="ET20" s="169">
        <v>25</v>
      </c>
      <c r="EU20" s="169">
        <v>14</v>
      </c>
      <c r="EV20" s="9">
        <f t="shared" si="32"/>
        <v>1.7857142857142858</v>
      </c>
      <c r="EW20" s="118">
        <v>7</v>
      </c>
      <c r="EX20" s="118">
        <v>6</v>
      </c>
      <c r="EY20" s="118">
        <v>14</v>
      </c>
      <c r="EZ20" s="118">
        <v>6</v>
      </c>
      <c r="FA20" s="118">
        <v>2</v>
      </c>
      <c r="FB20" s="118">
        <v>2</v>
      </c>
      <c r="FC20" s="118">
        <v>2</v>
      </c>
      <c r="FD20" s="118"/>
      <c r="FE20" s="118"/>
      <c r="FF20" s="118"/>
      <c r="FG20" s="118">
        <f t="shared" si="33"/>
        <v>39</v>
      </c>
      <c r="FH20" s="24">
        <f t="shared" si="34"/>
        <v>24</v>
      </c>
      <c r="FI20" s="24">
        <f t="shared" si="35"/>
        <v>-10</v>
      </c>
      <c r="FJ20" s="24">
        <f t="shared" si="36"/>
        <v>14</v>
      </c>
      <c r="FK20" s="193">
        <f t="shared" si="37"/>
        <v>2.4</v>
      </c>
      <c r="FL20" s="81"/>
      <c r="FM20" s="105" t="s">
        <v>36</v>
      </c>
      <c r="FN20" s="91" t="s">
        <v>38</v>
      </c>
      <c r="FO20" s="368">
        <v>1.5278</v>
      </c>
      <c r="FP20" s="364">
        <v>2</v>
      </c>
      <c r="FQ20" s="365">
        <v>3.0556000000000001</v>
      </c>
      <c r="FR20" s="169">
        <v>25</v>
      </c>
      <c r="FS20" s="169">
        <v>14</v>
      </c>
      <c r="FT20" s="9">
        <f t="shared" si="38"/>
        <v>1.7857142857142858</v>
      </c>
      <c r="FU20" s="118">
        <v>7</v>
      </c>
      <c r="FV20" s="118">
        <v>6</v>
      </c>
      <c r="FW20" s="118">
        <v>14</v>
      </c>
      <c r="FX20" s="118">
        <v>6</v>
      </c>
      <c r="FY20" s="118">
        <v>2</v>
      </c>
      <c r="FZ20" s="118">
        <v>2</v>
      </c>
      <c r="GA20" s="118">
        <v>2</v>
      </c>
      <c r="GB20" s="118"/>
      <c r="GC20" s="118"/>
      <c r="GD20" s="118"/>
      <c r="GE20" s="118">
        <f t="shared" si="39"/>
        <v>39</v>
      </c>
      <c r="GF20" s="24">
        <f t="shared" si="40"/>
        <v>24</v>
      </c>
      <c r="GG20" s="24">
        <f t="shared" si="41"/>
        <v>-10</v>
      </c>
      <c r="GH20" s="24">
        <f t="shared" si="42"/>
        <v>14</v>
      </c>
      <c r="GI20" s="193">
        <f t="shared" si="43"/>
        <v>2.4</v>
      </c>
      <c r="GJ20" s="81"/>
      <c r="GK20" s="105" t="s">
        <v>36</v>
      </c>
      <c r="GL20" s="91" t="s">
        <v>38</v>
      </c>
      <c r="GM20" s="118">
        <v>3</v>
      </c>
      <c r="GN20" s="7">
        <v>7.0278</v>
      </c>
      <c r="GO20" s="223">
        <v>8.5556000000000001</v>
      </c>
      <c r="GP20" s="132">
        <v>1.5278</v>
      </c>
      <c r="GQ20" s="106">
        <v>2</v>
      </c>
      <c r="GR20" s="25">
        <v>3.0556000000000001</v>
      </c>
      <c r="GS20" s="24">
        <f t="shared" si="44"/>
        <v>25</v>
      </c>
      <c r="GT20" s="169">
        <v>14</v>
      </c>
      <c r="GU20" s="9">
        <f t="shared" si="45"/>
        <v>1.7857142857142858</v>
      </c>
      <c r="GV20" s="118">
        <v>7</v>
      </c>
      <c r="GW20" s="118">
        <v>6</v>
      </c>
      <c r="GX20" s="118">
        <v>14</v>
      </c>
      <c r="GY20" s="118">
        <v>6</v>
      </c>
      <c r="GZ20" s="118">
        <v>2</v>
      </c>
      <c r="HA20" s="118">
        <v>2</v>
      </c>
      <c r="HB20" s="118">
        <v>2</v>
      </c>
      <c r="HC20" s="118"/>
      <c r="HD20" s="118"/>
      <c r="HE20" s="118"/>
      <c r="HF20" s="118">
        <f t="shared" si="46"/>
        <v>39</v>
      </c>
      <c r="HG20" s="24">
        <f t="shared" si="47"/>
        <v>24</v>
      </c>
      <c r="HH20" s="24">
        <f t="shared" si="48"/>
        <v>-10</v>
      </c>
      <c r="HI20" s="24">
        <f t="shared" si="49"/>
        <v>14</v>
      </c>
      <c r="HJ20" s="193">
        <f t="shared" si="50"/>
        <v>2.4</v>
      </c>
      <c r="HK20" s="81"/>
      <c r="HL20" s="81"/>
      <c r="HM20" s="81"/>
      <c r="HN20" s="81"/>
      <c r="HO20" s="81"/>
      <c r="HP20" s="81"/>
      <c r="HQ20" s="81"/>
      <c r="HR20" s="81"/>
      <c r="HS20" s="81"/>
      <c r="HT20" s="81"/>
      <c r="HU20" s="81"/>
    </row>
    <row r="21" spans="1:229" ht="18.75" x14ac:dyDescent="0.3">
      <c r="A21" s="102" t="s">
        <v>36</v>
      </c>
      <c r="B21" s="91" t="s">
        <v>39</v>
      </c>
      <c r="C21" s="132">
        <v>-0.125</v>
      </c>
      <c r="D21" s="106">
        <v>3</v>
      </c>
      <c r="E21" s="138">
        <v>-0.375</v>
      </c>
      <c r="F21" s="54">
        <v>6</v>
      </c>
      <c r="G21" s="54">
        <v>12</v>
      </c>
      <c r="H21" s="118">
        <f t="shared" si="1"/>
        <v>0.5</v>
      </c>
      <c r="I21" s="118">
        <v>1</v>
      </c>
      <c r="J21" s="118">
        <v>7</v>
      </c>
      <c r="K21" s="118">
        <v>2</v>
      </c>
      <c r="L21" s="118">
        <v>4</v>
      </c>
      <c r="M21" s="118">
        <v>3</v>
      </c>
      <c r="N21" s="118">
        <v>1</v>
      </c>
      <c r="O21" s="118"/>
      <c r="P21" s="118"/>
      <c r="Q21" s="118"/>
      <c r="R21" s="118"/>
      <c r="S21" s="118">
        <f t="shared" si="2"/>
        <v>18</v>
      </c>
      <c r="T21" s="118">
        <f t="shared" si="3"/>
        <v>8</v>
      </c>
      <c r="U21" s="118">
        <f t="shared" si="0"/>
        <v>-6</v>
      </c>
      <c r="V21" s="118">
        <f t="shared" si="4"/>
        <v>2</v>
      </c>
      <c r="W21" s="118">
        <f t="shared" si="5"/>
        <v>1.3333333333333333</v>
      </c>
      <c r="X21" s="29"/>
      <c r="Y21" s="102" t="s">
        <v>36</v>
      </c>
      <c r="Z21" s="91" t="s">
        <v>39</v>
      </c>
      <c r="AA21" s="132">
        <v>-0.125</v>
      </c>
      <c r="AB21" s="106">
        <v>3</v>
      </c>
      <c r="AC21" s="138">
        <v>-0.375</v>
      </c>
      <c r="AD21" s="54">
        <v>6</v>
      </c>
      <c r="AE21" s="54">
        <v>12</v>
      </c>
      <c r="AF21" s="118">
        <f t="shared" si="6"/>
        <v>0.5</v>
      </c>
      <c r="AG21" s="118">
        <v>1</v>
      </c>
      <c r="AH21" s="118">
        <v>7</v>
      </c>
      <c r="AI21" s="118">
        <v>2</v>
      </c>
      <c r="AJ21" s="118">
        <v>4</v>
      </c>
      <c r="AK21" s="118">
        <v>3</v>
      </c>
      <c r="AL21" s="118">
        <v>1</v>
      </c>
      <c r="AM21" s="118"/>
      <c r="AN21" s="118"/>
      <c r="AO21" s="118"/>
      <c r="AP21" s="118"/>
      <c r="AQ21" s="118">
        <f t="shared" si="7"/>
        <v>18</v>
      </c>
      <c r="AR21" s="118">
        <f t="shared" si="51"/>
        <v>8</v>
      </c>
      <c r="AS21" s="118">
        <f t="shared" si="52"/>
        <v>-6</v>
      </c>
      <c r="AT21" s="118">
        <f t="shared" si="53"/>
        <v>2</v>
      </c>
      <c r="AU21" s="9">
        <f t="shared" si="54"/>
        <v>1.3333333333333333</v>
      </c>
      <c r="AV21" s="81"/>
      <c r="AW21" s="102" t="s">
        <v>36</v>
      </c>
      <c r="AX21" s="91" t="s">
        <v>39</v>
      </c>
      <c r="AY21" s="132">
        <v>-0.125</v>
      </c>
      <c r="AZ21" s="106">
        <v>3</v>
      </c>
      <c r="BA21" s="138">
        <v>-0.375</v>
      </c>
      <c r="BB21" s="54">
        <v>6</v>
      </c>
      <c r="BC21" s="54">
        <v>12</v>
      </c>
      <c r="BD21" s="9">
        <f t="shared" si="8"/>
        <v>0.5</v>
      </c>
      <c r="BE21" s="118">
        <v>1</v>
      </c>
      <c r="BF21" s="118">
        <v>7</v>
      </c>
      <c r="BG21" s="118">
        <v>2</v>
      </c>
      <c r="BH21" s="118">
        <v>4</v>
      </c>
      <c r="BI21" s="118">
        <v>3</v>
      </c>
      <c r="BJ21" s="118">
        <v>1</v>
      </c>
      <c r="BK21" s="118"/>
      <c r="BL21" s="118"/>
      <c r="BM21" s="118"/>
      <c r="BN21" s="118"/>
      <c r="BO21" s="118">
        <f t="shared" si="9"/>
        <v>18</v>
      </c>
      <c r="BP21" s="24">
        <f t="shared" si="10"/>
        <v>8</v>
      </c>
      <c r="BQ21" s="24">
        <f t="shared" si="11"/>
        <v>-6</v>
      </c>
      <c r="BR21" s="24">
        <f t="shared" si="12"/>
        <v>2</v>
      </c>
      <c r="BS21" s="193">
        <f t="shared" si="13"/>
        <v>1.3333333333333333</v>
      </c>
      <c r="BT21" s="81"/>
      <c r="BU21" s="102" t="s">
        <v>36</v>
      </c>
      <c r="BV21" s="91" t="s">
        <v>39</v>
      </c>
      <c r="BW21" s="78">
        <v>-0.125</v>
      </c>
      <c r="BX21" s="106">
        <v>3</v>
      </c>
      <c r="BY21" s="138">
        <v>-0.375</v>
      </c>
      <c r="BZ21" s="54">
        <v>6</v>
      </c>
      <c r="CA21" s="54">
        <v>12</v>
      </c>
      <c r="CB21" s="9">
        <f t="shared" si="14"/>
        <v>0.5</v>
      </c>
      <c r="CC21" s="118">
        <v>1</v>
      </c>
      <c r="CD21" s="118">
        <v>7</v>
      </c>
      <c r="CE21" s="118">
        <v>2</v>
      </c>
      <c r="CF21" s="118">
        <v>4</v>
      </c>
      <c r="CG21" s="118">
        <v>3</v>
      </c>
      <c r="CH21" s="118">
        <v>1</v>
      </c>
      <c r="CI21" s="118"/>
      <c r="CJ21" s="118"/>
      <c r="CK21" s="118"/>
      <c r="CL21" s="118"/>
      <c r="CM21" s="118">
        <f t="shared" si="15"/>
        <v>18</v>
      </c>
      <c r="CN21" s="24">
        <f t="shared" si="16"/>
        <v>8</v>
      </c>
      <c r="CO21" s="24">
        <f t="shared" si="17"/>
        <v>-6</v>
      </c>
      <c r="CP21" s="24">
        <f t="shared" si="18"/>
        <v>2</v>
      </c>
      <c r="CQ21" s="193">
        <f t="shared" si="19"/>
        <v>1.3333333333333333</v>
      </c>
      <c r="CR21" s="81"/>
      <c r="CS21" s="102" t="s">
        <v>36</v>
      </c>
      <c r="CT21" s="91" t="s">
        <v>39</v>
      </c>
      <c r="CU21" s="132">
        <v>-0.125</v>
      </c>
      <c r="CV21" s="106">
        <v>3</v>
      </c>
      <c r="CW21" s="256">
        <v>-0.375</v>
      </c>
      <c r="CX21" s="54">
        <v>6</v>
      </c>
      <c r="CY21" s="54">
        <v>12</v>
      </c>
      <c r="CZ21" s="9">
        <f t="shared" si="20"/>
        <v>0.5</v>
      </c>
      <c r="DA21" s="118">
        <v>1</v>
      </c>
      <c r="DB21" s="118">
        <v>7</v>
      </c>
      <c r="DC21" s="118">
        <v>2</v>
      </c>
      <c r="DD21" s="118">
        <v>4</v>
      </c>
      <c r="DE21" s="118">
        <v>3</v>
      </c>
      <c r="DF21" s="118">
        <v>1</v>
      </c>
      <c r="DG21" s="118"/>
      <c r="DH21" s="118"/>
      <c r="DI21" s="118"/>
      <c r="DJ21" s="118"/>
      <c r="DK21" s="118">
        <f t="shared" si="21"/>
        <v>18</v>
      </c>
      <c r="DL21" s="24">
        <f t="shared" si="22"/>
        <v>8</v>
      </c>
      <c r="DM21" s="24">
        <f t="shared" si="23"/>
        <v>-6</v>
      </c>
      <c r="DN21" s="24">
        <f t="shared" si="24"/>
        <v>2</v>
      </c>
      <c r="DO21" s="193">
        <f t="shared" si="25"/>
        <v>1.3333333333333333</v>
      </c>
      <c r="DP21" s="81"/>
      <c r="DQ21" s="102" t="s">
        <v>36</v>
      </c>
      <c r="DR21" s="91" t="s">
        <v>39</v>
      </c>
      <c r="DS21" s="132">
        <v>-0.125</v>
      </c>
      <c r="DT21" s="106">
        <v>3</v>
      </c>
      <c r="DU21" s="25">
        <v>-0.375</v>
      </c>
      <c r="DV21" s="54">
        <v>6</v>
      </c>
      <c r="DW21" s="54">
        <v>12</v>
      </c>
      <c r="DX21" s="9">
        <f t="shared" si="26"/>
        <v>0.5</v>
      </c>
      <c r="DY21" s="118">
        <v>1</v>
      </c>
      <c r="DZ21" s="118">
        <v>7</v>
      </c>
      <c r="EA21" s="118">
        <v>2</v>
      </c>
      <c r="EB21" s="118">
        <v>4</v>
      </c>
      <c r="EC21" s="118">
        <v>3</v>
      </c>
      <c r="ED21" s="118">
        <v>1</v>
      </c>
      <c r="EE21" s="118"/>
      <c r="EF21" s="118"/>
      <c r="EG21" s="118"/>
      <c r="EH21" s="118"/>
      <c r="EI21" s="118">
        <f t="shared" si="27"/>
        <v>18</v>
      </c>
      <c r="EJ21" s="24">
        <f t="shared" si="28"/>
        <v>8</v>
      </c>
      <c r="EK21" s="24">
        <f t="shared" si="29"/>
        <v>-6</v>
      </c>
      <c r="EL21" s="24">
        <f t="shared" si="30"/>
        <v>2</v>
      </c>
      <c r="EM21" s="193">
        <f t="shared" si="31"/>
        <v>1.3333333333333333</v>
      </c>
      <c r="EN21" s="81"/>
      <c r="EO21" s="102" t="s">
        <v>36</v>
      </c>
      <c r="EP21" s="91" t="s">
        <v>39</v>
      </c>
      <c r="EQ21" s="132">
        <v>-0.125</v>
      </c>
      <c r="ER21" s="106">
        <v>3</v>
      </c>
      <c r="ES21" s="25">
        <v>-0.375</v>
      </c>
      <c r="ET21" s="54">
        <v>6</v>
      </c>
      <c r="EU21" s="54">
        <v>12</v>
      </c>
      <c r="EV21" s="9">
        <f t="shared" si="32"/>
        <v>0.5</v>
      </c>
      <c r="EW21" s="118">
        <v>1</v>
      </c>
      <c r="EX21" s="118">
        <v>7</v>
      </c>
      <c r="EY21" s="118">
        <v>2</v>
      </c>
      <c r="EZ21" s="118">
        <v>4</v>
      </c>
      <c r="FA21" s="118">
        <v>3</v>
      </c>
      <c r="FB21" s="118">
        <v>1</v>
      </c>
      <c r="FC21" s="118"/>
      <c r="FD21" s="118"/>
      <c r="FE21" s="118"/>
      <c r="FF21" s="118"/>
      <c r="FG21" s="118">
        <f t="shared" si="33"/>
        <v>18</v>
      </c>
      <c r="FH21" s="24">
        <f t="shared" si="34"/>
        <v>8</v>
      </c>
      <c r="FI21" s="24">
        <f t="shared" si="35"/>
        <v>-6</v>
      </c>
      <c r="FJ21" s="24">
        <f t="shared" si="36"/>
        <v>2</v>
      </c>
      <c r="FK21" s="193">
        <f t="shared" si="37"/>
        <v>1.3333333333333333</v>
      </c>
      <c r="FL21" s="81"/>
      <c r="FM21" s="102" t="s">
        <v>36</v>
      </c>
      <c r="FN21" s="91" t="s">
        <v>39</v>
      </c>
      <c r="FO21" s="368">
        <v>-0.125</v>
      </c>
      <c r="FP21" s="364">
        <v>3</v>
      </c>
      <c r="FQ21" s="365">
        <v>-0.375</v>
      </c>
      <c r="FR21" s="54">
        <v>6</v>
      </c>
      <c r="FS21" s="54">
        <v>12</v>
      </c>
      <c r="FT21" s="9">
        <f t="shared" si="38"/>
        <v>0.5</v>
      </c>
      <c r="FU21" s="118">
        <v>1</v>
      </c>
      <c r="FV21" s="118">
        <v>7</v>
      </c>
      <c r="FW21" s="118">
        <v>2</v>
      </c>
      <c r="FX21" s="118">
        <v>4</v>
      </c>
      <c r="FY21" s="118">
        <v>3</v>
      </c>
      <c r="FZ21" s="118">
        <v>1</v>
      </c>
      <c r="GA21" s="118"/>
      <c r="GB21" s="118"/>
      <c r="GC21" s="118"/>
      <c r="GD21" s="118"/>
      <c r="GE21" s="118">
        <f t="shared" si="39"/>
        <v>18</v>
      </c>
      <c r="GF21" s="24">
        <f t="shared" si="40"/>
        <v>8</v>
      </c>
      <c r="GG21" s="24">
        <f t="shared" si="41"/>
        <v>-6</v>
      </c>
      <c r="GH21" s="24">
        <f t="shared" si="42"/>
        <v>2</v>
      </c>
      <c r="GI21" s="193">
        <f t="shared" si="43"/>
        <v>1.3333333333333333</v>
      </c>
      <c r="GJ21" s="81"/>
      <c r="GK21" s="102" t="s">
        <v>36</v>
      </c>
      <c r="GL21" s="91" t="s">
        <v>39</v>
      </c>
      <c r="GM21" s="118"/>
      <c r="GN21" s="9">
        <v>7.8250000000000002</v>
      </c>
      <c r="GO21" s="12">
        <v>7.7</v>
      </c>
      <c r="GP21" s="132">
        <v>-0.125</v>
      </c>
      <c r="GQ21" s="106">
        <v>3</v>
      </c>
      <c r="GR21" s="25">
        <v>-0.375</v>
      </c>
      <c r="GS21" s="24">
        <f t="shared" si="44"/>
        <v>6</v>
      </c>
      <c r="GT21" s="54">
        <v>12</v>
      </c>
      <c r="GU21" s="9">
        <f t="shared" si="45"/>
        <v>0.5</v>
      </c>
      <c r="GV21" s="118">
        <v>1</v>
      </c>
      <c r="GW21" s="118">
        <v>7</v>
      </c>
      <c r="GX21" s="118">
        <v>2</v>
      </c>
      <c r="GY21" s="118">
        <v>4</v>
      </c>
      <c r="GZ21" s="118">
        <v>3</v>
      </c>
      <c r="HA21" s="118">
        <v>1</v>
      </c>
      <c r="HB21" s="118"/>
      <c r="HC21" s="118"/>
      <c r="HD21" s="118"/>
      <c r="HE21" s="118"/>
      <c r="HF21" s="118">
        <f t="shared" si="46"/>
        <v>18</v>
      </c>
      <c r="HG21" s="24">
        <f t="shared" si="47"/>
        <v>8</v>
      </c>
      <c r="HH21" s="24">
        <f t="shared" si="48"/>
        <v>-6</v>
      </c>
      <c r="HI21" s="24">
        <f t="shared" si="49"/>
        <v>2</v>
      </c>
      <c r="HJ21" s="193">
        <f t="shared" si="50"/>
        <v>1.3333333333333333</v>
      </c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</row>
    <row r="22" spans="1:229" ht="18.75" x14ac:dyDescent="0.3">
      <c r="A22" s="98" t="s">
        <v>40</v>
      </c>
      <c r="B22" s="91" t="s">
        <v>41</v>
      </c>
      <c r="C22" s="51">
        <v>0.56109999999999971</v>
      </c>
      <c r="D22" s="52">
        <v>4</v>
      </c>
      <c r="E22" s="139">
        <v>2.2443999999999988</v>
      </c>
      <c r="F22" s="166">
        <v>29</v>
      </c>
      <c r="G22" s="166">
        <v>17</v>
      </c>
      <c r="H22" s="119">
        <f t="shared" si="1"/>
        <v>1.7058823529411764</v>
      </c>
      <c r="I22" s="119">
        <v>14</v>
      </c>
      <c r="J22" s="119">
        <v>8</v>
      </c>
      <c r="K22" s="119">
        <v>9</v>
      </c>
      <c r="L22" s="119">
        <v>6</v>
      </c>
      <c r="M22" s="119">
        <v>6</v>
      </c>
      <c r="N22" s="119">
        <v>3</v>
      </c>
      <c r="O22" s="119"/>
      <c r="P22" s="119"/>
      <c r="Q22" s="119"/>
      <c r="R22" s="119"/>
      <c r="S22" s="119">
        <f t="shared" si="2"/>
        <v>46</v>
      </c>
      <c r="T22" s="119">
        <f t="shared" si="3"/>
        <v>21</v>
      </c>
      <c r="U22" s="119">
        <f t="shared" si="0"/>
        <v>-12</v>
      </c>
      <c r="V22" s="119">
        <f t="shared" si="4"/>
        <v>9</v>
      </c>
      <c r="W22" s="119">
        <f t="shared" si="5"/>
        <v>1.75</v>
      </c>
      <c r="X22" s="29"/>
      <c r="Y22" s="98" t="s">
        <v>40</v>
      </c>
      <c r="Z22" s="91" t="s">
        <v>41</v>
      </c>
      <c r="AA22" s="132">
        <v>0.56109999999999971</v>
      </c>
      <c r="AB22" s="106">
        <v>4</v>
      </c>
      <c r="AC22" s="138">
        <v>2.2443999999999988</v>
      </c>
      <c r="AD22" s="169">
        <v>29</v>
      </c>
      <c r="AE22" s="169">
        <v>17</v>
      </c>
      <c r="AF22" s="118">
        <f t="shared" si="6"/>
        <v>1.7058823529411764</v>
      </c>
      <c r="AG22" s="118">
        <v>14</v>
      </c>
      <c r="AH22" s="118">
        <v>8</v>
      </c>
      <c r="AI22" s="118">
        <v>9</v>
      </c>
      <c r="AJ22" s="118">
        <v>6</v>
      </c>
      <c r="AK22" s="118">
        <v>6</v>
      </c>
      <c r="AL22" s="118">
        <v>3</v>
      </c>
      <c r="AM22" s="118"/>
      <c r="AN22" s="118"/>
      <c r="AO22" s="118"/>
      <c r="AP22" s="118"/>
      <c r="AQ22" s="118">
        <f t="shared" si="7"/>
        <v>46</v>
      </c>
      <c r="AR22" s="118">
        <f t="shared" si="51"/>
        <v>21</v>
      </c>
      <c r="AS22" s="118">
        <f t="shared" si="52"/>
        <v>-12</v>
      </c>
      <c r="AT22" s="118">
        <f t="shared" si="53"/>
        <v>9</v>
      </c>
      <c r="AU22" s="9">
        <f t="shared" si="54"/>
        <v>1.75</v>
      </c>
      <c r="AV22" s="81"/>
      <c r="AW22" s="98" t="s">
        <v>40</v>
      </c>
      <c r="AX22" s="91" t="s">
        <v>41</v>
      </c>
      <c r="AY22" s="132">
        <v>0.56109999999999971</v>
      </c>
      <c r="AZ22" s="106">
        <v>4</v>
      </c>
      <c r="BA22" s="138">
        <v>2.2443999999999988</v>
      </c>
      <c r="BB22" s="169">
        <v>29</v>
      </c>
      <c r="BC22" s="169">
        <v>17</v>
      </c>
      <c r="BD22" s="9">
        <f t="shared" si="8"/>
        <v>1.7058823529411764</v>
      </c>
      <c r="BE22" s="118">
        <v>14</v>
      </c>
      <c r="BF22" s="118">
        <v>8</v>
      </c>
      <c r="BG22" s="118">
        <v>9</v>
      </c>
      <c r="BH22" s="118">
        <v>6</v>
      </c>
      <c r="BI22" s="118">
        <v>6</v>
      </c>
      <c r="BJ22" s="118">
        <v>3</v>
      </c>
      <c r="BK22" s="118"/>
      <c r="BL22" s="118"/>
      <c r="BM22" s="118"/>
      <c r="BN22" s="118"/>
      <c r="BO22" s="118">
        <f t="shared" si="9"/>
        <v>46</v>
      </c>
      <c r="BP22" s="24">
        <f t="shared" si="10"/>
        <v>21</v>
      </c>
      <c r="BQ22" s="24">
        <f t="shared" si="11"/>
        <v>-12</v>
      </c>
      <c r="BR22" s="24">
        <f t="shared" si="12"/>
        <v>9</v>
      </c>
      <c r="BS22" s="193">
        <f t="shared" si="13"/>
        <v>1.75</v>
      </c>
      <c r="BT22" s="81"/>
      <c r="BU22" s="98" t="s">
        <v>40</v>
      </c>
      <c r="BV22" s="91" t="s">
        <v>41</v>
      </c>
      <c r="BW22" s="78">
        <v>0.56109999999999971</v>
      </c>
      <c r="BX22" s="106">
        <v>4</v>
      </c>
      <c r="BY22" s="138">
        <v>2.2443999999999988</v>
      </c>
      <c r="BZ22" s="169">
        <v>29</v>
      </c>
      <c r="CA22" s="169">
        <v>17</v>
      </c>
      <c r="CB22" s="9">
        <f t="shared" si="14"/>
        <v>1.7058823529411764</v>
      </c>
      <c r="CC22" s="118">
        <v>14</v>
      </c>
      <c r="CD22" s="118">
        <v>8</v>
      </c>
      <c r="CE22" s="118">
        <v>9</v>
      </c>
      <c r="CF22" s="118">
        <v>6</v>
      </c>
      <c r="CG22" s="118">
        <v>6</v>
      </c>
      <c r="CH22" s="118">
        <v>3</v>
      </c>
      <c r="CI22" s="118"/>
      <c r="CJ22" s="118"/>
      <c r="CK22" s="118"/>
      <c r="CL22" s="118"/>
      <c r="CM22" s="118">
        <f t="shared" si="15"/>
        <v>46</v>
      </c>
      <c r="CN22" s="24">
        <f t="shared" si="16"/>
        <v>21</v>
      </c>
      <c r="CO22" s="24">
        <f t="shared" si="17"/>
        <v>-12</v>
      </c>
      <c r="CP22" s="24">
        <f t="shared" si="18"/>
        <v>9</v>
      </c>
      <c r="CQ22" s="193">
        <f t="shared" si="19"/>
        <v>1.75</v>
      </c>
      <c r="CR22" s="81"/>
      <c r="CS22" s="98" t="s">
        <v>40</v>
      </c>
      <c r="CT22" s="91" t="s">
        <v>41</v>
      </c>
      <c r="CU22" s="78">
        <v>0.56109999999999971</v>
      </c>
      <c r="CV22" s="106">
        <v>4</v>
      </c>
      <c r="CW22" s="256">
        <v>2.2443999999999988</v>
      </c>
      <c r="CX22" s="169">
        <v>29</v>
      </c>
      <c r="CY22" s="169">
        <v>17</v>
      </c>
      <c r="CZ22" s="9">
        <f t="shared" si="20"/>
        <v>1.7058823529411764</v>
      </c>
      <c r="DA22" s="118">
        <v>14</v>
      </c>
      <c r="DB22" s="118">
        <v>8</v>
      </c>
      <c r="DC22" s="118">
        <v>9</v>
      </c>
      <c r="DD22" s="118">
        <v>6</v>
      </c>
      <c r="DE22" s="118">
        <v>6</v>
      </c>
      <c r="DF22" s="118">
        <v>3</v>
      </c>
      <c r="DG22" s="118"/>
      <c r="DH22" s="118"/>
      <c r="DI22" s="118"/>
      <c r="DJ22" s="118"/>
      <c r="DK22" s="118">
        <f t="shared" si="21"/>
        <v>46</v>
      </c>
      <c r="DL22" s="24">
        <f t="shared" si="22"/>
        <v>21</v>
      </c>
      <c r="DM22" s="24">
        <f t="shared" si="23"/>
        <v>-12</v>
      </c>
      <c r="DN22" s="24">
        <f t="shared" si="24"/>
        <v>9</v>
      </c>
      <c r="DO22" s="193">
        <f t="shared" si="25"/>
        <v>1.75</v>
      </c>
      <c r="DP22" s="81"/>
      <c r="DQ22" s="95" t="s">
        <v>40</v>
      </c>
      <c r="DR22" s="91" t="s">
        <v>41</v>
      </c>
      <c r="DS22" s="132">
        <v>0.56109999999999971</v>
      </c>
      <c r="DT22" s="106">
        <v>4</v>
      </c>
      <c r="DU22" s="25">
        <v>2.2443999999999988</v>
      </c>
      <c r="DV22" s="169">
        <v>29</v>
      </c>
      <c r="DW22" s="169">
        <v>17</v>
      </c>
      <c r="DX22" s="9">
        <f t="shared" si="26"/>
        <v>1.7058823529411764</v>
      </c>
      <c r="DY22" s="118">
        <v>14</v>
      </c>
      <c r="DZ22" s="118">
        <v>8</v>
      </c>
      <c r="EA22" s="118">
        <v>9</v>
      </c>
      <c r="EB22" s="118">
        <v>6</v>
      </c>
      <c r="EC22" s="118">
        <v>6</v>
      </c>
      <c r="ED22" s="118">
        <v>3</v>
      </c>
      <c r="EE22" s="118"/>
      <c r="EF22" s="118"/>
      <c r="EG22" s="118"/>
      <c r="EH22" s="118"/>
      <c r="EI22" s="118">
        <f t="shared" si="27"/>
        <v>46</v>
      </c>
      <c r="EJ22" s="24">
        <f t="shared" si="28"/>
        <v>21</v>
      </c>
      <c r="EK22" s="24">
        <f t="shared" si="29"/>
        <v>-12</v>
      </c>
      <c r="EL22" s="24">
        <f t="shared" si="30"/>
        <v>9</v>
      </c>
      <c r="EM22" s="193">
        <f t="shared" si="31"/>
        <v>1.75</v>
      </c>
      <c r="EN22" s="81"/>
      <c r="EO22" s="95" t="s">
        <v>40</v>
      </c>
      <c r="EP22" s="91" t="s">
        <v>41</v>
      </c>
      <c r="EQ22" s="132">
        <v>0.56109999999999971</v>
      </c>
      <c r="ER22" s="106">
        <v>4</v>
      </c>
      <c r="ES22" s="25">
        <v>2.2443999999999988</v>
      </c>
      <c r="ET22" s="169">
        <v>29</v>
      </c>
      <c r="EU22" s="169">
        <v>17</v>
      </c>
      <c r="EV22" s="9">
        <f t="shared" si="32"/>
        <v>1.7058823529411764</v>
      </c>
      <c r="EW22" s="118">
        <v>14</v>
      </c>
      <c r="EX22" s="118">
        <v>8</v>
      </c>
      <c r="EY22" s="118">
        <v>9</v>
      </c>
      <c r="EZ22" s="118">
        <v>6</v>
      </c>
      <c r="FA22" s="118">
        <v>6</v>
      </c>
      <c r="FB22" s="118">
        <v>3</v>
      </c>
      <c r="FC22" s="118"/>
      <c r="FD22" s="118"/>
      <c r="FE22" s="118"/>
      <c r="FF22" s="118"/>
      <c r="FG22" s="118">
        <f t="shared" si="33"/>
        <v>46</v>
      </c>
      <c r="FH22" s="24">
        <f t="shared" si="34"/>
        <v>21</v>
      </c>
      <c r="FI22" s="24">
        <f t="shared" si="35"/>
        <v>-12</v>
      </c>
      <c r="FJ22" s="24">
        <f t="shared" si="36"/>
        <v>9</v>
      </c>
      <c r="FK22" s="193">
        <f t="shared" si="37"/>
        <v>1.75</v>
      </c>
      <c r="FL22" s="81"/>
      <c r="FM22" s="95" t="s">
        <v>40</v>
      </c>
      <c r="FN22" s="91" t="s">
        <v>41</v>
      </c>
      <c r="FO22" s="51">
        <v>0.56111111111111178</v>
      </c>
      <c r="FP22" s="52">
        <v>4</v>
      </c>
      <c r="FQ22" s="187">
        <v>2.2444444444444471</v>
      </c>
      <c r="FR22" s="119">
        <v>34</v>
      </c>
      <c r="FS22" s="119">
        <v>19</v>
      </c>
      <c r="FT22" s="27">
        <f>+FR22/FS22</f>
        <v>1.7894736842105263</v>
      </c>
      <c r="FU22" s="119">
        <v>17</v>
      </c>
      <c r="FV22" s="119">
        <v>8</v>
      </c>
      <c r="FW22" s="119">
        <v>11</v>
      </c>
      <c r="FX22" s="119">
        <v>7</v>
      </c>
      <c r="FY22" s="119">
        <v>6</v>
      </c>
      <c r="FZ22" s="119">
        <v>4</v>
      </c>
      <c r="GA22" s="119">
        <v>0</v>
      </c>
      <c r="GB22" s="119">
        <v>0</v>
      </c>
      <c r="GC22" s="119">
        <v>0</v>
      </c>
      <c r="GD22" s="119"/>
      <c r="GE22" s="119">
        <v>53</v>
      </c>
      <c r="GF22" s="62">
        <f t="shared" si="40"/>
        <v>23</v>
      </c>
      <c r="GG22" s="62">
        <f t="shared" si="41"/>
        <v>-15</v>
      </c>
      <c r="GH22" s="62">
        <f t="shared" si="42"/>
        <v>8</v>
      </c>
      <c r="GI22" s="232">
        <f t="shared" si="43"/>
        <v>1.5333333333333334</v>
      </c>
      <c r="GJ22" s="81"/>
      <c r="GK22" s="95" t="s">
        <v>40</v>
      </c>
      <c r="GL22" s="91" t="s">
        <v>41</v>
      </c>
      <c r="GM22" s="118">
        <v>2</v>
      </c>
      <c r="GN22" s="7">
        <v>6.3138888888888882</v>
      </c>
      <c r="GO22" s="67">
        <v>6.875</v>
      </c>
      <c r="GP22" s="132">
        <v>0.56111111111111178</v>
      </c>
      <c r="GQ22" s="106">
        <v>4</v>
      </c>
      <c r="GR22" s="25">
        <f>+GP22*GQ22</f>
        <v>2.2444444444444471</v>
      </c>
      <c r="GS22" s="24">
        <f t="shared" si="44"/>
        <v>34</v>
      </c>
      <c r="GT22" s="118">
        <v>19</v>
      </c>
      <c r="GU22" s="9">
        <f>+GS22/GT22</f>
        <v>1.7894736842105263</v>
      </c>
      <c r="GV22" s="118">
        <v>17</v>
      </c>
      <c r="GW22" s="118">
        <v>8</v>
      </c>
      <c r="GX22" s="118">
        <v>11</v>
      </c>
      <c r="GY22" s="118">
        <v>7</v>
      </c>
      <c r="GZ22" s="118">
        <v>6</v>
      </c>
      <c r="HA22" s="118">
        <v>4</v>
      </c>
      <c r="HB22" s="118">
        <v>0</v>
      </c>
      <c r="HC22" s="118">
        <v>0</v>
      </c>
      <c r="HD22" s="118">
        <v>0</v>
      </c>
      <c r="HE22" s="118"/>
      <c r="HF22" s="118">
        <v>53</v>
      </c>
      <c r="HG22" s="24">
        <f t="shared" si="47"/>
        <v>23</v>
      </c>
      <c r="HH22" s="24">
        <f t="shared" si="48"/>
        <v>-15</v>
      </c>
      <c r="HI22" s="24">
        <f t="shared" si="49"/>
        <v>8</v>
      </c>
      <c r="HJ22" s="193">
        <f t="shared" si="50"/>
        <v>1.5333333333333334</v>
      </c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</row>
    <row r="23" spans="1:229" ht="18.75" x14ac:dyDescent="0.3">
      <c r="A23" s="97" t="s">
        <v>394</v>
      </c>
      <c r="B23" s="91" t="s">
        <v>300</v>
      </c>
      <c r="C23" s="51"/>
      <c r="D23" s="52"/>
      <c r="E23" s="139"/>
      <c r="F23" s="166"/>
      <c r="G23" s="166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29"/>
      <c r="Y23" s="97" t="s">
        <v>394</v>
      </c>
      <c r="Z23" s="91" t="s">
        <v>300</v>
      </c>
      <c r="AA23" s="132"/>
      <c r="AB23" s="106"/>
      <c r="AC23" s="138"/>
      <c r="AD23" s="169"/>
      <c r="AE23" s="169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9"/>
      <c r="AV23" s="81"/>
      <c r="AW23" s="97" t="s">
        <v>394</v>
      </c>
      <c r="AX23" s="91" t="s">
        <v>300</v>
      </c>
      <c r="AY23" s="228">
        <v>0.33330000000000037</v>
      </c>
      <c r="AZ23" s="166">
        <v>3</v>
      </c>
      <c r="BA23" s="229">
        <v>0.99990000000000112</v>
      </c>
      <c r="BB23" s="166">
        <v>5</v>
      </c>
      <c r="BC23" s="166">
        <v>1</v>
      </c>
      <c r="BD23" s="27">
        <f t="shared" si="8"/>
        <v>5</v>
      </c>
      <c r="BE23" s="119">
        <v>2</v>
      </c>
      <c r="BF23" s="119"/>
      <c r="BG23" s="119">
        <v>3</v>
      </c>
      <c r="BH23" s="119">
        <v>1</v>
      </c>
      <c r="BI23" s="119"/>
      <c r="BJ23" s="119"/>
      <c r="BK23" s="119"/>
      <c r="BL23" s="119"/>
      <c r="BM23" s="119"/>
      <c r="BN23" s="119"/>
      <c r="BO23" s="119">
        <f t="shared" si="9"/>
        <v>6</v>
      </c>
      <c r="BP23" s="62">
        <f t="shared" si="10"/>
        <v>3</v>
      </c>
      <c r="BQ23" s="62">
        <f t="shared" si="11"/>
        <v>-1</v>
      </c>
      <c r="BR23" s="62">
        <f t="shared" si="12"/>
        <v>2</v>
      </c>
      <c r="BS23" s="232">
        <f t="shared" si="13"/>
        <v>3</v>
      </c>
      <c r="BT23" s="81"/>
      <c r="BU23" s="97" t="s">
        <v>394</v>
      </c>
      <c r="BV23" s="91" t="s">
        <v>300</v>
      </c>
      <c r="BW23" s="51">
        <v>0.66669999999999963</v>
      </c>
      <c r="BX23" s="241">
        <v>3</v>
      </c>
      <c r="BY23" s="15">
        <v>2.0000999999999989</v>
      </c>
      <c r="BZ23" s="166">
        <v>14</v>
      </c>
      <c r="CA23" s="166">
        <v>4</v>
      </c>
      <c r="CB23" s="27">
        <f t="shared" si="14"/>
        <v>3.5</v>
      </c>
      <c r="CC23" s="119">
        <v>8</v>
      </c>
      <c r="CD23" s="119">
        <v>1</v>
      </c>
      <c r="CE23" s="119">
        <v>3</v>
      </c>
      <c r="CF23" s="119">
        <v>3</v>
      </c>
      <c r="CG23" s="119">
        <v>3</v>
      </c>
      <c r="CH23" s="119"/>
      <c r="CI23" s="119"/>
      <c r="CJ23" s="119"/>
      <c r="CK23" s="119"/>
      <c r="CL23" s="119"/>
      <c r="CM23" s="119">
        <f>+CC23+CD23+CE23+CF23+CG23+CH23+CI23+CJ23+CK23+CL23</f>
        <v>18</v>
      </c>
      <c r="CN23" s="62">
        <f t="shared" si="16"/>
        <v>9</v>
      </c>
      <c r="CO23" s="62">
        <f t="shared" si="17"/>
        <v>-3</v>
      </c>
      <c r="CP23" s="62">
        <f t="shared" si="18"/>
        <v>6</v>
      </c>
      <c r="CQ23" s="232">
        <f t="shared" si="19"/>
        <v>3</v>
      </c>
      <c r="CR23" s="81"/>
      <c r="CS23" s="97" t="s">
        <v>394</v>
      </c>
      <c r="CT23" s="91" t="s">
        <v>300</v>
      </c>
      <c r="CU23" s="240">
        <v>0.55559999999999921</v>
      </c>
      <c r="CV23" s="241">
        <v>3</v>
      </c>
      <c r="CW23" s="257">
        <v>1.6667999999999976</v>
      </c>
      <c r="CX23" s="166">
        <v>17</v>
      </c>
      <c r="CY23" s="166">
        <v>6</v>
      </c>
      <c r="CZ23" s="27">
        <f t="shared" si="20"/>
        <v>2.8333333333333335</v>
      </c>
      <c r="DA23" s="119">
        <v>9</v>
      </c>
      <c r="DB23" s="119">
        <v>2</v>
      </c>
      <c r="DC23" s="119">
        <v>5</v>
      </c>
      <c r="DD23" s="119">
        <v>4</v>
      </c>
      <c r="DE23" s="119">
        <v>3</v>
      </c>
      <c r="DF23" s="119"/>
      <c r="DG23" s="119"/>
      <c r="DH23" s="119"/>
      <c r="DI23" s="119"/>
      <c r="DJ23" s="119"/>
      <c r="DK23" s="119">
        <f>+DA23+DB23+DC23+DD23+DE23+DF23+DG23+DH23+DI23+DJ23</f>
        <v>23</v>
      </c>
      <c r="DL23" s="62">
        <f t="shared" si="22"/>
        <v>11</v>
      </c>
      <c r="DM23" s="62">
        <f t="shared" si="23"/>
        <v>-4</v>
      </c>
      <c r="DN23" s="62">
        <f t="shared" si="24"/>
        <v>7</v>
      </c>
      <c r="DO23" s="232">
        <f t="shared" si="25"/>
        <v>2.75</v>
      </c>
      <c r="DP23" s="81"/>
      <c r="DQ23" s="105" t="s">
        <v>394</v>
      </c>
      <c r="DR23" s="91" t="s">
        <v>300</v>
      </c>
      <c r="DS23" s="51">
        <v>0</v>
      </c>
      <c r="DT23" s="241">
        <v>3</v>
      </c>
      <c r="DU23" s="187">
        <v>0</v>
      </c>
      <c r="DV23" s="166">
        <v>19</v>
      </c>
      <c r="DW23" s="166">
        <v>11</v>
      </c>
      <c r="DX23" s="27">
        <f t="shared" si="26"/>
        <v>1.7272727272727273</v>
      </c>
      <c r="DY23" s="119">
        <v>10</v>
      </c>
      <c r="DZ23" s="119">
        <v>2</v>
      </c>
      <c r="EA23" s="119">
        <v>6</v>
      </c>
      <c r="EB23" s="119">
        <v>6</v>
      </c>
      <c r="EC23" s="119">
        <v>3</v>
      </c>
      <c r="ED23" s="119">
        <v>2</v>
      </c>
      <c r="EE23" s="119"/>
      <c r="EF23" s="119">
        <v>1</v>
      </c>
      <c r="EG23" s="119"/>
      <c r="EH23" s="119"/>
      <c r="EI23" s="119">
        <f>+DY23+DZ23+EA23+EB23+EC23+ED23+EE23+EF23+EG23+EH23</f>
        <v>30</v>
      </c>
      <c r="EJ23" s="62">
        <f t="shared" si="28"/>
        <v>12</v>
      </c>
      <c r="EK23" s="62">
        <f t="shared" si="29"/>
        <v>-13</v>
      </c>
      <c r="EL23" s="62">
        <f t="shared" si="30"/>
        <v>-1</v>
      </c>
      <c r="EM23" s="232">
        <f t="shared" si="31"/>
        <v>0.92307692307692313</v>
      </c>
      <c r="EN23" s="81"/>
      <c r="EO23" s="105" t="s">
        <v>394</v>
      </c>
      <c r="EP23" s="91" t="s">
        <v>300</v>
      </c>
      <c r="EQ23" s="339">
        <v>0.11112222222222101</v>
      </c>
      <c r="ER23" s="52">
        <v>3</v>
      </c>
      <c r="ES23" s="187">
        <v>0.33336666666666304</v>
      </c>
      <c r="ET23" s="119">
        <v>25</v>
      </c>
      <c r="EU23" s="119">
        <v>12</v>
      </c>
      <c r="EV23" s="27">
        <f t="shared" si="32"/>
        <v>2.0833333333333335</v>
      </c>
      <c r="EW23" s="119">
        <v>13</v>
      </c>
      <c r="EX23" s="119">
        <v>3</v>
      </c>
      <c r="EY23" s="119">
        <v>9</v>
      </c>
      <c r="EZ23" s="119">
        <v>6</v>
      </c>
      <c r="FA23" s="119">
        <v>3</v>
      </c>
      <c r="FB23" s="119">
        <v>2</v>
      </c>
      <c r="FC23" s="119"/>
      <c r="FD23" s="119">
        <v>1</v>
      </c>
      <c r="FE23" s="119"/>
      <c r="FF23" s="119"/>
      <c r="FG23" s="119">
        <f t="shared" si="33"/>
        <v>37</v>
      </c>
      <c r="FH23" s="62">
        <f t="shared" si="34"/>
        <v>15</v>
      </c>
      <c r="FI23" s="62">
        <f t="shared" si="35"/>
        <v>-13</v>
      </c>
      <c r="FJ23" s="62">
        <f t="shared" si="36"/>
        <v>2</v>
      </c>
      <c r="FK23" s="232">
        <f t="shared" si="37"/>
        <v>1.1538461538461537</v>
      </c>
      <c r="FL23" s="81"/>
      <c r="FM23" s="105" t="s">
        <v>394</v>
      </c>
      <c r="FN23" s="91" t="s">
        <v>300</v>
      </c>
      <c r="FO23" s="379">
        <v>0.11112222222222101</v>
      </c>
      <c r="FP23" s="364">
        <v>3</v>
      </c>
      <c r="FQ23" s="365">
        <v>0.33336666666666304</v>
      </c>
      <c r="FR23" s="118">
        <v>25</v>
      </c>
      <c r="FS23" s="118">
        <v>12</v>
      </c>
      <c r="FT23" s="9">
        <f t="shared" si="38"/>
        <v>2.0833333333333335</v>
      </c>
      <c r="FU23" s="118">
        <v>13</v>
      </c>
      <c r="FV23" s="118">
        <v>3</v>
      </c>
      <c r="FW23" s="118">
        <v>9</v>
      </c>
      <c r="FX23" s="118">
        <v>6</v>
      </c>
      <c r="FY23" s="118">
        <v>3</v>
      </c>
      <c r="FZ23" s="118">
        <v>2</v>
      </c>
      <c r="GA23" s="118"/>
      <c r="GB23" s="118">
        <v>1</v>
      </c>
      <c r="GC23" s="118"/>
      <c r="GD23" s="118"/>
      <c r="GE23" s="118">
        <f t="shared" ref="GE23" si="55">+FU23+FV23+FW23+FX23+FY23+FZ23+GA23+GB23+GC23+GD23</f>
        <v>37</v>
      </c>
      <c r="GF23" s="24">
        <f t="shared" si="40"/>
        <v>15</v>
      </c>
      <c r="GG23" s="24">
        <f t="shared" si="41"/>
        <v>-13</v>
      </c>
      <c r="GH23" s="24">
        <f t="shared" si="42"/>
        <v>2</v>
      </c>
      <c r="GI23" s="193">
        <f t="shared" si="43"/>
        <v>1.1538461538461537</v>
      </c>
      <c r="GJ23" s="81"/>
      <c r="GK23" s="105" t="s">
        <v>394</v>
      </c>
      <c r="GL23" s="91" t="s">
        <v>300</v>
      </c>
      <c r="GM23" s="166">
        <v>5</v>
      </c>
      <c r="GN23" s="13">
        <v>8.2777777777777786</v>
      </c>
      <c r="GO23" s="170">
        <v>7.8888999999999996</v>
      </c>
      <c r="GP23" s="51">
        <f>+GO23-GN23</f>
        <v>-0.38887777777777899</v>
      </c>
      <c r="GQ23" s="52">
        <v>3</v>
      </c>
      <c r="GR23" s="187">
        <f>+GQ23*GP23</f>
        <v>-1.166633333333337</v>
      </c>
      <c r="GS23" s="62">
        <f t="shared" si="44"/>
        <v>29</v>
      </c>
      <c r="GT23" s="119">
        <v>15</v>
      </c>
      <c r="GU23" s="27">
        <f>+GS23/GT23</f>
        <v>1.9333333333333333</v>
      </c>
      <c r="GV23" s="119">
        <v>17</v>
      </c>
      <c r="GW23" s="119">
        <v>3</v>
      </c>
      <c r="GX23" s="119">
        <v>9</v>
      </c>
      <c r="GY23" s="119">
        <v>8</v>
      </c>
      <c r="GZ23" s="119">
        <v>3</v>
      </c>
      <c r="HA23" s="119">
        <v>3</v>
      </c>
      <c r="HB23" s="119"/>
      <c r="HC23" s="119">
        <v>1</v>
      </c>
      <c r="HD23" s="119"/>
      <c r="HE23" s="119"/>
      <c r="HF23" s="119">
        <v>44</v>
      </c>
      <c r="HG23" s="62">
        <f t="shared" si="47"/>
        <v>15</v>
      </c>
      <c r="HH23" s="62">
        <f t="shared" si="48"/>
        <v>-17</v>
      </c>
      <c r="HI23" s="62">
        <f t="shared" si="49"/>
        <v>-2</v>
      </c>
      <c r="HJ23" s="232">
        <f t="shared" si="50"/>
        <v>0.88235294117647056</v>
      </c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</row>
    <row r="24" spans="1:229" ht="18.75" x14ac:dyDescent="0.3">
      <c r="A24" s="105" t="s">
        <v>42</v>
      </c>
      <c r="B24" s="91" t="s">
        <v>43</v>
      </c>
      <c r="C24" s="132">
        <v>0.5</v>
      </c>
      <c r="D24" s="106">
        <v>4</v>
      </c>
      <c r="E24" s="138">
        <v>2</v>
      </c>
      <c r="F24" s="118">
        <v>14</v>
      </c>
      <c r="G24" s="118">
        <v>9</v>
      </c>
      <c r="H24" s="9">
        <f t="shared" si="1"/>
        <v>1.5555555555555556</v>
      </c>
      <c r="I24" s="118">
        <v>9</v>
      </c>
      <c r="J24" s="118">
        <v>4</v>
      </c>
      <c r="K24" s="118">
        <v>3</v>
      </c>
      <c r="L24" s="118">
        <v>5</v>
      </c>
      <c r="M24" s="118">
        <v>2</v>
      </c>
      <c r="N24" s="118"/>
      <c r="O24" s="118"/>
      <c r="P24" s="118"/>
      <c r="Q24" s="118"/>
      <c r="R24" s="118"/>
      <c r="S24" s="118">
        <f t="shared" si="2"/>
        <v>23</v>
      </c>
      <c r="T24" s="118">
        <f t="shared" si="3"/>
        <v>7</v>
      </c>
      <c r="U24" s="118">
        <f t="shared" si="0"/>
        <v>-5</v>
      </c>
      <c r="V24" s="118">
        <f t="shared" si="4"/>
        <v>2</v>
      </c>
      <c r="W24" s="118">
        <f t="shared" si="5"/>
        <v>1.4</v>
      </c>
      <c r="X24" s="29"/>
      <c r="Y24" s="105" t="s">
        <v>42</v>
      </c>
      <c r="Z24" s="91" t="s">
        <v>43</v>
      </c>
      <c r="AA24" s="132">
        <v>0.5</v>
      </c>
      <c r="AB24" s="106">
        <v>4</v>
      </c>
      <c r="AC24" s="138">
        <v>2</v>
      </c>
      <c r="AD24" s="118">
        <v>14</v>
      </c>
      <c r="AE24" s="118">
        <v>9</v>
      </c>
      <c r="AF24" s="9">
        <f t="shared" si="6"/>
        <v>1.5555555555555556</v>
      </c>
      <c r="AG24" s="118">
        <v>9</v>
      </c>
      <c r="AH24" s="118">
        <v>4</v>
      </c>
      <c r="AI24" s="118">
        <v>3</v>
      </c>
      <c r="AJ24" s="118">
        <v>5</v>
      </c>
      <c r="AK24" s="118">
        <v>2</v>
      </c>
      <c r="AL24" s="118"/>
      <c r="AM24" s="118"/>
      <c r="AN24" s="118"/>
      <c r="AO24" s="118"/>
      <c r="AP24" s="118"/>
      <c r="AQ24" s="118">
        <f t="shared" si="7"/>
        <v>23</v>
      </c>
      <c r="AR24" s="118">
        <f t="shared" si="51"/>
        <v>7</v>
      </c>
      <c r="AS24" s="118">
        <f t="shared" si="52"/>
        <v>-5</v>
      </c>
      <c r="AT24" s="118">
        <f t="shared" si="53"/>
        <v>2</v>
      </c>
      <c r="AU24" s="9">
        <f t="shared" si="54"/>
        <v>1.4</v>
      </c>
      <c r="AV24" s="81"/>
      <c r="AW24" s="105" t="s">
        <v>42</v>
      </c>
      <c r="AX24" s="91" t="s">
        <v>43</v>
      </c>
      <c r="AY24" s="132">
        <v>0.5</v>
      </c>
      <c r="AZ24" s="106">
        <v>4</v>
      </c>
      <c r="BA24" s="138">
        <v>2</v>
      </c>
      <c r="BB24" s="118">
        <v>14</v>
      </c>
      <c r="BC24" s="118">
        <v>9</v>
      </c>
      <c r="BD24" s="9">
        <f t="shared" si="8"/>
        <v>1.5555555555555556</v>
      </c>
      <c r="BE24" s="118">
        <v>9</v>
      </c>
      <c r="BF24" s="118">
        <v>4</v>
      </c>
      <c r="BG24" s="118">
        <v>3</v>
      </c>
      <c r="BH24" s="118">
        <v>5</v>
      </c>
      <c r="BI24" s="118">
        <v>2</v>
      </c>
      <c r="BJ24" s="118"/>
      <c r="BK24" s="118"/>
      <c r="BL24" s="118"/>
      <c r="BM24" s="118"/>
      <c r="BN24" s="118"/>
      <c r="BO24" s="118">
        <f t="shared" si="9"/>
        <v>23</v>
      </c>
      <c r="BP24" s="24">
        <f t="shared" si="10"/>
        <v>7</v>
      </c>
      <c r="BQ24" s="24">
        <f t="shared" si="11"/>
        <v>-5</v>
      </c>
      <c r="BR24" s="24">
        <f t="shared" si="12"/>
        <v>2</v>
      </c>
      <c r="BS24" s="193">
        <f t="shared" si="13"/>
        <v>1.4</v>
      </c>
      <c r="BT24" s="81"/>
      <c r="BU24" s="105" t="s">
        <v>42</v>
      </c>
      <c r="BV24" s="91" t="s">
        <v>43</v>
      </c>
      <c r="BW24" s="132">
        <v>0.5</v>
      </c>
      <c r="BX24" s="106">
        <v>4</v>
      </c>
      <c r="BY24" s="138">
        <v>2</v>
      </c>
      <c r="BZ24" s="118">
        <v>14</v>
      </c>
      <c r="CA24" s="118">
        <v>9</v>
      </c>
      <c r="CB24" s="9">
        <f t="shared" si="14"/>
        <v>1.5555555555555556</v>
      </c>
      <c r="CC24" s="118">
        <v>9</v>
      </c>
      <c r="CD24" s="118">
        <v>4</v>
      </c>
      <c r="CE24" s="118">
        <v>3</v>
      </c>
      <c r="CF24" s="118">
        <v>5</v>
      </c>
      <c r="CG24" s="118">
        <v>2</v>
      </c>
      <c r="CH24" s="118"/>
      <c r="CI24" s="118"/>
      <c r="CJ24" s="118"/>
      <c r="CK24" s="118"/>
      <c r="CL24" s="118"/>
      <c r="CM24" s="118">
        <f t="shared" si="15"/>
        <v>23</v>
      </c>
      <c r="CN24" s="24">
        <f t="shared" si="16"/>
        <v>7</v>
      </c>
      <c r="CO24" s="24">
        <f t="shared" si="17"/>
        <v>-5</v>
      </c>
      <c r="CP24" s="24">
        <f t="shared" si="18"/>
        <v>2</v>
      </c>
      <c r="CQ24" s="193">
        <f t="shared" si="19"/>
        <v>1.4</v>
      </c>
      <c r="CR24" s="81"/>
      <c r="CS24" s="105" t="s">
        <v>42</v>
      </c>
      <c r="CT24" s="91" t="s">
        <v>43</v>
      </c>
      <c r="CU24" s="78">
        <v>0.5</v>
      </c>
      <c r="CV24" s="106">
        <v>4</v>
      </c>
      <c r="CW24" s="256">
        <v>2</v>
      </c>
      <c r="CX24" s="118">
        <v>14</v>
      </c>
      <c r="CY24" s="118">
        <v>9</v>
      </c>
      <c r="CZ24" s="9">
        <f t="shared" si="20"/>
        <v>1.5555555555555556</v>
      </c>
      <c r="DA24" s="118">
        <v>9</v>
      </c>
      <c r="DB24" s="118">
        <v>4</v>
      </c>
      <c r="DC24" s="118">
        <v>3</v>
      </c>
      <c r="DD24" s="118">
        <v>5</v>
      </c>
      <c r="DE24" s="118">
        <v>2</v>
      </c>
      <c r="DF24" s="118"/>
      <c r="DG24" s="118"/>
      <c r="DH24" s="118"/>
      <c r="DI24" s="118"/>
      <c r="DJ24" s="118"/>
      <c r="DK24" s="118">
        <f t="shared" si="21"/>
        <v>23</v>
      </c>
      <c r="DL24" s="24">
        <f t="shared" si="22"/>
        <v>7</v>
      </c>
      <c r="DM24" s="24">
        <f t="shared" si="23"/>
        <v>-5</v>
      </c>
      <c r="DN24" s="24">
        <f t="shared" si="24"/>
        <v>2</v>
      </c>
      <c r="DO24" s="193">
        <f t="shared" si="25"/>
        <v>1.4</v>
      </c>
      <c r="DP24" s="81"/>
      <c r="DQ24" s="98" t="s">
        <v>42</v>
      </c>
      <c r="DR24" s="91" t="s">
        <v>43</v>
      </c>
      <c r="DS24" s="132">
        <v>0.5</v>
      </c>
      <c r="DT24" s="106">
        <v>4</v>
      </c>
      <c r="DU24" s="25">
        <v>2</v>
      </c>
      <c r="DV24" s="118">
        <v>14</v>
      </c>
      <c r="DW24" s="118">
        <v>9</v>
      </c>
      <c r="DX24" s="9">
        <f t="shared" si="26"/>
        <v>1.5555555555555556</v>
      </c>
      <c r="DY24" s="118">
        <v>9</v>
      </c>
      <c r="DZ24" s="118">
        <v>4</v>
      </c>
      <c r="EA24" s="118">
        <v>3</v>
      </c>
      <c r="EB24" s="118">
        <v>5</v>
      </c>
      <c r="EC24" s="118">
        <v>2</v>
      </c>
      <c r="ED24" s="118"/>
      <c r="EE24" s="118"/>
      <c r="EF24" s="118"/>
      <c r="EG24" s="118"/>
      <c r="EH24" s="118"/>
      <c r="EI24" s="118">
        <f t="shared" si="27"/>
        <v>23</v>
      </c>
      <c r="EJ24" s="24">
        <f t="shared" si="28"/>
        <v>7</v>
      </c>
      <c r="EK24" s="24">
        <f t="shared" si="29"/>
        <v>-5</v>
      </c>
      <c r="EL24" s="24">
        <f t="shared" si="30"/>
        <v>2</v>
      </c>
      <c r="EM24" s="193">
        <f t="shared" si="31"/>
        <v>1.4</v>
      </c>
      <c r="EN24" s="81"/>
      <c r="EO24" s="98" t="s">
        <v>42</v>
      </c>
      <c r="EP24" s="91" t="s">
        <v>43</v>
      </c>
      <c r="EQ24" s="132">
        <v>0.5</v>
      </c>
      <c r="ER24" s="106">
        <v>4</v>
      </c>
      <c r="ES24" s="25">
        <v>2</v>
      </c>
      <c r="ET24" s="118">
        <v>14</v>
      </c>
      <c r="EU24" s="118">
        <v>9</v>
      </c>
      <c r="EV24" s="9">
        <f t="shared" si="32"/>
        <v>1.5555555555555556</v>
      </c>
      <c r="EW24" s="118">
        <v>9</v>
      </c>
      <c r="EX24" s="118">
        <v>4</v>
      </c>
      <c r="EY24" s="118">
        <v>3</v>
      </c>
      <c r="EZ24" s="118">
        <v>5</v>
      </c>
      <c r="FA24" s="118">
        <v>2</v>
      </c>
      <c r="FB24" s="118"/>
      <c r="FC24" s="118"/>
      <c r="FD24" s="118"/>
      <c r="FE24" s="118"/>
      <c r="FF24" s="118"/>
      <c r="FG24" s="118">
        <f t="shared" si="33"/>
        <v>23</v>
      </c>
      <c r="FH24" s="24">
        <f t="shared" si="34"/>
        <v>7</v>
      </c>
      <c r="FI24" s="24">
        <f t="shared" si="35"/>
        <v>-5</v>
      </c>
      <c r="FJ24" s="24">
        <f t="shared" si="36"/>
        <v>2</v>
      </c>
      <c r="FK24" s="193">
        <f t="shared" si="37"/>
        <v>1.4</v>
      </c>
      <c r="FL24" s="81"/>
      <c r="FM24" s="98" t="s">
        <v>42</v>
      </c>
      <c r="FN24" s="91" t="s">
        <v>43</v>
      </c>
      <c r="FO24" s="368">
        <v>0.5</v>
      </c>
      <c r="FP24" s="364">
        <v>4</v>
      </c>
      <c r="FQ24" s="365">
        <v>2</v>
      </c>
      <c r="FR24" s="118">
        <v>14</v>
      </c>
      <c r="FS24" s="118">
        <v>9</v>
      </c>
      <c r="FT24" s="9">
        <f t="shared" si="38"/>
        <v>1.5555555555555556</v>
      </c>
      <c r="FU24" s="118">
        <v>9</v>
      </c>
      <c r="FV24" s="118">
        <v>4</v>
      </c>
      <c r="FW24" s="118">
        <v>3</v>
      </c>
      <c r="FX24" s="118">
        <v>5</v>
      </c>
      <c r="FY24" s="118">
        <v>2</v>
      </c>
      <c r="FZ24" s="118"/>
      <c r="GA24" s="118"/>
      <c r="GB24" s="118"/>
      <c r="GC24" s="118"/>
      <c r="GD24" s="118"/>
      <c r="GE24" s="118">
        <f t="shared" si="39"/>
        <v>23</v>
      </c>
      <c r="GF24" s="24">
        <f t="shared" si="40"/>
        <v>7</v>
      </c>
      <c r="GG24" s="24">
        <f t="shared" si="41"/>
        <v>-5</v>
      </c>
      <c r="GH24" s="24">
        <f t="shared" si="42"/>
        <v>2</v>
      </c>
      <c r="GI24" s="193">
        <f t="shared" si="43"/>
        <v>1.4</v>
      </c>
      <c r="GJ24" s="81"/>
      <c r="GK24" s="98" t="s">
        <v>42</v>
      </c>
      <c r="GL24" s="91" t="s">
        <v>43</v>
      </c>
      <c r="GM24" s="118"/>
      <c r="GN24" s="7">
        <v>6.5</v>
      </c>
      <c r="GO24" s="12">
        <v>7</v>
      </c>
      <c r="GP24" s="132">
        <v>0.5</v>
      </c>
      <c r="GQ24" s="106">
        <v>4</v>
      </c>
      <c r="GR24" s="25">
        <v>2</v>
      </c>
      <c r="GS24" s="24">
        <f t="shared" si="44"/>
        <v>14</v>
      </c>
      <c r="GT24" s="118">
        <v>9</v>
      </c>
      <c r="GU24" s="9">
        <f t="shared" si="45"/>
        <v>1.5555555555555556</v>
      </c>
      <c r="GV24" s="118">
        <v>9</v>
      </c>
      <c r="GW24" s="118">
        <v>4</v>
      </c>
      <c r="GX24" s="118">
        <v>3</v>
      </c>
      <c r="GY24" s="118">
        <v>5</v>
      </c>
      <c r="GZ24" s="118">
        <v>2</v>
      </c>
      <c r="HA24" s="118"/>
      <c r="HB24" s="118"/>
      <c r="HC24" s="118"/>
      <c r="HD24" s="118"/>
      <c r="HE24" s="118"/>
      <c r="HF24" s="118">
        <f t="shared" si="46"/>
        <v>23</v>
      </c>
      <c r="HG24" s="24">
        <f t="shared" si="47"/>
        <v>7</v>
      </c>
      <c r="HH24" s="24">
        <f t="shared" si="48"/>
        <v>-5</v>
      </c>
      <c r="HI24" s="24">
        <f t="shared" si="49"/>
        <v>2</v>
      </c>
      <c r="HJ24" s="193">
        <f t="shared" si="50"/>
        <v>1.4</v>
      </c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</row>
    <row r="25" spans="1:229" ht="18.75" x14ac:dyDescent="0.3">
      <c r="A25" s="380" t="s">
        <v>407</v>
      </c>
      <c r="B25" s="381" t="s">
        <v>469</v>
      </c>
      <c r="C25" s="132"/>
      <c r="D25" s="106"/>
      <c r="E25" s="138"/>
      <c r="F25" s="118"/>
      <c r="G25" s="118"/>
      <c r="H25" s="9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29"/>
      <c r="Y25" s="105" t="s">
        <v>407</v>
      </c>
      <c r="Z25" s="91" t="s">
        <v>469</v>
      </c>
      <c r="AA25" s="132"/>
      <c r="AB25" s="106"/>
      <c r="AC25" s="138"/>
      <c r="AD25" s="118"/>
      <c r="AE25" s="118"/>
      <c r="AF25" s="9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9"/>
      <c r="AV25" s="81"/>
      <c r="AW25" s="380" t="s">
        <v>407</v>
      </c>
      <c r="AX25" s="381" t="s">
        <v>469</v>
      </c>
      <c r="AY25" s="132"/>
      <c r="AZ25" s="106"/>
      <c r="BA25" s="138"/>
      <c r="BB25" s="118"/>
      <c r="BC25" s="118"/>
      <c r="BD25" s="9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24"/>
      <c r="BQ25" s="24"/>
      <c r="BR25" s="24"/>
      <c r="BS25" s="193"/>
      <c r="BT25" s="81"/>
      <c r="BU25" s="380" t="s">
        <v>407</v>
      </c>
      <c r="BV25" s="381" t="s">
        <v>469</v>
      </c>
      <c r="BW25" s="78"/>
      <c r="BX25" s="106"/>
      <c r="BY25" s="138"/>
      <c r="BZ25" s="118"/>
      <c r="CA25" s="118"/>
      <c r="CB25" s="9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24"/>
      <c r="CO25" s="24"/>
      <c r="CP25" s="24"/>
      <c r="CQ25" s="193"/>
      <c r="CR25" s="81"/>
      <c r="CS25" s="380" t="s">
        <v>407</v>
      </c>
      <c r="CT25" s="381" t="s">
        <v>469</v>
      </c>
      <c r="CU25" s="78"/>
      <c r="CV25" s="106"/>
      <c r="CW25" s="256"/>
      <c r="CX25" s="118"/>
      <c r="CY25" s="118"/>
      <c r="CZ25" s="9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24"/>
      <c r="DM25" s="24"/>
      <c r="DN25" s="24"/>
      <c r="DO25" s="193"/>
      <c r="DP25" s="81"/>
      <c r="DQ25" s="380" t="s">
        <v>407</v>
      </c>
      <c r="DR25" s="381" t="s">
        <v>469</v>
      </c>
      <c r="DS25" s="132"/>
      <c r="DT25" s="106"/>
      <c r="DU25" s="25"/>
      <c r="DV25" s="118"/>
      <c r="DW25" s="118"/>
      <c r="DX25" s="9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24"/>
      <c r="EK25" s="24"/>
      <c r="EL25" s="24"/>
      <c r="EM25" s="193"/>
      <c r="EN25" s="81"/>
      <c r="EO25" s="380" t="s">
        <v>407</v>
      </c>
      <c r="EP25" s="381" t="s">
        <v>469</v>
      </c>
      <c r="EQ25" s="132"/>
      <c r="ER25" s="106"/>
      <c r="ES25" s="25"/>
      <c r="ET25" s="118"/>
      <c r="EU25" s="118"/>
      <c r="EV25" s="9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24"/>
      <c r="FI25" s="24"/>
      <c r="FJ25" s="24"/>
      <c r="FK25" s="193"/>
      <c r="FL25" s="81"/>
      <c r="FM25" s="380" t="s">
        <v>407</v>
      </c>
      <c r="FN25" s="381" t="s">
        <v>469</v>
      </c>
      <c r="FO25" s="51">
        <v>-1.1111111110295724E-5</v>
      </c>
      <c r="FP25" s="52">
        <v>1</v>
      </c>
      <c r="FQ25" s="187">
        <v>-1.1111111110295724E-5</v>
      </c>
      <c r="FR25" s="119">
        <v>3</v>
      </c>
      <c r="FS25" s="119">
        <v>7</v>
      </c>
      <c r="FT25" s="27">
        <f>+FR25/FS25</f>
        <v>0.42857142857142855</v>
      </c>
      <c r="FU25" s="119"/>
      <c r="FV25" s="119">
        <v>2</v>
      </c>
      <c r="FW25" s="119">
        <v>3</v>
      </c>
      <c r="FX25" s="119">
        <v>5</v>
      </c>
      <c r="FY25" s="119"/>
      <c r="FZ25" s="119"/>
      <c r="GA25" s="119"/>
      <c r="GB25" s="119"/>
      <c r="GC25" s="119"/>
      <c r="GD25" s="119"/>
      <c r="GE25" s="119">
        <v>10</v>
      </c>
      <c r="GF25" s="62">
        <f t="shared" si="40"/>
        <v>3</v>
      </c>
      <c r="GG25" s="62">
        <f t="shared" si="41"/>
        <v>-5</v>
      </c>
      <c r="GH25" s="62">
        <f t="shared" si="42"/>
        <v>-2</v>
      </c>
      <c r="GI25" s="232">
        <f t="shared" si="43"/>
        <v>0.6</v>
      </c>
      <c r="GJ25" s="81"/>
      <c r="GK25" s="380" t="s">
        <v>407</v>
      </c>
      <c r="GL25" s="381" t="s">
        <v>469</v>
      </c>
      <c r="GM25" s="382">
        <v>2</v>
      </c>
      <c r="GN25" s="15">
        <v>10.199999999999999</v>
      </c>
      <c r="GO25" s="18">
        <v>10.199999999999999</v>
      </c>
      <c r="GP25" s="51">
        <v>-1.1111111110295724E-5</v>
      </c>
      <c r="GQ25" s="52">
        <v>1</v>
      </c>
      <c r="GR25" s="187">
        <f>+GP25*GQ25</f>
        <v>-1.1111111110295724E-5</v>
      </c>
      <c r="GS25" s="119">
        <v>3</v>
      </c>
      <c r="GT25" s="119">
        <v>10</v>
      </c>
      <c r="GU25" s="27">
        <f t="shared" si="45"/>
        <v>0.3</v>
      </c>
      <c r="GV25" s="119"/>
      <c r="GW25" s="119">
        <v>3</v>
      </c>
      <c r="GX25" s="119">
        <v>3</v>
      </c>
      <c r="GY25" s="119">
        <v>7</v>
      </c>
      <c r="GZ25" s="119"/>
      <c r="HA25" s="119"/>
      <c r="HB25" s="119"/>
      <c r="HC25" s="119"/>
      <c r="HD25" s="119"/>
      <c r="HE25" s="119"/>
      <c r="HF25" s="119">
        <v>13</v>
      </c>
      <c r="HG25" s="62">
        <f t="shared" si="47"/>
        <v>3</v>
      </c>
      <c r="HH25" s="62">
        <f t="shared" si="48"/>
        <v>-7</v>
      </c>
      <c r="HI25" s="62">
        <f t="shared" si="49"/>
        <v>-4</v>
      </c>
      <c r="HJ25" s="232">
        <f t="shared" si="50"/>
        <v>0.42857142857142855</v>
      </c>
      <c r="HK25" s="81"/>
      <c r="HL25" s="81"/>
      <c r="HM25" s="81"/>
      <c r="HN25" s="81"/>
      <c r="HO25" s="81"/>
      <c r="HP25" s="81"/>
      <c r="HQ25" s="81"/>
      <c r="HR25" s="81"/>
      <c r="HS25" s="81"/>
      <c r="HT25" s="81"/>
      <c r="HU25" s="81"/>
    </row>
    <row r="26" spans="1:229" ht="18.75" x14ac:dyDescent="0.3">
      <c r="A26" s="115" t="s">
        <v>407</v>
      </c>
      <c r="B26" s="91" t="s">
        <v>336</v>
      </c>
      <c r="C26" s="132"/>
      <c r="D26" s="106"/>
      <c r="E26" s="138"/>
      <c r="F26" s="118"/>
      <c r="G26" s="118"/>
      <c r="H26" s="9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29"/>
      <c r="Y26" s="115" t="s">
        <v>407</v>
      </c>
      <c r="Z26" s="91" t="s">
        <v>336</v>
      </c>
      <c r="AA26" s="132"/>
      <c r="AB26" s="106"/>
      <c r="AC26" s="138"/>
      <c r="AD26" s="118"/>
      <c r="AE26" s="118"/>
      <c r="AF26" s="9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9"/>
      <c r="AV26" s="81"/>
      <c r="AW26" s="115" t="s">
        <v>407</v>
      </c>
      <c r="AX26" s="91" t="s">
        <v>336</v>
      </c>
      <c r="AY26" s="132"/>
      <c r="AZ26" s="106"/>
      <c r="BA26" s="138"/>
      <c r="BB26" s="118"/>
      <c r="BC26" s="118"/>
      <c r="BD26" s="9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24"/>
      <c r="BQ26" s="24"/>
      <c r="BR26" s="24"/>
      <c r="BS26" s="193"/>
      <c r="BT26" s="81"/>
      <c r="BU26" s="115" t="s">
        <v>407</v>
      </c>
      <c r="BV26" s="91" t="s">
        <v>336</v>
      </c>
      <c r="BW26" s="240">
        <v>-0.75</v>
      </c>
      <c r="BX26" s="52">
        <v>1</v>
      </c>
      <c r="BY26" s="239">
        <v>-0.75</v>
      </c>
      <c r="BZ26" s="119">
        <v>9</v>
      </c>
      <c r="CA26" s="119">
        <v>0</v>
      </c>
      <c r="CB26" s="27" t="e">
        <f t="shared" si="14"/>
        <v>#DIV/0!</v>
      </c>
      <c r="CC26" s="119">
        <v>9</v>
      </c>
      <c r="CD26" s="119"/>
      <c r="CE26" s="119"/>
      <c r="CF26" s="119"/>
      <c r="CG26" s="119"/>
      <c r="CH26" s="119"/>
      <c r="CI26" s="119"/>
      <c r="CJ26" s="119"/>
      <c r="CK26" s="119"/>
      <c r="CL26" s="119"/>
      <c r="CM26" s="119">
        <f>+CC26+CD26+CE26+CF26+CG26+CH26+CI26+CJ26+CK26+CL26</f>
        <v>9</v>
      </c>
      <c r="CN26" s="62">
        <f t="shared" si="16"/>
        <v>0</v>
      </c>
      <c r="CO26" s="62">
        <f t="shared" si="17"/>
        <v>0</v>
      </c>
      <c r="CP26" s="62">
        <f t="shared" si="18"/>
        <v>0</v>
      </c>
      <c r="CQ26" s="232" t="e">
        <f t="shared" si="19"/>
        <v>#DIV/0!</v>
      </c>
      <c r="CR26" s="81"/>
      <c r="CS26" s="115" t="s">
        <v>407</v>
      </c>
      <c r="CT26" s="91" t="s">
        <v>336</v>
      </c>
      <c r="CU26" s="132">
        <v>-0.75</v>
      </c>
      <c r="CV26" s="106">
        <v>1</v>
      </c>
      <c r="CW26" s="256">
        <v>-0.75</v>
      </c>
      <c r="CX26" s="118">
        <v>9</v>
      </c>
      <c r="CY26" s="118">
        <v>0</v>
      </c>
      <c r="CZ26" s="9" t="e">
        <f t="shared" si="20"/>
        <v>#DIV/0!</v>
      </c>
      <c r="DA26" s="118">
        <v>9</v>
      </c>
      <c r="DB26" s="118"/>
      <c r="DC26" s="118"/>
      <c r="DD26" s="118"/>
      <c r="DE26" s="118"/>
      <c r="DF26" s="118"/>
      <c r="DG26" s="118"/>
      <c r="DH26" s="118"/>
      <c r="DI26" s="118"/>
      <c r="DJ26" s="118"/>
      <c r="DK26" s="118">
        <f>+DA26+DB26+DC26+DD26+DE26+DF26+DG26+DH26+DI26+DJ26</f>
        <v>9</v>
      </c>
      <c r="DL26" s="24">
        <f t="shared" si="22"/>
        <v>0</v>
      </c>
      <c r="DM26" s="24">
        <f t="shared" si="23"/>
        <v>0</v>
      </c>
      <c r="DN26" s="24">
        <f t="shared" si="24"/>
        <v>0</v>
      </c>
      <c r="DO26" s="193" t="e">
        <f t="shared" si="25"/>
        <v>#DIV/0!</v>
      </c>
      <c r="DP26" s="81"/>
      <c r="DQ26" s="115" t="s">
        <v>407</v>
      </c>
      <c r="DR26" s="91" t="s">
        <v>336</v>
      </c>
      <c r="DS26" s="132">
        <v>-0.75</v>
      </c>
      <c r="DT26" s="106">
        <v>1</v>
      </c>
      <c r="DU26" s="25">
        <v>-0.75</v>
      </c>
      <c r="DV26" s="118">
        <v>9</v>
      </c>
      <c r="DW26" s="118">
        <v>0</v>
      </c>
      <c r="DX26" s="9" t="e">
        <f t="shared" si="26"/>
        <v>#DIV/0!</v>
      </c>
      <c r="DY26" s="118">
        <v>9</v>
      </c>
      <c r="DZ26" s="118"/>
      <c r="EA26" s="118"/>
      <c r="EB26" s="118"/>
      <c r="EC26" s="118"/>
      <c r="ED26" s="118"/>
      <c r="EE26" s="118"/>
      <c r="EF26" s="118"/>
      <c r="EG26" s="118"/>
      <c r="EH26" s="118"/>
      <c r="EI26" s="118">
        <f>+DY26+DZ26+EA26+EB26+EC26+ED26+EE26+EF26+EG26+EH26</f>
        <v>9</v>
      </c>
      <c r="EJ26" s="24">
        <f t="shared" si="28"/>
        <v>0</v>
      </c>
      <c r="EK26" s="24">
        <f t="shared" si="29"/>
        <v>0</v>
      </c>
      <c r="EL26" s="24">
        <f t="shared" si="30"/>
        <v>0</v>
      </c>
      <c r="EM26" s="193" t="e">
        <f t="shared" si="31"/>
        <v>#DIV/0!</v>
      </c>
      <c r="EN26" s="81"/>
      <c r="EO26" s="115" t="s">
        <v>407</v>
      </c>
      <c r="EP26" s="91" t="s">
        <v>336</v>
      </c>
      <c r="EQ26" s="132">
        <v>-0.75</v>
      </c>
      <c r="ER26" s="106">
        <v>1</v>
      </c>
      <c r="ES26" s="25">
        <v>-0.75</v>
      </c>
      <c r="ET26" s="118">
        <v>9</v>
      </c>
      <c r="EU26" s="118">
        <v>0</v>
      </c>
      <c r="EV26" s="9" t="e">
        <f t="shared" si="32"/>
        <v>#DIV/0!</v>
      </c>
      <c r="EW26" s="118">
        <v>9</v>
      </c>
      <c r="EX26" s="118"/>
      <c r="EY26" s="118"/>
      <c r="EZ26" s="118"/>
      <c r="FA26" s="118"/>
      <c r="FB26" s="118"/>
      <c r="FC26" s="118"/>
      <c r="FD26" s="118"/>
      <c r="FE26" s="118"/>
      <c r="FF26" s="118"/>
      <c r="FG26" s="118">
        <f>+EW26+EX26+EY26+EZ26+FA26+FB26+FC26+FD26+FE26+FF26</f>
        <v>9</v>
      </c>
      <c r="FH26" s="24">
        <f t="shared" si="34"/>
        <v>0</v>
      </c>
      <c r="FI26" s="24">
        <f t="shared" si="35"/>
        <v>0</v>
      </c>
      <c r="FJ26" s="24">
        <f t="shared" si="36"/>
        <v>0</v>
      </c>
      <c r="FK26" s="193" t="e">
        <f t="shared" si="37"/>
        <v>#DIV/0!</v>
      </c>
      <c r="FL26" s="81"/>
      <c r="FM26" s="115" t="s">
        <v>407</v>
      </c>
      <c r="FN26" s="91" t="s">
        <v>336</v>
      </c>
      <c r="FO26" s="368">
        <v>-0.75</v>
      </c>
      <c r="FP26" s="364">
        <v>1</v>
      </c>
      <c r="FQ26" s="365">
        <v>-0.75</v>
      </c>
      <c r="FR26" s="118">
        <v>9</v>
      </c>
      <c r="FS26" s="118">
        <v>0</v>
      </c>
      <c r="FT26" s="9" t="e">
        <f t="shared" si="38"/>
        <v>#DIV/0!</v>
      </c>
      <c r="FU26" s="118">
        <v>9</v>
      </c>
      <c r="FV26" s="118"/>
      <c r="FW26" s="118"/>
      <c r="FX26" s="118"/>
      <c r="FY26" s="118"/>
      <c r="FZ26" s="118"/>
      <c r="GA26" s="118"/>
      <c r="GB26" s="118"/>
      <c r="GC26" s="118"/>
      <c r="GD26" s="118"/>
      <c r="GE26" s="118">
        <f>+FU26+FV26+FW26+FX26+FY26+FZ26+GA26+GB26+GC26+GD26</f>
        <v>9</v>
      </c>
      <c r="GF26" s="24">
        <f t="shared" si="40"/>
        <v>0</v>
      </c>
      <c r="GG26" s="24">
        <f t="shared" si="41"/>
        <v>0</v>
      </c>
      <c r="GH26" s="24">
        <f t="shared" si="42"/>
        <v>0</v>
      </c>
      <c r="GI26" s="193" t="e">
        <f t="shared" si="43"/>
        <v>#DIV/0!</v>
      </c>
      <c r="GJ26" s="81"/>
      <c r="GK26" s="115" t="s">
        <v>407</v>
      </c>
      <c r="GL26" s="91" t="s">
        <v>336</v>
      </c>
      <c r="GM26" s="118"/>
      <c r="GN26" s="7">
        <v>10.75</v>
      </c>
      <c r="GO26" s="12">
        <v>10</v>
      </c>
      <c r="GP26" s="132">
        <v>-0.75</v>
      </c>
      <c r="GQ26" s="106">
        <v>1</v>
      </c>
      <c r="GR26" s="25">
        <v>-0.75</v>
      </c>
      <c r="GS26" s="24">
        <f t="shared" si="44"/>
        <v>9</v>
      </c>
      <c r="GT26" s="118">
        <v>0</v>
      </c>
      <c r="GU26" s="9" t="e">
        <f t="shared" si="45"/>
        <v>#DIV/0!</v>
      </c>
      <c r="GV26" s="118">
        <v>9</v>
      </c>
      <c r="GW26" s="118"/>
      <c r="GX26" s="118"/>
      <c r="GY26" s="118"/>
      <c r="GZ26" s="118"/>
      <c r="HA26" s="118"/>
      <c r="HB26" s="118"/>
      <c r="HC26" s="118"/>
      <c r="HD26" s="118"/>
      <c r="HE26" s="118"/>
      <c r="HF26" s="118">
        <f>+GV26+GW26+GX26+GY26+GZ26+HA26+HB26+HC26+HD26+HE26</f>
        <v>9</v>
      </c>
      <c r="HG26" s="24">
        <f t="shared" si="47"/>
        <v>0</v>
      </c>
      <c r="HH26" s="24">
        <f t="shared" si="48"/>
        <v>0</v>
      </c>
      <c r="HI26" s="24">
        <f t="shared" si="49"/>
        <v>0</v>
      </c>
      <c r="HJ26" s="193" t="e">
        <f t="shared" si="50"/>
        <v>#DIV/0!</v>
      </c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</row>
    <row r="27" spans="1:229" ht="18.75" x14ac:dyDescent="0.3">
      <c r="A27" s="115" t="s">
        <v>407</v>
      </c>
      <c r="B27" s="91" t="s">
        <v>80</v>
      </c>
      <c r="C27" s="132"/>
      <c r="D27" s="106"/>
      <c r="E27" s="138"/>
      <c r="F27" s="118"/>
      <c r="G27" s="118"/>
      <c r="H27" s="9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29"/>
      <c r="Y27" s="115" t="s">
        <v>407</v>
      </c>
      <c r="Z27" s="91" t="s">
        <v>80</v>
      </c>
      <c r="AA27" s="132"/>
      <c r="AB27" s="106"/>
      <c r="AC27" s="138"/>
      <c r="AD27" s="118"/>
      <c r="AE27" s="118"/>
      <c r="AF27" s="9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9"/>
      <c r="AV27" s="81"/>
      <c r="AW27" s="115" t="s">
        <v>407</v>
      </c>
      <c r="AX27" s="91" t="s">
        <v>80</v>
      </c>
      <c r="AY27" s="132"/>
      <c r="AZ27" s="106"/>
      <c r="BA27" s="138"/>
      <c r="BB27" s="118"/>
      <c r="BC27" s="118"/>
      <c r="BD27" s="9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24"/>
      <c r="BQ27" s="24"/>
      <c r="BR27" s="24"/>
      <c r="BS27" s="193"/>
      <c r="BT27" s="81"/>
      <c r="BU27" s="115" t="s">
        <v>407</v>
      </c>
      <c r="BV27" s="91" t="s">
        <v>80</v>
      </c>
      <c r="BW27" s="240"/>
      <c r="BX27" s="52"/>
      <c r="BY27" s="239"/>
      <c r="BZ27" s="119"/>
      <c r="CA27" s="119"/>
      <c r="CB27" s="27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62"/>
      <c r="CO27" s="62"/>
      <c r="CP27" s="62"/>
      <c r="CQ27" s="232"/>
      <c r="CR27" s="81"/>
      <c r="CS27" s="115" t="s">
        <v>407</v>
      </c>
      <c r="CT27" s="91" t="s">
        <v>80</v>
      </c>
      <c r="CU27" s="132"/>
      <c r="CV27" s="106"/>
      <c r="CW27" s="256"/>
      <c r="CX27" s="118"/>
      <c r="CY27" s="118"/>
      <c r="CZ27" s="9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24"/>
      <c r="DM27" s="24"/>
      <c r="DN27" s="24"/>
      <c r="DO27" s="193"/>
      <c r="DP27" s="81"/>
      <c r="DQ27" s="115" t="s">
        <v>407</v>
      </c>
      <c r="DR27" s="91" t="s">
        <v>80</v>
      </c>
      <c r="DS27" s="132"/>
      <c r="DT27" s="106"/>
      <c r="DU27" s="25"/>
      <c r="DV27" s="118"/>
      <c r="DW27" s="118"/>
      <c r="DX27" s="9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24"/>
      <c r="EK27" s="24"/>
      <c r="EL27" s="24"/>
      <c r="EM27" s="193"/>
      <c r="EN27" s="81"/>
      <c r="EO27" s="115" t="s">
        <v>407</v>
      </c>
      <c r="EP27" s="91" t="s">
        <v>80</v>
      </c>
      <c r="EQ27" s="132"/>
      <c r="ER27" s="106"/>
      <c r="ES27" s="25"/>
      <c r="ET27" s="118"/>
      <c r="EU27" s="118"/>
      <c r="EV27" s="9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24"/>
      <c r="FI27" s="24"/>
      <c r="FJ27" s="24"/>
      <c r="FK27" s="193"/>
      <c r="FL27" s="81"/>
      <c r="FM27" s="115" t="s">
        <v>407</v>
      </c>
      <c r="FN27" s="91" t="s">
        <v>80</v>
      </c>
      <c r="FO27" s="385">
        <v>0</v>
      </c>
      <c r="FP27" s="52">
        <v>1</v>
      </c>
      <c r="FQ27" s="187">
        <v>0</v>
      </c>
      <c r="FR27" s="119">
        <v>5</v>
      </c>
      <c r="FS27" s="119">
        <v>11</v>
      </c>
      <c r="FT27" s="27">
        <f>+FR27/FS27</f>
        <v>0.45454545454545453</v>
      </c>
      <c r="FU27" s="119"/>
      <c r="FV27" s="119">
        <v>4</v>
      </c>
      <c r="FW27" s="119">
        <v>5</v>
      </c>
      <c r="FX27" s="119">
        <v>7</v>
      </c>
      <c r="FY27" s="119"/>
      <c r="FZ27" s="119"/>
      <c r="GA27" s="119"/>
      <c r="GB27" s="119"/>
      <c r="GC27" s="119"/>
      <c r="GD27" s="119"/>
      <c r="GE27" s="119">
        <v>16</v>
      </c>
      <c r="GF27" s="62">
        <f t="shared" si="40"/>
        <v>5</v>
      </c>
      <c r="GG27" s="62">
        <f t="shared" si="41"/>
        <v>-7</v>
      </c>
      <c r="GH27" s="62">
        <f t="shared" si="42"/>
        <v>-2</v>
      </c>
      <c r="GI27" s="232">
        <f t="shared" si="43"/>
        <v>0.7142857142857143</v>
      </c>
      <c r="GJ27" s="81"/>
      <c r="GK27" s="115" t="s">
        <v>407</v>
      </c>
      <c r="GL27" s="91" t="s">
        <v>80</v>
      </c>
      <c r="GM27" s="118">
        <v>1</v>
      </c>
      <c r="GN27" s="426">
        <v>10</v>
      </c>
      <c r="GO27" s="427">
        <v>10</v>
      </c>
      <c r="GP27" s="428">
        <v>0</v>
      </c>
      <c r="GQ27" s="106">
        <v>1</v>
      </c>
      <c r="GR27" s="25">
        <f>+GP27*GQ27</f>
        <v>0</v>
      </c>
      <c r="GS27" s="24">
        <f t="shared" si="44"/>
        <v>5</v>
      </c>
      <c r="GT27" s="118">
        <v>11</v>
      </c>
      <c r="GU27" s="9">
        <f>+GS27/GT27</f>
        <v>0.45454545454545453</v>
      </c>
      <c r="GV27" s="118"/>
      <c r="GW27" s="118">
        <v>4</v>
      </c>
      <c r="GX27" s="118">
        <v>5</v>
      </c>
      <c r="GY27" s="118">
        <v>7</v>
      </c>
      <c r="GZ27" s="118"/>
      <c r="HA27" s="118"/>
      <c r="HB27" s="118"/>
      <c r="HC27" s="118"/>
      <c r="HD27" s="118"/>
      <c r="HE27" s="118"/>
      <c r="HF27" s="118">
        <v>16</v>
      </c>
      <c r="HG27" s="24">
        <f t="shared" si="47"/>
        <v>5</v>
      </c>
      <c r="HH27" s="24">
        <f t="shared" si="48"/>
        <v>-7</v>
      </c>
      <c r="HI27" s="24">
        <f t="shared" si="49"/>
        <v>-2</v>
      </c>
      <c r="HJ27" s="193">
        <f t="shared" si="50"/>
        <v>0.7142857142857143</v>
      </c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</row>
    <row r="28" spans="1:229" ht="18.75" x14ac:dyDescent="0.3">
      <c r="A28" s="97" t="s">
        <v>407</v>
      </c>
      <c r="B28" s="91" t="s">
        <v>408</v>
      </c>
      <c r="C28" s="132"/>
      <c r="D28" s="106"/>
      <c r="E28" s="138"/>
      <c r="F28" s="118"/>
      <c r="G28" s="118"/>
      <c r="H28" s="9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29"/>
      <c r="Y28" s="105" t="s">
        <v>407</v>
      </c>
      <c r="Z28" s="91" t="s">
        <v>408</v>
      </c>
      <c r="AA28" s="132"/>
      <c r="AB28" s="106"/>
      <c r="AC28" s="138"/>
      <c r="AD28" s="118"/>
      <c r="AE28" s="118"/>
      <c r="AF28" s="9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9"/>
      <c r="AV28" s="81"/>
      <c r="AW28" s="97" t="s">
        <v>407</v>
      </c>
      <c r="AX28" s="91" t="s">
        <v>408</v>
      </c>
      <c r="AY28" s="132"/>
      <c r="AZ28" s="106"/>
      <c r="BA28" s="138"/>
      <c r="BB28" s="118"/>
      <c r="BC28" s="118"/>
      <c r="BD28" s="9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24"/>
      <c r="BQ28" s="24"/>
      <c r="BR28" s="24"/>
      <c r="BS28" s="193"/>
      <c r="BT28" s="81"/>
      <c r="BU28" s="97" t="s">
        <v>407</v>
      </c>
      <c r="BV28" s="91" t="s">
        <v>408</v>
      </c>
      <c r="BW28" s="132">
        <v>0</v>
      </c>
      <c r="BX28" s="106">
        <v>1</v>
      </c>
      <c r="BY28" s="242">
        <v>0</v>
      </c>
      <c r="BZ28" s="118">
        <v>0</v>
      </c>
      <c r="CA28" s="118">
        <v>1</v>
      </c>
      <c r="CB28" s="9">
        <f t="shared" si="14"/>
        <v>0</v>
      </c>
      <c r="CC28" s="118"/>
      <c r="CD28" s="118">
        <v>1</v>
      </c>
      <c r="CE28" s="118"/>
      <c r="CF28" s="118"/>
      <c r="CG28" s="118"/>
      <c r="CH28" s="118"/>
      <c r="CI28" s="118"/>
      <c r="CJ28" s="118"/>
      <c r="CK28" s="118"/>
      <c r="CL28" s="118"/>
      <c r="CM28" s="118">
        <f t="shared" ref="CM28" si="56">+CC28+CD28+CE28+CF28+CG28+CH28+CI28+CJ28+CK28+CL28</f>
        <v>1</v>
      </c>
      <c r="CN28" s="24">
        <f t="shared" si="16"/>
        <v>0</v>
      </c>
      <c r="CO28" s="24">
        <f t="shared" si="17"/>
        <v>0</v>
      </c>
      <c r="CP28" s="24">
        <f t="shared" si="18"/>
        <v>0</v>
      </c>
      <c r="CQ28" s="193" t="e">
        <f t="shared" si="19"/>
        <v>#DIV/0!</v>
      </c>
      <c r="CR28" s="81"/>
      <c r="CS28" s="97" t="s">
        <v>407</v>
      </c>
      <c r="CT28" s="91" t="s">
        <v>408</v>
      </c>
      <c r="CU28" s="132">
        <v>0</v>
      </c>
      <c r="CV28" s="106">
        <v>1</v>
      </c>
      <c r="CW28" s="256">
        <v>0</v>
      </c>
      <c r="CX28" s="118">
        <v>0</v>
      </c>
      <c r="CY28" s="118">
        <v>1</v>
      </c>
      <c r="CZ28" s="9">
        <f t="shared" si="20"/>
        <v>0</v>
      </c>
      <c r="DA28" s="118"/>
      <c r="DB28" s="118">
        <v>1</v>
      </c>
      <c r="DC28" s="118"/>
      <c r="DD28" s="118"/>
      <c r="DE28" s="118"/>
      <c r="DF28" s="118"/>
      <c r="DG28" s="118"/>
      <c r="DH28" s="118"/>
      <c r="DI28" s="118"/>
      <c r="DJ28" s="118"/>
      <c r="DK28" s="118">
        <f t="shared" ref="DK28" si="57">+DA28+DB28+DC28+DD28+DE28+DF28+DG28+DH28+DI28+DJ28</f>
        <v>1</v>
      </c>
      <c r="DL28" s="24">
        <f t="shared" si="22"/>
        <v>0</v>
      </c>
      <c r="DM28" s="24">
        <f t="shared" si="23"/>
        <v>0</v>
      </c>
      <c r="DN28" s="24">
        <f t="shared" si="24"/>
        <v>0</v>
      </c>
      <c r="DO28" s="193" t="e">
        <f t="shared" si="25"/>
        <v>#DIV/0!</v>
      </c>
      <c r="DP28" s="81"/>
      <c r="DQ28" s="97" t="s">
        <v>407</v>
      </c>
      <c r="DR28" s="91" t="s">
        <v>408</v>
      </c>
      <c r="DS28" s="51">
        <v>0.33329999999999949</v>
      </c>
      <c r="DT28" s="52">
        <v>1</v>
      </c>
      <c r="DU28" s="187">
        <v>0.33329999999999949</v>
      </c>
      <c r="DV28" s="119">
        <v>1</v>
      </c>
      <c r="DW28" s="119">
        <v>2</v>
      </c>
      <c r="DX28" s="27">
        <f t="shared" si="26"/>
        <v>0.5</v>
      </c>
      <c r="DY28" s="119"/>
      <c r="DZ28" s="119">
        <v>2</v>
      </c>
      <c r="EA28" s="119">
        <v>1</v>
      </c>
      <c r="EB28" s="119"/>
      <c r="EC28" s="119"/>
      <c r="ED28" s="119"/>
      <c r="EE28" s="119"/>
      <c r="EF28" s="119"/>
      <c r="EG28" s="119"/>
      <c r="EH28" s="119"/>
      <c r="EI28" s="119">
        <f t="shared" ref="EI28" si="58">+DY28+DZ28+EA28+EB28+EC28+ED28+EE28+EF28+EG28+EH28</f>
        <v>3</v>
      </c>
      <c r="EJ28" s="62">
        <f t="shared" si="28"/>
        <v>1</v>
      </c>
      <c r="EK28" s="62">
        <f t="shared" si="29"/>
        <v>0</v>
      </c>
      <c r="EL28" s="62">
        <f t="shared" si="30"/>
        <v>1</v>
      </c>
      <c r="EM28" s="232" t="e">
        <f t="shared" si="31"/>
        <v>#DIV/0!</v>
      </c>
      <c r="EN28" s="81"/>
      <c r="EO28" s="97" t="s">
        <v>407</v>
      </c>
      <c r="EP28" s="91" t="s">
        <v>408</v>
      </c>
      <c r="EQ28" s="132">
        <v>0.33329999999999949</v>
      </c>
      <c r="ER28" s="106">
        <v>1</v>
      </c>
      <c r="ES28" s="25">
        <v>0.33329999999999949</v>
      </c>
      <c r="ET28" s="118">
        <v>1</v>
      </c>
      <c r="EU28" s="118">
        <v>2</v>
      </c>
      <c r="EV28" s="9">
        <f t="shared" si="32"/>
        <v>0.5</v>
      </c>
      <c r="EW28" s="118"/>
      <c r="EX28" s="118">
        <v>2</v>
      </c>
      <c r="EY28" s="118">
        <v>1</v>
      </c>
      <c r="EZ28" s="118"/>
      <c r="FA28" s="118"/>
      <c r="FB28" s="118"/>
      <c r="FC28" s="118"/>
      <c r="FD28" s="118"/>
      <c r="FE28" s="118"/>
      <c r="FF28" s="118"/>
      <c r="FG28" s="118">
        <f t="shared" ref="FG28" si="59">+EW28+EX28+EY28+EZ28+FA28+FB28+FC28+FD28+FE28+FF28</f>
        <v>3</v>
      </c>
      <c r="FH28" s="24">
        <f t="shared" si="34"/>
        <v>1</v>
      </c>
      <c r="FI28" s="24">
        <f t="shared" si="35"/>
        <v>0</v>
      </c>
      <c r="FJ28" s="24">
        <f t="shared" si="36"/>
        <v>1</v>
      </c>
      <c r="FK28" s="193" t="e">
        <f t="shared" si="37"/>
        <v>#DIV/0!</v>
      </c>
      <c r="FL28" s="81"/>
      <c r="FM28" s="97" t="s">
        <v>407</v>
      </c>
      <c r="FN28" s="91" t="s">
        <v>408</v>
      </c>
      <c r="FO28" s="368">
        <v>0.33329999999999949</v>
      </c>
      <c r="FP28" s="364">
        <v>1</v>
      </c>
      <c r="FQ28" s="365">
        <v>0.33329999999999949</v>
      </c>
      <c r="FR28" s="118">
        <v>1</v>
      </c>
      <c r="FS28" s="118">
        <v>2</v>
      </c>
      <c r="FT28" s="9">
        <f t="shared" si="38"/>
        <v>0.5</v>
      </c>
      <c r="FU28" s="118"/>
      <c r="FV28" s="118">
        <v>2</v>
      </c>
      <c r="FW28" s="118">
        <v>1</v>
      </c>
      <c r="FX28" s="118"/>
      <c r="FY28" s="118"/>
      <c r="FZ28" s="118"/>
      <c r="GA28" s="118"/>
      <c r="GB28" s="118"/>
      <c r="GC28" s="118"/>
      <c r="GD28" s="118"/>
      <c r="GE28" s="118">
        <f t="shared" ref="GE28" si="60">+FU28+FV28+FW28+FX28+FY28+FZ28+GA28+GB28+GC28+GD28</f>
        <v>3</v>
      </c>
      <c r="GF28" s="24">
        <f t="shared" si="40"/>
        <v>1</v>
      </c>
      <c r="GG28" s="24">
        <f t="shared" si="41"/>
        <v>0</v>
      </c>
      <c r="GH28" s="24">
        <f t="shared" si="42"/>
        <v>1</v>
      </c>
      <c r="GI28" s="193" t="e">
        <f t="shared" si="43"/>
        <v>#DIV/0!</v>
      </c>
      <c r="GJ28" s="81"/>
      <c r="GK28" s="97" t="s">
        <v>407</v>
      </c>
      <c r="GL28" s="91" t="s">
        <v>408</v>
      </c>
      <c r="GM28" s="118">
        <v>1</v>
      </c>
      <c r="GN28" s="7">
        <v>9.6667000000000005</v>
      </c>
      <c r="GO28" s="12">
        <v>10</v>
      </c>
      <c r="GP28" s="132">
        <v>0.33329999999999949</v>
      </c>
      <c r="GQ28" s="106">
        <v>1</v>
      </c>
      <c r="GR28" s="25">
        <v>0.33329999999999949</v>
      </c>
      <c r="GS28" s="24">
        <f t="shared" si="44"/>
        <v>1</v>
      </c>
      <c r="GT28" s="118">
        <v>2</v>
      </c>
      <c r="GU28" s="9">
        <f t="shared" si="45"/>
        <v>0.5</v>
      </c>
      <c r="GV28" s="118"/>
      <c r="GW28" s="118">
        <v>2</v>
      </c>
      <c r="GX28" s="118">
        <v>1</v>
      </c>
      <c r="GY28" s="118"/>
      <c r="GZ28" s="118"/>
      <c r="HA28" s="118"/>
      <c r="HB28" s="118"/>
      <c r="HC28" s="118"/>
      <c r="HD28" s="118"/>
      <c r="HE28" s="118"/>
      <c r="HF28" s="118">
        <f t="shared" ref="HF28" si="61">+GV28+GW28+GX28+GY28+GZ28+HA28+HB28+HC28+HD28+HE28</f>
        <v>3</v>
      </c>
      <c r="HG28" s="24">
        <f t="shared" si="47"/>
        <v>1</v>
      </c>
      <c r="HH28" s="24">
        <f t="shared" si="48"/>
        <v>0</v>
      </c>
      <c r="HI28" s="24">
        <f t="shared" si="49"/>
        <v>1</v>
      </c>
      <c r="HJ28" s="193" t="e">
        <f t="shared" si="50"/>
        <v>#DIV/0!</v>
      </c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</row>
    <row r="29" spans="1:229" ht="18.75" x14ac:dyDescent="0.3">
      <c r="A29" s="95" t="s">
        <v>44</v>
      </c>
      <c r="B29" s="96" t="s">
        <v>45</v>
      </c>
      <c r="C29" s="51">
        <v>-1.2222</v>
      </c>
      <c r="D29" s="52">
        <v>5</v>
      </c>
      <c r="E29" s="139">
        <v>-6.1109999999999998</v>
      </c>
      <c r="F29" s="119">
        <v>16</v>
      </c>
      <c r="G29" s="119">
        <v>8</v>
      </c>
      <c r="H29" s="119">
        <f t="shared" si="1"/>
        <v>2</v>
      </c>
      <c r="I29" s="119">
        <v>11</v>
      </c>
      <c r="J29" s="119"/>
      <c r="K29" s="119">
        <v>5</v>
      </c>
      <c r="L29" s="119">
        <v>4</v>
      </c>
      <c r="M29" s="119">
        <v>0</v>
      </c>
      <c r="N29" s="119">
        <v>4</v>
      </c>
      <c r="O29" s="119"/>
      <c r="P29" s="119"/>
      <c r="Q29" s="119"/>
      <c r="R29" s="119"/>
      <c r="S29" s="119">
        <f t="shared" si="2"/>
        <v>24</v>
      </c>
      <c r="T29" s="119">
        <f t="shared" si="3"/>
        <v>5</v>
      </c>
      <c r="U29" s="119">
        <f t="shared" si="0"/>
        <v>-12</v>
      </c>
      <c r="V29" s="119">
        <f t="shared" si="4"/>
        <v>-7</v>
      </c>
      <c r="W29" s="119">
        <f t="shared" si="5"/>
        <v>0.41666666666666669</v>
      </c>
      <c r="X29" s="29"/>
      <c r="Y29" s="98" t="s">
        <v>44</v>
      </c>
      <c r="Z29" s="96" t="s">
        <v>45</v>
      </c>
      <c r="AA29" s="132">
        <v>-1.2222</v>
      </c>
      <c r="AB29" s="106">
        <v>5</v>
      </c>
      <c r="AC29" s="138">
        <v>-6.1109999999999998</v>
      </c>
      <c r="AD29" s="118">
        <v>16</v>
      </c>
      <c r="AE29" s="118">
        <v>8</v>
      </c>
      <c r="AF29" s="118">
        <f t="shared" si="6"/>
        <v>2</v>
      </c>
      <c r="AG29" s="118">
        <v>11</v>
      </c>
      <c r="AH29" s="118"/>
      <c r="AI29" s="118">
        <v>5</v>
      </c>
      <c r="AJ29" s="118">
        <v>4</v>
      </c>
      <c r="AK29" s="118">
        <v>0</v>
      </c>
      <c r="AL29" s="118">
        <v>4</v>
      </c>
      <c r="AM29" s="118"/>
      <c r="AN29" s="118"/>
      <c r="AO29" s="118"/>
      <c r="AP29" s="118"/>
      <c r="AQ29" s="118">
        <f t="shared" si="7"/>
        <v>24</v>
      </c>
      <c r="AR29" s="118">
        <f t="shared" si="51"/>
        <v>5</v>
      </c>
      <c r="AS29" s="118">
        <f t="shared" si="52"/>
        <v>-12</v>
      </c>
      <c r="AT29" s="118">
        <f t="shared" si="53"/>
        <v>-7</v>
      </c>
      <c r="AU29" s="9">
        <f t="shared" si="54"/>
        <v>0.41666666666666669</v>
      </c>
      <c r="AV29" s="81"/>
      <c r="AW29" s="95" t="s">
        <v>44</v>
      </c>
      <c r="AX29" s="96" t="s">
        <v>45</v>
      </c>
      <c r="AY29" s="132">
        <v>-1.2222</v>
      </c>
      <c r="AZ29" s="106">
        <v>5</v>
      </c>
      <c r="BA29" s="138">
        <v>-6.1109999999999998</v>
      </c>
      <c r="BB29" s="118">
        <v>16</v>
      </c>
      <c r="BC29" s="118">
        <v>8</v>
      </c>
      <c r="BD29" s="9">
        <f t="shared" si="8"/>
        <v>2</v>
      </c>
      <c r="BE29" s="118">
        <v>11</v>
      </c>
      <c r="BF29" s="118"/>
      <c r="BG29" s="118">
        <v>5</v>
      </c>
      <c r="BH29" s="118">
        <v>4</v>
      </c>
      <c r="BI29" s="118">
        <v>0</v>
      </c>
      <c r="BJ29" s="118">
        <v>4</v>
      </c>
      <c r="BK29" s="118"/>
      <c r="BL29" s="118"/>
      <c r="BM29" s="118"/>
      <c r="BN29" s="118"/>
      <c r="BO29" s="118">
        <f t="shared" si="9"/>
        <v>24</v>
      </c>
      <c r="BP29" s="24">
        <f t="shared" si="10"/>
        <v>5</v>
      </c>
      <c r="BQ29" s="24">
        <f t="shared" si="11"/>
        <v>-12</v>
      </c>
      <c r="BR29" s="24">
        <f t="shared" si="12"/>
        <v>-7</v>
      </c>
      <c r="BS29" s="193">
        <f t="shared" si="13"/>
        <v>0.41666666666666669</v>
      </c>
      <c r="BT29" s="81"/>
      <c r="BU29" s="95" t="s">
        <v>44</v>
      </c>
      <c r="BV29" s="96" t="s">
        <v>45</v>
      </c>
      <c r="BW29" s="78">
        <v>-1.2222</v>
      </c>
      <c r="BX29" s="106">
        <v>5</v>
      </c>
      <c r="BY29" s="138">
        <v>-6.1109999999999998</v>
      </c>
      <c r="BZ29" s="118">
        <v>16</v>
      </c>
      <c r="CA29" s="118">
        <v>8</v>
      </c>
      <c r="CB29" s="9">
        <f t="shared" si="14"/>
        <v>2</v>
      </c>
      <c r="CC29" s="118">
        <v>11</v>
      </c>
      <c r="CD29" s="118"/>
      <c r="CE29" s="118">
        <v>5</v>
      </c>
      <c r="CF29" s="118">
        <v>4</v>
      </c>
      <c r="CG29" s="118">
        <v>0</v>
      </c>
      <c r="CH29" s="118">
        <v>4</v>
      </c>
      <c r="CI29" s="118"/>
      <c r="CJ29" s="118"/>
      <c r="CK29" s="118"/>
      <c r="CL29" s="118"/>
      <c r="CM29" s="118">
        <f t="shared" si="15"/>
        <v>24</v>
      </c>
      <c r="CN29" s="24">
        <f t="shared" si="16"/>
        <v>5</v>
      </c>
      <c r="CO29" s="24">
        <f t="shared" si="17"/>
        <v>-12</v>
      </c>
      <c r="CP29" s="24">
        <f t="shared" si="18"/>
        <v>-7</v>
      </c>
      <c r="CQ29" s="193">
        <f t="shared" si="19"/>
        <v>0.41666666666666669</v>
      </c>
      <c r="CR29" s="81"/>
      <c r="CS29" s="95" t="s">
        <v>44</v>
      </c>
      <c r="CT29" s="96" t="s">
        <v>45</v>
      </c>
      <c r="CU29" s="78">
        <v>-1.2222</v>
      </c>
      <c r="CV29" s="106">
        <v>5</v>
      </c>
      <c r="CW29" s="256">
        <v>-6.1109999999999998</v>
      </c>
      <c r="CX29" s="118">
        <v>16</v>
      </c>
      <c r="CY29" s="118">
        <v>8</v>
      </c>
      <c r="CZ29" s="9">
        <f t="shared" si="20"/>
        <v>2</v>
      </c>
      <c r="DA29" s="118">
        <v>11</v>
      </c>
      <c r="DB29" s="118"/>
      <c r="DC29" s="118">
        <v>5</v>
      </c>
      <c r="DD29" s="118">
        <v>4</v>
      </c>
      <c r="DE29" s="118">
        <v>0</v>
      </c>
      <c r="DF29" s="118">
        <v>4</v>
      </c>
      <c r="DG29" s="118"/>
      <c r="DH29" s="118"/>
      <c r="DI29" s="118"/>
      <c r="DJ29" s="118"/>
      <c r="DK29" s="118">
        <f t="shared" si="21"/>
        <v>24</v>
      </c>
      <c r="DL29" s="24">
        <f t="shared" si="22"/>
        <v>5</v>
      </c>
      <c r="DM29" s="24">
        <f t="shared" si="23"/>
        <v>-12</v>
      </c>
      <c r="DN29" s="24">
        <f t="shared" si="24"/>
        <v>-7</v>
      </c>
      <c r="DO29" s="193">
        <f t="shared" si="25"/>
        <v>0.41666666666666669</v>
      </c>
      <c r="DP29" s="81"/>
      <c r="DQ29" s="95" t="s">
        <v>44</v>
      </c>
      <c r="DR29" s="96" t="s">
        <v>45</v>
      </c>
      <c r="DS29" s="132">
        <v>-1.2222</v>
      </c>
      <c r="DT29" s="106">
        <v>5</v>
      </c>
      <c r="DU29" s="25">
        <v>-6.1109999999999998</v>
      </c>
      <c r="DV29" s="118">
        <v>16</v>
      </c>
      <c r="DW29" s="118">
        <v>8</v>
      </c>
      <c r="DX29" s="9">
        <f t="shared" si="26"/>
        <v>2</v>
      </c>
      <c r="DY29" s="118">
        <v>11</v>
      </c>
      <c r="DZ29" s="118"/>
      <c r="EA29" s="118">
        <v>5</v>
      </c>
      <c r="EB29" s="118">
        <v>4</v>
      </c>
      <c r="EC29" s="118">
        <v>0</v>
      </c>
      <c r="ED29" s="118">
        <v>4</v>
      </c>
      <c r="EE29" s="118"/>
      <c r="EF29" s="118"/>
      <c r="EG29" s="118"/>
      <c r="EH29" s="118"/>
      <c r="EI29" s="118">
        <f t="shared" si="27"/>
        <v>24</v>
      </c>
      <c r="EJ29" s="24">
        <f t="shared" si="28"/>
        <v>5</v>
      </c>
      <c r="EK29" s="24">
        <f t="shared" si="29"/>
        <v>-12</v>
      </c>
      <c r="EL29" s="24">
        <f t="shared" si="30"/>
        <v>-7</v>
      </c>
      <c r="EM29" s="193">
        <f t="shared" si="31"/>
        <v>0.41666666666666669</v>
      </c>
      <c r="EN29" s="81"/>
      <c r="EO29" s="95" t="s">
        <v>44</v>
      </c>
      <c r="EP29" s="96" t="s">
        <v>45</v>
      </c>
      <c r="EQ29" s="132">
        <v>-1.2222</v>
      </c>
      <c r="ER29" s="106">
        <v>5</v>
      </c>
      <c r="ES29" s="25">
        <v>-6.1109999999999998</v>
      </c>
      <c r="ET29" s="118">
        <v>16</v>
      </c>
      <c r="EU29" s="118">
        <v>8</v>
      </c>
      <c r="EV29" s="9">
        <f t="shared" si="32"/>
        <v>2</v>
      </c>
      <c r="EW29" s="118">
        <v>11</v>
      </c>
      <c r="EX29" s="118"/>
      <c r="EY29" s="118">
        <v>5</v>
      </c>
      <c r="EZ29" s="118">
        <v>4</v>
      </c>
      <c r="FA29" s="118">
        <v>0</v>
      </c>
      <c r="FB29" s="118">
        <v>4</v>
      </c>
      <c r="FC29" s="118"/>
      <c r="FD29" s="118"/>
      <c r="FE29" s="118"/>
      <c r="FF29" s="118"/>
      <c r="FG29" s="118">
        <f t="shared" si="33"/>
        <v>24</v>
      </c>
      <c r="FH29" s="24">
        <f t="shared" si="34"/>
        <v>5</v>
      </c>
      <c r="FI29" s="24">
        <f t="shared" si="35"/>
        <v>-12</v>
      </c>
      <c r="FJ29" s="24">
        <f t="shared" si="36"/>
        <v>-7</v>
      </c>
      <c r="FK29" s="193">
        <f t="shared" si="37"/>
        <v>0.41666666666666669</v>
      </c>
      <c r="FL29" s="81"/>
      <c r="FM29" s="95" t="s">
        <v>44</v>
      </c>
      <c r="FN29" s="96" t="s">
        <v>45</v>
      </c>
      <c r="FO29" s="368">
        <v>-1.2222</v>
      </c>
      <c r="FP29" s="364">
        <v>5</v>
      </c>
      <c r="FQ29" s="365">
        <v>-6.1109999999999998</v>
      </c>
      <c r="FR29" s="118">
        <v>16</v>
      </c>
      <c r="FS29" s="118">
        <v>8</v>
      </c>
      <c r="FT29" s="9">
        <f t="shared" si="38"/>
        <v>2</v>
      </c>
      <c r="FU29" s="118">
        <v>11</v>
      </c>
      <c r="FV29" s="118"/>
      <c r="FW29" s="118">
        <v>5</v>
      </c>
      <c r="FX29" s="118">
        <v>4</v>
      </c>
      <c r="FY29" s="118">
        <v>0</v>
      </c>
      <c r="FZ29" s="118">
        <v>4</v>
      </c>
      <c r="GA29" s="118"/>
      <c r="GB29" s="118"/>
      <c r="GC29" s="118"/>
      <c r="GD29" s="118"/>
      <c r="GE29" s="118">
        <f t="shared" si="39"/>
        <v>24</v>
      </c>
      <c r="GF29" s="24">
        <f t="shared" si="40"/>
        <v>5</v>
      </c>
      <c r="GG29" s="24">
        <f t="shared" si="41"/>
        <v>-12</v>
      </c>
      <c r="GH29" s="24">
        <f t="shared" si="42"/>
        <v>-7</v>
      </c>
      <c r="GI29" s="193">
        <f t="shared" si="43"/>
        <v>0.41666666666666669</v>
      </c>
      <c r="GJ29" s="81"/>
      <c r="GK29" s="95" t="s">
        <v>44</v>
      </c>
      <c r="GL29" s="96" t="s">
        <v>45</v>
      </c>
      <c r="GM29" s="118">
        <v>1</v>
      </c>
      <c r="GN29" s="7">
        <v>6.9722</v>
      </c>
      <c r="GO29" s="12">
        <v>5.75</v>
      </c>
      <c r="GP29" s="132">
        <v>-1.2222</v>
      </c>
      <c r="GQ29" s="106">
        <v>5</v>
      </c>
      <c r="GR29" s="25">
        <v>-6.1109999999999998</v>
      </c>
      <c r="GS29" s="24">
        <f t="shared" si="44"/>
        <v>16</v>
      </c>
      <c r="GT29" s="118">
        <v>8</v>
      </c>
      <c r="GU29" s="9">
        <f t="shared" si="45"/>
        <v>2</v>
      </c>
      <c r="GV29" s="118">
        <v>11</v>
      </c>
      <c r="GW29" s="118"/>
      <c r="GX29" s="118">
        <v>5</v>
      </c>
      <c r="GY29" s="118">
        <v>4</v>
      </c>
      <c r="GZ29" s="118">
        <v>0</v>
      </c>
      <c r="HA29" s="118">
        <v>4</v>
      </c>
      <c r="HB29" s="118"/>
      <c r="HC29" s="118"/>
      <c r="HD29" s="118"/>
      <c r="HE29" s="118"/>
      <c r="HF29" s="118">
        <f t="shared" si="46"/>
        <v>24</v>
      </c>
      <c r="HG29" s="24">
        <f t="shared" si="47"/>
        <v>5</v>
      </c>
      <c r="HH29" s="24">
        <f t="shared" si="48"/>
        <v>-12</v>
      </c>
      <c r="HI29" s="24">
        <f t="shared" si="49"/>
        <v>-7</v>
      </c>
      <c r="HJ29" s="193">
        <f t="shared" si="50"/>
        <v>0.41666666666666669</v>
      </c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</row>
    <row r="30" spans="1:229" ht="18.75" x14ac:dyDescent="0.3">
      <c r="A30" s="90" t="s">
        <v>44</v>
      </c>
      <c r="B30" s="96" t="s">
        <v>46</v>
      </c>
      <c r="C30" s="26">
        <v>1</v>
      </c>
      <c r="D30" s="106">
        <v>4</v>
      </c>
      <c r="E30" s="138">
        <v>4</v>
      </c>
      <c r="F30" s="118">
        <v>4</v>
      </c>
      <c r="G30" s="118">
        <v>2</v>
      </c>
      <c r="H30" s="118">
        <f t="shared" si="1"/>
        <v>2</v>
      </c>
      <c r="I30" s="118">
        <v>1</v>
      </c>
      <c r="J30" s="118"/>
      <c r="K30" s="118">
        <v>1</v>
      </c>
      <c r="L30" s="118">
        <v>2</v>
      </c>
      <c r="M30" s="118"/>
      <c r="N30" s="118"/>
      <c r="O30" s="118"/>
      <c r="P30" s="118"/>
      <c r="Q30" s="118"/>
      <c r="R30" s="118"/>
      <c r="S30" s="118">
        <f t="shared" si="2"/>
        <v>4</v>
      </c>
      <c r="T30" s="118">
        <f t="shared" si="3"/>
        <v>1</v>
      </c>
      <c r="U30" s="118">
        <f t="shared" si="0"/>
        <v>-2</v>
      </c>
      <c r="V30" s="118">
        <f t="shared" si="4"/>
        <v>-1</v>
      </c>
      <c r="W30" s="118">
        <f t="shared" si="5"/>
        <v>0.5</v>
      </c>
      <c r="X30" s="29"/>
      <c r="Y30" s="94" t="s">
        <v>44</v>
      </c>
      <c r="Z30" s="96" t="s">
        <v>46</v>
      </c>
      <c r="AA30" s="26">
        <v>1</v>
      </c>
      <c r="AB30" s="106">
        <v>4</v>
      </c>
      <c r="AC30" s="138">
        <v>4</v>
      </c>
      <c r="AD30" s="118">
        <v>4</v>
      </c>
      <c r="AE30" s="118">
        <v>2</v>
      </c>
      <c r="AF30" s="118">
        <f t="shared" si="6"/>
        <v>2</v>
      </c>
      <c r="AG30" s="118">
        <v>1</v>
      </c>
      <c r="AH30" s="118"/>
      <c r="AI30" s="118">
        <v>1</v>
      </c>
      <c r="AJ30" s="118">
        <v>2</v>
      </c>
      <c r="AK30" s="118"/>
      <c r="AL30" s="118"/>
      <c r="AM30" s="118"/>
      <c r="AN30" s="118"/>
      <c r="AO30" s="118"/>
      <c r="AP30" s="118"/>
      <c r="AQ30" s="118">
        <f t="shared" si="7"/>
        <v>4</v>
      </c>
      <c r="AR30" s="118">
        <f t="shared" si="51"/>
        <v>1</v>
      </c>
      <c r="AS30" s="118">
        <f t="shared" si="52"/>
        <v>-2</v>
      </c>
      <c r="AT30" s="118">
        <f t="shared" si="53"/>
        <v>-1</v>
      </c>
      <c r="AU30" s="9">
        <f t="shared" si="54"/>
        <v>0.5</v>
      </c>
      <c r="AV30" s="81"/>
      <c r="AW30" s="90" t="s">
        <v>44</v>
      </c>
      <c r="AX30" s="96" t="s">
        <v>46</v>
      </c>
      <c r="AY30" s="26">
        <v>1</v>
      </c>
      <c r="AZ30" s="106">
        <v>4</v>
      </c>
      <c r="BA30" s="138">
        <v>4</v>
      </c>
      <c r="BB30" s="118">
        <v>4</v>
      </c>
      <c r="BC30" s="118">
        <v>2</v>
      </c>
      <c r="BD30" s="9">
        <f t="shared" si="8"/>
        <v>2</v>
      </c>
      <c r="BE30" s="118">
        <v>1</v>
      </c>
      <c r="BF30" s="118"/>
      <c r="BG30" s="118">
        <v>1</v>
      </c>
      <c r="BH30" s="118">
        <v>2</v>
      </c>
      <c r="BI30" s="118"/>
      <c r="BJ30" s="118"/>
      <c r="BK30" s="118"/>
      <c r="BL30" s="118"/>
      <c r="BM30" s="118"/>
      <c r="BN30" s="118"/>
      <c r="BO30" s="118">
        <f t="shared" si="9"/>
        <v>4</v>
      </c>
      <c r="BP30" s="24">
        <f t="shared" si="10"/>
        <v>1</v>
      </c>
      <c r="BQ30" s="24">
        <f t="shared" si="11"/>
        <v>-2</v>
      </c>
      <c r="BR30" s="24">
        <f t="shared" si="12"/>
        <v>-1</v>
      </c>
      <c r="BS30" s="193">
        <f t="shared" si="13"/>
        <v>0.5</v>
      </c>
      <c r="BT30" s="81"/>
      <c r="BU30" s="90" t="s">
        <v>44</v>
      </c>
      <c r="BV30" s="96" t="s">
        <v>46</v>
      </c>
      <c r="BW30" s="157">
        <v>1</v>
      </c>
      <c r="BX30" s="106">
        <v>4</v>
      </c>
      <c r="BY30" s="138">
        <v>4</v>
      </c>
      <c r="BZ30" s="118">
        <v>4</v>
      </c>
      <c r="CA30" s="118">
        <v>2</v>
      </c>
      <c r="CB30" s="9">
        <f t="shared" si="14"/>
        <v>2</v>
      </c>
      <c r="CC30" s="118">
        <v>1</v>
      </c>
      <c r="CD30" s="118"/>
      <c r="CE30" s="118">
        <v>1</v>
      </c>
      <c r="CF30" s="118">
        <v>2</v>
      </c>
      <c r="CG30" s="118"/>
      <c r="CH30" s="118"/>
      <c r="CI30" s="118"/>
      <c r="CJ30" s="118"/>
      <c r="CK30" s="118"/>
      <c r="CL30" s="118"/>
      <c r="CM30" s="118">
        <f t="shared" si="15"/>
        <v>4</v>
      </c>
      <c r="CN30" s="24">
        <f t="shared" si="16"/>
        <v>1</v>
      </c>
      <c r="CO30" s="24">
        <f t="shared" si="17"/>
        <v>-2</v>
      </c>
      <c r="CP30" s="24">
        <f t="shared" si="18"/>
        <v>-1</v>
      </c>
      <c r="CQ30" s="193">
        <f t="shared" si="19"/>
        <v>0.5</v>
      </c>
      <c r="CR30" s="81"/>
      <c r="CS30" s="90" t="s">
        <v>44</v>
      </c>
      <c r="CT30" s="96" t="s">
        <v>46</v>
      </c>
      <c r="CU30" s="26">
        <v>1</v>
      </c>
      <c r="CV30" s="106">
        <v>4</v>
      </c>
      <c r="CW30" s="256">
        <v>4</v>
      </c>
      <c r="CX30" s="118">
        <v>4</v>
      </c>
      <c r="CY30" s="118">
        <v>2</v>
      </c>
      <c r="CZ30" s="9">
        <f t="shared" si="20"/>
        <v>2</v>
      </c>
      <c r="DA30" s="118">
        <v>1</v>
      </c>
      <c r="DB30" s="118"/>
      <c r="DC30" s="118">
        <v>1</v>
      </c>
      <c r="DD30" s="118">
        <v>2</v>
      </c>
      <c r="DE30" s="118"/>
      <c r="DF30" s="118"/>
      <c r="DG30" s="118"/>
      <c r="DH30" s="118"/>
      <c r="DI30" s="118"/>
      <c r="DJ30" s="118"/>
      <c r="DK30" s="118">
        <f t="shared" si="21"/>
        <v>4</v>
      </c>
      <c r="DL30" s="24">
        <f t="shared" si="22"/>
        <v>1</v>
      </c>
      <c r="DM30" s="24">
        <f t="shared" si="23"/>
        <v>-2</v>
      </c>
      <c r="DN30" s="24">
        <f t="shared" si="24"/>
        <v>-1</v>
      </c>
      <c r="DO30" s="193">
        <f t="shared" si="25"/>
        <v>0.5</v>
      </c>
      <c r="DP30" s="81"/>
      <c r="DQ30" s="90" t="s">
        <v>44</v>
      </c>
      <c r="DR30" s="96" t="s">
        <v>46</v>
      </c>
      <c r="DS30" s="26">
        <v>1</v>
      </c>
      <c r="DT30" s="106">
        <v>4</v>
      </c>
      <c r="DU30" s="25">
        <v>4</v>
      </c>
      <c r="DV30" s="118">
        <v>4</v>
      </c>
      <c r="DW30" s="118">
        <v>2</v>
      </c>
      <c r="DX30" s="9">
        <f t="shared" si="26"/>
        <v>2</v>
      </c>
      <c r="DY30" s="118">
        <v>1</v>
      </c>
      <c r="DZ30" s="118"/>
      <c r="EA30" s="118">
        <v>1</v>
      </c>
      <c r="EB30" s="118">
        <v>2</v>
      </c>
      <c r="EC30" s="118"/>
      <c r="ED30" s="118"/>
      <c r="EE30" s="118"/>
      <c r="EF30" s="118"/>
      <c r="EG30" s="118"/>
      <c r="EH30" s="118"/>
      <c r="EI30" s="118">
        <f t="shared" si="27"/>
        <v>4</v>
      </c>
      <c r="EJ30" s="24">
        <f t="shared" si="28"/>
        <v>1</v>
      </c>
      <c r="EK30" s="24">
        <f t="shared" si="29"/>
        <v>-2</v>
      </c>
      <c r="EL30" s="24">
        <f t="shared" si="30"/>
        <v>-1</v>
      </c>
      <c r="EM30" s="193">
        <f t="shared" si="31"/>
        <v>0.5</v>
      </c>
      <c r="EN30" s="81"/>
      <c r="EO30" s="90" t="s">
        <v>44</v>
      </c>
      <c r="EP30" s="96" t="s">
        <v>46</v>
      </c>
      <c r="EQ30" s="26">
        <v>1</v>
      </c>
      <c r="ER30" s="106">
        <v>4</v>
      </c>
      <c r="ES30" s="25">
        <v>4</v>
      </c>
      <c r="ET30" s="118">
        <v>4</v>
      </c>
      <c r="EU30" s="118">
        <v>2</v>
      </c>
      <c r="EV30" s="9">
        <f t="shared" si="32"/>
        <v>2</v>
      </c>
      <c r="EW30" s="118">
        <v>1</v>
      </c>
      <c r="EX30" s="118"/>
      <c r="EY30" s="118">
        <v>1</v>
      </c>
      <c r="EZ30" s="118">
        <v>2</v>
      </c>
      <c r="FA30" s="118"/>
      <c r="FB30" s="118"/>
      <c r="FC30" s="118"/>
      <c r="FD30" s="118"/>
      <c r="FE30" s="118"/>
      <c r="FF30" s="118"/>
      <c r="FG30" s="118">
        <f t="shared" si="33"/>
        <v>4</v>
      </c>
      <c r="FH30" s="24">
        <f t="shared" si="34"/>
        <v>1</v>
      </c>
      <c r="FI30" s="24">
        <f t="shared" si="35"/>
        <v>-2</v>
      </c>
      <c r="FJ30" s="24">
        <f t="shared" si="36"/>
        <v>-1</v>
      </c>
      <c r="FK30" s="193">
        <f t="shared" si="37"/>
        <v>0.5</v>
      </c>
      <c r="FL30" s="81"/>
      <c r="FM30" s="90" t="s">
        <v>44</v>
      </c>
      <c r="FN30" s="96" t="s">
        <v>46</v>
      </c>
      <c r="FO30" s="363">
        <v>1</v>
      </c>
      <c r="FP30" s="364">
        <v>4</v>
      </c>
      <c r="FQ30" s="365">
        <v>4</v>
      </c>
      <c r="FR30" s="118">
        <v>4</v>
      </c>
      <c r="FS30" s="118">
        <v>2</v>
      </c>
      <c r="FT30" s="9">
        <f t="shared" si="38"/>
        <v>2</v>
      </c>
      <c r="FU30" s="118">
        <v>1</v>
      </c>
      <c r="FV30" s="118"/>
      <c r="FW30" s="118">
        <v>1</v>
      </c>
      <c r="FX30" s="118">
        <v>2</v>
      </c>
      <c r="FY30" s="118"/>
      <c r="FZ30" s="118"/>
      <c r="GA30" s="118"/>
      <c r="GB30" s="118"/>
      <c r="GC30" s="118"/>
      <c r="GD30" s="118"/>
      <c r="GE30" s="118">
        <f t="shared" si="39"/>
        <v>4</v>
      </c>
      <c r="GF30" s="24">
        <f t="shared" si="40"/>
        <v>1</v>
      </c>
      <c r="GG30" s="24">
        <f t="shared" si="41"/>
        <v>-2</v>
      </c>
      <c r="GH30" s="24">
        <f t="shared" si="42"/>
        <v>-1</v>
      </c>
      <c r="GI30" s="193">
        <f t="shared" si="43"/>
        <v>0.5</v>
      </c>
      <c r="GJ30" s="81"/>
      <c r="GK30" s="90" t="s">
        <v>44</v>
      </c>
      <c r="GL30" s="96" t="s">
        <v>46</v>
      </c>
      <c r="GM30" s="118"/>
      <c r="GN30" s="10">
        <v>6</v>
      </c>
      <c r="GO30" s="74">
        <v>7</v>
      </c>
      <c r="GP30" s="26">
        <v>1</v>
      </c>
      <c r="GQ30" s="106">
        <v>4</v>
      </c>
      <c r="GR30" s="25">
        <v>4</v>
      </c>
      <c r="GS30" s="24">
        <f t="shared" si="44"/>
        <v>2</v>
      </c>
      <c r="GT30" s="118">
        <v>2</v>
      </c>
      <c r="GU30" s="9">
        <f t="shared" si="45"/>
        <v>1</v>
      </c>
      <c r="GV30" s="118">
        <v>1</v>
      </c>
      <c r="GW30" s="118"/>
      <c r="GX30" s="118">
        <v>1</v>
      </c>
      <c r="GY30" s="118">
        <v>2</v>
      </c>
      <c r="GZ30" s="118"/>
      <c r="HA30" s="118"/>
      <c r="HB30" s="118"/>
      <c r="HC30" s="118"/>
      <c r="HD30" s="118"/>
      <c r="HE30" s="118"/>
      <c r="HF30" s="118">
        <f t="shared" si="46"/>
        <v>4</v>
      </c>
      <c r="HG30" s="24">
        <f t="shared" si="47"/>
        <v>1</v>
      </c>
      <c r="HH30" s="24">
        <f t="shared" si="48"/>
        <v>-2</v>
      </c>
      <c r="HI30" s="24">
        <f t="shared" si="49"/>
        <v>-1</v>
      </c>
      <c r="HJ30" s="193">
        <f t="shared" si="50"/>
        <v>0.5</v>
      </c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</row>
    <row r="31" spans="1:229" ht="18.75" x14ac:dyDescent="0.3">
      <c r="A31" s="113" t="s">
        <v>47</v>
      </c>
      <c r="B31" s="96" t="s">
        <v>48</v>
      </c>
      <c r="C31" s="51">
        <v>-1.7389000000000001</v>
      </c>
      <c r="D31" s="52">
        <v>5</v>
      </c>
      <c r="E31" s="139">
        <v>-8.6945000000000014</v>
      </c>
      <c r="F31" s="119">
        <v>30</v>
      </c>
      <c r="G31" s="119">
        <v>29</v>
      </c>
      <c r="H31" s="27">
        <f t="shared" si="1"/>
        <v>1.0344827586206897</v>
      </c>
      <c r="I31" s="119">
        <v>16</v>
      </c>
      <c r="J31" s="119">
        <v>9</v>
      </c>
      <c r="K31" s="119">
        <v>13</v>
      </c>
      <c r="L31" s="119">
        <v>14</v>
      </c>
      <c r="M31" s="119"/>
      <c r="N31" s="119">
        <v>6</v>
      </c>
      <c r="O31" s="119"/>
      <c r="P31" s="119">
        <v>1</v>
      </c>
      <c r="Q31" s="119"/>
      <c r="R31" s="119"/>
      <c r="S31" s="119">
        <f t="shared" si="2"/>
        <v>59</v>
      </c>
      <c r="T31" s="119">
        <f t="shared" si="3"/>
        <v>13</v>
      </c>
      <c r="U31" s="119">
        <f t="shared" si="0"/>
        <v>-29</v>
      </c>
      <c r="V31" s="119">
        <f t="shared" si="4"/>
        <v>-16</v>
      </c>
      <c r="W31" s="119">
        <f t="shared" si="5"/>
        <v>0.44827586206896552</v>
      </c>
      <c r="X31" s="29"/>
      <c r="Y31" s="43" t="s">
        <v>47</v>
      </c>
      <c r="Z31" s="96" t="s">
        <v>48</v>
      </c>
      <c r="AA31" s="132">
        <v>-1.7389000000000001</v>
      </c>
      <c r="AB31" s="106">
        <v>5</v>
      </c>
      <c r="AC31" s="138">
        <v>-8.6945000000000014</v>
      </c>
      <c r="AD31" s="118">
        <v>30</v>
      </c>
      <c r="AE31" s="118">
        <v>29</v>
      </c>
      <c r="AF31" s="9">
        <f t="shared" si="6"/>
        <v>1.0344827586206897</v>
      </c>
      <c r="AG31" s="118">
        <v>16</v>
      </c>
      <c r="AH31" s="118">
        <v>9</v>
      </c>
      <c r="AI31" s="118">
        <v>13</v>
      </c>
      <c r="AJ31" s="118">
        <v>14</v>
      </c>
      <c r="AK31" s="118"/>
      <c r="AL31" s="118">
        <v>6</v>
      </c>
      <c r="AM31" s="118"/>
      <c r="AN31" s="118">
        <v>1</v>
      </c>
      <c r="AO31" s="118"/>
      <c r="AP31" s="118"/>
      <c r="AQ31" s="118">
        <f t="shared" si="7"/>
        <v>59</v>
      </c>
      <c r="AR31" s="118">
        <f t="shared" si="51"/>
        <v>13</v>
      </c>
      <c r="AS31" s="118">
        <f t="shared" si="52"/>
        <v>-29</v>
      </c>
      <c r="AT31" s="118">
        <f t="shared" si="53"/>
        <v>-16</v>
      </c>
      <c r="AU31" s="9">
        <f t="shared" si="54"/>
        <v>0.44827586206896552</v>
      </c>
      <c r="AV31" s="81"/>
      <c r="AW31" s="113" t="s">
        <v>47</v>
      </c>
      <c r="AX31" s="96" t="s">
        <v>48</v>
      </c>
      <c r="AY31" s="132">
        <v>-1.7389000000000001</v>
      </c>
      <c r="AZ31" s="106">
        <v>5</v>
      </c>
      <c r="BA31" s="138">
        <v>-8.6945000000000014</v>
      </c>
      <c r="BB31" s="118">
        <v>30</v>
      </c>
      <c r="BC31" s="118">
        <v>29</v>
      </c>
      <c r="BD31" s="9">
        <f t="shared" si="8"/>
        <v>1.0344827586206897</v>
      </c>
      <c r="BE31" s="118">
        <v>16</v>
      </c>
      <c r="BF31" s="118">
        <v>9</v>
      </c>
      <c r="BG31" s="118">
        <v>13</v>
      </c>
      <c r="BH31" s="118">
        <v>14</v>
      </c>
      <c r="BI31" s="118"/>
      <c r="BJ31" s="118">
        <v>6</v>
      </c>
      <c r="BK31" s="118"/>
      <c r="BL31" s="118">
        <v>1</v>
      </c>
      <c r="BM31" s="118"/>
      <c r="BN31" s="118"/>
      <c r="BO31" s="118">
        <f t="shared" si="9"/>
        <v>59</v>
      </c>
      <c r="BP31" s="24">
        <f t="shared" si="10"/>
        <v>13</v>
      </c>
      <c r="BQ31" s="24">
        <f t="shared" si="11"/>
        <v>-29</v>
      </c>
      <c r="BR31" s="24">
        <f t="shared" si="12"/>
        <v>-16</v>
      </c>
      <c r="BS31" s="193">
        <f t="shared" si="13"/>
        <v>0.44827586206896552</v>
      </c>
      <c r="BT31" s="81"/>
      <c r="BU31" s="113" t="s">
        <v>47</v>
      </c>
      <c r="BV31" s="96" t="s">
        <v>48</v>
      </c>
      <c r="BW31" s="132">
        <v>-1.7389000000000001</v>
      </c>
      <c r="BX31" s="106">
        <v>5</v>
      </c>
      <c r="BY31" s="138">
        <v>-8.6945000000000014</v>
      </c>
      <c r="BZ31" s="118">
        <v>30</v>
      </c>
      <c r="CA31" s="118">
        <v>29</v>
      </c>
      <c r="CB31" s="9">
        <f t="shared" si="14"/>
        <v>1.0344827586206897</v>
      </c>
      <c r="CC31" s="118">
        <v>16</v>
      </c>
      <c r="CD31" s="118">
        <v>9</v>
      </c>
      <c r="CE31" s="118">
        <v>13</v>
      </c>
      <c r="CF31" s="118">
        <v>14</v>
      </c>
      <c r="CG31" s="118"/>
      <c r="CH31" s="118">
        <v>6</v>
      </c>
      <c r="CI31" s="118"/>
      <c r="CJ31" s="118">
        <v>1</v>
      </c>
      <c r="CK31" s="118"/>
      <c r="CL31" s="118"/>
      <c r="CM31" s="118">
        <f t="shared" si="15"/>
        <v>59</v>
      </c>
      <c r="CN31" s="24">
        <f t="shared" si="16"/>
        <v>13</v>
      </c>
      <c r="CO31" s="24">
        <f t="shared" si="17"/>
        <v>-29</v>
      </c>
      <c r="CP31" s="24">
        <f t="shared" si="18"/>
        <v>-16</v>
      </c>
      <c r="CQ31" s="193">
        <f t="shared" si="19"/>
        <v>0.44827586206896552</v>
      </c>
      <c r="CR31" s="81"/>
      <c r="CS31" s="113" t="s">
        <v>47</v>
      </c>
      <c r="CT31" s="96" t="s">
        <v>48</v>
      </c>
      <c r="CU31" s="78">
        <v>-1.7389000000000001</v>
      </c>
      <c r="CV31" s="106">
        <v>5</v>
      </c>
      <c r="CW31" s="256">
        <v>-8.6945000000000014</v>
      </c>
      <c r="CX31" s="118">
        <v>30</v>
      </c>
      <c r="CY31" s="118">
        <v>29</v>
      </c>
      <c r="CZ31" s="9">
        <f t="shared" si="20"/>
        <v>1.0344827586206897</v>
      </c>
      <c r="DA31" s="118">
        <v>16</v>
      </c>
      <c r="DB31" s="118">
        <v>9</v>
      </c>
      <c r="DC31" s="118">
        <v>13</v>
      </c>
      <c r="DD31" s="118">
        <v>14</v>
      </c>
      <c r="DE31" s="118"/>
      <c r="DF31" s="118">
        <v>6</v>
      </c>
      <c r="DG31" s="118"/>
      <c r="DH31" s="118">
        <v>1</v>
      </c>
      <c r="DI31" s="118"/>
      <c r="DJ31" s="118"/>
      <c r="DK31" s="118">
        <f t="shared" si="21"/>
        <v>59</v>
      </c>
      <c r="DL31" s="24">
        <f t="shared" si="22"/>
        <v>13</v>
      </c>
      <c r="DM31" s="24">
        <f t="shared" si="23"/>
        <v>-29</v>
      </c>
      <c r="DN31" s="24">
        <f t="shared" si="24"/>
        <v>-16</v>
      </c>
      <c r="DO31" s="193">
        <f t="shared" si="25"/>
        <v>0.44827586206896552</v>
      </c>
      <c r="DP31" s="81"/>
      <c r="DQ31" s="113" t="s">
        <v>47</v>
      </c>
      <c r="DR31" s="96" t="s">
        <v>48</v>
      </c>
      <c r="DS31" s="132">
        <v>-1.7389000000000001</v>
      </c>
      <c r="DT31" s="106">
        <v>5</v>
      </c>
      <c r="DU31" s="25">
        <v>-8.6945000000000014</v>
      </c>
      <c r="DV31" s="118">
        <v>30</v>
      </c>
      <c r="DW31" s="118">
        <v>29</v>
      </c>
      <c r="DX31" s="9">
        <f t="shared" si="26"/>
        <v>1.0344827586206897</v>
      </c>
      <c r="DY31" s="118">
        <v>16</v>
      </c>
      <c r="DZ31" s="118">
        <v>9</v>
      </c>
      <c r="EA31" s="118">
        <v>13</v>
      </c>
      <c r="EB31" s="118">
        <v>14</v>
      </c>
      <c r="EC31" s="118"/>
      <c r="ED31" s="118">
        <v>6</v>
      </c>
      <c r="EE31" s="118"/>
      <c r="EF31" s="118">
        <v>1</v>
      </c>
      <c r="EG31" s="118"/>
      <c r="EH31" s="118"/>
      <c r="EI31" s="118">
        <f t="shared" si="27"/>
        <v>59</v>
      </c>
      <c r="EJ31" s="24">
        <f t="shared" si="28"/>
        <v>13</v>
      </c>
      <c r="EK31" s="24">
        <f t="shared" si="29"/>
        <v>-29</v>
      </c>
      <c r="EL31" s="24">
        <f t="shared" si="30"/>
        <v>-16</v>
      </c>
      <c r="EM31" s="193">
        <f t="shared" si="31"/>
        <v>0.44827586206896552</v>
      </c>
      <c r="EN31" s="81"/>
      <c r="EO31" s="113" t="s">
        <v>47</v>
      </c>
      <c r="EP31" s="96" t="s">
        <v>48</v>
      </c>
      <c r="EQ31" s="132">
        <v>-1.7389000000000001</v>
      </c>
      <c r="ER31" s="106">
        <v>5</v>
      </c>
      <c r="ES31" s="25">
        <v>-8.6945000000000014</v>
      </c>
      <c r="ET31" s="118">
        <v>30</v>
      </c>
      <c r="EU31" s="118">
        <v>29</v>
      </c>
      <c r="EV31" s="9">
        <f t="shared" si="32"/>
        <v>1.0344827586206897</v>
      </c>
      <c r="EW31" s="118">
        <v>16</v>
      </c>
      <c r="EX31" s="118">
        <v>9</v>
      </c>
      <c r="EY31" s="118">
        <v>13</v>
      </c>
      <c r="EZ31" s="118">
        <v>14</v>
      </c>
      <c r="FA31" s="118"/>
      <c r="FB31" s="118">
        <v>6</v>
      </c>
      <c r="FC31" s="118"/>
      <c r="FD31" s="118">
        <v>1</v>
      </c>
      <c r="FE31" s="118"/>
      <c r="FF31" s="118"/>
      <c r="FG31" s="118">
        <f t="shared" si="33"/>
        <v>59</v>
      </c>
      <c r="FH31" s="24">
        <f t="shared" si="34"/>
        <v>13</v>
      </c>
      <c r="FI31" s="24">
        <f t="shared" si="35"/>
        <v>-29</v>
      </c>
      <c r="FJ31" s="24">
        <f t="shared" si="36"/>
        <v>-16</v>
      </c>
      <c r="FK31" s="193">
        <f t="shared" si="37"/>
        <v>0.44827586206896552</v>
      </c>
      <c r="FL31" s="81"/>
      <c r="FM31" s="113" t="s">
        <v>47</v>
      </c>
      <c r="FN31" s="96" t="s">
        <v>48</v>
      </c>
      <c r="FO31" s="368">
        <v>-1.7389000000000001</v>
      </c>
      <c r="FP31" s="364">
        <v>5</v>
      </c>
      <c r="FQ31" s="365">
        <v>-8.6945000000000014</v>
      </c>
      <c r="FR31" s="118">
        <v>30</v>
      </c>
      <c r="FS31" s="118">
        <v>29</v>
      </c>
      <c r="FT31" s="9">
        <f t="shared" si="38"/>
        <v>1.0344827586206897</v>
      </c>
      <c r="FU31" s="118">
        <v>16</v>
      </c>
      <c r="FV31" s="118">
        <v>9</v>
      </c>
      <c r="FW31" s="118">
        <v>13</v>
      </c>
      <c r="FX31" s="118">
        <v>14</v>
      </c>
      <c r="FY31" s="118"/>
      <c r="FZ31" s="118">
        <v>6</v>
      </c>
      <c r="GA31" s="118"/>
      <c r="GB31" s="118">
        <v>1</v>
      </c>
      <c r="GC31" s="118"/>
      <c r="GD31" s="118"/>
      <c r="GE31" s="118">
        <f t="shared" si="39"/>
        <v>59</v>
      </c>
      <c r="GF31" s="24">
        <f t="shared" si="40"/>
        <v>13</v>
      </c>
      <c r="GG31" s="24">
        <f t="shared" si="41"/>
        <v>-29</v>
      </c>
      <c r="GH31" s="24">
        <f t="shared" si="42"/>
        <v>-16</v>
      </c>
      <c r="GI31" s="193">
        <f t="shared" si="43"/>
        <v>0.44827586206896552</v>
      </c>
      <c r="GJ31" s="81"/>
      <c r="GK31" s="113" t="s">
        <v>47</v>
      </c>
      <c r="GL31" s="96" t="s">
        <v>48</v>
      </c>
      <c r="GM31" s="118">
        <v>1</v>
      </c>
      <c r="GN31" s="7">
        <v>7.4889000000000001</v>
      </c>
      <c r="GO31" s="12">
        <v>5.75</v>
      </c>
      <c r="GP31" s="132">
        <v>-1.7389000000000001</v>
      </c>
      <c r="GQ31" s="106">
        <v>5</v>
      </c>
      <c r="GR31" s="25">
        <v>-8.6945000000000014</v>
      </c>
      <c r="GS31" s="24">
        <f t="shared" si="44"/>
        <v>29</v>
      </c>
      <c r="GT31" s="118">
        <v>29</v>
      </c>
      <c r="GU31" s="9">
        <f t="shared" si="45"/>
        <v>1</v>
      </c>
      <c r="GV31" s="118">
        <v>16</v>
      </c>
      <c r="GW31" s="118">
        <v>9</v>
      </c>
      <c r="GX31" s="118">
        <v>13</v>
      </c>
      <c r="GY31" s="118">
        <v>14</v>
      </c>
      <c r="GZ31" s="118"/>
      <c r="HA31" s="118">
        <v>6</v>
      </c>
      <c r="HB31" s="118"/>
      <c r="HC31" s="118">
        <v>1</v>
      </c>
      <c r="HD31" s="118"/>
      <c r="HE31" s="118"/>
      <c r="HF31" s="118">
        <f t="shared" si="46"/>
        <v>59</v>
      </c>
      <c r="HG31" s="24">
        <f t="shared" si="47"/>
        <v>13</v>
      </c>
      <c r="HH31" s="24">
        <f t="shared" si="48"/>
        <v>-29</v>
      </c>
      <c r="HI31" s="24">
        <f t="shared" si="49"/>
        <v>-16</v>
      </c>
      <c r="HJ31" s="193">
        <f t="shared" si="50"/>
        <v>0.44827586206896552</v>
      </c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</row>
    <row r="32" spans="1:229" ht="18.75" x14ac:dyDescent="0.3">
      <c r="A32" s="16" t="s">
        <v>470</v>
      </c>
      <c r="B32" s="96" t="s">
        <v>471</v>
      </c>
      <c r="C32" s="51"/>
      <c r="D32" s="52"/>
      <c r="E32" s="139"/>
      <c r="F32" s="119"/>
      <c r="G32" s="119"/>
      <c r="H32" s="27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29"/>
      <c r="Y32" s="43" t="s">
        <v>470</v>
      </c>
      <c r="Z32" s="96" t="s">
        <v>471</v>
      </c>
      <c r="AA32" s="132"/>
      <c r="AB32" s="106"/>
      <c r="AC32" s="138"/>
      <c r="AD32" s="118"/>
      <c r="AE32" s="118"/>
      <c r="AF32" s="9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9"/>
      <c r="AV32" s="81"/>
      <c r="AW32" s="16" t="s">
        <v>470</v>
      </c>
      <c r="AX32" s="96" t="s">
        <v>471</v>
      </c>
      <c r="AY32" s="132"/>
      <c r="AZ32" s="106"/>
      <c r="BA32" s="138"/>
      <c r="BB32" s="118"/>
      <c r="BC32" s="118"/>
      <c r="BD32" s="9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24"/>
      <c r="BQ32" s="24"/>
      <c r="BR32" s="24"/>
      <c r="BS32" s="193"/>
      <c r="BT32" s="81"/>
      <c r="BU32" s="16" t="s">
        <v>470</v>
      </c>
      <c r="BV32" s="96" t="s">
        <v>471</v>
      </c>
      <c r="BW32" s="132"/>
      <c r="BX32" s="106"/>
      <c r="BY32" s="138"/>
      <c r="BZ32" s="118"/>
      <c r="CA32" s="118"/>
      <c r="CB32" s="9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24"/>
      <c r="CO32" s="24"/>
      <c r="CP32" s="24"/>
      <c r="CQ32" s="193"/>
      <c r="CR32" s="81"/>
      <c r="CS32" s="16" t="s">
        <v>470</v>
      </c>
      <c r="CT32" s="96" t="s">
        <v>471</v>
      </c>
      <c r="CU32" s="78"/>
      <c r="CV32" s="106"/>
      <c r="CW32" s="256"/>
      <c r="CX32" s="118"/>
      <c r="CY32" s="118"/>
      <c r="CZ32" s="9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24"/>
      <c r="DM32" s="24"/>
      <c r="DN32" s="24"/>
      <c r="DO32" s="193"/>
      <c r="DP32" s="81"/>
      <c r="DQ32" s="16" t="s">
        <v>470</v>
      </c>
      <c r="DR32" s="96" t="s">
        <v>471</v>
      </c>
      <c r="DS32" s="132"/>
      <c r="DT32" s="106"/>
      <c r="DU32" s="25"/>
      <c r="DV32" s="118"/>
      <c r="DW32" s="118"/>
      <c r="DX32" s="9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24"/>
      <c r="EK32" s="24"/>
      <c r="EL32" s="24"/>
      <c r="EM32" s="193"/>
      <c r="EN32" s="81"/>
      <c r="EO32" s="16" t="s">
        <v>470</v>
      </c>
      <c r="EP32" s="96" t="s">
        <v>471</v>
      </c>
      <c r="EQ32" s="132"/>
      <c r="ER32" s="106"/>
      <c r="ES32" s="25"/>
      <c r="ET32" s="118"/>
      <c r="EU32" s="118"/>
      <c r="EV32" s="9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24"/>
      <c r="FI32" s="24"/>
      <c r="FJ32" s="24"/>
      <c r="FK32" s="193"/>
      <c r="FL32" s="81"/>
      <c r="FM32" s="16" t="s">
        <v>470</v>
      </c>
      <c r="FN32" s="96" t="s">
        <v>471</v>
      </c>
      <c r="FO32" s="51">
        <v>3.3333333334439885E-5</v>
      </c>
      <c r="FP32" s="52">
        <v>1</v>
      </c>
      <c r="FQ32" s="187">
        <v>3.3333333334439885E-5</v>
      </c>
      <c r="FR32" s="119">
        <v>2</v>
      </c>
      <c r="FS32" s="119">
        <v>10</v>
      </c>
      <c r="FT32" s="27">
        <f>+FR32/FS32</f>
        <v>0.2</v>
      </c>
      <c r="FU32" s="119"/>
      <c r="FV32" s="119">
        <v>3</v>
      </c>
      <c r="FW32" s="119">
        <v>2</v>
      </c>
      <c r="FX32" s="119">
        <v>7</v>
      </c>
      <c r="FY32" s="119"/>
      <c r="FZ32" s="119"/>
      <c r="GA32" s="119"/>
      <c r="GB32" s="119"/>
      <c r="GC32" s="119"/>
      <c r="GD32" s="119"/>
      <c r="GE32" s="119">
        <v>12</v>
      </c>
      <c r="GF32" s="62">
        <f t="shared" si="40"/>
        <v>2</v>
      </c>
      <c r="GG32" s="62">
        <f t="shared" si="41"/>
        <v>-7</v>
      </c>
      <c r="GH32" s="62">
        <f t="shared" si="42"/>
        <v>-5</v>
      </c>
      <c r="GI32" s="232">
        <f t="shared" si="43"/>
        <v>0.2857142857142857</v>
      </c>
      <c r="GJ32" s="81"/>
      <c r="GK32" s="16" t="s">
        <v>470</v>
      </c>
      <c r="GL32" s="96" t="s">
        <v>471</v>
      </c>
      <c r="GM32" s="119">
        <v>2</v>
      </c>
      <c r="GN32" s="15">
        <v>9.625</v>
      </c>
      <c r="GO32" s="18">
        <v>10.666700000000001</v>
      </c>
      <c r="GP32" s="51">
        <f>+GO32-GN32</f>
        <v>1.0417000000000005</v>
      </c>
      <c r="GQ32" s="52">
        <v>1</v>
      </c>
      <c r="GR32" s="187">
        <f>+GP32*GQ32</f>
        <v>1.0417000000000005</v>
      </c>
      <c r="GS32" s="119">
        <v>4</v>
      </c>
      <c r="GT32" s="119">
        <v>14</v>
      </c>
      <c r="GU32" s="27">
        <f t="shared" si="45"/>
        <v>0.2857142857142857</v>
      </c>
      <c r="GV32" s="119"/>
      <c r="GW32" s="119">
        <v>5</v>
      </c>
      <c r="GX32" s="119">
        <v>3</v>
      </c>
      <c r="GY32" s="119">
        <v>9</v>
      </c>
      <c r="GZ32" s="119">
        <v>1</v>
      </c>
      <c r="HA32" s="119"/>
      <c r="HB32" s="119"/>
      <c r="HC32" s="119"/>
      <c r="HD32" s="119"/>
      <c r="HE32" s="119"/>
      <c r="HF32" s="119">
        <v>18</v>
      </c>
      <c r="HG32" s="62">
        <f t="shared" si="47"/>
        <v>5</v>
      </c>
      <c r="HH32" s="62">
        <f t="shared" si="48"/>
        <v>-9</v>
      </c>
      <c r="HI32" s="62">
        <f t="shared" si="49"/>
        <v>-4</v>
      </c>
      <c r="HJ32" s="232">
        <f t="shared" si="50"/>
        <v>0.55555555555555558</v>
      </c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</row>
    <row r="33" spans="1:229" ht="18.75" x14ac:dyDescent="0.3">
      <c r="A33" s="98" t="s">
        <v>49</v>
      </c>
      <c r="B33" s="91" t="s">
        <v>50</v>
      </c>
      <c r="C33" s="132">
        <v>0.60004444444444438</v>
      </c>
      <c r="D33" s="106">
        <v>2</v>
      </c>
      <c r="E33" s="138">
        <v>1.2000888888888888</v>
      </c>
      <c r="F33" s="118">
        <v>6</v>
      </c>
      <c r="G33" s="118">
        <v>8</v>
      </c>
      <c r="H33" s="118">
        <f t="shared" si="1"/>
        <v>0.75</v>
      </c>
      <c r="I33" s="118">
        <v>2</v>
      </c>
      <c r="J33" s="118">
        <v>7</v>
      </c>
      <c r="K33" s="118">
        <v>1</v>
      </c>
      <c r="L33" s="118">
        <v>1</v>
      </c>
      <c r="M33" s="118">
        <v>2</v>
      </c>
      <c r="N33" s="118">
        <v>0</v>
      </c>
      <c r="O33" s="118">
        <v>1</v>
      </c>
      <c r="P33" s="118">
        <v>0</v>
      </c>
      <c r="Q33" s="118"/>
      <c r="R33" s="118"/>
      <c r="S33" s="118">
        <f t="shared" si="2"/>
        <v>14</v>
      </c>
      <c r="T33" s="118">
        <f t="shared" si="3"/>
        <v>8</v>
      </c>
      <c r="U33" s="118">
        <f t="shared" si="0"/>
        <v>-1</v>
      </c>
      <c r="V33" s="118">
        <f t="shared" si="4"/>
        <v>7</v>
      </c>
      <c r="W33" s="118">
        <f t="shared" si="5"/>
        <v>8</v>
      </c>
      <c r="X33" s="29"/>
      <c r="Y33" s="105" t="s">
        <v>49</v>
      </c>
      <c r="Z33" s="91" t="s">
        <v>50</v>
      </c>
      <c r="AA33" s="132">
        <v>0.60004444444444438</v>
      </c>
      <c r="AB33" s="106">
        <v>2</v>
      </c>
      <c r="AC33" s="138">
        <v>1.2000888888888888</v>
      </c>
      <c r="AD33" s="118">
        <v>6</v>
      </c>
      <c r="AE33" s="118">
        <v>8</v>
      </c>
      <c r="AF33" s="118">
        <f t="shared" si="6"/>
        <v>0.75</v>
      </c>
      <c r="AG33" s="118">
        <v>2</v>
      </c>
      <c r="AH33" s="118">
        <v>7</v>
      </c>
      <c r="AI33" s="118">
        <v>1</v>
      </c>
      <c r="AJ33" s="118">
        <v>1</v>
      </c>
      <c r="AK33" s="118">
        <v>2</v>
      </c>
      <c r="AL33" s="118">
        <v>0</v>
      </c>
      <c r="AM33" s="118">
        <v>1</v>
      </c>
      <c r="AN33" s="118">
        <v>0</v>
      </c>
      <c r="AO33" s="118"/>
      <c r="AP33" s="118"/>
      <c r="AQ33" s="118">
        <f t="shared" si="7"/>
        <v>14</v>
      </c>
      <c r="AR33" s="118">
        <f t="shared" si="51"/>
        <v>8</v>
      </c>
      <c r="AS33" s="118">
        <f t="shared" si="52"/>
        <v>-1</v>
      </c>
      <c r="AT33" s="118">
        <f t="shared" si="53"/>
        <v>7</v>
      </c>
      <c r="AU33" s="9">
        <f t="shared" si="54"/>
        <v>8</v>
      </c>
      <c r="AV33" s="81"/>
      <c r="AW33" s="98" t="s">
        <v>49</v>
      </c>
      <c r="AX33" s="91" t="s">
        <v>50</v>
      </c>
      <c r="AY33" s="132">
        <v>0.60004444444444438</v>
      </c>
      <c r="AZ33" s="106">
        <v>2</v>
      </c>
      <c r="BA33" s="138">
        <v>1.2000888888888888</v>
      </c>
      <c r="BB33" s="118">
        <v>6</v>
      </c>
      <c r="BC33" s="118">
        <v>8</v>
      </c>
      <c r="BD33" s="9">
        <f t="shared" si="8"/>
        <v>0.75</v>
      </c>
      <c r="BE33" s="118">
        <v>2</v>
      </c>
      <c r="BF33" s="118">
        <v>7</v>
      </c>
      <c r="BG33" s="118">
        <v>1</v>
      </c>
      <c r="BH33" s="118">
        <v>1</v>
      </c>
      <c r="BI33" s="118">
        <v>2</v>
      </c>
      <c r="BJ33" s="118">
        <v>0</v>
      </c>
      <c r="BK33" s="118">
        <v>1</v>
      </c>
      <c r="BL33" s="118">
        <v>0</v>
      </c>
      <c r="BM33" s="118"/>
      <c r="BN33" s="118"/>
      <c r="BO33" s="118">
        <f t="shared" si="9"/>
        <v>14</v>
      </c>
      <c r="BP33" s="24">
        <f t="shared" si="10"/>
        <v>8</v>
      </c>
      <c r="BQ33" s="24">
        <f t="shared" si="11"/>
        <v>-1</v>
      </c>
      <c r="BR33" s="24">
        <f t="shared" si="12"/>
        <v>7</v>
      </c>
      <c r="BS33" s="193">
        <f t="shared" si="13"/>
        <v>8</v>
      </c>
      <c r="BT33" s="81"/>
      <c r="BU33" s="98" t="s">
        <v>49</v>
      </c>
      <c r="BV33" s="91" t="s">
        <v>50</v>
      </c>
      <c r="BW33" s="132">
        <v>0.60004444444444438</v>
      </c>
      <c r="BX33" s="106">
        <v>2</v>
      </c>
      <c r="BY33" s="138">
        <v>1.2000888888888888</v>
      </c>
      <c r="BZ33" s="118">
        <v>6</v>
      </c>
      <c r="CA33" s="118">
        <v>8</v>
      </c>
      <c r="CB33" s="9">
        <f t="shared" si="14"/>
        <v>0.75</v>
      </c>
      <c r="CC33" s="118">
        <v>2</v>
      </c>
      <c r="CD33" s="118">
        <v>7</v>
      </c>
      <c r="CE33" s="118">
        <v>1</v>
      </c>
      <c r="CF33" s="118">
        <v>1</v>
      </c>
      <c r="CG33" s="118">
        <v>2</v>
      </c>
      <c r="CH33" s="118">
        <v>0</v>
      </c>
      <c r="CI33" s="118">
        <v>1</v>
      </c>
      <c r="CJ33" s="118">
        <v>0</v>
      </c>
      <c r="CK33" s="118"/>
      <c r="CL33" s="118"/>
      <c r="CM33" s="118">
        <f t="shared" si="15"/>
        <v>14</v>
      </c>
      <c r="CN33" s="24">
        <f t="shared" si="16"/>
        <v>8</v>
      </c>
      <c r="CO33" s="24">
        <f t="shared" si="17"/>
        <v>-1</v>
      </c>
      <c r="CP33" s="24">
        <f t="shared" si="18"/>
        <v>7</v>
      </c>
      <c r="CQ33" s="193">
        <f t="shared" si="19"/>
        <v>8</v>
      </c>
      <c r="CR33" s="81"/>
      <c r="CS33" s="98" t="s">
        <v>49</v>
      </c>
      <c r="CT33" s="91" t="s">
        <v>50</v>
      </c>
      <c r="CU33" s="78">
        <v>0.60004444444444438</v>
      </c>
      <c r="CV33" s="106">
        <v>2</v>
      </c>
      <c r="CW33" s="256">
        <v>1.2000888888888888</v>
      </c>
      <c r="CX33" s="118">
        <v>6</v>
      </c>
      <c r="CY33" s="118">
        <v>8</v>
      </c>
      <c r="CZ33" s="9">
        <f t="shared" si="20"/>
        <v>0.75</v>
      </c>
      <c r="DA33" s="118">
        <v>2</v>
      </c>
      <c r="DB33" s="118">
        <v>7</v>
      </c>
      <c r="DC33" s="118">
        <v>1</v>
      </c>
      <c r="DD33" s="118">
        <v>1</v>
      </c>
      <c r="DE33" s="118">
        <v>2</v>
      </c>
      <c r="DF33" s="118">
        <v>0</v>
      </c>
      <c r="DG33" s="118">
        <v>1</v>
      </c>
      <c r="DH33" s="118">
        <v>0</v>
      </c>
      <c r="DI33" s="118"/>
      <c r="DJ33" s="118"/>
      <c r="DK33" s="118">
        <f t="shared" si="21"/>
        <v>14</v>
      </c>
      <c r="DL33" s="24">
        <f t="shared" si="22"/>
        <v>8</v>
      </c>
      <c r="DM33" s="24">
        <f t="shared" si="23"/>
        <v>-1</v>
      </c>
      <c r="DN33" s="24">
        <f t="shared" si="24"/>
        <v>7</v>
      </c>
      <c r="DO33" s="193">
        <f t="shared" si="25"/>
        <v>8</v>
      </c>
      <c r="DP33" s="81"/>
      <c r="DQ33" s="98" t="s">
        <v>49</v>
      </c>
      <c r="DR33" s="91" t="s">
        <v>50</v>
      </c>
      <c r="DS33" s="132">
        <v>0.60004444444444438</v>
      </c>
      <c r="DT33" s="106">
        <v>2</v>
      </c>
      <c r="DU33" s="25">
        <v>1.2000888888888888</v>
      </c>
      <c r="DV33" s="118">
        <v>6</v>
      </c>
      <c r="DW33" s="118">
        <v>8</v>
      </c>
      <c r="DX33" s="9">
        <f t="shared" si="26"/>
        <v>0.75</v>
      </c>
      <c r="DY33" s="118">
        <v>2</v>
      </c>
      <c r="DZ33" s="118">
        <v>7</v>
      </c>
      <c r="EA33" s="118">
        <v>1</v>
      </c>
      <c r="EB33" s="118">
        <v>1</v>
      </c>
      <c r="EC33" s="118">
        <v>2</v>
      </c>
      <c r="ED33" s="118">
        <v>0</v>
      </c>
      <c r="EE33" s="118">
        <v>1</v>
      </c>
      <c r="EF33" s="118">
        <v>0</v>
      </c>
      <c r="EG33" s="118"/>
      <c r="EH33" s="118"/>
      <c r="EI33" s="118">
        <f t="shared" si="27"/>
        <v>14</v>
      </c>
      <c r="EJ33" s="24">
        <f t="shared" si="28"/>
        <v>8</v>
      </c>
      <c r="EK33" s="24">
        <f t="shared" si="29"/>
        <v>-1</v>
      </c>
      <c r="EL33" s="24">
        <f t="shared" si="30"/>
        <v>7</v>
      </c>
      <c r="EM33" s="193">
        <f t="shared" si="31"/>
        <v>8</v>
      </c>
      <c r="EN33" s="81"/>
      <c r="EO33" s="98" t="s">
        <v>49</v>
      </c>
      <c r="EP33" s="91" t="s">
        <v>50</v>
      </c>
      <c r="EQ33" s="132">
        <v>0.60004444444444438</v>
      </c>
      <c r="ER33" s="106">
        <v>2</v>
      </c>
      <c r="ES33" s="25">
        <v>1.2000888888888888</v>
      </c>
      <c r="ET33" s="118">
        <v>6</v>
      </c>
      <c r="EU33" s="118">
        <v>8</v>
      </c>
      <c r="EV33" s="9">
        <f t="shared" si="32"/>
        <v>0.75</v>
      </c>
      <c r="EW33" s="118">
        <v>2</v>
      </c>
      <c r="EX33" s="118">
        <v>7</v>
      </c>
      <c r="EY33" s="118">
        <v>1</v>
      </c>
      <c r="EZ33" s="118">
        <v>1</v>
      </c>
      <c r="FA33" s="118">
        <v>2</v>
      </c>
      <c r="FB33" s="118">
        <v>0</v>
      </c>
      <c r="FC33" s="118">
        <v>1</v>
      </c>
      <c r="FD33" s="118">
        <v>0</v>
      </c>
      <c r="FE33" s="118"/>
      <c r="FF33" s="118"/>
      <c r="FG33" s="118">
        <f t="shared" si="33"/>
        <v>14</v>
      </c>
      <c r="FH33" s="24">
        <f t="shared" si="34"/>
        <v>8</v>
      </c>
      <c r="FI33" s="24">
        <f t="shared" si="35"/>
        <v>-1</v>
      </c>
      <c r="FJ33" s="24">
        <f t="shared" si="36"/>
        <v>7</v>
      </c>
      <c r="FK33" s="193">
        <f t="shared" si="37"/>
        <v>8</v>
      </c>
      <c r="FL33" s="81"/>
      <c r="FM33" s="98" t="s">
        <v>49</v>
      </c>
      <c r="FN33" s="91" t="s">
        <v>50</v>
      </c>
      <c r="FO33" s="368">
        <v>0.60004444444444438</v>
      </c>
      <c r="FP33" s="364">
        <v>2</v>
      </c>
      <c r="FQ33" s="365">
        <v>1.2000888888888888</v>
      </c>
      <c r="FR33" s="118">
        <v>6</v>
      </c>
      <c r="FS33" s="118">
        <v>8</v>
      </c>
      <c r="FT33" s="9">
        <f t="shared" si="38"/>
        <v>0.75</v>
      </c>
      <c r="FU33" s="118">
        <v>2</v>
      </c>
      <c r="FV33" s="118">
        <v>7</v>
      </c>
      <c r="FW33" s="118">
        <v>1</v>
      </c>
      <c r="FX33" s="118">
        <v>1</v>
      </c>
      <c r="FY33" s="118">
        <v>2</v>
      </c>
      <c r="FZ33" s="118">
        <v>0</v>
      </c>
      <c r="GA33" s="118">
        <v>1</v>
      </c>
      <c r="GB33" s="118">
        <v>0</v>
      </c>
      <c r="GC33" s="118"/>
      <c r="GD33" s="118"/>
      <c r="GE33" s="118">
        <f t="shared" si="39"/>
        <v>14</v>
      </c>
      <c r="GF33" s="24">
        <f t="shared" si="40"/>
        <v>8</v>
      </c>
      <c r="GG33" s="24">
        <f t="shared" si="41"/>
        <v>-1</v>
      </c>
      <c r="GH33" s="24">
        <f t="shared" si="42"/>
        <v>7</v>
      </c>
      <c r="GI33" s="193">
        <f t="shared" si="43"/>
        <v>8</v>
      </c>
      <c r="GJ33" s="81"/>
      <c r="GK33" s="98" t="s">
        <v>49</v>
      </c>
      <c r="GL33" s="91" t="s">
        <v>50</v>
      </c>
      <c r="GM33" s="118"/>
      <c r="GN33" s="11">
        <v>7.9555555555555557</v>
      </c>
      <c r="GO33" s="12">
        <v>8.5556000000000001</v>
      </c>
      <c r="GP33" s="132">
        <v>0.60004444444444438</v>
      </c>
      <c r="GQ33" s="106">
        <v>2</v>
      </c>
      <c r="GR33" s="25">
        <v>1.2000888888888888</v>
      </c>
      <c r="GS33" s="24">
        <f t="shared" si="44"/>
        <v>6</v>
      </c>
      <c r="GT33" s="118">
        <v>8</v>
      </c>
      <c r="GU33" s="9">
        <f t="shared" si="45"/>
        <v>0.75</v>
      </c>
      <c r="GV33" s="118">
        <v>2</v>
      </c>
      <c r="GW33" s="118">
        <v>7</v>
      </c>
      <c r="GX33" s="118">
        <v>1</v>
      </c>
      <c r="GY33" s="118">
        <v>1</v>
      </c>
      <c r="GZ33" s="118">
        <v>2</v>
      </c>
      <c r="HA33" s="118">
        <v>0</v>
      </c>
      <c r="HB33" s="118">
        <v>1</v>
      </c>
      <c r="HC33" s="118">
        <v>0</v>
      </c>
      <c r="HD33" s="118"/>
      <c r="HE33" s="118"/>
      <c r="HF33" s="118">
        <f t="shared" si="46"/>
        <v>14</v>
      </c>
      <c r="HG33" s="24">
        <f t="shared" si="47"/>
        <v>8</v>
      </c>
      <c r="HH33" s="24">
        <f t="shared" si="48"/>
        <v>-1</v>
      </c>
      <c r="HI33" s="24">
        <f t="shared" si="49"/>
        <v>7</v>
      </c>
      <c r="HJ33" s="193">
        <f t="shared" si="50"/>
        <v>8</v>
      </c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</row>
    <row r="34" spans="1:229" ht="18.75" x14ac:dyDescent="0.3">
      <c r="A34" s="43" t="s">
        <v>51</v>
      </c>
      <c r="B34" s="171" t="s">
        <v>52</v>
      </c>
      <c r="C34" s="51">
        <v>-1.6750285714285713</v>
      </c>
      <c r="D34" s="52">
        <v>5</v>
      </c>
      <c r="E34" s="139">
        <v>-8.3751428571428566</v>
      </c>
      <c r="F34" s="119">
        <v>7</v>
      </c>
      <c r="G34" s="119">
        <v>12</v>
      </c>
      <c r="H34" s="119">
        <f t="shared" si="1"/>
        <v>0.58333333333333337</v>
      </c>
      <c r="I34" s="119">
        <v>6</v>
      </c>
      <c r="J34" s="119"/>
      <c r="K34" s="119">
        <v>1</v>
      </c>
      <c r="L34" s="119">
        <v>10</v>
      </c>
      <c r="M34" s="119"/>
      <c r="N34" s="119">
        <v>1</v>
      </c>
      <c r="O34" s="119"/>
      <c r="P34" s="119">
        <v>1</v>
      </c>
      <c r="Q34" s="119"/>
      <c r="R34" s="119"/>
      <c r="S34" s="119">
        <f t="shared" si="2"/>
        <v>19</v>
      </c>
      <c r="T34" s="119">
        <f t="shared" si="3"/>
        <v>1</v>
      </c>
      <c r="U34" s="119">
        <f t="shared" si="0"/>
        <v>-15</v>
      </c>
      <c r="V34" s="119">
        <f t="shared" si="4"/>
        <v>-14</v>
      </c>
      <c r="W34" s="119">
        <f t="shared" si="5"/>
        <v>6.6666666666666666E-2</v>
      </c>
      <c r="X34" s="29"/>
      <c r="Y34" s="109" t="s">
        <v>51</v>
      </c>
      <c r="Z34" s="171" t="s">
        <v>52</v>
      </c>
      <c r="AA34" s="132">
        <v>-1.6750285714285713</v>
      </c>
      <c r="AB34" s="106">
        <v>5</v>
      </c>
      <c r="AC34" s="138">
        <v>-8.3751428571428566</v>
      </c>
      <c r="AD34" s="118">
        <v>7</v>
      </c>
      <c r="AE34" s="118">
        <v>12</v>
      </c>
      <c r="AF34" s="118">
        <f t="shared" si="6"/>
        <v>0.58333333333333337</v>
      </c>
      <c r="AG34" s="118">
        <v>6</v>
      </c>
      <c r="AH34" s="118"/>
      <c r="AI34" s="118">
        <v>1</v>
      </c>
      <c r="AJ34" s="118">
        <v>10</v>
      </c>
      <c r="AK34" s="118"/>
      <c r="AL34" s="118">
        <v>1</v>
      </c>
      <c r="AM34" s="118"/>
      <c r="AN34" s="118">
        <v>1</v>
      </c>
      <c r="AO34" s="118"/>
      <c r="AP34" s="118"/>
      <c r="AQ34" s="118">
        <f t="shared" si="7"/>
        <v>19</v>
      </c>
      <c r="AR34" s="118">
        <f t="shared" si="51"/>
        <v>1</v>
      </c>
      <c r="AS34" s="118">
        <f t="shared" si="52"/>
        <v>-15</v>
      </c>
      <c r="AT34" s="118">
        <f t="shared" si="53"/>
        <v>-14</v>
      </c>
      <c r="AU34" s="9">
        <f t="shared" si="54"/>
        <v>6.6666666666666666E-2</v>
      </c>
      <c r="AV34" s="81"/>
      <c r="AW34" s="43" t="s">
        <v>51</v>
      </c>
      <c r="AX34" s="171" t="s">
        <v>52</v>
      </c>
      <c r="AY34" s="132">
        <v>-1.6750285714285713</v>
      </c>
      <c r="AZ34" s="106">
        <v>5</v>
      </c>
      <c r="BA34" s="138">
        <v>-8.3751428571428566</v>
      </c>
      <c r="BB34" s="118">
        <v>7</v>
      </c>
      <c r="BC34" s="118">
        <v>12</v>
      </c>
      <c r="BD34" s="9">
        <f t="shared" si="8"/>
        <v>0.58333333333333337</v>
      </c>
      <c r="BE34" s="118">
        <v>6</v>
      </c>
      <c r="BF34" s="118"/>
      <c r="BG34" s="118">
        <v>1</v>
      </c>
      <c r="BH34" s="118">
        <v>10</v>
      </c>
      <c r="BI34" s="118"/>
      <c r="BJ34" s="118">
        <v>1</v>
      </c>
      <c r="BK34" s="118"/>
      <c r="BL34" s="118">
        <v>1</v>
      </c>
      <c r="BM34" s="118"/>
      <c r="BN34" s="118"/>
      <c r="BO34" s="118">
        <f t="shared" si="9"/>
        <v>19</v>
      </c>
      <c r="BP34" s="24">
        <f t="shared" si="10"/>
        <v>1</v>
      </c>
      <c r="BQ34" s="24">
        <f t="shared" si="11"/>
        <v>-15</v>
      </c>
      <c r="BR34" s="24">
        <f t="shared" si="12"/>
        <v>-14</v>
      </c>
      <c r="BS34" s="193">
        <f t="shared" si="13"/>
        <v>6.6666666666666666E-2</v>
      </c>
      <c r="BT34" s="81"/>
      <c r="BU34" s="43" t="s">
        <v>51</v>
      </c>
      <c r="BV34" s="171" t="s">
        <v>52</v>
      </c>
      <c r="BW34" s="132">
        <v>-1.6750285714285713</v>
      </c>
      <c r="BX34" s="106">
        <v>5</v>
      </c>
      <c r="BY34" s="138">
        <v>-8.3751428571428566</v>
      </c>
      <c r="BZ34" s="118">
        <v>7</v>
      </c>
      <c r="CA34" s="118">
        <v>12</v>
      </c>
      <c r="CB34" s="9">
        <f t="shared" si="14"/>
        <v>0.58333333333333337</v>
      </c>
      <c r="CC34" s="118">
        <v>6</v>
      </c>
      <c r="CD34" s="118"/>
      <c r="CE34" s="118">
        <v>1</v>
      </c>
      <c r="CF34" s="118">
        <v>10</v>
      </c>
      <c r="CG34" s="118"/>
      <c r="CH34" s="118">
        <v>1</v>
      </c>
      <c r="CI34" s="118"/>
      <c r="CJ34" s="118">
        <v>1</v>
      </c>
      <c r="CK34" s="118"/>
      <c r="CL34" s="118"/>
      <c r="CM34" s="118">
        <f t="shared" si="15"/>
        <v>19</v>
      </c>
      <c r="CN34" s="24">
        <f t="shared" si="16"/>
        <v>1</v>
      </c>
      <c r="CO34" s="24">
        <f t="shared" si="17"/>
        <v>-15</v>
      </c>
      <c r="CP34" s="24">
        <f t="shared" si="18"/>
        <v>-14</v>
      </c>
      <c r="CQ34" s="193">
        <f t="shared" si="19"/>
        <v>6.6666666666666666E-2</v>
      </c>
      <c r="CR34" s="81"/>
      <c r="CS34" s="43" t="s">
        <v>51</v>
      </c>
      <c r="CT34" s="171" t="s">
        <v>52</v>
      </c>
      <c r="CU34" s="132">
        <v>-1.6750285714285713</v>
      </c>
      <c r="CV34" s="106">
        <v>5</v>
      </c>
      <c r="CW34" s="256">
        <v>-8.3751428571428566</v>
      </c>
      <c r="CX34" s="118">
        <v>7</v>
      </c>
      <c r="CY34" s="118">
        <v>12</v>
      </c>
      <c r="CZ34" s="9">
        <f t="shared" si="20"/>
        <v>0.58333333333333337</v>
      </c>
      <c r="DA34" s="118">
        <v>6</v>
      </c>
      <c r="DB34" s="118"/>
      <c r="DC34" s="118">
        <v>1</v>
      </c>
      <c r="DD34" s="118">
        <v>10</v>
      </c>
      <c r="DE34" s="118"/>
      <c r="DF34" s="118">
        <v>1</v>
      </c>
      <c r="DG34" s="118"/>
      <c r="DH34" s="118">
        <v>1</v>
      </c>
      <c r="DI34" s="118"/>
      <c r="DJ34" s="118"/>
      <c r="DK34" s="118">
        <f t="shared" si="21"/>
        <v>19</v>
      </c>
      <c r="DL34" s="24">
        <f t="shared" si="22"/>
        <v>1</v>
      </c>
      <c r="DM34" s="24">
        <f t="shared" si="23"/>
        <v>-15</v>
      </c>
      <c r="DN34" s="24">
        <f t="shared" si="24"/>
        <v>-14</v>
      </c>
      <c r="DO34" s="193">
        <f t="shared" si="25"/>
        <v>6.6666666666666666E-2</v>
      </c>
      <c r="DP34" s="81"/>
      <c r="DQ34" s="43" t="s">
        <v>51</v>
      </c>
      <c r="DR34" s="171" t="s">
        <v>52</v>
      </c>
      <c r="DS34" s="132">
        <v>-1.6750285714285713</v>
      </c>
      <c r="DT34" s="106">
        <v>5</v>
      </c>
      <c r="DU34" s="25">
        <v>-8.3751428571428566</v>
      </c>
      <c r="DV34" s="118">
        <v>7</v>
      </c>
      <c r="DW34" s="118">
        <v>12</v>
      </c>
      <c r="DX34" s="9">
        <f t="shared" si="26"/>
        <v>0.58333333333333337</v>
      </c>
      <c r="DY34" s="118">
        <v>6</v>
      </c>
      <c r="DZ34" s="118"/>
      <c r="EA34" s="118">
        <v>1</v>
      </c>
      <c r="EB34" s="118">
        <v>10</v>
      </c>
      <c r="EC34" s="118"/>
      <c r="ED34" s="118">
        <v>1</v>
      </c>
      <c r="EE34" s="118"/>
      <c r="EF34" s="118">
        <v>1</v>
      </c>
      <c r="EG34" s="118"/>
      <c r="EH34" s="118"/>
      <c r="EI34" s="118">
        <f t="shared" si="27"/>
        <v>19</v>
      </c>
      <c r="EJ34" s="24">
        <f t="shared" si="28"/>
        <v>1</v>
      </c>
      <c r="EK34" s="24">
        <f t="shared" si="29"/>
        <v>-15</v>
      </c>
      <c r="EL34" s="24">
        <f t="shared" si="30"/>
        <v>-14</v>
      </c>
      <c r="EM34" s="193">
        <f t="shared" si="31"/>
        <v>6.6666666666666666E-2</v>
      </c>
      <c r="EN34" s="81"/>
      <c r="EO34" s="43" t="s">
        <v>51</v>
      </c>
      <c r="EP34" s="171" t="s">
        <v>52</v>
      </c>
      <c r="EQ34" s="132">
        <v>-1.6750285714285713</v>
      </c>
      <c r="ER34" s="106">
        <v>5</v>
      </c>
      <c r="ES34" s="25">
        <v>-8.3751428571428566</v>
      </c>
      <c r="ET34" s="118">
        <v>7</v>
      </c>
      <c r="EU34" s="118">
        <v>12</v>
      </c>
      <c r="EV34" s="9">
        <f t="shared" si="32"/>
        <v>0.58333333333333337</v>
      </c>
      <c r="EW34" s="118">
        <v>6</v>
      </c>
      <c r="EX34" s="118"/>
      <c r="EY34" s="118">
        <v>1</v>
      </c>
      <c r="EZ34" s="118">
        <v>10</v>
      </c>
      <c r="FA34" s="118"/>
      <c r="FB34" s="118">
        <v>1</v>
      </c>
      <c r="FC34" s="118"/>
      <c r="FD34" s="118">
        <v>1</v>
      </c>
      <c r="FE34" s="118"/>
      <c r="FF34" s="118"/>
      <c r="FG34" s="118">
        <f t="shared" si="33"/>
        <v>19</v>
      </c>
      <c r="FH34" s="24">
        <f t="shared" si="34"/>
        <v>1</v>
      </c>
      <c r="FI34" s="24">
        <f t="shared" si="35"/>
        <v>-15</v>
      </c>
      <c r="FJ34" s="24">
        <f t="shared" si="36"/>
        <v>-14</v>
      </c>
      <c r="FK34" s="193">
        <f t="shared" si="37"/>
        <v>6.6666666666666666E-2</v>
      </c>
      <c r="FL34" s="81"/>
      <c r="FM34" s="43" t="s">
        <v>51</v>
      </c>
      <c r="FN34" s="171" t="s">
        <v>52</v>
      </c>
      <c r="FO34" s="368">
        <v>-1.6750285714285713</v>
      </c>
      <c r="FP34" s="364">
        <v>5</v>
      </c>
      <c r="FQ34" s="365">
        <v>-8.3751428571428566</v>
      </c>
      <c r="FR34" s="118">
        <v>7</v>
      </c>
      <c r="FS34" s="118">
        <v>12</v>
      </c>
      <c r="FT34" s="9">
        <f t="shared" si="38"/>
        <v>0.58333333333333337</v>
      </c>
      <c r="FU34" s="118">
        <v>6</v>
      </c>
      <c r="FV34" s="118"/>
      <c r="FW34" s="118">
        <v>1</v>
      </c>
      <c r="FX34" s="118">
        <v>10</v>
      </c>
      <c r="FY34" s="118"/>
      <c r="FZ34" s="118">
        <v>1</v>
      </c>
      <c r="GA34" s="118"/>
      <c r="GB34" s="118">
        <v>1</v>
      </c>
      <c r="GC34" s="118"/>
      <c r="GD34" s="118"/>
      <c r="GE34" s="118">
        <f t="shared" si="39"/>
        <v>19</v>
      </c>
      <c r="GF34" s="24">
        <f t="shared" si="40"/>
        <v>1</v>
      </c>
      <c r="GG34" s="24">
        <f t="shared" si="41"/>
        <v>-15</v>
      </c>
      <c r="GH34" s="24">
        <f t="shared" si="42"/>
        <v>-14</v>
      </c>
      <c r="GI34" s="193">
        <f t="shared" si="43"/>
        <v>6.6666666666666666E-2</v>
      </c>
      <c r="GJ34" s="81"/>
      <c r="GK34" s="43" t="s">
        <v>51</v>
      </c>
      <c r="GL34" s="171" t="s">
        <v>52</v>
      </c>
      <c r="GM34" s="118">
        <v>1</v>
      </c>
      <c r="GN34" s="11">
        <v>8.1036000000000001</v>
      </c>
      <c r="GO34" s="12">
        <v>6.4285714285714288</v>
      </c>
      <c r="GP34" s="132">
        <v>-1.6750285714285713</v>
      </c>
      <c r="GQ34" s="106">
        <v>5</v>
      </c>
      <c r="GR34" s="25">
        <v>-8.3751428571428566</v>
      </c>
      <c r="GS34" s="24">
        <f t="shared" si="44"/>
        <v>7</v>
      </c>
      <c r="GT34" s="118">
        <v>12</v>
      </c>
      <c r="GU34" s="9">
        <f t="shared" si="45"/>
        <v>0.58333333333333337</v>
      </c>
      <c r="GV34" s="118">
        <v>6</v>
      </c>
      <c r="GW34" s="118"/>
      <c r="GX34" s="118">
        <v>1</v>
      </c>
      <c r="GY34" s="118">
        <v>10</v>
      </c>
      <c r="GZ34" s="118"/>
      <c r="HA34" s="118">
        <v>1</v>
      </c>
      <c r="HB34" s="118"/>
      <c r="HC34" s="118">
        <v>1</v>
      </c>
      <c r="HD34" s="118"/>
      <c r="HE34" s="118"/>
      <c r="HF34" s="118">
        <f t="shared" si="46"/>
        <v>19</v>
      </c>
      <c r="HG34" s="24">
        <f t="shared" si="47"/>
        <v>1</v>
      </c>
      <c r="HH34" s="24">
        <f t="shared" si="48"/>
        <v>-15</v>
      </c>
      <c r="HI34" s="24">
        <f t="shared" si="49"/>
        <v>-14</v>
      </c>
      <c r="HJ34" s="193">
        <f t="shared" si="50"/>
        <v>6.6666666666666666E-2</v>
      </c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</row>
    <row r="35" spans="1:229" ht="18.75" x14ac:dyDescent="0.3">
      <c r="A35" s="105" t="s">
        <v>53</v>
      </c>
      <c r="B35" s="91" t="s">
        <v>54</v>
      </c>
      <c r="C35" s="132">
        <v>0</v>
      </c>
      <c r="D35" s="106">
        <v>4</v>
      </c>
      <c r="E35" s="138">
        <v>0</v>
      </c>
      <c r="F35" s="40">
        <v>10</v>
      </c>
      <c r="G35" s="118">
        <v>0</v>
      </c>
      <c r="H35" s="118" t="e">
        <f t="shared" si="1"/>
        <v>#DIV/0!</v>
      </c>
      <c r="I35" s="118">
        <v>10</v>
      </c>
      <c r="J35" s="118">
        <v>0</v>
      </c>
      <c r="K35" s="118"/>
      <c r="L35" s="118"/>
      <c r="M35" s="118"/>
      <c r="N35" s="118"/>
      <c r="O35" s="118"/>
      <c r="P35" s="118"/>
      <c r="Q35" s="118"/>
      <c r="R35" s="118"/>
      <c r="S35" s="118">
        <f t="shared" si="2"/>
        <v>10</v>
      </c>
      <c r="T35" s="118">
        <f t="shared" si="3"/>
        <v>0</v>
      </c>
      <c r="U35" s="118">
        <f t="shared" si="0"/>
        <v>0</v>
      </c>
      <c r="V35" s="118">
        <f t="shared" si="4"/>
        <v>0</v>
      </c>
      <c r="W35" s="118" t="e">
        <f t="shared" si="5"/>
        <v>#DIV/0!</v>
      </c>
      <c r="X35" s="29"/>
      <c r="Y35" s="99" t="s">
        <v>53</v>
      </c>
      <c r="Z35" s="91" t="s">
        <v>54</v>
      </c>
      <c r="AA35" s="132">
        <v>0</v>
      </c>
      <c r="AB35" s="106">
        <v>4</v>
      </c>
      <c r="AC35" s="138">
        <v>0</v>
      </c>
      <c r="AD35" s="40">
        <v>10</v>
      </c>
      <c r="AE35" s="118">
        <v>0</v>
      </c>
      <c r="AF35" s="118" t="e">
        <f t="shared" si="6"/>
        <v>#DIV/0!</v>
      </c>
      <c r="AG35" s="118">
        <v>10</v>
      </c>
      <c r="AH35" s="118">
        <v>0</v>
      </c>
      <c r="AI35" s="118"/>
      <c r="AJ35" s="118"/>
      <c r="AK35" s="118"/>
      <c r="AL35" s="118"/>
      <c r="AM35" s="118"/>
      <c r="AN35" s="118"/>
      <c r="AO35" s="118"/>
      <c r="AP35" s="118"/>
      <c r="AQ35" s="118">
        <f t="shared" si="7"/>
        <v>10</v>
      </c>
      <c r="AR35" s="118">
        <f t="shared" si="51"/>
        <v>0</v>
      </c>
      <c r="AS35" s="118">
        <f t="shared" si="52"/>
        <v>0</v>
      </c>
      <c r="AT35" s="118">
        <f t="shared" si="53"/>
        <v>0</v>
      </c>
      <c r="AU35" s="118" t="e">
        <f t="shared" si="54"/>
        <v>#DIV/0!</v>
      </c>
      <c r="AV35" s="81"/>
      <c r="AW35" s="105" t="s">
        <v>53</v>
      </c>
      <c r="AX35" s="91" t="s">
        <v>54</v>
      </c>
      <c r="AY35" s="132">
        <v>0</v>
      </c>
      <c r="AZ35" s="106">
        <v>4</v>
      </c>
      <c r="BA35" s="138">
        <v>0</v>
      </c>
      <c r="BB35" s="40">
        <v>10</v>
      </c>
      <c r="BC35" s="118">
        <v>0</v>
      </c>
      <c r="BD35" s="118" t="e">
        <f t="shared" si="8"/>
        <v>#DIV/0!</v>
      </c>
      <c r="BE35" s="118">
        <v>10</v>
      </c>
      <c r="BF35" s="118">
        <v>0</v>
      </c>
      <c r="BG35" s="118"/>
      <c r="BH35" s="118"/>
      <c r="BI35" s="118"/>
      <c r="BJ35" s="118"/>
      <c r="BK35" s="118"/>
      <c r="BL35" s="118"/>
      <c r="BM35" s="118"/>
      <c r="BN35" s="118"/>
      <c r="BO35" s="118">
        <f t="shared" si="9"/>
        <v>10</v>
      </c>
      <c r="BP35" s="24">
        <f t="shared" si="10"/>
        <v>0</v>
      </c>
      <c r="BQ35" s="24">
        <f t="shared" si="11"/>
        <v>0</v>
      </c>
      <c r="BR35" s="24">
        <f t="shared" si="12"/>
        <v>0</v>
      </c>
      <c r="BS35" s="193" t="e">
        <f t="shared" si="13"/>
        <v>#DIV/0!</v>
      </c>
      <c r="BT35" s="81"/>
      <c r="BU35" s="105" t="s">
        <v>53</v>
      </c>
      <c r="BV35" s="91" t="s">
        <v>54</v>
      </c>
      <c r="BW35" s="132">
        <v>0</v>
      </c>
      <c r="BX35" s="106">
        <v>4</v>
      </c>
      <c r="BY35" s="138">
        <v>0</v>
      </c>
      <c r="BZ35" s="40">
        <v>10</v>
      </c>
      <c r="CA35" s="118">
        <v>0</v>
      </c>
      <c r="CB35" s="118" t="e">
        <f t="shared" si="14"/>
        <v>#DIV/0!</v>
      </c>
      <c r="CC35" s="118">
        <v>10</v>
      </c>
      <c r="CD35" s="118">
        <v>0</v>
      </c>
      <c r="CE35" s="118"/>
      <c r="CF35" s="118"/>
      <c r="CG35" s="118"/>
      <c r="CH35" s="118"/>
      <c r="CI35" s="118"/>
      <c r="CJ35" s="118"/>
      <c r="CK35" s="118"/>
      <c r="CL35" s="118"/>
      <c r="CM35" s="118">
        <f t="shared" si="15"/>
        <v>10</v>
      </c>
      <c r="CN35" s="24">
        <f t="shared" si="16"/>
        <v>0</v>
      </c>
      <c r="CO35" s="24">
        <f t="shared" si="17"/>
        <v>0</v>
      </c>
      <c r="CP35" s="24">
        <f t="shared" si="18"/>
        <v>0</v>
      </c>
      <c r="CQ35" s="193" t="e">
        <f t="shared" si="19"/>
        <v>#DIV/0!</v>
      </c>
      <c r="CR35" s="81"/>
      <c r="CS35" s="105" t="s">
        <v>53</v>
      </c>
      <c r="CT35" s="91" t="s">
        <v>54</v>
      </c>
      <c r="CU35" s="132">
        <v>0</v>
      </c>
      <c r="CV35" s="106">
        <v>4</v>
      </c>
      <c r="CW35" s="256">
        <v>0</v>
      </c>
      <c r="CX35" s="40">
        <v>10</v>
      </c>
      <c r="CY35" s="118">
        <v>0</v>
      </c>
      <c r="CZ35" s="118" t="e">
        <f t="shared" si="20"/>
        <v>#DIV/0!</v>
      </c>
      <c r="DA35" s="118">
        <v>10</v>
      </c>
      <c r="DB35" s="118">
        <v>0</v>
      </c>
      <c r="DC35" s="118"/>
      <c r="DD35" s="118"/>
      <c r="DE35" s="118"/>
      <c r="DF35" s="118"/>
      <c r="DG35" s="118"/>
      <c r="DH35" s="118"/>
      <c r="DI35" s="118"/>
      <c r="DJ35" s="118"/>
      <c r="DK35" s="118">
        <f t="shared" si="21"/>
        <v>10</v>
      </c>
      <c r="DL35" s="24">
        <f t="shared" si="22"/>
        <v>0</v>
      </c>
      <c r="DM35" s="24">
        <f t="shared" si="23"/>
        <v>0</v>
      </c>
      <c r="DN35" s="24">
        <f t="shared" si="24"/>
        <v>0</v>
      </c>
      <c r="DO35" s="193" t="e">
        <f t="shared" si="25"/>
        <v>#DIV/0!</v>
      </c>
      <c r="DP35" s="81"/>
      <c r="DQ35" s="105" t="s">
        <v>53</v>
      </c>
      <c r="DR35" s="91" t="s">
        <v>54</v>
      </c>
      <c r="DS35" s="132">
        <v>0</v>
      </c>
      <c r="DT35" s="106">
        <v>4</v>
      </c>
      <c r="DU35" s="25">
        <v>0</v>
      </c>
      <c r="DV35" s="40">
        <v>10</v>
      </c>
      <c r="DW35" s="118">
        <v>0</v>
      </c>
      <c r="DX35" s="118" t="e">
        <f t="shared" si="26"/>
        <v>#DIV/0!</v>
      </c>
      <c r="DY35" s="118">
        <v>10</v>
      </c>
      <c r="DZ35" s="118">
        <v>0</v>
      </c>
      <c r="EA35" s="118"/>
      <c r="EB35" s="118"/>
      <c r="EC35" s="118"/>
      <c r="ED35" s="118"/>
      <c r="EE35" s="118"/>
      <c r="EF35" s="118"/>
      <c r="EG35" s="118"/>
      <c r="EH35" s="118"/>
      <c r="EI35" s="118">
        <f t="shared" si="27"/>
        <v>10</v>
      </c>
      <c r="EJ35" s="24">
        <f t="shared" si="28"/>
        <v>0</v>
      </c>
      <c r="EK35" s="24">
        <f t="shared" si="29"/>
        <v>0</v>
      </c>
      <c r="EL35" s="24">
        <f t="shared" si="30"/>
        <v>0</v>
      </c>
      <c r="EM35" s="193" t="e">
        <f t="shared" si="31"/>
        <v>#DIV/0!</v>
      </c>
      <c r="EN35" s="81"/>
      <c r="EO35" s="105" t="s">
        <v>53</v>
      </c>
      <c r="EP35" s="91" t="s">
        <v>54</v>
      </c>
      <c r="EQ35" s="132">
        <v>0</v>
      </c>
      <c r="ER35" s="106">
        <v>4</v>
      </c>
      <c r="ES35" s="25">
        <v>0</v>
      </c>
      <c r="ET35" s="40">
        <v>10</v>
      </c>
      <c r="EU35" s="118">
        <v>0</v>
      </c>
      <c r="EV35" s="118" t="e">
        <f t="shared" si="32"/>
        <v>#DIV/0!</v>
      </c>
      <c r="EW35" s="118">
        <v>10</v>
      </c>
      <c r="EX35" s="118">
        <v>0</v>
      </c>
      <c r="EY35" s="118"/>
      <c r="EZ35" s="118"/>
      <c r="FA35" s="118"/>
      <c r="FB35" s="118"/>
      <c r="FC35" s="118"/>
      <c r="FD35" s="118"/>
      <c r="FE35" s="118"/>
      <c r="FF35" s="118"/>
      <c r="FG35" s="118">
        <f t="shared" si="33"/>
        <v>10</v>
      </c>
      <c r="FH35" s="24">
        <f t="shared" si="34"/>
        <v>0</v>
      </c>
      <c r="FI35" s="24">
        <f t="shared" si="35"/>
        <v>0</v>
      </c>
      <c r="FJ35" s="24">
        <f t="shared" si="36"/>
        <v>0</v>
      </c>
      <c r="FK35" s="193" t="e">
        <f t="shared" si="37"/>
        <v>#DIV/0!</v>
      </c>
      <c r="FL35" s="81"/>
      <c r="FM35" s="105" t="s">
        <v>53</v>
      </c>
      <c r="FN35" s="91" t="s">
        <v>54</v>
      </c>
      <c r="FO35" s="368">
        <v>0</v>
      </c>
      <c r="FP35" s="364">
        <v>4</v>
      </c>
      <c r="FQ35" s="365">
        <v>0</v>
      </c>
      <c r="FR35" s="40">
        <v>10</v>
      </c>
      <c r="FS35" s="118">
        <v>0</v>
      </c>
      <c r="FT35" s="118" t="e">
        <f t="shared" si="38"/>
        <v>#DIV/0!</v>
      </c>
      <c r="FU35" s="118">
        <v>10</v>
      </c>
      <c r="FV35" s="118">
        <v>0</v>
      </c>
      <c r="FW35" s="118"/>
      <c r="FX35" s="118"/>
      <c r="FY35" s="118"/>
      <c r="FZ35" s="118"/>
      <c r="GA35" s="118"/>
      <c r="GB35" s="118"/>
      <c r="GC35" s="118"/>
      <c r="GD35" s="118"/>
      <c r="GE35" s="118">
        <f t="shared" si="39"/>
        <v>10</v>
      </c>
      <c r="GF35" s="24">
        <f t="shared" si="40"/>
        <v>0</v>
      </c>
      <c r="GG35" s="24">
        <f t="shared" si="41"/>
        <v>0</v>
      </c>
      <c r="GH35" s="24">
        <f t="shared" si="42"/>
        <v>0</v>
      </c>
      <c r="GI35" s="193" t="e">
        <f t="shared" si="43"/>
        <v>#DIV/0!</v>
      </c>
      <c r="GJ35" s="81"/>
      <c r="GK35" s="105" t="s">
        <v>53</v>
      </c>
      <c r="GL35" s="91" t="s">
        <v>54</v>
      </c>
      <c r="GM35" s="118"/>
      <c r="GN35" s="11">
        <v>7</v>
      </c>
      <c r="GO35" s="12">
        <v>7</v>
      </c>
      <c r="GP35" s="132">
        <v>0</v>
      </c>
      <c r="GQ35" s="106">
        <v>4</v>
      </c>
      <c r="GR35" s="25">
        <v>0</v>
      </c>
      <c r="GS35" s="24">
        <f t="shared" si="44"/>
        <v>10</v>
      </c>
      <c r="GT35" s="118">
        <v>0</v>
      </c>
      <c r="GU35" s="118" t="e">
        <f t="shared" si="45"/>
        <v>#DIV/0!</v>
      </c>
      <c r="GV35" s="118">
        <v>10</v>
      </c>
      <c r="GW35" s="118">
        <v>0</v>
      </c>
      <c r="GX35" s="118"/>
      <c r="GY35" s="118"/>
      <c r="GZ35" s="118"/>
      <c r="HA35" s="118"/>
      <c r="HB35" s="118"/>
      <c r="HC35" s="118"/>
      <c r="HD35" s="118"/>
      <c r="HE35" s="118"/>
      <c r="HF35" s="118">
        <f t="shared" si="46"/>
        <v>10</v>
      </c>
      <c r="HG35" s="24">
        <f t="shared" si="47"/>
        <v>0</v>
      </c>
      <c r="HH35" s="24">
        <f t="shared" si="48"/>
        <v>0</v>
      </c>
      <c r="HI35" s="24">
        <f t="shared" si="49"/>
        <v>0</v>
      </c>
      <c r="HJ35" s="193" t="e">
        <f t="shared" si="50"/>
        <v>#DIV/0!</v>
      </c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</row>
    <row r="36" spans="1:229" ht="18.75" x14ac:dyDescent="0.3">
      <c r="A36" s="105" t="s">
        <v>395</v>
      </c>
      <c r="B36" s="91" t="s">
        <v>387</v>
      </c>
      <c r="C36" s="132"/>
      <c r="D36" s="106"/>
      <c r="E36" s="138"/>
      <c r="F36" s="40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29"/>
      <c r="Y36" s="16" t="s">
        <v>395</v>
      </c>
      <c r="Z36" s="91" t="s">
        <v>387</v>
      </c>
      <c r="AA36" s="132"/>
      <c r="AB36" s="106"/>
      <c r="AC36" s="138"/>
      <c r="AD36" s="40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81"/>
      <c r="AW36" s="105" t="s">
        <v>395</v>
      </c>
      <c r="AX36" s="91" t="s">
        <v>387</v>
      </c>
      <c r="AY36" s="53">
        <v>0.33329999999999949</v>
      </c>
      <c r="AZ36" s="52">
        <v>1</v>
      </c>
      <c r="BA36" s="139">
        <v>0.33329999999999949</v>
      </c>
      <c r="BB36" s="58">
        <v>3</v>
      </c>
      <c r="BC36" s="119">
        <v>3</v>
      </c>
      <c r="BD36" s="119">
        <f t="shared" si="8"/>
        <v>1</v>
      </c>
      <c r="BE36" s="119"/>
      <c r="BF36" s="119">
        <v>2</v>
      </c>
      <c r="BG36" s="119">
        <v>3</v>
      </c>
      <c r="BH36" s="119">
        <v>1</v>
      </c>
      <c r="BI36" s="119"/>
      <c r="BJ36" s="119"/>
      <c r="BK36" s="119"/>
      <c r="BL36" s="119"/>
      <c r="BM36" s="119"/>
      <c r="BN36" s="119"/>
      <c r="BO36" s="119">
        <f t="shared" si="9"/>
        <v>6</v>
      </c>
      <c r="BP36" s="62">
        <f t="shared" si="10"/>
        <v>3</v>
      </c>
      <c r="BQ36" s="62">
        <f t="shared" si="11"/>
        <v>-1</v>
      </c>
      <c r="BR36" s="62">
        <f t="shared" si="12"/>
        <v>2</v>
      </c>
      <c r="BS36" s="232">
        <f t="shared" si="13"/>
        <v>3</v>
      </c>
      <c r="BT36" s="81"/>
      <c r="BU36" s="105" t="s">
        <v>395</v>
      </c>
      <c r="BV36" s="91" t="s">
        <v>387</v>
      </c>
      <c r="BW36" s="53">
        <v>0.33329999999999949</v>
      </c>
      <c r="BX36" s="52">
        <v>1</v>
      </c>
      <c r="BY36" s="239">
        <v>0.33329999999999949</v>
      </c>
      <c r="BZ36" s="58">
        <v>3</v>
      </c>
      <c r="CA36" s="119">
        <v>4</v>
      </c>
      <c r="CB36" s="119">
        <f t="shared" si="14"/>
        <v>0.75</v>
      </c>
      <c r="CC36" s="119"/>
      <c r="CD36" s="119">
        <v>3</v>
      </c>
      <c r="CE36" s="119">
        <v>3</v>
      </c>
      <c r="CF36" s="119">
        <v>1</v>
      </c>
      <c r="CG36" s="119"/>
      <c r="CH36" s="119"/>
      <c r="CI36" s="119"/>
      <c r="CJ36" s="119"/>
      <c r="CK36" s="119"/>
      <c r="CL36" s="119"/>
      <c r="CM36" s="119">
        <f t="shared" si="15"/>
        <v>7</v>
      </c>
      <c r="CN36" s="62">
        <f t="shared" si="16"/>
        <v>3</v>
      </c>
      <c r="CO36" s="62">
        <f t="shared" si="17"/>
        <v>-1</v>
      </c>
      <c r="CP36" s="62">
        <f t="shared" si="18"/>
        <v>2</v>
      </c>
      <c r="CQ36" s="232">
        <f t="shared" si="19"/>
        <v>3</v>
      </c>
      <c r="CR36" s="81"/>
      <c r="CS36" s="105" t="s">
        <v>395</v>
      </c>
      <c r="CT36" s="91" t="s">
        <v>387</v>
      </c>
      <c r="CU36" s="26">
        <v>0.33329999999999949</v>
      </c>
      <c r="CV36" s="106">
        <v>1</v>
      </c>
      <c r="CW36" s="256">
        <v>0.33329999999999949</v>
      </c>
      <c r="CX36" s="40">
        <v>3</v>
      </c>
      <c r="CY36" s="118">
        <v>4</v>
      </c>
      <c r="CZ36" s="118">
        <f t="shared" si="20"/>
        <v>0.75</v>
      </c>
      <c r="DA36" s="118"/>
      <c r="DB36" s="118">
        <v>3</v>
      </c>
      <c r="DC36" s="118">
        <v>3</v>
      </c>
      <c r="DD36" s="118">
        <v>1</v>
      </c>
      <c r="DE36" s="118"/>
      <c r="DF36" s="118"/>
      <c r="DG36" s="118"/>
      <c r="DH36" s="118"/>
      <c r="DI36" s="118"/>
      <c r="DJ36" s="118"/>
      <c r="DK36" s="118">
        <f t="shared" si="21"/>
        <v>7</v>
      </c>
      <c r="DL36" s="24">
        <f t="shared" si="22"/>
        <v>3</v>
      </c>
      <c r="DM36" s="24">
        <f t="shared" si="23"/>
        <v>-1</v>
      </c>
      <c r="DN36" s="24">
        <f t="shared" si="24"/>
        <v>2</v>
      </c>
      <c r="DO36" s="193">
        <f t="shared" si="25"/>
        <v>3</v>
      </c>
      <c r="DP36" s="81"/>
      <c r="DQ36" s="105" t="s">
        <v>395</v>
      </c>
      <c r="DR36" s="91" t="s">
        <v>387</v>
      </c>
      <c r="DS36" s="53">
        <v>0.125</v>
      </c>
      <c r="DT36" s="52">
        <v>1</v>
      </c>
      <c r="DU36" s="187">
        <v>0.125</v>
      </c>
      <c r="DV36" s="58">
        <v>3</v>
      </c>
      <c r="DW36" s="119">
        <v>5</v>
      </c>
      <c r="DX36" s="119">
        <f t="shared" si="26"/>
        <v>0.6</v>
      </c>
      <c r="DY36" s="119"/>
      <c r="DZ36" s="119">
        <v>3</v>
      </c>
      <c r="EA36" s="119">
        <v>3</v>
      </c>
      <c r="EB36" s="119">
        <v>2</v>
      </c>
      <c r="EC36" s="119"/>
      <c r="ED36" s="119"/>
      <c r="EE36" s="119"/>
      <c r="EF36" s="119"/>
      <c r="EG36" s="119"/>
      <c r="EH36" s="119"/>
      <c r="EI36" s="119">
        <f t="shared" si="27"/>
        <v>8</v>
      </c>
      <c r="EJ36" s="62">
        <f t="shared" si="28"/>
        <v>3</v>
      </c>
      <c r="EK36" s="62">
        <f t="shared" si="29"/>
        <v>-2</v>
      </c>
      <c r="EL36" s="62">
        <f t="shared" si="30"/>
        <v>1</v>
      </c>
      <c r="EM36" s="232">
        <f t="shared" si="31"/>
        <v>1.5</v>
      </c>
      <c r="EN36" s="81"/>
      <c r="EO36" s="105" t="s">
        <v>395</v>
      </c>
      <c r="EP36" s="91" t="s">
        <v>387</v>
      </c>
      <c r="EQ36" s="26">
        <v>0.125</v>
      </c>
      <c r="ER36" s="106">
        <v>1</v>
      </c>
      <c r="ES36" s="25">
        <v>0.125</v>
      </c>
      <c r="ET36" s="40">
        <v>3</v>
      </c>
      <c r="EU36" s="118">
        <v>5</v>
      </c>
      <c r="EV36" s="118">
        <f t="shared" si="32"/>
        <v>0.6</v>
      </c>
      <c r="EW36" s="118"/>
      <c r="EX36" s="118">
        <v>3</v>
      </c>
      <c r="EY36" s="118">
        <v>3</v>
      </c>
      <c r="EZ36" s="118">
        <v>2</v>
      </c>
      <c r="FA36" s="118"/>
      <c r="FB36" s="118"/>
      <c r="FC36" s="118"/>
      <c r="FD36" s="118"/>
      <c r="FE36" s="118"/>
      <c r="FF36" s="118"/>
      <c r="FG36" s="118">
        <f t="shared" si="33"/>
        <v>8</v>
      </c>
      <c r="FH36" s="24">
        <f t="shared" si="34"/>
        <v>3</v>
      </c>
      <c r="FI36" s="24">
        <f t="shared" si="35"/>
        <v>-2</v>
      </c>
      <c r="FJ36" s="24">
        <f t="shared" si="36"/>
        <v>1</v>
      </c>
      <c r="FK36" s="193">
        <f t="shared" si="37"/>
        <v>1.5</v>
      </c>
      <c r="FL36" s="81"/>
      <c r="FM36" s="105" t="s">
        <v>395</v>
      </c>
      <c r="FN36" s="91" t="s">
        <v>387</v>
      </c>
      <c r="FO36" s="363">
        <v>0.125</v>
      </c>
      <c r="FP36" s="364">
        <v>1</v>
      </c>
      <c r="FQ36" s="365">
        <v>0.125</v>
      </c>
      <c r="FR36" s="40">
        <v>3</v>
      </c>
      <c r="FS36" s="118">
        <v>5</v>
      </c>
      <c r="FT36" s="118">
        <f t="shared" si="38"/>
        <v>0.6</v>
      </c>
      <c r="FU36" s="118"/>
      <c r="FV36" s="118">
        <v>3</v>
      </c>
      <c r="FW36" s="118">
        <v>3</v>
      </c>
      <c r="FX36" s="118">
        <v>2</v>
      </c>
      <c r="FY36" s="118"/>
      <c r="FZ36" s="118"/>
      <c r="GA36" s="118"/>
      <c r="GB36" s="118"/>
      <c r="GC36" s="118"/>
      <c r="GD36" s="118"/>
      <c r="GE36" s="118">
        <f t="shared" si="39"/>
        <v>8</v>
      </c>
      <c r="GF36" s="24">
        <f t="shared" si="40"/>
        <v>3</v>
      </c>
      <c r="GG36" s="24">
        <f t="shared" si="41"/>
        <v>-2</v>
      </c>
      <c r="GH36" s="24">
        <f t="shared" si="42"/>
        <v>1</v>
      </c>
      <c r="GI36" s="193">
        <f t="shared" si="43"/>
        <v>1.5</v>
      </c>
      <c r="GJ36" s="81"/>
      <c r="GK36" s="105" t="s">
        <v>395</v>
      </c>
      <c r="GL36" s="91" t="s">
        <v>387</v>
      </c>
      <c r="GM36" s="118">
        <v>1</v>
      </c>
      <c r="GN36" s="10">
        <v>9.875</v>
      </c>
      <c r="GO36" s="74">
        <v>10</v>
      </c>
      <c r="GP36" s="26">
        <v>0.125</v>
      </c>
      <c r="GQ36" s="106">
        <v>1</v>
      </c>
      <c r="GR36" s="25">
        <v>0.125</v>
      </c>
      <c r="GS36" s="24">
        <f t="shared" si="44"/>
        <v>3</v>
      </c>
      <c r="GT36" s="118">
        <v>5</v>
      </c>
      <c r="GU36" s="118">
        <f t="shared" si="45"/>
        <v>0.6</v>
      </c>
      <c r="GV36" s="118"/>
      <c r="GW36" s="118">
        <v>3</v>
      </c>
      <c r="GX36" s="118">
        <v>3</v>
      </c>
      <c r="GY36" s="118">
        <v>2</v>
      </c>
      <c r="GZ36" s="118"/>
      <c r="HA36" s="118"/>
      <c r="HB36" s="118"/>
      <c r="HC36" s="118"/>
      <c r="HD36" s="118"/>
      <c r="HE36" s="118"/>
      <c r="HF36" s="118">
        <f t="shared" si="46"/>
        <v>8</v>
      </c>
      <c r="HG36" s="24">
        <f t="shared" si="47"/>
        <v>3</v>
      </c>
      <c r="HH36" s="24">
        <f t="shared" si="48"/>
        <v>-2</v>
      </c>
      <c r="HI36" s="24">
        <f t="shared" si="49"/>
        <v>1</v>
      </c>
      <c r="HJ36" s="193">
        <f t="shared" si="50"/>
        <v>1.5</v>
      </c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</row>
    <row r="37" spans="1:229" ht="18.75" x14ac:dyDescent="0.3">
      <c r="A37" s="105" t="s">
        <v>328</v>
      </c>
      <c r="B37" s="91" t="s">
        <v>329</v>
      </c>
      <c r="C37" s="26">
        <v>0.16666666666666696</v>
      </c>
      <c r="D37" s="106">
        <v>4</v>
      </c>
      <c r="E37" s="138">
        <v>0.66666666666666785</v>
      </c>
      <c r="F37" s="40">
        <v>3</v>
      </c>
      <c r="G37" s="118">
        <v>3</v>
      </c>
      <c r="H37" s="9">
        <f t="shared" si="1"/>
        <v>1</v>
      </c>
      <c r="I37" s="118">
        <v>2</v>
      </c>
      <c r="J37" s="118">
        <v>3</v>
      </c>
      <c r="K37" s="118">
        <v>1</v>
      </c>
      <c r="L37" s="118"/>
      <c r="M37" s="118"/>
      <c r="N37" s="118"/>
      <c r="O37" s="118"/>
      <c r="P37" s="118"/>
      <c r="Q37" s="118"/>
      <c r="R37" s="118"/>
      <c r="S37" s="118">
        <f t="shared" si="2"/>
        <v>6</v>
      </c>
      <c r="T37" s="118">
        <f t="shared" si="3"/>
        <v>1</v>
      </c>
      <c r="U37" s="118">
        <f t="shared" si="0"/>
        <v>0</v>
      </c>
      <c r="V37" s="118">
        <f t="shared" si="4"/>
        <v>1</v>
      </c>
      <c r="W37" s="118" t="e">
        <f t="shared" si="5"/>
        <v>#DIV/0!</v>
      </c>
      <c r="X37" s="29"/>
      <c r="Y37" s="16" t="s">
        <v>328</v>
      </c>
      <c r="Z37" s="91" t="s">
        <v>329</v>
      </c>
      <c r="AA37" s="26">
        <v>0.16666666666666696</v>
      </c>
      <c r="AB37" s="106">
        <v>4</v>
      </c>
      <c r="AC37" s="138">
        <v>0.66666666666666785</v>
      </c>
      <c r="AD37" s="40">
        <v>3</v>
      </c>
      <c r="AE37" s="118">
        <v>3</v>
      </c>
      <c r="AF37" s="9">
        <f t="shared" si="6"/>
        <v>1</v>
      </c>
      <c r="AG37" s="118">
        <v>2</v>
      </c>
      <c r="AH37" s="118">
        <v>3</v>
      </c>
      <c r="AI37" s="118">
        <v>1</v>
      </c>
      <c r="AJ37" s="118"/>
      <c r="AK37" s="118"/>
      <c r="AL37" s="118"/>
      <c r="AM37" s="118"/>
      <c r="AN37" s="118"/>
      <c r="AO37" s="118"/>
      <c r="AP37" s="118"/>
      <c r="AQ37" s="118">
        <f t="shared" si="7"/>
        <v>6</v>
      </c>
      <c r="AR37" s="118">
        <f t="shared" si="51"/>
        <v>1</v>
      </c>
      <c r="AS37" s="118">
        <f t="shared" si="52"/>
        <v>0</v>
      </c>
      <c r="AT37" s="118">
        <f t="shared" si="53"/>
        <v>1</v>
      </c>
      <c r="AU37" s="118" t="e">
        <f t="shared" si="54"/>
        <v>#DIV/0!</v>
      </c>
      <c r="AV37" s="81"/>
      <c r="AW37" s="105" t="s">
        <v>328</v>
      </c>
      <c r="AX37" s="91" t="s">
        <v>329</v>
      </c>
      <c r="AY37" s="26">
        <v>0.16666666666666696</v>
      </c>
      <c r="AZ37" s="106">
        <v>4</v>
      </c>
      <c r="BA37" s="138">
        <v>0.66666666666666785</v>
      </c>
      <c r="BB37" s="40">
        <v>3</v>
      </c>
      <c r="BC37" s="118">
        <v>3</v>
      </c>
      <c r="BD37" s="9">
        <f t="shared" si="8"/>
        <v>1</v>
      </c>
      <c r="BE37" s="118">
        <v>2</v>
      </c>
      <c r="BF37" s="118">
        <v>3</v>
      </c>
      <c r="BG37" s="118">
        <v>1</v>
      </c>
      <c r="BH37" s="118"/>
      <c r="BI37" s="118"/>
      <c r="BJ37" s="118"/>
      <c r="BK37" s="118"/>
      <c r="BL37" s="118"/>
      <c r="BM37" s="118"/>
      <c r="BN37" s="118"/>
      <c r="BO37" s="118">
        <f t="shared" si="9"/>
        <v>6</v>
      </c>
      <c r="BP37" s="24">
        <f t="shared" si="10"/>
        <v>1</v>
      </c>
      <c r="BQ37" s="24">
        <f t="shared" si="11"/>
        <v>0</v>
      </c>
      <c r="BR37" s="24">
        <f t="shared" si="12"/>
        <v>1</v>
      </c>
      <c r="BS37" s="193" t="e">
        <f t="shared" si="13"/>
        <v>#DIV/0!</v>
      </c>
      <c r="BT37" s="81"/>
      <c r="BU37" s="105" t="s">
        <v>328</v>
      </c>
      <c r="BV37" s="91" t="s">
        <v>329</v>
      </c>
      <c r="BW37" s="26">
        <v>0.16666666666666696</v>
      </c>
      <c r="BX37" s="106">
        <v>4</v>
      </c>
      <c r="BY37" s="138">
        <v>0.66666666666666785</v>
      </c>
      <c r="BZ37" s="40">
        <v>3</v>
      </c>
      <c r="CA37" s="118">
        <v>3</v>
      </c>
      <c r="CB37" s="9">
        <f t="shared" si="14"/>
        <v>1</v>
      </c>
      <c r="CC37" s="118">
        <v>2</v>
      </c>
      <c r="CD37" s="118">
        <v>3</v>
      </c>
      <c r="CE37" s="118">
        <v>1</v>
      </c>
      <c r="CF37" s="118"/>
      <c r="CG37" s="118"/>
      <c r="CH37" s="118"/>
      <c r="CI37" s="118"/>
      <c r="CJ37" s="118"/>
      <c r="CK37" s="118"/>
      <c r="CL37" s="118"/>
      <c r="CM37" s="118">
        <f t="shared" si="15"/>
        <v>6</v>
      </c>
      <c r="CN37" s="24">
        <f t="shared" si="16"/>
        <v>1</v>
      </c>
      <c r="CO37" s="24">
        <f t="shared" si="17"/>
        <v>0</v>
      </c>
      <c r="CP37" s="24">
        <f t="shared" si="18"/>
        <v>1</v>
      </c>
      <c r="CQ37" s="193" t="e">
        <f t="shared" si="19"/>
        <v>#DIV/0!</v>
      </c>
      <c r="CR37" s="81"/>
      <c r="CS37" s="105" t="s">
        <v>328</v>
      </c>
      <c r="CT37" s="91" t="s">
        <v>329</v>
      </c>
      <c r="CU37" s="26">
        <v>0.16666666666666696</v>
      </c>
      <c r="CV37" s="106">
        <v>4</v>
      </c>
      <c r="CW37" s="256">
        <v>0.66666666666666785</v>
      </c>
      <c r="CX37" s="40">
        <v>3</v>
      </c>
      <c r="CY37" s="118">
        <v>3</v>
      </c>
      <c r="CZ37" s="9">
        <f t="shared" si="20"/>
        <v>1</v>
      </c>
      <c r="DA37" s="118">
        <v>2</v>
      </c>
      <c r="DB37" s="118">
        <v>3</v>
      </c>
      <c r="DC37" s="118">
        <v>1</v>
      </c>
      <c r="DD37" s="118"/>
      <c r="DE37" s="118"/>
      <c r="DF37" s="118"/>
      <c r="DG37" s="118"/>
      <c r="DH37" s="118"/>
      <c r="DI37" s="118"/>
      <c r="DJ37" s="118"/>
      <c r="DK37" s="118">
        <f t="shared" si="21"/>
        <v>6</v>
      </c>
      <c r="DL37" s="24">
        <f t="shared" si="22"/>
        <v>1</v>
      </c>
      <c r="DM37" s="24">
        <f t="shared" si="23"/>
        <v>0</v>
      </c>
      <c r="DN37" s="24">
        <f t="shared" si="24"/>
        <v>1</v>
      </c>
      <c r="DO37" s="193" t="e">
        <f t="shared" si="25"/>
        <v>#DIV/0!</v>
      </c>
      <c r="DP37" s="81"/>
      <c r="DQ37" s="105" t="s">
        <v>328</v>
      </c>
      <c r="DR37" s="91" t="s">
        <v>329</v>
      </c>
      <c r="DS37" s="26">
        <v>0.16666666666666696</v>
      </c>
      <c r="DT37" s="106">
        <v>4</v>
      </c>
      <c r="DU37" s="25">
        <v>0.66666666666666785</v>
      </c>
      <c r="DV37" s="40">
        <v>3</v>
      </c>
      <c r="DW37" s="118">
        <v>3</v>
      </c>
      <c r="DX37" s="9">
        <f t="shared" si="26"/>
        <v>1</v>
      </c>
      <c r="DY37" s="118">
        <v>2</v>
      </c>
      <c r="DZ37" s="118">
        <v>3</v>
      </c>
      <c r="EA37" s="118">
        <v>1</v>
      </c>
      <c r="EB37" s="118"/>
      <c r="EC37" s="118"/>
      <c r="ED37" s="118"/>
      <c r="EE37" s="118"/>
      <c r="EF37" s="118"/>
      <c r="EG37" s="118"/>
      <c r="EH37" s="118"/>
      <c r="EI37" s="118">
        <f t="shared" si="27"/>
        <v>6</v>
      </c>
      <c r="EJ37" s="24">
        <f t="shared" si="28"/>
        <v>1</v>
      </c>
      <c r="EK37" s="24">
        <f t="shared" si="29"/>
        <v>0</v>
      </c>
      <c r="EL37" s="24">
        <f t="shared" si="30"/>
        <v>1</v>
      </c>
      <c r="EM37" s="193" t="e">
        <f t="shared" si="31"/>
        <v>#DIV/0!</v>
      </c>
      <c r="EN37" s="81"/>
      <c r="EO37" s="105" t="s">
        <v>328</v>
      </c>
      <c r="EP37" s="91" t="s">
        <v>329</v>
      </c>
      <c r="EQ37" s="26">
        <v>0.16666666666666696</v>
      </c>
      <c r="ER37" s="106">
        <v>4</v>
      </c>
      <c r="ES37" s="25">
        <v>0.66666666666666785</v>
      </c>
      <c r="ET37" s="40">
        <v>3</v>
      </c>
      <c r="EU37" s="118">
        <v>3</v>
      </c>
      <c r="EV37" s="9">
        <f t="shared" si="32"/>
        <v>1</v>
      </c>
      <c r="EW37" s="118">
        <v>2</v>
      </c>
      <c r="EX37" s="118">
        <v>3</v>
      </c>
      <c r="EY37" s="118">
        <v>1</v>
      </c>
      <c r="EZ37" s="118"/>
      <c r="FA37" s="118"/>
      <c r="FB37" s="118"/>
      <c r="FC37" s="118"/>
      <c r="FD37" s="118"/>
      <c r="FE37" s="118"/>
      <c r="FF37" s="118"/>
      <c r="FG37" s="118">
        <f t="shared" si="33"/>
        <v>6</v>
      </c>
      <c r="FH37" s="24">
        <f t="shared" si="34"/>
        <v>1</v>
      </c>
      <c r="FI37" s="24">
        <f t="shared" si="35"/>
        <v>0</v>
      </c>
      <c r="FJ37" s="24">
        <f t="shared" si="36"/>
        <v>1</v>
      </c>
      <c r="FK37" s="193" t="e">
        <f t="shared" si="37"/>
        <v>#DIV/0!</v>
      </c>
      <c r="FL37" s="81"/>
      <c r="FM37" s="105" t="s">
        <v>328</v>
      </c>
      <c r="FN37" s="91" t="s">
        <v>329</v>
      </c>
      <c r="FO37" s="363">
        <v>0.16666666666666696</v>
      </c>
      <c r="FP37" s="364">
        <v>4</v>
      </c>
      <c r="FQ37" s="365">
        <v>0.66666666666666785</v>
      </c>
      <c r="FR37" s="40">
        <v>3</v>
      </c>
      <c r="FS37" s="118">
        <v>3</v>
      </c>
      <c r="FT37" s="9">
        <f t="shared" si="38"/>
        <v>1</v>
      </c>
      <c r="FU37" s="118">
        <v>2</v>
      </c>
      <c r="FV37" s="118">
        <v>3</v>
      </c>
      <c r="FW37" s="118">
        <v>1</v>
      </c>
      <c r="FX37" s="118"/>
      <c r="FY37" s="118"/>
      <c r="FZ37" s="118"/>
      <c r="GA37" s="118"/>
      <c r="GB37" s="118"/>
      <c r="GC37" s="118"/>
      <c r="GD37" s="118"/>
      <c r="GE37" s="118">
        <f t="shared" si="39"/>
        <v>6</v>
      </c>
      <c r="GF37" s="24">
        <f t="shared" si="40"/>
        <v>1</v>
      </c>
      <c r="GG37" s="24">
        <f t="shared" si="41"/>
        <v>0</v>
      </c>
      <c r="GH37" s="24">
        <f t="shared" si="42"/>
        <v>1</v>
      </c>
      <c r="GI37" s="193" t="e">
        <f t="shared" si="43"/>
        <v>#DIV/0!</v>
      </c>
      <c r="GJ37" s="81"/>
      <c r="GK37" s="105" t="s">
        <v>328</v>
      </c>
      <c r="GL37" s="91" t="s">
        <v>329</v>
      </c>
      <c r="GM37" s="118"/>
      <c r="GN37" s="10">
        <v>6.833333333333333</v>
      </c>
      <c r="GO37" s="74">
        <v>7</v>
      </c>
      <c r="GP37" s="26">
        <v>0.16666666666666696</v>
      </c>
      <c r="GQ37" s="106">
        <v>4</v>
      </c>
      <c r="GR37" s="25">
        <v>0.66666666666666785</v>
      </c>
      <c r="GS37" s="24">
        <f t="shared" si="44"/>
        <v>3</v>
      </c>
      <c r="GT37" s="118">
        <v>3</v>
      </c>
      <c r="GU37" s="9">
        <f t="shared" si="45"/>
        <v>1</v>
      </c>
      <c r="GV37" s="118">
        <v>2</v>
      </c>
      <c r="GW37" s="118">
        <v>3</v>
      </c>
      <c r="GX37" s="118">
        <v>1</v>
      </c>
      <c r="GY37" s="118"/>
      <c r="GZ37" s="118"/>
      <c r="HA37" s="118"/>
      <c r="HB37" s="118"/>
      <c r="HC37" s="118"/>
      <c r="HD37" s="118"/>
      <c r="HE37" s="118"/>
      <c r="HF37" s="118">
        <f t="shared" si="46"/>
        <v>6</v>
      </c>
      <c r="HG37" s="24">
        <f t="shared" si="47"/>
        <v>1</v>
      </c>
      <c r="HH37" s="24">
        <f t="shared" si="48"/>
        <v>0</v>
      </c>
      <c r="HI37" s="24">
        <f t="shared" si="49"/>
        <v>1</v>
      </c>
      <c r="HJ37" s="193" t="e">
        <f t="shared" si="50"/>
        <v>#DIV/0!</v>
      </c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</row>
    <row r="38" spans="1:229" ht="18.75" x14ac:dyDescent="0.3">
      <c r="A38" s="95" t="s">
        <v>55</v>
      </c>
      <c r="B38" s="96" t="s">
        <v>56</v>
      </c>
      <c r="C38" s="26">
        <v>0.5</v>
      </c>
      <c r="D38" s="106">
        <v>5</v>
      </c>
      <c r="E38" s="138">
        <v>2.5</v>
      </c>
      <c r="F38" s="40">
        <v>2</v>
      </c>
      <c r="G38" s="118">
        <v>0</v>
      </c>
      <c r="H38" s="118" t="e">
        <f t="shared" si="1"/>
        <v>#DIV/0!</v>
      </c>
      <c r="I38" s="118">
        <v>1</v>
      </c>
      <c r="J38" s="118"/>
      <c r="K38" s="118">
        <v>1</v>
      </c>
      <c r="L38" s="118"/>
      <c r="M38" s="118"/>
      <c r="N38" s="118"/>
      <c r="O38" s="118"/>
      <c r="P38" s="118"/>
      <c r="Q38" s="118"/>
      <c r="R38" s="118"/>
      <c r="S38" s="118">
        <f t="shared" si="2"/>
        <v>2</v>
      </c>
      <c r="T38" s="118">
        <f t="shared" si="3"/>
        <v>1</v>
      </c>
      <c r="U38" s="118">
        <f t="shared" si="0"/>
        <v>0</v>
      </c>
      <c r="V38" s="118">
        <f t="shared" si="4"/>
        <v>1</v>
      </c>
      <c r="W38" s="118" t="e">
        <f t="shared" si="5"/>
        <v>#DIV/0!</v>
      </c>
      <c r="X38" s="29"/>
      <c r="Y38" s="95" t="s">
        <v>55</v>
      </c>
      <c r="Z38" s="96" t="s">
        <v>56</v>
      </c>
      <c r="AA38" s="26">
        <v>0.5</v>
      </c>
      <c r="AB38" s="106">
        <v>5</v>
      </c>
      <c r="AC38" s="138">
        <v>2.5</v>
      </c>
      <c r="AD38" s="40">
        <v>2</v>
      </c>
      <c r="AE38" s="118">
        <v>0</v>
      </c>
      <c r="AF38" s="118" t="e">
        <f t="shared" si="6"/>
        <v>#DIV/0!</v>
      </c>
      <c r="AG38" s="118">
        <v>1</v>
      </c>
      <c r="AH38" s="118"/>
      <c r="AI38" s="118">
        <v>1</v>
      </c>
      <c r="AJ38" s="118"/>
      <c r="AK38" s="118"/>
      <c r="AL38" s="118"/>
      <c r="AM38" s="118"/>
      <c r="AN38" s="118"/>
      <c r="AO38" s="118"/>
      <c r="AP38" s="118"/>
      <c r="AQ38" s="118">
        <f t="shared" si="7"/>
        <v>2</v>
      </c>
      <c r="AR38" s="118">
        <f t="shared" si="51"/>
        <v>1</v>
      </c>
      <c r="AS38" s="118">
        <f t="shared" si="52"/>
        <v>0</v>
      </c>
      <c r="AT38" s="118">
        <f t="shared" si="53"/>
        <v>1</v>
      </c>
      <c r="AU38" s="118" t="e">
        <f t="shared" si="54"/>
        <v>#DIV/0!</v>
      </c>
      <c r="AV38" s="81"/>
      <c r="AW38" s="95" t="s">
        <v>55</v>
      </c>
      <c r="AX38" s="96" t="s">
        <v>56</v>
      </c>
      <c r="AY38" s="26">
        <v>0.5</v>
      </c>
      <c r="AZ38" s="106">
        <v>5</v>
      </c>
      <c r="BA38" s="138">
        <v>2.5</v>
      </c>
      <c r="BB38" s="40">
        <v>2</v>
      </c>
      <c r="BC38" s="118">
        <v>0</v>
      </c>
      <c r="BD38" s="118" t="e">
        <f t="shared" si="8"/>
        <v>#DIV/0!</v>
      </c>
      <c r="BE38" s="118">
        <v>1</v>
      </c>
      <c r="BF38" s="118"/>
      <c r="BG38" s="118">
        <v>1</v>
      </c>
      <c r="BH38" s="118"/>
      <c r="BI38" s="118"/>
      <c r="BJ38" s="118"/>
      <c r="BK38" s="118"/>
      <c r="BL38" s="118"/>
      <c r="BM38" s="118"/>
      <c r="BN38" s="118"/>
      <c r="BO38" s="118">
        <f t="shared" si="9"/>
        <v>2</v>
      </c>
      <c r="BP38" s="24">
        <f t="shared" si="10"/>
        <v>1</v>
      </c>
      <c r="BQ38" s="24">
        <f t="shared" si="11"/>
        <v>0</v>
      </c>
      <c r="BR38" s="24">
        <f t="shared" si="12"/>
        <v>1</v>
      </c>
      <c r="BS38" s="193" t="e">
        <f t="shared" si="13"/>
        <v>#DIV/0!</v>
      </c>
      <c r="BT38" s="81"/>
      <c r="BU38" s="95" t="s">
        <v>55</v>
      </c>
      <c r="BV38" s="96" t="s">
        <v>56</v>
      </c>
      <c r="BW38" s="26">
        <v>0.5</v>
      </c>
      <c r="BX38" s="106">
        <v>5</v>
      </c>
      <c r="BY38" s="138">
        <v>2.5</v>
      </c>
      <c r="BZ38" s="40">
        <v>2</v>
      </c>
      <c r="CA38" s="118">
        <v>0</v>
      </c>
      <c r="CB38" s="118" t="e">
        <f t="shared" si="14"/>
        <v>#DIV/0!</v>
      </c>
      <c r="CC38" s="118">
        <v>1</v>
      </c>
      <c r="CD38" s="118"/>
      <c r="CE38" s="118">
        <v>1</v>
      </c>
      <c r="CF38" s="118"/>
      <c r="CG38" s="118"/>
      <c r="CH38" s="118"/>
      <c r="CI38" s="118"/>
      <c r="CJ38" s="118"/>
      <c r="CK38" s="118"/>
      <c r="CL38" s="118"/>
      <c r="CM38" s="118">
        <f t="shared" si="15"/>
        <v>2</v>
      </c>
      <c r="CN38" s="24">
        <f t="shared" si="16"/>
        <v>1</v>
      </c>
      <c r="CO38" s="24">
        <f t="shared" si="17"/>
        <v>0</v>
      </c>
      <c r="CP38" s="24">
        <f t="shared" si="18"/>
        <v>1</v>
      </c>
      <c r="CQ38" s="193" t="e">
        <f t="shared" si="19"/>
        <v>#DIV/0!</v>
      </c>
      <c r="CR38" s="81"/>
      <c r="CS38" s="95" t="s">
        <v>55</v>
      </c>
      <c r="CT38" s="96" t="s">
        <v>56</v>
      </c>
      <c r="CU38" s="26">
        <v>0.5</v>
      </c>
      <c r="CV38" s="106">
        <v>5</v>
      </c>
      <c r="CW38" s="256">
        <v>2.5</v>
      </c>
      <c r="CX38" s="40">
        <v>2</v>
      </c>
      <c r="CY38" s="118">
        <v>0</v>
      </c>
      <c r="CZ38" s="118" t="e">
        <f t="shared" si="20"/>
        <v>#DIV/0!</v>
      </c>
      <c r="DA38" s="118">
        <v>1</v>
      </c>
      <c r="DB38" s="118"/>
      <c r="DC38" s="118">
        <v>1</v>
      </c>
      <c r="DD38" s="118"/>
      <c r="DE38" s="118"/>
      <c r="DF38" s="118"/>
      <c r="DG38" s="118"/>
      <c r="DH38" s="118"/>
      <c r="DI38" s="118"/>
      <c r="DJ38" s="118"/>
      <c r="DK38" s="118">
        <f t="shared" si="21"/>
        <v>2</v>
      </c>
      <c r="DL38" s="24">
        <f t="shared" si="22"/>
        <v>1</v>
      </c>
      <c r="DM38" s="24">
        <f t="shared" si="23"/>
        <v>0</v>
      </c>
      <c r="DN38" s="24">
        <f t="shared" si="24"/>
        <v>1</v>
      </c>
      <c r="DO38" s="193" t="e">
        <f t="shared" si="25"/>
        <v>#DIV/0!</v>
      </c>
      <c r="DP38" s="81"/>
      <c r="DQ38" s="95" t="s">
        <v>55</v>
      </c>
      <c r="DR38" s="96" t="s">
        <v>56</v>
      </c>
      <c r="DS38" s="26">
        <v>0.5</v>
      </c>
      <c r="DT38" s="106">
        <v>5</v>
      </c>
      <c r="DU38" s="25">
        <v>2.5</v>
      </c>
      <c r="DV38" s="40">
        <v>2</v>
      </c>
      <c r="DW38" s="118">
        <v>0</v>
      </c>
      <c r="DX38" s="118" t="e">
        <f t="shared" si="26"/>
        <v>#DIV/0!</v>
      </c>
      <c r="DY38" s="118">
        <v>1</v>
      </c>
      <c r="DZ38" s="118"/>
      <c r="EA38" s="118">
        <v>1</v>
      </c>
      <c r="EB38" s="118"/>
      <c r="EC38" s="118"/>
      <c r="ED38" s="118"/>
      <c r="EE38" s="118"/>
      <c r="EF38" s="118"/>
      <c r="EG38" s="118"/>
      <c r="EH38" s="118"/>
      <c r="EI38" s="118">
        <f t="shared" si="27"/>
        <v>2</v>
      </c>
      <c r="EJ38" s="24">
        <f t="shared" si="28"/>
        <v>1</v>
      </c>
      <c r="EK38" s="24">
        <f t="shared" si="29"/>
        <v>0</v>
      </c>
      <c r="EL38" s="24">
        <f t="shared" si="30"/>
        <v>1</v>
      </c>
      <c r="EM38" s="193" t="e">
        <f t="shared" si="31"/>
        <v>#DIV/0!</v>
      </c>
      <c r="EN38" s="81"/>
      <c r="EO38" s="95" t="s">
        <v>55</v>
      </c>
      <c r="EP38" s="96" t="s">
        <v>56</v>
      </c>
      <c r="EQ38" s="26">
        <v>0.5</v>
      </c>
      <c r="ER38" s="106">
        <v>5</v>
      </c>
      <c r="ES38" s="25">
        <v>2.5</v>
      </c>
      <c r="ET38" s="40">
        <v>2</v>
      </c>
      <c r="EU38" s="118">
        <v>0</v>
      </c>
      <c r="EV38" s="118" t="e">
        <f t="shared" si="32"/>
        <v>#DIV/0!</v>
      </c>
      <c r="EW38" s="118">
        <v>1</v>
      </c>
      <c r="EX38" s="118"/>
      <c r="EY38" s="118">
        <v>1</v>
      </c>
      <c r="EZ38" s="118"/>
      <c r="FA38" s="118"/>
      <c r="FB38" s="118"/>
      <c r="FC38" s="118"/>
      <c r="FD38" s="118"/>
      <c r="FE38" s="118"/>
      <c r="FF38" s="118"/>
      <c r="FG38" s="118">
        <f t="shared" si="33"/>
        <v>2</v>
      </c>
      <c r="FH38" s="24">
        <f t="shared" si="34"/>
        <v>1</v>
      </c>
      <c r="FI38" s="24">
        <f t="shared" si="35"/>
        <v>0</v>
      </c>
      <c r="FJ38" s="24">
        <f t="shared" si="36"/>
        <v>1</v>
      </c>
      <c r="FK38" s="193" t="e">
        <f t="shared" si="37"/>
        <v>#DIV/0!</v>
      </c>
      <c r="FL38" s="81"/>
      <c r="FM38" s="95" t="s">
        <v>55</v>
      </c>
      <c r="FN38" s="96" t="s">
        <v>56</v>
      </c>
      <c r="FO38" s="363">
        <v>0.5</v>
      </c>
      <c r="FP38" s="364">
        <v>5</v>
      </c>
      <c r="FQ38" s="365">
        <v>2.5</v>
      </c>
      <c r="FR38" s="40">
        <v>2</v>
      </c>
      <c r="FS38" s="118">
        <v>0</v>
      </c>
      <c r="FT38" s="118" t="e">
        <f t="shared" si="38"/>
        <v>#DIV/0!</v>
      </c>
      <c r="FU38" s="118">
        <v>1</v>
      </c>
      <c r="FV38" s="118"/>
      <c r="FW38" s="118">
        <v>1</v>
      </c>
      <c r="FX38" s="118"/>
      <c r="FY38" s="118"/>
      <c r="FZ38" s="118"/>
      <c r="GA38" s="118"/>
      <c r="GB38" s="118"/>
      <c r="GC38" s="118"/>
      <c r="GD38" s="118"/>
      <c r="GE38" s="118">
        <f t="shared" si="39"/>
        <v>2</v>
      </c>
      <c r="GF38" s="24">
        <f t="shared" si="40"/>
        <v>1</v>
      </c>
      <c r="GG38" s="24">
        <f t="shared" si="41"/>
        <v>0</v>
      </c>
      <c r="GH38" s="24">
        <f t="shared" si="42"/>
        <v>1</v>
      </c>
      <c r="GI38" s="193" t="e">
        <f t="shared" si="43"/>
        <v>#DIV/0!</v>
      </c>
      <c r="GJ38" s="81"/>
      <c r="GK38" s="95" t="s">
        <v>55</v>
      </c>
      <c r="GL38" s="96" t="s">
        <v>56</v>
      </c>
      <c r="GM38" s="118"/>
      <c r="GN38" s="10">
        <v>5.5</v>
      </c>
      <c r="GO38" s="74">
        <v>6</v>
      </c>
      <c r="GP38" s="26">
        <v>0.5</v>
      </c>
      <c r="GQ38" s="106">
        <v>5</v>
      </c>
      <c r="GR38" s="25">
        <v>2.5</v>
      </c>
      <c r="GS38" s="24">
        <f t="shared" si="44"/>
        <v>2</v>
      </c>
      <c r="GT38" s="118">
        <v>0</v>
      </c>
      <c r="GU38" s="118" t="e">
        <f t="shared" si="45"/>
        <v>#DIV/0!</v>
      </c>
      <c r="GV38" s="118">
        <v>1</v>
      </c>
      <c r="GW38" s="118"/>
      <c r="GX38" s="118">
        <v>1</v>
      </c>
      <c r="GY38" s="118"/>
      <c r="GZ38" s="118"/>
      <c r="HA38" s="118"/>
      <c r="HB38" s="118"/>
      <c r="HC38" s="118"/>
      <c r="HD38" s="118"/>
      <c r="HE38" s="118"/>
      <c r="HF38" s="118">
        <f t="shared" si="46"/>
        <v>2</v>
      </c>
      <c r="HG38" s="24">
        <f t="shared" si="47"/>
        <v>1</v>
      </c>
      <c r="HH38" s="24">
        <f t="shared" si="48"/>
        <v>0</v>
      </c>
      <c r="HI38" s="24">
        <f t="shared" si="49"/>
        <v>1</v>
      </c>
      <c r="HJ38" s="193" t="e">
        <f t="shared" si="50"/>
        <v>#DIV/0!</v>
      </c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</row>
    <row r="39" spans="1:229" ht="18.75" x14ac:dyDescent="0.3">
      <c r="A39" s="101" t="s">
        <v>57</v>
      </c>
      <c r="B39" s="91" t="s">
        <v>59</v>
      </c>
      <c r="C39" s="26">
        <v>0</v>
      </c>
      <c r="D39" s="106">
        <v>5</v>
      </c>
      <c r="E39" s="138">
        <v>0</v>
      </c>
      <c r="F39" s="40">
        <v>1</v>
      </c>
      <c r="G39" s="118">
        <v>2</v>
      </c>
      <c r="H39" s="118">
        <f t="shared" si="1"/>
        <v>0.5</v>
      </c>
      <c r="I39" s="118"/>
      <c r="J39" s="118">
        <v>1</v>
      </c>
      <c r="K39" s="118">
        <v>1</v>
      </c>
      <c r="L39" s="118">
        <v>1</v>
      </c>
      <c r="M39" s="118"/>
      <c r="N39" s="118"/>
      <c r="O39" s="118"/>
      <c r="P39" s="118"/>
      <c r="Q39" s="118"/>
      <c r="R39" s="118"/>
      <c r="S39" s="118">
        <f t="shared" si="2"/>
        <v>3</v>
      </c>
      <c r="T39" s="118">
        <f t="shared" si="3"/>
        <v>1</v>
      </c>
      <c r="U39" s="118">
        <f t="shared" si="0"/>
        <v>-1</v>
      </c>
      <c r="V39" s="118">
        <f t="shared" si="4"/>
        <v>0</v>
      </c>
      <c r="W39" s="118">
        <f t="shared" si="5"/>
        <v>1</v>
      </c>
      <c r="X39" s="29"/>
      <c r="Y39" s="94" t="s">
        <v>57</v>
      </c>
      <c r="Z39" s="91" t="s">
        <v>59</v>
      </c>
      <c r="AA39" s="26">
        <v>0</v>
      </c>
      <c r="AB39" s="106">
        <v>5</v>
      </c>
      <c r="AC39" s="138">
        <v>0</v>
      </c>
      <c r="AD39" s="40">
        <v>1</v>
      </c>
      <c r="AE39" s="118">
        <v>2</v>
      </c>
      <c r="AF39" s="118">
        <f t="shared" si="6"/>
        <v>0.5</v>
      </c>
      <c r="AG39" s="118"/>
      <c r="AH39" s="118">
        <v>1</v>
      </c>
      <c r="AI39" s="118">
        <v>1</v>
      </c>
      <c r="AJ39" s="118">
        <v>1</v>
      </c>
      <c r="AK39" s="118"/>
      <c r="AL39" s="118"/>
      <c r="AM39" s="118"/>
      <c r="AN39" s="118"/>
      <c r="AO39" s="118"/>
      <c r="AP39" s="118"/>
      <c r="AQ39" s="118">
        <f t="shared" si="7"/>
        <v>3</v>
      </c>
      <c r="AR39" s="118">
        <f t="shared" si="51"/>
        <v>1</v>
      </c>
      <c r="AS39" s="118">
        <f t="shared" si="52"/>
        <v>-1</v>
      </c>
      <c r="AT39" s="118">
        <f t="shared" si="53"/>
        <v>0</v>
      </c>
      <c r="AU39" s="9">
        <f t="shared" si="54"/>
        <v>1</v>
      </c>
      <c r="AV39" s="81"/>
      <c r="AW39" s="101" t="s">
        <v>57</v>
      </c>
      <c r="AX39" s="91" t="s">
        <v>59</v>
      </c>
      <c r="AY39" s="26">
        <v>0</v>
      </c>
      <c r="AZ39" s="106">
        <v>5</v>
      </c>
      <c r="BA39" s="138">
        <v>0</v>
      </c>
      <c r="BB39" s="40">
        <v>1</v>
      </c>
      <c r="BC39" s="118">
        <v>2</v>
      </c>
      <c r="BD39" s="9">
        <f t="shared" si="8"/>
        <v>0.5</v>
      </c>
      <c r="BE39" s="118"/>
      <c r="BF39" s="118">
        <v>1</v>
      </c>
      <c r="BG39" s="118">
        <v>1</v>
      </c>
      <c r="BH39" s="118">
        <v>1</v>
      </c>
      <c r="BI39" s="118"/>
      <c r="BJ39" s="118"/>
      <c r="BK39" s="118"/>
      <c r="BL39" s="118"/>
      <c r="BM39" s="118"/>
      <c r="BN39" s="118"/>
      <c r="BO39" s="118">
        <f t="shared" si="9"/>
        <v>3</v>
      </c>
      <c r="BP39" s="24">
        <f t="shared" si="10"/>
        <v>1</v>
      </c>
      <c r="BQ39" s="24">
        <f t="shared" si="11"/>
        <v>-1</v>
      </c>
      <c r="BR39" s="24">
        <f t="shared" si="12"/>
        <v>0</v>
      </c>
      <c r="BS39" s="193">
        <f t="shared" si="13"/>
        <v>1</v>
      </c>
      <c r="BT39" s="81"/>
      <c r="BU39" s="101" t="s">
        <v>57</v>
      </c>
      <c r="BV39" s="91" t="s">
        <v>59</v>
      </c>
      <c r="BW39" s="26">
        <v>0</v>
      </c>
      <c r="BX39" s="106">
        <v>5</v>
      </c>
      <c r="BY39" s="138">
        <v>0</v>
      </c>
      <c r="BZ39" s="40">
        <v>1</v>
      </c>
      <c r="CA39" s="118">
        <v>2</v>
      </c>
      <c r="CB39" s="9">
        <f t="shared" si="14"/>
        <v>0.5</v>
      </c>
      <c r="CC39" s="118"/>
      <c r="CD39" s="118">
        <v>1</v>
      </c>
      <c r="CE39" s="118">
        <v>1</v>
      </c>
      <c r="CF39" s="118">
        <v>1</v>
      </c>
      <c r="CG39" s="118"/>
      <c r="CH39" s="118"/>
      <c r="CI39" s="118"/>
      <c r="CJ39" s="118"/>
      <c r="CK39" s="118"/>
      <c r="CL39" s="118"/>
      <c r="CM39" s="118">
        <f t="shared" si="15"/>
        <v>3</v>
      </c>
      <c r="CN39" s="24">
        <f t="shared" si="16"/>
        <v>1</v>
      </c>
      <c r="CO39" s="24">
        <f t="shared" si="17"/>
        <v>-1</v>
      </c>
      <c r="CP39" s="24">
        <f t="shared" si="18"/>
        <v>0</v>
      </c>
      <c r="CQ39" s="193">
        <f t="shared" si="19"/>
        <v>1</v>
      </c>
      <c r="CR39" s="81"/>
      <c r="CS39" s="101" t="s">
        <v>57</v>
      </c>
      <c r="CT39" s="91" t="s">
        <v>59</v>
      </c>
      <c r="CU39" s="26">
        <v>0</v>
      </c>
      <c r="CV39" s="106">
        <v>5</v>
      </c>
      <c r="CW39" s="256">
        <v>0</v>
      </c>
      <c r="CX39" s="40">
        <v>1</v>
      </c>
      <c r="CY39" s="118">
        <v>2</v>
      </c>
      <c r="CZ39" s="9">
        <f t="shared" si="20"/>
        <v>0.5</v>
      </c>
      <c r="DA39" s="118"/>
      <c r="DB39" s="118">
        <v>1</v>
      </c>
      <c r="DC39" s="118">
        <v>1</v>
      </c>
      <c r="DD39" s="118">
        <v>1</v>
      </c>
      <c r="DE39" s="118"/>
      <c r="DF39" s="118"/>
      <c r="DG39" s="118"/>
      <c r="DH39" s="118"/>
      <c r="DI39" s="118"/>
      <c r="DJ39" s="118"/>
      <c r="DK39" s="118">
        <f t="shared" si="21"/>
        <v>3</v>
      </c>
      <c r="DL39" s="24">
        <f t="shared" si="22"/>
        <v>1</v>
      </c>
      <c r="DM39" s="24">
        <f t="shared" si="23"/>
        <v>-1</v>
      </c>
      <c r="DN39" s="24">
        <f t="shared" si="24"/>
        <v>0</v>
      </c>
      <c r="DO39" s="193">
        <f t="shared" si="25"/>
        <v>1</v>
      </c>
      <c r="DP39" s="81"/>
      <c r="DQ39" s="101" t="s">
        <v>57</v>
      </c>
      <c r="DR39" s="91" t="s">
        <v>59</v>
      </c>
      <c r="DS39" s="26">
        <v>0</v>
      </c>
      <c r="DT39" s="106">
        <v>5</v>
      </c>
      <c r="DU39" s="25">
        <v>0</v>
      </c>
      <c r="DV39" s="40">
        <v>1</v>
      </c>
      <c r="DW39" s="118">
        <v>2</v>
      </c>
      <c r="DX39" s="9">
        <f t="shared" si="26"/>
        <v>0.5</v>
      </c>
      <c r="DY39" s="118"/>
      <c r="DZ39" s="118">
        <v>1</v>
      </c>
      <c r="EA39" s="118">
        <v>1</v>
      </c>
      <c r="EB39" s="118">
        <v>1</v>
      </c>
      <c r="EC39" s="118"/>
      <c r="ED39" s="118"/>
      <c r="EE39" s="118"/>
      <c r="EF39" s="118"/>
      <c r="EG39" s="118"/>
      <c r="EH39" s="118"/>
      <c r="EI39" s="118">
        <f t="shared" si="27"/>
        <v>3</v>
      </c>
      <c r="EJ39" s="24">
        <f t="shared" si="28"/>
        <v>1</v>
      </c>
      <c r="EK39" s="24">
        <f t="shared" si="29"/>
        <v>-1</v>
      </c>
      <c r="EL39" s="24">
        <f t="shared" si="30"/>
        <v>0</v>
      </c>
      <c r="EM39" s="193">
        <f t="shared" si="31"/>
        <v>1</v>
      </c>
      <c r="EN39" s="81"/>
      <c r="EO39" s="101" t="s">
        <v>57</v>
      </c>
      <c r="EP39" s="91" t="s">
        <v>59</v>
      </c>
      <c r="EQ39" s="26">
        <v>0</v>
      </c>
      <c r="ER39" s="106">
        <v>5</v>
      </c>
      <c r="ES39" s="25">
        <v>0</v>
      </c>
      <c r="ET39" s="40">
        <v>1</v>
      </c>
      <c r="EU39" s="118">
        <v>2</v>
      </c>
      <c r="EV39" s="9">
        <f t="shared" si="32"/>
        <v>0.5</v>
      </c>
      <c r="EW39" s="118"/>
      <c r="EX39" s="118">
        <v>1</v>
      </c>
      <c r="EY39" s="118">
        <v>1</v>
      </c>
      <c r="EZ39" s="118">
        <v>1</v>
      </c>
      <c r="FA39" s="118"/>
      <c r="FB39" s="118"/>
      <c r="FC39" s="118"/>
      <c r="FD39" s="118"/>
      <c r="FE39" s="118"/>
      <c r="FF39" s="118"/>
      <c r="FG39" s="118">
        <f t="shared" si="33"/>
        <v>3</v>
      </c>
      <c r="FH39" s="24">
        <f t="shared" si="34"/>
        <v>1</v>
      </c>
      <c r="FI39" s="24">
        <f t="shared" si="35"/>
        <v>-1</v>
      </c>
      <c r="FJ39" s="24">
        <f t="shared" si="36"/>
        <v>0</v>
      </c>
      <c r="FK39" s="193">
        <f t="shared" si="37"/>
        <v>1</v>
      </c>
      <c r="FL39" s="81"/>
      <c r="FM39" s="101" t="s">
        <v>57</v>
      </c>
      <c r="FN39" s="91" t="s">
        <v>59</v>
      </c>
      <c r="FO39" s="363">
        <v>0</v>
      </c>
      <c r="FP39" s="364">
        <v>5</v>
      </c>
      <c r="FQ39" s="365">
        <v>0</v>
      </c>
      <c r="FR39" s="40">
        <v>1</v>
      </c>
      <c r="FS39" s="118">
        <v>2</v>
      </c>
      <c r="FT39" s="9">
        <f t="shared" si="38"/>
        <v>0.5</v>
      </c>
      <c r="FU39" s="118"/>
      <c r="FV39" s="118">
        <v>1</v>
      </c>
      <c r="FW39" s="118">
        <v>1</v>
      </c>
      <c r="FX39" s="118">
        <v>1</v>
      </c>
      <c r="FY39" s="118"/>
      <c r="FZ39" s="118"/>
      <c r="GA39" s="118"/>
      <c r="GB39" s="118"/>
      <c r="GC39" s="118"/>
      <c r="GD39" s="118"/>
      <c r="GE39" s="118">
        <f t="shared" si="39"/>
        <v>3</v>
      </c>
      <c r="GF39" s="24">
        <f t="shared" si="40"/>
        <v>1</v>
      </c>
      <c r="GG39" s="24">
        <f t="shared" si="41"/>
        <v>-1</v>
      </c>
      <c r="GH39" s="24">
        <f t="shared" si="42"/>
        <v>0</v>
      </c>
      <c r="GI39" s="193">
        <f t="shared" si="43"/>
        <v>1</v>
      </c>
      <c r="GJ39" s="81"/>
      <c r="GK39" s="101" t="s">
        <v>57</v>
      </c>
      <c r="GL39" s="91" t="s">
        <v>59</v>
      </c>
      <c r="GM39" s="118"/>
      <c r="GN39" s="10">
        <v>6</v>
      </c>
      <c r="GO39" s="74">
        <v>6</v>
      </c>
      <c r="GP39" s="26">
        <v>0</v>
      </c>
      <c r="GQ39" s="106">
        <v>5</v>
      </c>
      <c r="GR39" s="25">
        <v>0</v>
      </c>
      <c r="GS39" s="24">
        <f t="shared" si="44"/>
        <v>1</v>
      </c>
      <c r="GT39" s="118">
        <v>2</v>
      </c>
      <c r="GU39" s="9">
        <f t="shared" si="45"/>
        <v>0.5</v>
      </c>
      <c r="GV39" s="118"/>
      <c r="GW39" s="118">
        <v>1</v>
      </c>
      <c r="GX39" s="118">
        <v>1</v>
      </c>
      <c r="GY39" s="118">
        <v>1</v>
      </c>
      <c r="GZ39" s="118"/>
      <c r="HA39" s="118"/>
      <c r="HB39" s="118"/>
      <c r="HC39" s="118"/>
      <c r="HD39" s="118"/>
      <c r="HE39" s="118"/>
      <c r="HF39" s="118">
        <f t="shared" si="46"/>
        <v>3</v>
      </c>
      <c r="HG39" s="24">
        <f t="shared" si="47"/>
        <v>1</v>
      </c>
      <c r="HH39" s="24">
        <f t="shared" si="48"/>
        <v>-1</v>
      </c>
      <c r="HI39" s="24">
        <f t="shared" si="49"/>
        <v>0</v>
      </c>
      <c r="HJ39" s="193">
        <f t="shared" si="50"/>
        <v>1</v>
      </c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</row>
    <row r="40" spans="1:229" ht="18.75" x14ac:dyDescent="0.3">
      <c r="A40" s="101" t="s">
        <v>60</v>
      </c>
      <c r="B40" s="96" t="s">
        <v>61</v>
      </c>
      <c r="C40" s="51">
        <v>0</v>
      </c>
      <c r="D40" s="52">
        <v>5</v>
      </c>
      <c r="E40" s="139">
        <v>0</v>
      </c>
      <c r="F40" s="58">
        <v>6</v>
      </c>
      <c r="G40" s="119">
        <v>3</v>
      </c>
      <c r="H40" s="119">
        <f t="shared" si="1"/>
        <v>2</v>
      </c>
      <c r="I40" s="119">
        <v>3</v>
      </c>
      <c r="J40" s="119">
        <v>1</v>
      </c>
      <c r="K40" s="119">
        <v>3</v>
      </c>
      <c r="L40" s="119">
        <v>2</v>
      </c>
      <c r="M40" s="119"/>
      <c r="N40" s="119"/>
      <c r="O40" s="119"/>
      <c r="P40" s="119"/>
      <c r="Q40" s="119"/>
      <c r="R40" s="119"/>
      <c r="S40" s="119">
        <f t="shared" si="2"/>
        <v>9</v>
      </c>
      <c r="T40" s="119">
        <f t="shared" si="3"/>
        <v>3</v>
      </c>
      <c r="U40" s="119">
        <f t="shared" si="0"/>
        <v>-2</v>
      </c>
      <c r="V40" s="119">
        <f t="shared" si="4"/>
        <v>1</v>
      </c>
      <c r="W40" s="119">
        <f t="shared" si="5"/>
        <v>1.5</v>
      </c>
      <c r="X40" s="29"/>
      <c r="Y40" s="94" t="s">
        <v>60</v>
      </c>
      <c r="Z40" s="96" t="s">
        <v>61</v>
      </c>
      <c r="AA40" s="132">
        <v>0</v>
      </c>
      <c r="AB40" s="106">
        <v>5</v>
      </c>
      <c r="AC40" s="138">
        <v>0</v>
      </c>
      <c r="AD40" s="40">
        <v>6</v>
      </c>
      <c r="AE40" s="118">
        <v>3</v>
      </c>
      <c r="AF40" s="118">
        <f t="shared" si="6"/>
        <v>2</v>
      </c>
      <c r="AG40" s="118">
        <v>3</v>
      </c>
      <c r="AH40" s="118">
        <v>1</v>
      </c>
      <c r="AI40" s="118">
        <v>3</v>
      </c>
      <c r="AJ40" s="118">
        <v>2</v>
      </c>
      <c r="AK40" s="118"/>
      <c r="AL40" s="118"/>
      <c r="AM40" s="118"/>
      <c r="AN40" s="118"/>
      <c r="AO40" s="118"/>
      <c r="AP40" s="118"/>
      <c r="AQ40" s="118">
        <f t="shared" si="7"/>
        <v>9</v>
      </c>
      <c r="AR40" s="118">
        <f t="shared" si="51"/>
        <v>3</v>
      </c>
      <c r="AS40" s="118">
        <f t="shared" si="52"/>
        <v>-2</v>
      </c>
      <c r="AT40" s="118">
        <f t="shared" si="53"/>
        <v>1</v>
      </c>
      <c r="AU40" s="9">
        <f t="shared" si="54"/>
        <v>1.5</v>
      </c>
      <c r="AV40" s="81"/>
      <c r="AW40" s="101" t="s">
        <v>60</v>
      </c>
      <c r="AX40" s="96" t="s">
        <v>61</v>
      </c>
      <c r="AY40" s="132">
        <v>0</v>
      </c>
      <c r="AZ40" s="106">
        <v>5</v>
      </c>
      <c r="BA40" s="138">
        <v>0</v>
      </c>
      <c r="BB40" s="40">
        <v>6</v>
      </c>
      <c r="BC40" s="118">
        <v>3</v>
      </c>
      <c r="BD40" s="9">
        <f t="shared" si="8"/>
        <v>2</v>
      </c>
      <c r="BE40" s="118">
        <v>3</v>
      </c>
      <c r="BF40" s="118">
        <v>1</v>
      </c>
      <c r="BG40" s="118">
        <v>3</v>
      </c>
      <c r="BH40" s="118">
        <v>2</v>
      </c>
      <c r="BI40" s="118"/>
      <c r="BJ40" s="118"/>
      <c r="BK40" s="118"/>
      <c r="BL40" s="118"/>
      <c r="BM40" s="118"/>
      <c r="BN40" s="118"/>
      <c r="BO40" s="118">
        <f t="shared" si="9"/>
        <v>9</v>
      </c>
      <c r="BP40" s="24">
        <f t="shared" si="10"/>
        <v>3</v>
      </c>
      <c r="BQ40" s="24">
        <f t="shared" si="11"/>
        <v>-2</v>
      </c>
      <c r="BR40" s="24">
        <f t="shared" si="12"/>
        <v>1</v>
      </c>
      <c r="BS40" s="193">
        <f t="shared" si="13"/>
        <v>1.5</v>
      </c>
      <c r="BT40" s="81"/>
      <c r="BU40" s="101" t="s">
        <v>60</v>
      </c>
      <c r="BV40" s="96" t="s">
        <v>61</v>
      </c>
      <c r="BW40" s="132">
        <v>0</v>
      </c>
      <c r="BX40" s="106">
        <v>5</v>
      </c>
      <c r="BY40" s="138">
        <v>0</v>
      </c>
      <c r="BZ40" s="40">
        <v>6</v>
      </c>
      <c r="CA40" s="118">
        <v>3</v>
      </c>
      <c r="CB40" s="9">
        <f t="shared" si="14"/>
        <v>2</v>
      </c>
      <c r="CC40" s="118">
        <v>3</v>
      </c>
      <c r="CD40" s="118">
        <v>1</v>
      </c>
      <c r="CE40" s="118">
        <v>3</v>
      </c>
      <c r="CF40" s="118">
        <v>2</v>
      </c>
      <c r="CG40" s="118"/>
      <c r="CH40" s="118"/>
      <c r="CI40" s="118"/>
      <c r="CJ40" s="118"/>
      <c r="CK40" s="118"/>
      <c r="CL40" s="118"/>
      <c r="CM40" s="118">
        <f t="shared" si="15"/>
        <v>9</v>
      </c>
      <c r="CN40" s="24">
        <f t="shared" si="16"/>
        <v>3</v>
      </c>
      <c r="CO40" s="24">
        <f t="shared" si="17"/>
        <v>-2</v>
      </c>
      <c r="CP40" s="24">
        <f t="shared" si="18"/>
        <v>1</v>
      </c>
      <c r="CQ40" s="193">
        <f t="shared" si="19"/>
        <v>1.5</v>
      </c>
      <c r="CR40" s="81"/>
      <c r="CS40" s="101" t="s">
        <v>60</v>
      </c>
      <c r="CT40" s="96" t="s">
        <v>61</v>
      </c>
      <c r="CU40" s="132">
        <v>0</v>
      </c>
      <c r="CV40" s="106">
        <v>5</v>
      </c>
      <c r="CW40" s="256">
        <v>0</v>
      </c>
      <c r="CX40" s="40">
        <v>6</v>
      </c>
      <c r="CY40" s="118">
        <v>3</v>
      </c>
      <c r="CZ40" s="9">
        <f t="shared" si="20"/>
        <v>2</v>
      </c>
      <c r="DA40" s="118">
        <v>3</v>
      </c>
      <c r="DB40" s="118">
        <v>1</v>
      </c>
      <c r="DC40" s="118">
        <v>3</v>
      </c>
      <c r="DD40" s="118">
        <v>2</v>
      </c>
      <c r="DE40" s="118"/>
      <c r="DF40" s="118"/>
      <c r="DG40" s="118"/>
      <c r="DH40" s="118"/>
      <c r="DI40" s="118"/>
      <c r="DJ40" s="118"/>
      <c r="DK40" s="118">
        <f t="shared" si="21"/>
        <v>9</v>
      </c>
      <c r="DL40" s="24">
        <f t="shared" si="22"/>
        <v>3</v>
      </c>
      <c r="DM40" s="24">
        <f t="shared" si="23"/>
        <v>-2</v>
      </c>
      <c r="DN40" s="24">
        <f t="shared" si="24"/>
        <v>1</v>
      </c>
      <c r="DO40" s="193">
        <f t="shared" si="25"/>
        <v>1.5</v>
      </c>
      <c r="DP40" s="81"/>
      <c r="DQ40" s="101" t="s">
        <v>60</v>
      </c>
      <c r="DR40" s="96" t="s">
        <v>61</v>
      </c>
      <c r="DS40" s="132">
        <v>0</v>
      </c>
      <c r="DT40" s="106">
        <v>5</v>
      </c>
      <c r="DU40" s="25">
        <v>0</v>
      </c>
      <c r="DV40" s="40">
        <v>6</v>
      </c>
      <c r="DW40" s="118">
        <v>3</v>
      </c>
      <c r="DX40" s="9">
        <f t="shared" si="26"/>
        <v>2</v>
      </c>
      <c r="DY40" s="118">
        <v>3</v>
      </c>
      <c r="DZ40" s="118">
        <v>1</v>
      </c>
      <c r="EA40" s="118">
        <v>3</v>
      </c>
      <c r="EB40" s="118">
        <v>2</v>
      </c>
      <c r="EC40" s="118"/>
      <c r="ED40" s="118"/>
      <c r="EE40" s="118"/>
      <c r="EF40" s="118"/>
      <c r="EG40" s="118"/>
      <c r="EH40" s="118"/>
      <c r="EI40" s="118">
        <f t="shared" si="27"/>
        <v>9</v>
      </c>
      <c r="EJ40" s="24">
        <f t="shared" si="28"/>
        <v>3</v>
      </c>
      <c r="EK40" s="24">
        <f t="shared" si="29"/>
        <v>-2</v>
      </c>
      <c r="EL40" s="24">
        <f t="shared" si="30"/>
        <v>1</v>
      </c>
      <c r="EM40" s="193">
        <f t="shared" si="31"/>
        <v>1.5</v>
      </c>
      <c r="EN40" s="81"/>
      <c r="EO40" s="101" t="s">
        <v>60</v>
      </c>
      <c r="EP40" s="96" t="s">
        <v>61</v>
      </c>
      <c r="EQ40" s="132">
        <v>0</v>
      </c>
      <c r="ER40" s="106">
        <v>5</v>
      </c>
      <c r="ES40" s="25">
        <v>0</v>
      </c>
      <c r="ET40" s="40">
        <v>6</v>
      </c>
      <c r="EU40" s="118">
        <v>3</v>
      </c>
      <c r="EV40" s="9">
        <f t="shared" si="32"/>
        <v>2</v>
      </c>
      <c r="EW40" s="118">
        <v>3</v>
      </c>
      <c r="EX40" s="118">
        <v>1</v>
      </c>
      <c r="EY40" s="118">
        <v>3</v>
      </c>
      <c r="EZ40" s="118">
        <v>2</v>
      </c>
      <c r="FA40" s="118"/>
      <c r="FB40" s="118"/>
      <c r="FC40" s="118"/>
      <c r="FD40" s="118"/>
      <c r="FE40" s="118"/>
      <c r="FF40" s="118"/>
      <c r="FG40" s="118">
        <f t="shared" si="33"/>
        <v>9</v>
      </c>
      <c r="FH40" s="24">
        <f t="shared" si="34"/>
        <v>3</v>
      </c>
      <c r="FI40" s="24">
        <f t="shared" si="35"/>
        <v>-2</v>
      </c>
      <c r="FJ40" s="24">
        <f t="shared" si="36"/>
        <v>1</v>
      </c>
      <c r="FK40" s="193">
        <f t="shared" si="37"/>
        <v>1.5</v>
      </c>
      <c r="FL40" s="81"/>
      <c r="FM40" s="101" t="s">
        <v>60</v>
      </c>
      <c r="FN40" s="96" t="s">
        <v>61</v>
      </c>
      <c r="FO40" s="368">
        <v>0</v>
      </c>
      <c r="FP40" s="364">
        <v>5</v>
      </c>
      <c r="FQ40" s="365">
        <v>0</v>
      </c>
      <c r="FR40" s="40">
        <v>6</v>
      </c>
      <c r="FS40" s="118">
        <v>3</v>
      </c>
      <c r="FT40" s="9">
        <f t="shared" si="38"/>
        <v>2</v>
      </c>
      <c r="FU40" s="118">
        <v>3</v>
      </c>
      <c r="FV40" s="118">
        <v>1</v>
      </c>
      <c r="FW40" s="118">
        <v>3</v>
      </c>
      <c r="FX40" s="118">
        <v>2</v>
      </c>
      <c r="FY40" s="118"/>
      <c r="FZ40" s="118"/>
      <c r="GA40" s="118"/>
      <c r="GB40" s="118"/>
      <c r="GC40" s="118"/>
      <c r="GD40" s="118"/>
      <c r="GE40" s="118">
        <f t="shared" si="39"/>
        <v>9</v>
      </c>
      <c r="GF40" s="24">
        <f t="shared" si="40"/>
        <v>3</v>
      </c>
      <c r="GG40" s="24">
        <f t="shared" si="41"/>
        <v>-2</v>
      </c>
      <c r="GH40" s="24">
        <f t="shared" si="42"/>
        <v>1</v>
      </c>
      <c r="GI40" s="193">
        <f t="shared" si="43"/>
        <v>1.5</v>
      </c>
      <c r="GJ40" s="81"/>
      <c r="GK40" s="101" t="s">
        <v>60</v>
      </c>
      <c r="GL40" s="96" t="s">
        <v>61</v>
      </c>
      <c r="GM40" s="118">
        <v>1</v>
      </c>
      <c r="GN40" s="11">
        <v>6</v>
      </c>
      <c r="GO40" s="12">
        <v>6</v>
      </c>
      <c r="GP40" s="132">
        <v>0</v>
      </c>
      <c r="GQ40" s="106">
        <v>5</v>
      </c>
      <c r="GR40" s="25">
        <v>0</v>
      </c>
      <c r="GS40" s="24">
        <f t="shared" si="44"/>
        <v>6</v>
      </c>
      <c r="GT40" s="118">
        <v>3</v>
      </c>
      <c r="GU40" s="9">
        <f t="shared" si="45"/>
        <v>2</v>
      </c>
      <c r="GV40" s="118">
        <v>3</v>
      </c>
      <c r="GW40" s="118">
        <v>1</v>
      </c>
      <c r="GX40" s="118">
        <v>3</v>
      </c>
      <c r="GY40" s="118">
        <v>2</v>
      </c>
      <c r="GZ40" s="118"/>
      <c r="HA40" s="118"/>
      <c r="HB40" s="118"/>
      <c r="HC40" s="118"/>
      <c r="HD40" s="118"/>
      <c r="HE40" s="118"/>
      <c r="HF40" s="118">
        <f t="shared" si="46"/>
        <v>9</v>
      </c>
      <c r="HG40" s="24">
        <f t="shared" si="47"/>
        <v>3</v>
      </c>
      <c r="HH40" s="24">
        <f t="shared" si="48"/>
        <v>-2</v>
      </c>
      <c r="HI40" s="24">
        <f t="shared" si="49"/>
        <v>1</v>
      </c>
      <c r="HJ40" s="193">
        <f t="shared" si="50"/>
        <v>1.5</v>
      </c>
      <c r="HK40" s="81"/>
      <c r="HL40" s="81"/>
      <c r="HM40" s="81"/>
      <c r="HN40" s="81"/>
      <c r="HO40" s="81"/>
      <c r="HP40" s="81"/>
      <c r="HQ40" s="81"/>
      <c r="HR40" s="81"/>
      <c r="HS40" s="81"/>
      <c r="HT40" s="81"/>
      <c r="HU40" s="81"/>
    </row>
    <row r="41" spans="1:229" ht="18.75" x14ac:dyDescent="0.3">
      <c r="A41" s="95" t="s">
        <v>60</v>
      </c>
      <c r="B41" s="96" t="s">
        <v>62</v>
      </c>
      <c r="C41" s="51">
        <v>-0.55559999999999921</v>
      </c>
      <c r="D41" s="52">
        <v>5</v>
      </c>
      <c r="E41" s="139">
        <v>-2.777999999999996</v>
      </c>
      <c r="F41" s="58">
        <v>15</v>
      </c>
      <c r="G41" s="119">
        <v>5</v>
      </c>
      <c r="H41" s="119">
        <f t="shared" si="1"/>
        <v>3</v>
      </c>
      <c r="I41" s="119">
        <v>8</v>
      </c>
      <c r="J41" s="119"/>
      <c r="K41" s="119">
        <v>7</v>
      </c>
      <c r="L41" s="119">
        <v>4</v>
      </c>
      <c r="M41" s="119"/>
      <c r="N41" s="119">
        <v>1</v>
      </c>
      <c r="O41" s="119"/>
      <c r="P41" s="119"/>
      <c r="Q41" s="119"/>
      <c r="R41" s="119"/>
      <c r="S41" s="119">
        <f t="shared" si="2"/>
        <v>20</v>
      </c>
      <c r="T41" s="119">
        <f t="shared" si="3"/>
        <v>7</v>
      </c>
      <c r="U41" s="119">
        <f t="shared" si="0"/>
        <v>-6</v>
      </c>
      <c r="V41" s="119">
        <f t="shared" si="4"/>
        <v>1</v>
      </c>
      <c r="W41" s="119">
        <f t="shared" si="5"/>
        <v>1.1666666666666667</v>
      </c>
      <c r="X41" s="29"/>
      <c r="Y41" s="98" t="s">
        <v>60</v>
      </c>
      <c r="Z41" s="96" t="s">
        <v>62</v>
      </c>
      <c r="AA41" s="132">
        <v>-0.55559999999999921</v>
      </c>
      <c r="AB41" s="106">
        <v>5</v>
      </c>
      <c r="AC41" s="138">
        <v>-2.777999999999996</v>
      </c>
      <c r="AD41" s="40">
        <v>15</v>
      </c>
      <c r="AE41" s="118">
        <v>5</v>
      </c>
      <c r="AF41" s="118">
        <f t="shared" si="6"/>
        <v>3</v>
      </c>
      <c r="AG41" s="118">
        <v>8</v>
      </c>
      <c r="AH41" s="118"/>
      <c r="AI41" s="118">
        <v>7</v>
      </c>
      <c r="AJ41" s="118">
        <v>4</v>
      </c>
      <c r="AK41" s="118"/>
      <c r="AL41" s="118">
        <v>1</v>
      </c>
      <c r="AM41" s="118"/>
      <c r="AN41" s="118"/>
      <c r="AO41" s="118"/>
      <c r="AP41" s="118"/>
      <c r="AQ41" s="118">
        <f t="shared" si="7"/>
        <v>20</v>
      </c>
      <c r="AR41" s="118">
        <f t="shared" si="51"/>
        <v>7</v>
      </c>
      <c r="AS41" s="118">
        <f t="shared" si="52"/>
        <v>-6</v>
      </c>
      <c r="AT41" s="118">
        <f t="shared" si="53"/>
        <v>1</v>
      </c>
      <c r="AU41" s="9">
        <f t="shared" si="54"/>
        <v>1.1666666666666667</v>
      </c>
      <c r="AV41" s="81"/>
      <c r="AW41" s="95" t="s">
        <v>60</v>
      </c>
      <c r="AX41" s="96" t="s">
        <v>62</v>
      </c>
      <c r="AY41" s="132">
        <v>-0.55559999999999921</v>
      </c>
      <c r="AZ41" s="106">
        <v>5</v>
      </c>
      <c r="BA41" s="138">
        <v>-2.777999999999996</v>
      </c>
      <c r="BB41" s="40">
        <v>15</v>
      </c>
      <c r="BC41" s="118">
        <v>5</v>
      </c>
      <c r="BD41" s="9">
        <f t="shared" si="8"/>
        <v>3</v>
      </c>
      <c r="BE41" s="118">
        <v>8</v>
      </c>
      <c r="BF41" s="118"/>
      <c r="BG41" s="118">
        <v>7</v>
      </c>
      <c r="BH41" s="118">
        <v>4</v>
      </c>
      <c r="BI41" s="118"/>
      <c r="BJ41" s="118">
        <v>1</v>
      </c>
      <c r="BK41" s="118"/>
      <c r="BL41" s="118"/>
      <c r="BM41" s="118"/>
      <c r="BN41" s="118"/>
      <c r="BO41" s="118">
        <f t="shared" si="9"/>
        <v>20</v>
      </c>
      <c r="BP41" s="24">
        <f t="shared" si="10"/>
        <v>7</v>
      </c>
      <c r="BQ41" s="24">
        <f t="shared" si="11"/>
        <v>-6</v>
      </c>
      <c r="BR41" s="24">
        <f t="shared" si="12"/>
        <v>1</v>
      </c>
      <c r="BS41" s="193">
        <f t="shared" si="13"/>
        <v>1.1666666666666667</v>
      </c>
      <c r="BT41" s="81"/>
      <c r="BU41" s="95" t="s">
        <v>60</v>
      </c>
      <c r="BV41" s="96" t="s">
        <v>62</v>
      </c>
      <c r="BW41" s="132">
        <v>-0.55559999999999921</v>
      </c>
      <c r="BX41" s="106">
        <v>5</v>
      </c>
      <c r="BY41" s="138">
        <v>-2.777999999999996</v>
      </c>
      <c r="BZ41" s="40">
        <v>15</v>
      </c>
      <c r="CA41" s="118">
        <v>5</v>
      </c>
      <c r="CB41" s="9">
        <f t="shared" si="14"/>
        <v>3</v>
      </c>
      <c r="CC41" s="118">
        <v>8</v>
      </c>
      <c r="CD41" s="118"/>
      <c r="CE41" s="118">
        <v>7</v>
      </c>
      <c r="CF41" s="118">
        <v>4</v>
      </c>
      <c r="CG41" s="118"/>
      <c r="CH41" s="118">
        <v>1</v>
      </c>
      <c r="CI41" s="118"/>
      <c r="CJ41" s="118"/>
      <c r="CK41" s="118"/>
      <c r="CL41" s="118"/>
      <c r="CM41" s="118">
        <f t="shared" si="15"/>
        <v>20</v>
      </c>
      <c r="CN41" s="24">
        <f t="shared" si="16"/>
        <v>7</v>
      </c>
      <c r="CO41" s="24">
        <f t="shared" si="17"/>
        <v>-6</v>
      </c>
      <c r="CP41" s="24">
        <f t="shared" si="18"/>
        <v>1</v>
      </c>
      <c r="CQ41" s="193">
        <f t="shared" si="19"/>
        <v>1.1666666666666667</v>
      </c>
      <c r="CR41" s="81"/>
      <c r="CS41" s="95" t="s">
        <v>60</v>
      </c>
      <c r="CT41" s="96" t="s">
        <v>62</v>
      </c>
      <c r="CU41" s="132">
        <v>-0.55559999999999921</v>
      </c>
      <c r="CV41" s="106">
        <v>5</v>
      </c>
      <c r="CW41" s="256">
        <v>-2.777999999999996</v>
      </c>
      <c r="CX41" s="40">
        <v>15</v>
      </c>
      <c r="CY41" s="118">
        <v>5</v>
      </c>
      <c r="CZ41" s="9">
        <f t="shared" si="20"/>
        <v>3</v>
      </c>
      <c r="DA41" s="118">
        <v>8</v>
      </c>
      <c r="DB41" s="118"/>
      <c r="DC41" s="118">
        <v>7</v>
      </c>
      <c r="DD41" s="118">
        <v>4</v>
      </c>
      <c r="DE41" s="118"/>
      <c r="DF41" s="118">
        <v>1</v>
      </c>
      <c r="DG41" s="118"/>
      <c r="DH41" s="118"/>
      <c r="DI41" s="118"/>
      <c r="DJ41" s="118"/>
      <c r="DK41" s="118">
        <f t="shared" si="21"/>
        <v>20</v>
      </c>
      <c r="DL41" s="24">
        <f t="shared" si="22"/>
        <v>7</v>
      </c>
      <c r="DM41" s="24">
        <f t="shared" si="23"/>
        <v>-6</v>
      </c>
      <c r="DN41" s="24">
        <f t="shared" si="24"/>
        <v>1</v>
      </c>
      <c r="DO41" s="193">
        <f t="shared" si="25"/>
        <v>1.1666666666666667</v>
      </c>
      <c r="DP41" s="81"/>
      <c r="DQ41" s="95" t="s">
        <v>60</v>
      </c>
      <c r="DR41" s="96" t="s">
        <v>62</v>
      </c>
      <c r="DS41" s="132">
        <v>-0.55559999999999921</v>
      </c>
      <c r="DT41" s="106">
        <v>5</v>
      </c>
      <c r="DU41" s="25">
        <v>-2.777999999999996</v>
      </c>
      <c r="DV41" s="40">
        <v>15</v>
      </c>
      <c r="DW41" s="118">
        <v>5</v>
      </c>
      <c r="DX41" s="9">
        <f t="shared" si="26"/>
        <v>3</v>
      </c>
      <c r="DY41" s="118">
        <v>8</v>
      </c>
      <c r="DZ41" s="118"/>
      <c r="EA41" s="118">
        <v>7</v>
      </c>
      <c r="EB41" s="118">
        <v>4</v>
      </c>
      <c r="EC41" s="118"/>
      <c r="ED41" s="118">
        <v>1</v>
      </c>
      <c r="EE41" s="118"/>
      <c r="EF41" s="118"/>
      <c r="EG41" s="118"/>
      <c r="EH41" s="118"/>
      <c r="EI41" s="118">
        <f t="shared" si="27"/>
        <v>20</v>
      </c>
      <c r="EJ41" s="24">
        <f t="shared" si="28"/>
        <v>7</v>
      </c>
      <c r="EK41" s="24">
        <f t="shared" si="29"/>
        <v>-6</v>
      </c>
      <c r="EL41" s="24">
        <f t="shared" si="30"/>
        <v>1</v>
      </c>
      <c r="EM41" s="193">
        <f t="shared" si="31"/>
        <v>1.1666666666666667</v>
      </c>
      <c r="EN41" s="81"/>
      <c r="EO41" s="95" t="s">
        <v>60</v>
      </c>
      <c r="EP41" s="96" t="s">
        <v>62</v>
      </c>
      <c r="EQ41" s="132">
        <v>-0.55559999999999921</v>
      </c>
      <c r="ER41" s="106">
        <v>5</v>
      </c>
      <c r="ES41" s="25">
        <v>-2.777999999999996</v>
      </c>
      <c r="ET41" s="40">
        <v>15</v>
      </c>
      <c r="EU41" s="118">
        <v>5</v>
      </c>
      <c r="EV41" s="9">
        <f t="shared" si="32"/>
        <v>3</v>
      </c>
      <c r="EW41" s="118">
        <v>8</v>
      </c>
      <c r="EX41" s="118"/>
      <c r="EY41" s="118">
        <v>7</v>
      </c>
      <c r="EZ41" s="118">
        <v>4</v>
      </c>
      <c r="FA41" s="118"/>
      <c r="FB41" s="118">
        <v>1</v>
      </c>
      <c r="FC41" s="118"/>
      <c r="FD41" s="118"/>
      <c r="FE41" s="118"/>
      <c r="FF41" s="118"/>
      <c r="FG41" s="118">
        <f t="shared" si="33"/>
        <v>20</v>
      </c>
      <c r="FH41" s="24">
        <f t="shared" si="34"/>
        <v>7</v>
      </c>
      <c r="FI41" s="24">
        <f t="shared" si="35"/>
        <v>-6</v>
      </c>
      <c r="FJ41" s="24">
        <f t="shared" si="36"/>
        <v>1</v>
      </c>
      <c r="FK41" s="193">
        <f t="shared" si="37"/>
        <v>1.1666666666666667</v>
      </c>
      <c r="FL41" s="81"/>
      <c r="FM41" s="95" t="s">
        <v>60</v>
      </c>
      <c r="FN41" s="96" t="s">
        <v>62</v>
      </c>
      <c r="FO41" s="368">
        <v>-0.55559999999999921</v>
      </c>
      <c r="FP41" s="364">
        <v>5</v>
      </c>
      <c r="FQ41" s="365">
        <v>-2.777999999999996</v>
      </c>
      <c r="FR41" s="40">
        <v>15</v>
      </c>
      <c r="FS41" s="118">
        <v>5</v>
      </c>
      <c r="FT41" s="9">
        <f t="shared" si="38"/>
        <v>3</v>
      </c>
      <c r="FU41" s="118">
        <v>8</v>
      </c>
      <c r="FV41" s="118"/>
      <c r="FW41" s="118">
        <v>7</v>
      </c>
      <c r="FX41" s="118">
        <v>4</v>
      </c>
      <c r="FY41" s="118"/>
      <c r="FZ41" s="118">
        <v>1</v>
      </c>
      <c r="GA41" s="118"/>
      <c r="GB41" s="118"/>
      <c r="GC41" s="118"/>
      <c r="GD41" s="118"/>
      <c r="GE41" s="118">
        <f t="shared" si="39"/>
        <v>20</v>
      </c>
      <c r="GF41" s="24">
        <f t="shared" si="40"/>
        <v>7</v>
      </c>
      <c r="GG41" s="24">
        <f t="shared" si="41"/>
        <v>-6</v>
      </c>
      <c r="GH41" s="24">
        <f t="shared" si="42"/>
        <v>1</v>
      </c>
      <c r="GI41" s="193">
        <f t="shared" si="43"/>
        <v>1.1666666666666667</v>
      </c>
      <c r="GJ41" s="81"/>
      <c r="GK41" s="95" t="s">
        <v>60</v>
      </c>
      <c r="GL41" s="96" t="s">
        <v>62</v>
      </c>
      <c r="GM41" s="118">
        <v>1</v>
      </c>
      <c r="GN41" s="11">
        <v>6.6666999999999996</v>
      </c>
      <c r="GO41" s="12">
        <v>6.1111000000000004</v>
      </c>
      <c r="GP41" s="132">
        <v>-0.55559999999999921</v>
      </c>
      <c r="GQ41" s="106">
        <v>5</v>
      </c>
      <c r="GR41" s="25">
        <v>-2.777999999999996</v>
      </c>
      <c r="GS41" s="24">
        <f t="shared" si="44"/>
        <v>15</v>
      </c>
      <c r="GT41" s="118">
        <v>5</v>
      </c>
      <c r="GU41" s="9">
        <f t="shared" si="45"/>
        <v>3</v>
      </c>
      <c r="GV41" s="118">
        <v>8</v>
      </c>
      <c r="GW41" s="118"/>
      <c r="GX41" s="118">
        <v>7</v>
      </c>
      <c r="GY41" s="118">
        <v>4</v>
      </c>
      <c r="GZ41" s="118"/>
      <c r="HA41" s="118">
        <v>1</v>
      </c>
      <c r="HB41" s="118"/>
      <c r="HC41" s="118"/>
      <c r="HD41" s="118"/>
      <c r="HE41" s="118"/>
      <c r="HF41" s="118">
        <f t="shared" si="46"/>
        <v>20</v>
      </c>
      <c r="HG41" s="24">
        <f t="shared" si="47"/>
        <v>7</v>
      </c>
      <c r="HH41" s="24">
        <f t="shared" si="48"/>
        <v>-6</v>
      </c>
      <c r="HI41" s="24">
        <f t="shared" si="49"/>
        <v>1</v>
      </c>
      <c r="HJ41" s="193">
        <f t="shared" si="50"/>
        <v>1.1666666666666667</v>
      </c>
      <c r="HK41" s="81"/>
      <c r="HL41" s="81"/>
      <c r="HM41" s="81"/>
      <c r="HN41" s="81"/>
      <c r="HO41" s="81"/>
      <c r="HP41" s="81"/>
      <c r="HQ41" s="81"/>
      <c r="HR41" s="81"/>
      <c r="HS41" s="81"/>
      <c r="HT41" s="81"/>
      <c r="HU41" s="81"/>
    </row>
    <row r="42" spans="1:229" ht="18.75" x14ac:dyDescent="0.3">
      <c r="A42" s="98" t="s">
        <v>60</v>
      </c>
      <c r="B42" s="91" t="s">
        <v>438</v>
      </c>
      <c r="C42" s="51"/>
      <c r="D42" s="52"/>
      <c r="E42" s="139"/>
      <c r="F42" s="58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29"/>
      <c r="Y42" s="98" t="s">
        <v>60</v>
      </c>
      <c r="Z42" s="96" t="s">
        <v>438</v>
      </c>
      <c r="AA42" s="132"/>
      <c r="AB42" s="106"/>
      <c r="AC42" s="138"/>
      <c r="AD42" s="40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9"/>
      <c r="AV42" s="81"/>
      <c r="AW42" s="98" t="s">
        <v>60</v>
      </c>
      <c r="AX42" s="91" t="s">
        <v>438</v>
      </c>
      <c r="AY42" s="132"/>
      <c r="AZ42" s="106"/>
      <c r="BA42" s="138"/>
      <c r="BB42" s="40"/>
      <c r="BC42" s="118"/>
      <c r="BD42" s="9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24"/>
      <c r="BQ42" s="24"/>
      <c r="BR42" s="24"/>
      <c r="BS42" s="193"/>
      <c r="BT42" s="81"/>
      <c r="BU42" s="98" t="s">
        <v>60</v>
      </c>
      <c r="BV42" s="91" t="s">
        <v>438</v>
      </c>
      <c r="BW42" s="132"/>
      <c r="BX42" s="106"/>
      <c r="BY42" s="138"/>
      <c r="BZ42" s="40"/>
      <c r="CA42" s="118"/>
      <c r="CB42" s="9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24"/>
      <c r="CO42" s="24"/>
      <c r="CP42" s="24"/>
      <c r="CQ42" s="193"/>
      <c r="CR42" s="81"/>
      <c r="CS42" s="98" t="s">
        <v>60</v>
      </c>
      <c r="CT42" s="91" t="s">
        <v>438</v>
      </c>
      <c r="CU42" s="132"/>
      <c r="CV42" s="106"/>
      <c r="CW42" s="256"/>
      <c r="CX42" s="40"/>
      <c r="CY42" s="118"/>
      <c r="CZ42" s="9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24"/>
      <c r="DM42" s="24"/>
      <c r="DN42" s="24"/>
      <c r="DO42" s="193"/>
      <c r="DP42" s="81"/>
      <c r="DQ42" s="98" t="s">
        <v>60</v>
      </c>
      <c r="DR42" s="91" t="s">
        <v>438</v>
      </c>
      <c r="DS42" s="53">
        <v>-0.5</v>
      </c>
      <c r="DT42" s="52">
        <v>3</v>
      </c>
      <c r="DU42" s="187">
        <v>-1.5</v>
      </c>
      <c r="DV42" s="58">
        <v>0</v>
      </c>
      <c r="DW42" s="119">
        <v>4</v>
      </c>
      <c r="DX42" s="27">
        <f t="shared" si="26"/>
        <v>0</v>
      </c>
      <c r="DY42" s="119"/>
      <c r="DZ42" s="119">
        <v>2</v>
      </c>
      <c r="EA42" s="119"/>
      <c r="EB42" s="119">
        <v>2</v>
      </c>
      <c r="EC42" s="119"/>
      <c r="ED42" s="119"/>
      <c r="EE42" s="119"/>
      <c r="EF42" s="119"/>
      <c r="EG42" s="119"/>
      <c r="EH42" s="119"/>
      <c r="EI42" s="119">
        <f t="shared" si="27"/>
        <v>4</v>
      </c>
      <c r="EJ42" s="62">
        <f t="shared" si="28"/>
        <v>0</v>
      </c>
      <c r="EK42" s="62">
        <f t="shared" si="29"/>
        <v>-2</v>
      </c>
      <c r="EL42" s="62">
        <f t="shared" si="30"/>
        <v>-2</v>
      </c>
      <c r="EM42" s="232">
        <f t="shared" si="31"/>
        <v>0</v>
      </c>
      <c r="EN42" s="81"/>
      <c r="EO42" s="98" t="s">
        <v>60</v>
      </c>
      <c r="EP42" s="91" t="s">
        <v>438</v>
      </c>
      <c r="EQ42" s="26">
        <v>-0.5</v>
      </c>
      <c r="ER42" s="106">
        <v>3</v>
      </c>
      <c r="ES42" s="25">
        <v>-1.5</v>
      </c>
      <c r="ET42" s="40">
        <v>0</v>
      </c>
      <c r="EU42" s="118">
        <v>4</v>
      </c>
      <c r="EV42" s="9">
        <f t="shared" si="32"/>
        <v>0</v>
      </c>
      <c r="EW42" s="118"/>
      <c r="EX42" s="118">
        <v>2</v>
      </c>
      <c r="EY42" s="118"/>
      <c r="EZ42" s="118">
        <v>2</v>
      </c>
      <c r="FA42" s="118"/>
      <c r="FB42" s="118"/>
      <c r="FC42" s="118"/>
      <c r="FD42" s="118"/>
      <c r="FE42" s="118"/>
      <c r="FF42" s="118"/>
      <c r="FG42" s="118">
        <f t="shared" si="33"/>
        <v>4</v>
      </c>
      <c r="FH42" s="24">
        <f t="shared" si="34"/>
        <v>0</v>
      </c>
      <c r="FI42" s="24">
        <f t="shared" si="35"/>
        <v>-2</v>
      </c>
      <c r="FJ42" s="24">
        <f t="shared" si="36"/>
        <v>-2</v>
      </c>
      <c r="FK42" s="193">
        <f t="shared" si="37"/>
        <v>0</v>
      </c>
      <c r="FL42" s="81"/>
      <c r="FM42" s="98" t="s">
        <v>60</v>
      </c>
      <c r="FN42" s="91" t="s">
        <v>438</v>
      </c>
      <c r="FO42" s="363">
        <v>-0.5</v>
      </c>
      <c r="FP42" s="364">
        <v>3</v>
      </c>
      <c r="FQ42" s="365">
        <v>-1.5</v>
      </c>
      <c r="FR42" s="40">
        <v>0</v>
      </c>
      <c r="FS42" s="118">
        <v>4</v>
      </c>
      <c r="FT42" s="9">
        <f t="shared" si="38"/>
        <v>0</v>
      </c>
      <c r="FU42" s="118"/>
      <c r="FV42" s="118">
        <v>2</v>
      </c>
      <c r="FW42" s="118"/>
      <c r="FX42" s="118">
        <v>2</v>
      </c>
      <c r="FY42" s="118"/>
      <c r="FZ42" s="118"/>
      <c r="GA42" s="118"/>
      <c r="GB42" s="118"/>
      <c r="GC42" s="118"/>
      <c r="GD42" s="118"/>
      <c r="GE42" s="118">
        <f t="shared" si="39"/>
        <v>4</v>
      </c>
      <c r="GF42" s="24">
        <f t="shared" si="40"/>
        <v>0</v>
      </c>
      <c r="GG42" s="24">
        <f t="shared" si="41"/>
        <v>-2</v>
      </c>
      <c r="GH42" s="24">
        <f t="shared" si="42"/>
        <v>-2</v>
      </c>
      <c r="GI42" s="193">
        <f t="shared" si="43"/>
        <v>0</v>
      </c>
      <c r="GJ42" s="81"/>
      <c r="GK42" s="98" t="s">
        <v>60</v>
      </c>
      <c r="GL42" s="91" t="s">
        <v>438</v>
      </c>
      <c r="GM42" s="118">
        <v>1</v>
      </c>
      <c r="GN42" s="11">
        <v>8.5</v>
      </c>
      <c r="GO42" s="12">
        <v>8</v>
      </c>
      <c r="GP42" s="26">
        <v>-0.5</v>
      </c>
      <c r="GQ42" s="106">
        <v>3</v>
      </c>
      <c r="GR42" s="25">
        <v>-1.5</v>
      </c>
      <c r="GS42" s="24">
        <f t="shared" si="44"/>
        <v>0</v>
      </c>
      <c r="GT42" s="118">
        <v>4</v>
      </c>
      <c r="GU42" s="9">
        <f t="shared" si="45"/>
        <v>0</v>
      </c>
      <c r="GV42" s="118"/>
      <c r="GW42" s="118">
        <v>2</v>
      </c>
      <c r="GX42" s="118"/>
      <c r="GY42" s="118">
        <v>2</v>
      </c>
      <c r="GZ42" s="118"/>
      <c r="HA42" s="118"/>
      <c r="HB42" s="118"/>
      <c r="HC42" s="118"/>
      <c r="HD42" s="118"/>
      <c r="HE42" s="118"/>
      <c r="HF42" s="118">
        <f t="shared" si="46"/>
        <v>4</v>
      </c>
      <c r="HG42" s="24">
        <f t="shared" si="47"/>
        <v>0</v>
      </c>
      <c r="HH42" s="24">
        <f t="shared" si="48"/>
        <v>-2</v>
      </c>
      <c r="HI42" s="24">
        <f t="shared" si="49"/>
        <v>-2</v>
      </c>
      <c r="HJ42" s="193">
        <f t="shared" si="50"/>
        <v>0</v>
      </c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</row>
    <row r="43" spans="1:229" x14ac:dyDescent="0.25">
      <c r="A43" s="95" t="s">
        <v>63</v>
      </c>
      <c r="B43" s="91" t="s">
        <v>64</v>
      </c>
      <c r="C43" s="132">
        <v>-0.33332222222222274</v>
      </c>
      <c r="D43" s="106">
        <v>4</v>
      </c>
      <c r="E43" s="138">
        <v>-1.333288888888891</v>
      </c>
      <c r="F43" s="40">
        <v>2</v>
      </c>
      <c r="G43" s="118">
        <v>10</v>
      </c>
      <c r="H43" s="118">
        <f t="shared" si="1"/>
        <v>0.2</v>
      </c>
      <c r="I43" s="118">
        <v>1</v>
      </c>
      <c r="J43" s="118">
        <v>8</v>
      </c>
      <c r="K43" s="118">
        <v>0</v>
      </c>
      <c r="L43" s="118">
        <v>2</v>
      </c>
      <c r="M43" s="118"/>
      <c r="N43" s="118">
        <v>1</v>
      </c>
      <c r="O43" s="118"/>
      <c r="P43" s="118"/>
      <c r="Q43" s="118"/>
      <c r="R43" s="118"/>
      <c r="S43" s="118">
        <f t="shared" si="2"/>
        <v>12</v>
      </c>
      <c r="T43" s="118">
        <f t="shared" si="3"/>
        <v>0</v>
      </c>
      <c r="U43" s="118">
        <f t="shared" si="0"/>
        <v>-4</v>
      </c>
      <c r="V43" s="118">
        <f t="shared" si="4"/>
        <v>-4</v>
      </c>
      <c r="W43" s="118">
        <f t="shared" si="5"/>
        <v>0</v>
      </c>
      <c r="X43" s="29"/>
      <c r="Y43" s="95" t="s">
        <v>63</v>
      </c>
      <c r="Z43" s="91" t="s">
        <v>64</v>
      </c>
      <c r="AA43" s="132">
        <v>-0.33332222222222274</v>
      </c>
      <c r="AB43" s="106">
        <v>4</v>
      </c>
      <c r="AC43" s="138">
        <v>-1.333288888888891</v>
      </c>
      <c r="AD43" s="40">
        <v>2</v>
      </c>
      <c r="AE43" s="118">
        <v>10</v>
      </c>
      <c r="AF43" s="118">
        <f t="shared" si="6"/>
        <v>0.2</v>
      </c>
      <c r="AG43" s="118">
        <v>1</v>
      </c>
      <c r="AH43" s="118">
        <v>8</v>
      </c>
      <c r="AI43" s="118">
        <v>0</v>
      </c>
      <c r="AJ43" s="118">
        <v>2</v>
      </c>
      <c r="AK43" s="118"/>
      <c r="AL43" s="118">
        <v>1</v>
      </c>
      <c r="AM43" s="118"/>
      <c r="AN43" s="118"/>
      <c r="AO43" s="118"/>
      <c r="AP43" s="118"/>
      <c r="AQ43" s="118">
        <f t="shared" si="7"/>
        <v>12</v>
      </c>
      <c r="AR43" s="118">
        <f t="shared" si="51"/>
        <v>0</v>
      </c>
      <c r="AS43" s="118">
        <f t="shared" si="52"/>
        <v>-4</v>
      </c>
      <c r="AT43" s="118">
        <f t="shared" si="53"/>
        <v>-4</v>
      </c>
      <c r="AU43" s="9">
        <f t="shared" si="54"/>
        <v>0</v>
      </c>
      <c r="AV43" s="81"/>
      <c r="AW43" s="95" t="s">
        <v>63</v>
      </c>
      <c r="AX43" s="91" t="s">
        <v>64</v>
      </c>
      <c r="AY43" s="132">
        <v>-0.33332222222222274</v>
      </c>
      <c r="AZ43" s="106">
        <v>4</v>
      </c>
      <c r="BA43" s="138">
        <v>-1.333288888888891</v>
      </c>
      <c r="BB43" s="40">
        <v>2</v>
      </c>
      <c r="BC43" s="118">
        <v>10</v>
      </c>
      <c r="BD43" s="9">
        <f t="shared" si="8"/>
        <v>0.2</v>
      </c>
      <c r="BE43" s="118">
        <v>1</v>
      </c>
      <c r="BF43" s="118">
        <v>8</v>
      </c>
      <c r="BG43" s="118">
        <v>0</v>
      </c>
      <c r="BH43" s="118">
        <v>2</v>
      </c>
      <c r="BI43" s="118"/>
      <c r="BJ43" s="118">
        <v>1</v>
      </c>
      <c r="BK43" s="118"/>
      <c r="BL43" s="118"/>
      <c r="BM43" s="118"/>
      <c r="BN43" s="118"/>
      <c r="BO43" s="118">
        <f t="shared" si="9"/>
        <v>12</v>
      </c>
      <c r="BP43" s="24">
        <f t="shared" si="10"/>
        <v>0</v>
      </c>
      <c r="BQ43" s="24">
        <f t="shared" si="11"/>
        <v>-4</v>
      </c>
      <c r="BR43" s="24">
        <f t="shared" si="12"/>
        <v>-4</v>
      </c>
      <c r="BS43" s="193">
        <f t="shared" si="13"/>
        <v>0</v>
      </c>
      <c r="BT43" s="81"/>
      <c r="BU43" s="95" t="s">
        <v>63</v>
      </c>
      <c r="BV43" s="91" t="s">
        <v>64</v>
      </c>
      <c r="BW43" s="132">
        <v>-0.33332222222222274</v>
      </c>
      <c r="BX43" s="106">
        <v>4</v>
      </c>
      <c r="BY43" s="138">
        <v>-1.333288888888891</v>
      </c>
      <c r="BZ43" s="40">
        <v>2</v>
      </c>
      <c r="CA43" s="118">
        <v>10</v>
      </c>
      <c r="CB43" s="9">
        <f t="shared" si="14"/>
        <v>0.2</v>
      </c>
      <c r="CC43" s="118">
        <v>1</v>
      </c>
      <c r="CD43" s="118">
        <v>8</v>
      </c>
      <c r="CE43" s="118">
        <v>0</v>
      </c>
      <c r="CF43" s="118">
        <v>2</v>
      </c>
      <c r="CG43" s="118"/>
      <c r="CH43" s="118">
        <v>1</v>
      </c>
      <c r="CI43" s="118"/>
      <c r="CJ43" s="118"/>
      <c r="CK43" s="118"/>
      <c r="CL43" s="118"/>
      <c r="CM43" s="118">
        <f t="shared" si="15"/>
        <v>12</v>
      </c>
      <c r="CN43" s="24">
        <f t="shared" si="16"/>
        <v>0</v>
      </c>
      <c r="CO43" s="24">
        <f t="shared" si="17"/>
        <v>-4</v>
      </c>
      <c r="CP43" s="24">
        <f t="shared" si="18"/>
        <v>-4</v>
      </c>
      <c r="CQ43" s="193">
        <f t="shared" si="19"/>
        <v>0</v>
      </c>
      <c r="CR43" s="81"/>
      <c r="CS43" s="95" t="s">
        <v>63</v>
      </c>
      <c r="CT43" s="91" t="s">
        <v>64</v>
      </c>
      <c r="CU43" s="132">
        <v>-0.33332222222222274</v>
      </c>
      <c r="CV43" s="106">
        <v>4</v>
      </c>
      <c r="CW43" s="138">
        <v>-1.333288888888891</v>
      </c>
      <c r="CX43" s="40">
        <v>2</v>
      </c>
      <c r="CY43" s="118">
        <v>10</v>
      </c>
      <c r="CZ43" s="9">
        <f t="shared" si="20"/>
        <v>0.2</v>
      </c>
      <c r="DA43" s="118">
        <v>1</v>
      </c>
      <c r="DB43" s="118">
        <v>8</v>
      </c>
      <c r="DC43" s="118">
        <v>0</v>
      </c>
      <c r="DD43" s="118">
        <v>2</v>
      </c>
      <c r="DE43" s="118"/>
      <c r="DF43" s="118">
        <v>1</v>
      </c>
      <c r="DG43" s="118"/>
      <c r="DH43" s="118"/>
      <c r="DI43" s="118"/>
      <c r="DJ43" s="118"/>
      <c r="DK43" s="118">
        <f t="shared" si="21"/>
        <v>12</v>
      </c>
      <c r="DL43" s="24">
        <f t="shared" si="22"/>
        <v>0</v>
      </c>
      <c r="DM43" s="24">
        <f t="shared" si="23"/>
        <v>-4</v>
      </c>
      <c r="DN43" s="24">
        <f t="shared" si="24"/>
        <v>-4</v>
      </c>
      <c r="DO43" s="193">
        <f t="shared" si="25"/>
        <v>0</v>
      </c>
      <c r="DP43" s="81"/>
      <c r="DQ43" s="94" t="s">
        <v>63</v>
      </c>
      <c r="DR43" s="91" t="s">
        <v>64</v>
      </c>
      <c r="DS43" s="132">
        <v>-0.33332222222222274</v>
      </c>
      <c r="DT43" s="106">
        <v>4</v>
      </c>
      <c r="DU43" s="25">
        <v>-1.333288888888891</v>
      </c>
      <c r="DV43" s="40">
        <v>2</v>
      </c>
      <c r="DW43" s="118">
        <v>10</v>
      </c>
      <c r="DX43" s="9">
        <f t="shared" si="26"/>
        <v>0.2</v>
      </c>
      <c r="DY43" s="118">
        <v>1</v>
      </c>
      <c r="DZ43" s="118">
        <v>8</v>
      </c>
      <c r="EA43" s="118">
        <v>0</v>
      </c>
      <c r="EB43" s="118">
        <v>2</v>
      </c>
      <c r="EC43" s="118"/>
      <c r="ED43" s="118">
        <v>1</v>
      </c>
      <c r="EE43" s="118"/>
      <c r="EF43" s="118"/>
      <c r="EG43" s="118"/>
      <c r="EH43" s="118"/>
      <c r="EI43" s="118">
        <f t="shared" si="27"/>
        <v>12</v>
      </c>
      <c r="EJ43" s="24">
        <f t="shared" si="28"/>
        <v>0</v>
      </c>
      <c r="EK43" s="24">
        <f t="shared" si="29"/>
        <v>-4</v>
      </c>
      <c r="EL43" s="24">
        <f t="shared" si="30"/>
        <v>-4</v>
      </c>
      <c r="EM43" s="193">
        <f t="shared" si="31"/>
        <v>0</v>
      </c>
      <c r="EN43" s="81"/>
      <c r="EO43" s="94" t="s">
        <v>63</v>
      </c>
      <c r="EP43" s="91" t="s">
        <v>64</v>
      </c>
      <c r="EQ43" s="339">
        <v>1.1111111110295724E-5</v>
      </c>
      <c r="ER43" s="52">
        <v>4</v>
      </c>
      <c r="ES43" s="187">
        <v>4.4444444441182895E-5</v>
      </c>
      <c r="ET43" s="119">
        <v>1</v>
      </c>
      <c r="EU43" s="119">
        <v>15</v>
      </c>
      <c r="EV43" s="27">
        <f t="shared" si="32"/>
        <v>6.6666666666666666E-2</v>
      </c>
      <c r="EW43" s="119">
        <v>1</v>
      </c>
      <c r="EX43" s="119">
        <v>10</v>
      </c>
      <c r="EY43" s="119"/>
      <c r="EZ43" s="119">
        <v>4</v>
      </c>
      <c r="FA43" s="119"/>
      <c r="FB43" s="119">
        <v>1</v>
      </c>
      <c r="FC43" s="119"/>
      <c r="FD43" s="119"/>
      <c r="FE43" s="119"/>
      <c r="FF43" s="119"/>
      <c r="FG43" s="119">
        <f t="shared" si="33"/>
        <v>16</v>
      </c>
      <c r="FH43" s="119">
        <f t="shared" si="34"/>
        <v>0</v>
      </c>
      <c r="FI43" s="119">
        <f t="shared" si="35"/>
        <v>-6</v>
      </c>
      <c r="FJ43" s="119">
        <f t="shared" si="36"/>
        <v>-6</v>
      </c>
      <c r="FK43" s="27">
        <f t="shared" si="37"/>
        <v>0</v>
      </c>
      <c r="FL43" s="81"/>
      <c r="FM43" s="94" t="s">
        <v>63</v>
      </c>
      <c r="FN43" s="91" t="s">
        <v>64</v>
      </c>
      <c r="FO43" s="379">
        <v>1.1111111110295724E-5</v>
      </c>
      <c r="FP43" s="364">
        <v>4</v>
      </c>
      <c r="FQ43" s="365">
        <v>4.4444444441182895E-5</v>
      </c>
      <c r="FR43" s="118">
        <v>1</v>
      </c>
      <c r="FS43" s="118">
        <v>15</v>
      </c>
      <c r="FT43" s="9">
        <f t="shared" si="38"/>
        <v>6.6666666666666666E-2</v>
      </c>
      <c r="FU43" s="118">
        <v>1</v>
      </c>
      <c r="FV43" s="118">
        <v>10</v>
      </c>
      <c r="FW43" s="118"/>
      <c r="FX43" s="118">
        <v>4</v>
      </c>
      <c r="FY43" s="118"/>
      <c r="FZ43" s="118">
        <v>1</v>
      </c>
      <c r="GA43" s="118"/>
      <c r="GB43" s="118"/>
      <c r="GC43" s="118"/>
      <c r="GD43" s="118"/>
      <c r="GE43" s="118">
        <f t="shared" si="39"/>
        <v>16</v>
      </c>
      <c r="GF43" s="24">
        <f t="shared" si="40"/>
        <v>0</v>
      </c>
      <c r="GG43" s="24">
        <f t="shared" si="41"/>
        <v>-6</v>
      </c>
      <c r="GH43" s="24">
        <f t="shared" si="42"/>
        <v>-6</v>
      </c>
      <c r="GI43" s="193">
        <f t="shared" si="43"/>
        <v>0</v>
      </c>
      <c r="GJ43" s="81"/>
      <c r="GK43" s="94" t="s">
        <v>63</v>
      </c>
      <c r="GL43" s="91" t="s">
        <v>64</v>
      </c>
      <c r="GM43" s="118">
        <v>1</v>
      </c>
      <c r="GN43" s="7">
        <v>6.8888888888888893</v>
      </c>
      <c r="GO43" s="12">
        <v>6.8888999999999996</v>
      </c>
      <c r="GP43" s="132">
        <v>1.1111111110295724E-5</v>
      </c>
      <c r="GQ43" s="106">
        <v>4</v>
      </c>
      <c r="GR43" s="25">
        <v>4.4444444441182895E-5</v>
      </c>
      <c r="GS43" s="24">
        <f t="shared" si="44"/>
        <v>1</v>
      </c>
      <c r="GT43" s="118">
        <v>15</v>
      </c>
      <c r="GU43" s="9">
        <f t="shared" si="45"/>
        <v>6.6666666666666666E-2</v>
      </c>
      <c r="GV43" s="118">
        <v>1</v>
      </c>
      <c r="GW43" s="118">
        <v>10</v>
      </c>
      <c r="GX43" s="118"/>
      <c r="GY43" s="118">
        <v>4</v>
      </c>
      <c r="GZ43" s="118"/>
      <c r="HA43" s="118">
        <v>1</v>
      </c>
      <c r="HB43" s="118"/>
      <c r="HC43" s="118"/>
      <c r="HD43" s="118"/>
      <c r="HE43" s="118"/>
      <c r="HF43" s="118">
        <f t="shared" si="46"/>
        <v>16</v>
      </c>
      <c r="HG43" s="24">
        <f t="shared" si="47"/>
        <v>0</v>
      </c>
      <c r="HH43" s="24">
        <f t="shared" si="48"/>
        <v>-6</v>
      </c>
      <c r="HI43" s="24">
        <f t="shared" si="49"/>
        <v>-6</v>
      </c>
      <c r="HJ43" s="193">
        <f t="shared" si="50"/>
        <v>0</v>
      </c>
      <c r="HK43" s="81"/>
      <c r="HL43" s="81"/>
      <c r="HM43" s="81"/>
      <c r="HN43" s="81"/>
      <c r="HO43" s="81"/>
      <c r="HP43" s="81"/>
      <c r="HQ43" s="81"/>
      <c r="HR43" s="81"/>
      <c r="HS43" s="81"/>
      <c r="HT43" s="81"/>
      <c r="HU43" s="81"/>
    </row>
    <row r="44" spans="1:229" ht="18.75" x14ac:dyDescent="0.3">
      <c r="A44" s="115" t="s">
        <v>63</v>
      </c>
      <c r="B44" s="96" t="s">
        <v>375</v>
      </c>
      <c r="C44" s="132"/>
      <c r="D44" s="106"/>
      <c r="E44" s="138"/>
      <c r="F44" s="40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29"/>
      <c r="Y44" s="115" t="s">
        <v>63</v>
      </c>
      <c r="Z44" s="96" t="s">
        <v>375</v>
      </c>
      <c r="AA44" s="53">
        <v>-0.5</v>
      </c>
      <c r="AB44" s="52">
        <v>1</v>
      </c>
      <c r="AC44" s="187">
        <v>-0.5</v>
      </c>
      <c r="AD44" s="58">
        <v>0</v>
      </c>
      <c r="AE44" s="119">
        <v>4</v>
      </c>
      <c r="AF44" s="119">
        <f t="shared" si="6"/>
        <v>0</v>
      </c>
      <c r="AG44" s="119"/>
      <c r="AH44" s="119">
        <v>2</v>
      </c>
      <c r="AI44" s="119"/>
      <c r="AJ44" s="119">
        <v>2</v>
      </c>
      <c r="AK44" s="119"/>
      <c r="AL44" s="119"/>
      <c r="AM44" s="119"/>
      <c r="AN44" s="119"/>
      <c r="AO44" s="119"/>
      <c r="AP44" s="119"/>
      <c r="AQ44" s="119">
        <f t="shared" si="7"/>
        <v>4</v>
      </c>
      <c r="AR44" s="119">
        <f t="shared" si="51"/>
        <v>0</v>
      </c>
      <c r="AS44" s="119">
        <f t="shared" si="52"/>
        <v>-2</v>
      </c>
      <c r="AT44" s="119">
        <f t="shared" si="53"/>
        <v>-2</v>
      </c>
      <c r="AU44" s="27">
        <f t="shared" si="54"/>
        <v>0</v>
      </c>
      <c r="AV44" s="81"/>
      <c r="AW44" s="115" t="s">
        <v>63</v>
      </c>
      <c r="AX44" s="96" t="s">
        <v>375</v>
      </c>
      <c r="AY44" s="228">
        <v>-0.77779999999999916</v>
      </c>
      <c r="AZ44" s="52">
        <v>1</v>
      </c>
      <c r="BA44" s="187">
        <v>-0.77779999999999916</v>
      </c>
      <c r="BB44" s="58">
        <v>0</v>
      </c>
      <c r="BC44" s="119">
        <v>9</v>
      </c>
      <c r="BD44" s="27">
        <f t="shared" si="8"/>
        <v>0</v>
      </c>
      <c r="BE44" s="119"/>
      <c r="BF44" s="119">
        <v>2</v>
      </c>
      <c r="BG44" s="119"/>
      <c r="BH44" s="119">
        <v>7</v>
      </c>
      <c r="BI44" s="119"/>
      <c r="BJ44" s="119"/>
      <c r="BK44" s="119"/>
      <c r="BL44" s="119"/>
      <c r="BM44" s="119"/>
      <c r="BN44" s="119"/>
      <c r="BO44" s="119">
        <f t="shared" si="9"/>
        <v>9</v>
      </c>
      <c r="BP44" s="62">
        <f t="shared" si="10"/>
        <v>0</v>
      </c>
      <c r="BQ44" s="62">
        <f t="shared" si="11"/>
        <v>-7</v>
      </c>
      <c r="BR44" s="62">
        <f t="shared" si="12"/>
        <v>-7</v>
      </c>
      <c r="BS44" s="232">
        <f t="shared" si="13"/>
        <v>0</v>
      </c>
      <c r="BT44" s="81"/>
      <c r="BU44" s="115" t="s">
        <v>63</v>
      </c>
      <c r="BV44" s="96" t="s">
        <v>375</v>
      </c>
      <c r="BW44" s="243">
        <v>-0.77779999999999916</v>
      </c>
      <c r="BX44" s="106">
        <v>1</v>
      </c>
      <c r="BY44" s="25">
        <v>-0.77779999999999916</v>
      </c>
      <c r="BZ44" s="40">
        <v>0</v>
      </c>
      <c r="CA44" s="118">
        <v>9</v>
      </c>
      <c r="CB44" s="9">
        <f t="shared" si="14"/>
        <v>0</v>
      </c>
      <c r="CC44" s="118"/>
      <c r="CD44" s="118">
        <v>2</v>
      </c>
      <c r="CE44" s="118"/>
      <c r="CF44" s="118">
        <v>7</v>
      </c>
      <c r="CG44" s="118"/>
      <c r="CH44" s="118"/>
      <c r="CI44" s="118"/>
      <c r="CJ44" s="118"/>
      <c r="CK44" s="118"/>
      <c r="CL44" s="118"/>
      <c r="CM44" s="118">
        <f t="shared" si="15"/>
        <v>9</v>
      </c>
      <c r="CN44" s="24">
        <f t="shared" si="16"/>
        <v>0</v>
      </c>
      <c r="CO44" s="24">
        <f t="shared" si="17"/>
        <v>-7</v>
      </c>
      <c r="CP44" s="24">
        <f t="shared" si="18"/>
        <v>-7</v>
      </c>
      <c r="CQ44" s="193">
        <f t="shared" si="19"/>
        <v>0</v>
      </c>
      <c r="CR44" s="81"/>
      <c r="CS44" s="115" t="s">
        <v>63</v>
      </c>
      <c r="CT44" s="96" t="s">
        <v>375</v>
      </c>
      <c r="CU44" s="243">
        <v>-0.77779999999999916</v>
      </c>
      <c r="CV44" s="106">
        <v>1</v>
      </c>
      <c r="CW44" s="256">
        <v>-0.77779999999999916</v>
      </c>
      <c r="CX44" s="40">
        <v>0</v>
      </c>
      <c r="CY44" s="118">
        <v>9</v>
      </c>
      <c r="CZ44" s="9">
        <f t="shared" si="20"/>
        <v>0</v>
      </c>
      <c r="DA44" s="118"/>
      <c r="DB44" s="118">
        <v>2</v>
      </c>
      <c r="DC44" s="118"/>
      <c r="DD44" s="118">
        <v>7</v>
      </c>
      <c r="DE44" s="118"/>
      <c r="DF44" s="118"/>
      <c r="DG44" s="118"/>
      <c r="DH44" s="118"/>
      <c r="DI44" s="118"/>
      <c r="DJ44" s="118"/>
      <c r="DK44" s="118">
        <f t="shared" si="21"/>
        <v>9</v>
      </c>
      <c r="DL44" s="24">
        <f t="shared" si="22"/>
        <v>0</v>
      </c>
      <c r="DM44" s="24">
        <f t="shared" si="23"/>
        <v>-7</v>
      </c>
      <c r="DN44" s="24">
        <f t="shared" si="24"/>
        <v>-7</v>
      </c>
      <c r="DO44" s="193">
        <f t="shared" si="25"/>
        <v>0</v>
      </c>
      <c r="DP44" s="81"/>
      <c r="DQ44" s="102" t="s">
        <v>63</v>
      </c>
      <c r="DR44" s="96" t="s">
        <v>375</v>
      </c>
      <c r="DS44" s="243">
        <v>-0.77779999999999916</v>
      </c>
      <c r="DT44" s="106">
        <v>1</v>
      </c>
      <c r="DU44" s="25">
        <v>-0.77779999999999916</v>
      </c>
      <c r="DV44" s="40">
        <v>0</v>
      </c>
      <c r="DW44" s="118">
        <v>9</v>
      </c>
      <c r="DX44" s="9">
        <f t="shared" si="26"/>
        <v>0</v>
      </c>
      <c r="DY44" s="118"/>
      <c r="DZ44" s="118">
        <v>2</v>
      </c>
      <c r="EA44" s="118"/>
      <c r="EB44" s="118">
        <v>7</v>
      </c>
      <c r="EC44" s="118"/>
      <c r="ED44" s="118"/>
      <c r="EE44" s="118"/>
      <c r="EF44" s="118"/>
      <c r="EG44" s="118"/>
      <c r="EH44" s="118"/>
      <c r="EI44" s="118">
        <f t="shared" si="27"/>
        <v>9</v>
      </c>
      <c r="EJ44" s="24">
        <f t="shared" si="28"/>
        <v>0</v>
      </c>
      <c r="EK44" s="24">
        <f t="shared" si="29"/>
        <v>-7</v>
      </c>
      <c r="EL44" s="24">
        <f t="shared" si="30"/>
        <v>-7</v>
      </c>
      <c r="EM44" s="193">
        <f t="shared" si="31"/>
        <v>0</v>
      </c>
      <c r="EN44" s="81"/>
      <c r="EO44" s="102" t="s">
        <v>63</v>
      </c>
      <c r="EP44" s="96" t="s">
        <v>375</v>
      </c>
      <c r="EQ44" s="339">
        <v>2.2222222220591448E-5</v>
      </c>
      <c r="ER44" s="52">
        <v>1</v>
      </c>
      <c r="ES44" s="187">
        <v>2.2222222220591448E-5</v>
      </c>
      <c r="ET44" s="119">
        <v>1</v>
      </c>
      <c r="EU44" s="119">
        <v>14</v>
      </c>
      <c r="EV44" s="27">
        <f t="shared" si="32"/>
        <v>7.1428571428571425E-2</v>
      </c>
      <c r="EW44" s="119"/>
      <c r="EX44" s="119">
        <v>4</v>
      </c>
      <c r="EY44" s="119">
        <v>1</v>
      </c>
      <c r="EZ44" s="119">
        <v>10</v>
      </c>
      <c r="FA44" s="119"/>
      <c r="FB44" s="119"/>
      <c r="FC44" s="119"/>
      <c r="FD44" s="119"/>
      <c r="FE44" s="119"/>
      <c r="FF44" s="119"/>
      <c r="FG44" s="119">
        <f t="shared" si="33"/>
        <v>15</v>
      </c>
      <c r="FH44" s="119">
        <f t="shared" si="34"/>
        <v>1</v>
      </c>
      <c r="FI44" s="119">
        <f t="shared" si="35"/>
        <v>-10</v>
      </c>
      <c r="FJ44" s="119">
        <f t="shared" si="36"/>
        <v>-9</v>
      </c>
      <c r="FK44" s="27">
        <f t="shared" si="37"/>
        <v>0.1</v>
      </c>
      <c r="FL44" s="81"/>
      <c r="FM44" s="102" t="s">
        <v>63</v>
      </c>
      <c r="FN44" s="96" t="s">
        <v>375</v>
      </c>
      <c r="FO44" s="379">
        <v>2.2222222220591448E-5</v>
      </c>
      <c r="FP44" s="364">
        <v>1</v>
      </c>
      <c r="FQ44" s="365">
        <v>2.2222222220591448E-5</v>
      </c>
      <c r="FR44" s="118">
        <v>1</v>
      </c>
      <c r="FS44" s="118">
        <v>14</v>
      </c>
      <c r="FT44" s="9">
        <f t="shared" si="38"/>
        <v>7.1428571428571425E-2</v>
      </c>
      <c r="FU44" s="57"/>
      <c r="FV44" s="57">
        <v>4</v>
      </c>
      <c r="FW44" s="57">
        <v>1</v>
      </c>
      <c r="FX44" s="57">
        <v>10</v>
      </c>
      <c r="FY44" s="57"/>
      <c r="FZ44" s="57"/>
      <c r="GA44" s="57"/>
      <c r="GB44" s="57"/>
      <c r="GC44" s="57"/>
      <c r="GD44" s="57"/>
      <c r="GE44" s="118">
        <f t="shared" si="39"/>
        <v>15</v>
      </c>
      <c r="GF44" s="24">
        <f t="shared" si="40"/>
        <v>1</v>
      </c>
      <c r="GG44" s="24">
        <f t="shared" si="41"/>
        <v>-10</v>
      </c>
      <c r="GH44" s="24">
        <f t="shared" si="42"/>
        <v>-9</v>
      </c>
      <c r="GI44" s="193">
        <f t="shared" si="43"/>
        <v>0.1</v>
      </c>
      <c r="GJ44" s="81"/>
      <c r="GK44" s="102" t="s">
        <v>63</v>
      </c>
      <c r="GL44" s="96" t="s">
        <v>375</v>
      </c>
      <c r="GM44" s="119">
        <v>4</v>
      </c>
      <c r="GN44" s="15">
        <v>10.666666666666668</v>
      </c>
      <c r="GO44" s="18">
        <v>10.777799999999999</v>
      </c>
      <c r="GP44" s="51">
        <f>+GO44-GN44</f>
        <v>0.11113333333333131</v>
      </c>
      <c r="GQ44" s="52">
        <v>1</v>
      </c>
      <c r="GR44" s="187">
        <f>+GQ44*GP44</f>
        <v>0.11113333333333131</v>
      </c>
      <c r="GS44" s="119">
        <v>6</v>
      </c>
      <c r="GT44" s="119">
        <v>15</v>
      </c>
      <c r="GU44" s="27">
        <f t="shared" si="45"/>
        <v>0.4</v>
      </c>
      <c r="GV44" s="119"/>
      <c r="GW44" s="119">
        <v>5</v>
      </c>
      <c r="GX44" s="119">
        <v>6</v>
      </c>
      <c r="GY44" s="119">
        <v>10</v>
      </c>
      <c r="GZ44" s="119"/>
      <c r="HA44" s="119"/>
      <c r="HB44" s="119"/>
      <c r="HC44" s="119"/>
      <c r="HD44" s="119"/>
      <c r="HE44" s="119"/>
      <c r="HF44" s="119">
        <v>21</v>
      </c>
      <c r="HG44" s="62">
        <f t="shared" si="47"/>
        <v>6</v>
      </c>
      <c r="HH44" s="62">
        <f t="shared" si="48"/>
        <v>-10</v>
      </c>
      <c r="HI44" s="62">
        <f t="shared" si="49"/>
        <v>-4</v>
      </c>
      <c r="HJ44" s="232">
        <f t="shared" si="50"/>
        <v>0.6</v>
      </c>
      <c r="HK44" s="81"/>
      <c r="HL44" s="81"/>
      <c r="HM44" s="81"/>
      <c r="HN44" s="81"/>
      <c r="HO44" s="81"/>
      <c r="HP44" s="81"/>
      <c r="HQ44" s="81"/>
      <c r="HR44" s="81"/>
      <c r="HS44" s="81"/>
      <c r="HT44" s="81"/>
      <c r="HU44" s="81"/>
    </row>
    <row r="45" spans="1:229" s="81" customFormat="1" ht="18.75" x14ac:dyDescent="0.3">
      <c r="A45" s="98" t="s">
        <v>362</v>
      </c>
      <c r="B45" s="91" t="s">
        <v>66</v>
      </c>
      <c r="C45" s="51">
        <v>-0.5</v>
      </c>
      <c r="D45" s="52">
        <v>5</v>
      </c>
      <c r="E45" s="139">
        <v>-2.5</v>
      </c>
      <c r="F45" s="58">
        <v>4</v>
      </c>
      <c r="G45" s="119">
        <v>5</v>
      </c>
      <c r="H45" s="119">
        <f t="shared" si="1"/>
        <v>0.8</v>
      </c>
      <c r="I45" s="119">
        <v>3</v>
      </c>
      <c r="J45" s="119">
        <v>2</v>
      </c>
      <c r="K45" s="119">
        <v>1</v>
      </c>
      <c r="L45" s="119">
        <v>2</v>
      </c>
      <c r="M45" s="119"/>
      <c r="N45" s="119">
        <v>1</v>
      </c>
      <c r="O45" s="119"/>
      <c r="P45" s="119"/>
      <c r="Q45" s="119"/>
      <c r="R45" s="119"/>
      <c r="S45" s="119">
        <f t="shared" si="2"/>
        <v>9</v>
      </c>
      <c r="T45" s="119">
        <f t="shared" si="3"/>
        <v>1</v>
      </c>
      <c r="U45" s="119">
        <f t="shared" si="0"/>
        <v>-4</v>
      </c>
      <c r="V45" s="119">
        <f t="shared" si="4"/>
        <v>-3</v>
      </c>
      <c r="W45" s="119">
        <f t="shared" si="5"/>
        <v>0.25</v>
      </c>
      <c r="X45" s="29"/>
      <c r="Y45" s="98" t="s">
        <v>366</v>
      </c>
      <c r="Z45" s="91" t="s">
        <v>66</v>
      </c>
      <c r="AA45" s="132">
        <v>-0.5</v>
      </c>
      <c r="AB45" s="106">
        <v>5</v>
      </c>
      <c r="AC45" s="138">
        <v>-2.5</v>
      </c>
      <c r="AD45" s="40">
        <v>4</v>
      </c>
      <c r="AE45" s="118">
        <v>5</v>
      </c>
      <c r="AF45" s="118">
        <f t="shared" si="6"/>
        <v>0.8</v>
      </c>
      <c r="AG45" s="118">
        <v>3</v>
      </c>
      <c r="AH45" s="118">
        <v>2</v>
      </c>
      <c r="AI45" s="118">
        <v>1</v>
      </c>
      <c r="AJ45" s="118">
        <v>2</v>
      </c>
      <c r="AK45" s="118"/>
      <c r="AL45" s="118">
        <v>1</v>
      </c>
      <c r="AM45" s="118"/>
      <c r="AN45" s="118"/>
      <c r="AO45" s="118"/>
      <c r="AP45" s="118"/>
      <c r="AQ45" s="118">
        <f t="shared" si="7"/>
        <v>9</v>
      </c>
      <c r="AR45" s="118">
        <f t="shared" si="51"/>
        <v>1</v>
      </c>
      <c r="AS45" s="118">
        <f t="shared" si="52"/>
        <v>-4</v>
      </c>
      <c r="AT45" s="118">
        <f t="shared" si="53"/>
        <v>-3</v>
      </c>
      <c r="AU45" s="9">
        <f t="shared" si="54"/>
        <v>0.25</v>
      </c>
      <c r="AW45" s="98" t="s">
        <v>366</v>
      </c>
      <c r="AX45" s="91" t="s">
        <v>66</v>
      </c>
      <c r="AY45" s="132">
        <v>-0.5</v>
      </c>
      <c r="AZ45" s="106">
        <v>5</v>
      </c>
      <c r="BA45" s="138">
        <v>-2.5</v>
      </c>
      <c r="BB45" s="40">
        <v>4</v>
      </c>
      <c r="BC45" s="118">
        <v>5</v>
      </c>
      <c r="BD45" s="9">
        <f t="shared" si="8"/>
        <v>0.8</v>
      </c>
      <c r="BE45" s="118">
        <v>3</v>
      </c>
      <c r="BF45" s="118">
        <v>2</v>
      </c>
      <c r="BG45" s="118">
        <v>1</v>
      </c>
      <c r="BH45" s="118">
        <v>2</v>
      </c>
      <c r="BI45" s="118"/>
      <c r="BJ45" s="118">
        <v>1</v>
      </c>
      <c r="BK45" s="118"/>
      <c r="BL45" s="118"/>
      <c r="BM45" s="118"/>
      <c r="BN45" s="118"/>
      <c r="BO45" s="118">
        <f t="shared" si="9"/>
        <v>9</v>
      </c>
      <c r="BP45" s="24">
        <f t="shared" si="10"/>
        <v>1</v>
      </c>
      <c r="BQ45" s="24">
        <f t="shared" si="11"/>
        <v>-4</v>
      </c>
      <c r="BR45" s="24">
        <f t="shared" si="12"/>
        <v>-3</v>
      </c>
      <c r="BS45" s="193">
        <f t="shared" si="13"/>
        <v>0.25</v>
      </c>
      <c r="BU45" s="98" t="s">
        <v>366</v>
      </c>
      <c r="BV45" s="91" t="s">
        <v>66</v>
      </c>
      <c r="BW45" s="132">
        <v>-0.5</v>
      </c>
      <c r="BX45" s="106">
        <v>5</v>
      </c>
      <c r="BY45" s="138">
        <v>-2.5</v>
      </c>
      <c r="BZ45" s="40">
        <v>4</v>
      </c>
      <c r="CA45" s="118">
        <v>5</v>
      </c>
      <c r="CB45" s="9">
        <f t="shared" si="14"/>
        <v>0.8</v>
      </c>
      <c r="CC45" s="118">
        <v>3</v>
      </c>
      <c r="CD45" s="118">
        <v>2</v>
      </c>
      <c r="CE45" s="118">
        <v>1</v>
      </c>
      <c r="CF45" s="118">
        <v>2</v>
      </c>
      <c r="CG45" s="118"/>
      <c r="CH45" s="118">
        <v>1</v>
      </c>
      <c r="CI45" s="118"/>
      <c r="CJ45" s="118"/>
      <c r="CK45" s="118"/>
      <c r="CL45" s="118"/>
      <c r="CM45" s="118">
        <f t="shared" si="15"/>
        <v>9</v>
      </c>
      <c r="CN45" s="24">
        <f t="shared" si="16"/>
        <v>1</v>
      </c>
      <c r="CO45" s="24">
        <f t="shared" si="17"/>
        <v>-4</v>
      </c>
      <c r="CP45" s="24">
        <f t="shared" si="18"/>
        <v>-3</v>
      </c>
      <c r="CQ45" s="193">
        <f t="shared" si="19"/>
        <v>0.25</v>
      </c>
      <c r="CS45" s="98" t="s">
        <v>366</v>
      </c>
      <c r="CT45" s="91" t="s">
        <v>66</v>
      </c>
      <c r="CU45" s="132">
        <v>-0.5</v>
      </c>
      <c r="CV45" s="106">
        <v>5</v>
      </c>
      <c r="CW45" s="256">
        <v>-2.5</v>
      </c>
      <c r="CX45" s="40">
        <v>4</v>
      </c>
      <c r="CY45" s="118">
        <v>5</v>
      </c>
      <c r="CZ45" s="9">
        <f t="shared" si="20"/>
        <v>0.8</v>
      </c>
      <c r="DA45" s="118">
        <v>3</v>
      </c>
      <c r="DB45" s="118">
        <v>2</v>
      </c>
      <c r="DC45" s="118">
        <v>1</v>
      </c>
      <c r="DD45" s="118">
        <v>2</v>
      </c>
      <c r="DE45" s="118"/>
      <c r="DF45" s="118">
        <v>1</v>
      </c>
      <c r="DG45" s="118"/>
      <c r="DH45" s="118"/>
      <c r="DI45" s="118"/>
      <c r="DJ45" s="118"/>
      <c r="DK45" s="118">
        <f t="shared" si="21"/>
        <v>9</v>
      </c>
      <c r="DL45" s="24">
        <f t="shared" si="22"/>
        <v>1</v>
      </c>
      <c r="DM45" s="24">
        <f t="shared" si="23"/>
        <v>-4</v>
      </c>
      <c r="DN45" s="24">
        <f t="shared" si="24"/>
        <v>-3</v>
      </c>
      <c r="DO45" s="193">
        <f t="shared" si="25"/>
        <v>0.25</v>
      </c>
      <c r="DQ45" s="95" t="s">
        <v>366</v>
      </c>
      <c r="DR45" s="91" t="s">
        <v>66</v>
      </c>
      <c r="DS45" s="132">
        <v>-0.5</v>
      </c>
      <c r="DT45" s="106">
        <v>5</v>
      </c>
      <c r="DU45" s="25">
        <v>-2.5</v>
      </c>
      <c r="DV45" s="40">
        <v>4</v>
      </c>
      <c r="DW45" s="118">
        <v>5</v>
      </c>
      <c r="DX45" s="9">
        <f t="shared" si="26"/>
        <v>0.8</v>
      </c>
      <c r="DY45" s="118">
        <v>3</v>
      </c>
      <c r="DZ45" s="118">
        <v>2</v>
      </c>
      <c r="EA45" s="118">
        <v>1</v>
      </c>
      <c r="EB45" s="118">
        <v>2</v>
      </c>
      <c r="EC45" s="118"/>
      <c r="ED45" s="118">
        <v>1</v>
      </c>
      <c r="EE45" s="118"/>
      <c r="EF45" s="118"/>
      <c r="EG45" s="118"/>
      <c r="EH45" s="118"/>
      <c r="EI45" s="118">
        <f t="shared" si="27"/>
        <v>9</v>
      </c>
      <c r="EJ45" s="24">
        <f t="shared" si="28"/>
        <v>1</v>
      </c>
      <c r="EK45" s="24">
        <f t="shared" si="29"/>
        <v>-4</v>
      </c>
      <c r="EL45" s="24">
        <f t="shared" si="30"/>
        <v>-3</v>
      </c>
      <c r="EM45" s="193">
        <f t="shared" si="31"/>
        <v>0.25</v>
      </c>
      <c r="EO45" s="95" t="s">
        <v>366</v>
      </c>
      <c r="EP45" s="91" t="s">
        <v>66</v>
      </c>
      <c r="EQ45" s="132">
        <v>-0.5</v>
      </c>
      <c r="ER45" s="106">
        <v>5</v>
      </c>
      <c r="ES45" s="25">
        <v>-2.5</v>
      </c>
      <c r="ET45" s="40">
        <v>4</v>
      </c>
      <c r="EU45" s="118">
        <v>5</v>
      </c>
      <c r="EV45" s="9">
        <f t="shared" si="32"/>
        <v>0.8</v>
      </c>
      <c r="EW45" s="118">
        <v>3</v>
      </c>
      <c r="EX45" s="118">
        <v>2</v>
      </c>
      <c r="EY45" s="118">
        <v>1</v>
      </c>
      <c r="EZ45" s="118">
        <v>2</v>
      </c>
      <c r="FA45" s="118"/>
      <c r="FB45" s="118">
        <v>1</v>
      </c>
      <c r="FC45" s="118"/>
      <c r="FD45" s="118"/>
      <c r="FE45" s="118"/>
      <c r="FF45" s="118"/>
      <c r="FG45" s="118">
        <f t="shared" si="33"/>
        <v>9</v>
      </c>
      <c r="FH45" s="24">
        <f t="shared" si="34"/>
        <v>1</v>
      </c>
      <c r="FI45" s="24">
        <f t="shared" si="35"/>
        <v>-4</v>
      </c>
      <c r="FJ45" s="24">
        <f t="shared" si="36"/>
        <v>-3</v>
      </c>
      <c r="FK45" s="193">
        <f t="shared" si="37"/>
        <v>0.25</v>
      </c>
      <c r="FM45" s="95" t="s">
        <v>366</v>
      </c>
      <c r="FN45" s="91" t="s">
        <v>66</v>
      </c>
      <c r="FO45" s="368">
        <v>-0.5</v>
      </c>
      <c r="FP45" s="364">
        <v>5</v>
      </c>
      <c r="FQ45" s="365">
        <v>-2.5</v>
      </c>
      <c r="FR45" s="40">
        <v>4</v>
      </c>
      <c r="FS45" s="118">
        <v>5</v>
      </c>
      <c r="FT45" s="9">
        <f t="shared" si="38"/>
        <v>0.8</v>
      </c>
      <c r="FU45" s="118">
        <v>3</v>
      </c>
      <c r="FV45" s="118">
        <v>2</v>
      </c>
      <c r="FW45" s="118">
        <v>1</v>
      </c>
      <c r="FX45" s="118">
        <v>2</v>
      </c>
      <c r="FY45" s="118"/>
      <c r="FZ45" s="118">
        <v>1</v>
      </c>
      <c r="GA45" s="118"/>
      <c r="GB45" s="118"/>
      <c r="GC45" s="118"/>
      <c r="GD45" s="118"/>
      <c r="GE45" s="118">
        <f t="shared" si="39"/>
        <v>9</v>
      </c>
      <c r="GF45" s="24">
        <f t="shared" si="40"/>
        <v>1</v>
      </c>
      <c r="GG45" s="24">
        <f t="shared" si="41"/>
        <v>-4</v>
      </c>
      <c r="GH45" s="24">
        <f t="shared" si="42"/>
        <v>-3</v>
      </c>
      <c r="GI45" s="193">
        <f t="shared" si="43"/>
        <v>0.25</v>
      </c>
      <c r="GK45" s="95" t="s">
        <v>366</v>
      </c>
      <c r="GL45" s="91" t="s">
        <v>66</v>
      </c>
      <c r="GM45" s="118">
        <v>1</v>
      </c>
      <c r="GN45" s="11">
        <v>6.5</v>
      </c>
      <c r="GO45" s="12">
        <v>6</v>
      </c>
      <c r="GP45" s="132">
        <v>-0.5</v>
      </c>
      <c r="GQ45" s="106">
        <v>5</v>
      </c>
      <c r="GR45" s="25">
        <v>-2.5</v>
      </c>
      <c r="GS45" s="24">
        <f t="shared" si="44"/>
        <v>4</v>
      </c>
      <c r="GT45" s="118">
        <v>5</v>
      </c>
      <c r="GU45" s="9">
        <f t="shared" si="45"/>
        <v>0.8</v>
      </c>
      <c r="GV45" s="118">
        <v>3</v>
      </c>
      <c r="GW45" s="118">
        <v>2</v>
      </c>
      <c r="GX45" s="118">
        <v>1</v>
      </c>
      <c r="GY45" s="118">
        <v>2</v>
      </c>
      <c r="GZ45" s="118"/>
      <c r="HA45" s="118">
        <v>1</v>
      </c>
      <c r="HB45" s="118"/>
      <c r="HC45" s="118"/>
      <c r="HD45" s="118"/>
      <c r="HE45" s="118"/>
      <c r="HF45" s="118">
        <f t="shared" si="46"/>
        <v>9</v>
      </c>
      <c r="HG45" s="24">
        <f t="shared" si="47"/>
        <v>1</v>
      </c>
      <c r="HH45" s="24">
        <f t="shared" si="48"/>
        <v>-4</v>
      </c>
      <c r="HI45" s="24">
        <f t="shared" si="49"/>
        <v>-3</v>
      </c>
      <c r="HJ45" s="193">
        <f t="shared" si="50"/>
        <v>0.25</v>
      </c>
    </row>
    <row r="46" spans="1:229" s="81" customFormat="1" ht="18.75" x14ac:dyDescent="0.3">
      <c r="A46" s="141" t="s">
        <v>314</v>
      </c>
      <c r="B46" s="100" t="s">
        <v>315</v>
      </c>
      <c r="C46" s="132">
        <v>-1</v>
      </c>
      <c r="D46" s="106">
        <v>3</v>
      </c>
      <c r="E46" s="138">
        <v>-3</v>
      </c>
      <c r="F46" s="40">
        <v>5</v>
      </c>
      <c r="G46" s="118">
        <v>12</v>
      </c>
      <c r="H46" s="118">
        <f t="shared" si="1"/>
        <v>0.41666666666666669</v>
      </c>
      <c r="I46" s="118">
        <v>4</v>
      </c>
      <c r="J46" s="118">
        <v>3</v>
      </c>
      <c r="K46" s="118">
        <v>1</v>
      </c>
      <c r="L46" s="118">
        <v>7</v>
      </c>
      <c r="M46" s="118"/>
      <c r="N46" s="118">
        <v>2</v>
      </c>
      <c r="O46" s="118"/>
      <c r="P46" s="118"/>
      <c r="Q46" s="118"/>
      <c r="R46" s="118"/>
      <c r="S46" s="118">
        <f t="shared" si="2"/>
        <v>17</v>
      </c>
      <c r="T46" s="118">
        <f t="shared" si="3"/>
        <v>1</v>
      </c>
      <c r="U46" s="118">
        <f t="shared" si="0"/>
        <v>-11</v>
      </c>
      <c r="V46" s="118">
        <f t="shared" si="4"/>
        <v>-10</v>
      </c>
      <c r="W46" s="118">
        <f t="shared" si="5"/>
        <v>9.0909090909090912E-2</v>
      </c>
      <c r="X46" s="29"/>
      <c r="Y46" s="141" t="s">
        <v>314</v>
      </c>
      <c r="Z46" s="100" t="s">
        <v>315</v>
      </c>
      <c r="AA46" s="132">
        <v>-1</v>
      </c>
      <c r="AB46" s="106">
        <v>3</v>
      </c>
      <c r="AC46" s="138">
        <v>-3</v>
      </c>
      <c r="AD46" s="40">
        <v>5</v>
      </c>
      <c r="AE46" s="118">
        <v>12</v>
      </c>
      <c r="AF46" s="118">
        <f t="shared" si="6"/>
        <v>0.41666666666666669</v>
      </c>
      <c r="AG46" s="118">
        <v>4</v>
      </c>
      <c r="AH46" s="118">
        <v>3</v>
      </c>
      <c r="AI46" s="118">
        <v>1</v>
      </c>
      <c r="AJ46" s="118">
        <v>7</v>
      </c>
      <c r="AK46" s="118"/>
      <c r="AL46" s="118">
        <v>2</v>
      </c>
      <c r="AM46" s="118"/>
      <c r="AN46" s="118"/>
      <c r="AO46" s="118"/>
      <c r="AP46" s="118"/>
      <c r="AQ46" s="118">
        <f t="shared" si="7"/>
        <v>17</v>
      </c>
      <c r="AR46" s="118">
        <f t="shared" si="51"/>
        <v>1</v>
      </c>
      <c r="AS46" s="118">
        <f t="shared" si="52"/>
        <v>-11</v>
      </c>
      <c r="AT46" s="118">
        <f t="shared" si="53"/>
        <v>-10</v>
      </c>
      <c r="AU46" s="9">
        <f t="shared" si="54"/>
        <v>9.0909090909090912E-2</v>
      </c>
      <c r="AW46" s="141" t="s">
        <v>314</v>
      </c>
      <c r="AX46" s="100" t="s">
        <v>315</v>
      </c>
      <c r="AY46" s="132">
        <v>-1</v>
      </c>
      <c r="AZ46" s="106">
        <v>3</v>
      </c>
      <c r="BA46" s="138">
        <v>-3</v>
      </c>
      <c r="BB46" s="40">
        <v>5</v>
      </c>
      <c r="BC46" s="118">
        <v>12</v>
      </c>
      <c r="BD46" s="9">
        <f t="shared" si="8"/>
        <v>0.41666666666666669</v>
      </c>
      <c r="BE46" s="118">
        <v>4</v>
      </c>
      <c r="BF46" s="118">
        <v>3</v>
      </c>
      <c r="BG46" s="118">
        <v>1</v>
      </c>
      <c r="BH46" s="118">
        <v>7</v>
      </c>
      <c r="BI46" s="118"/>
      <c r="BJ46" s="118">
        <v>2</v>
      </c>
      <c r="BK46" s="118"/>
      <c r="BL46" s="118"/>
      <c r="BM46" s="118"/>
      <c r="BN46" s="118"/>
      <c r="BO46" s="118">
        <f t="shared" si="9"/>
        <v>17</v>
      </c>
      <c r="BP46" s="24">
        <f t="shared" si="10"/>
        <v>1</v>
      </c>
      <c r="BQ46" s="24">
        <f t="shared" si="11"/>
        <v>-11</v>
      </c>
      <c r="BR46" s="24">
        <f t="shared" si="12"/>
        <v>-10</v>
      </c>
      <c r="BS46" s="193">
        <f t="shared" si="13"/>
        <v>9.0909090909090912E-2</v>
      </c>
      <c r="BU46" s="141" t="s">
        <v>314</v>
      </c>
      <c r="BV46" s="100" t="s">
        <v>315</v>
      </c>
      <c r="BW46" s="51">
        <v>-0.875</v>
      </c>
      <c r="BX46" s="52">
        <v>3</v>
      </c>
      <c r="BY46" s="239">
        <v>-2.625</v>
      </c>
      <c r="BZ46" s="58">
        <v>5</v>
      </c>
      <c r="CA46" s="119">
        <v>14</v>
      </c>
      <c r="CB46" s="27">
        <f t="shared" si="14"/>
        <v>0.35714285714285715</v>
      </c>
      <c r="CC46" s="119">
        <v>4</v>
      </c>
      <c r="CD46" s="119">
        <v>4</v>
      </c>
      <c r="CE46" s="119">
        <v>1</v>
      </c>
      <c r="CF46" s="119">
        <v>8</v>
      </c>
      <c r="CG46" s="119"/>
      <c r="CH46" s="119">
        <v>2</v>
      </c>
      <c r="CI46" s="119"/>
      <c r="CJ46" s="119"/>
      <c r="CK46" s="119"/>
      <c r="CL46" s="119"/>
      <c r="CM46" s="119">
        <f t="shared" si="15"/>
        <v>19</v>
      </c>
      <c r="CN46" s="62">
        <f t="shared" si="16"/>
        <v>1</v>
      </c>
      <c r="CO46" s="62">
        <f t="shared" si="17"/>
        <v>-12</v>
      </c>
      <c r="CP46" s="62">
        <f t="shared" si="18"/>
        <v>-11</v>
      </c>
      <c r="CQ46" s="232">
        <f t="shared" si="19"/>
        <v>8.3333333333333329E-2</v>
      </c>
      <c r="CS46" s="141" t="s">
        <v>314</v>
      </c>
      <c r="CT46" s="100" t="s">
        <v>315</v>
      </c>
      <c r="CU46" s="132">
        <v>-0.875</v>
      </c>
      <c r="CV46" s="106">
        <v>3</v>
      </c>
      <c r="CW46" s="256">
        <v>-2.625</v>
      </c>
      <c r="CX46" s="40">
        <v>5</v>
      </c>
      <c r="CY46" s="118">
        <v>14</v>
      </c>
      <c r="CZ46" s="9">
        <f t="shared" si="20"/>
        <v>0.35714285714285715</v>
      </c>
      <c r="DA46" s="118">
        <v>4</v>
      </c>
      <c r="DB46" s="118">
        <v>4</v>
      </c>
      <c r="DC46" s="118">
        <v>1</v>
      </c>
      <c r="DD46" s="118">
        <v>8</v>
      </c>
      <c r="DE46" s="118"/>
      <c r="DF46" s="118">
        <v>2</v>
      </c>
      <c r="DG46" s="118"/>
      <c r="DH46" s="118"/>
      <c r="DI46" s="118"/>
      <c r="DJ46" s="118"/>
      <c r="DK46" s="118">
        <f t="shared" si="21"/>
        <v>19</v>
      </c>
      <c r="DL46" s="24">
        <f t="shared" si="22"/>
        <v>1</v>
      </c>
      <c r="DM46" s="24">
        <f t="shared" si="23"/>
        <v>-12</v>
      </c>
      <c r="DN46" s="24">
        <f t="shared" si="24"/>
        <v>-11</v>
      </c>
      <c r="DO46" s="193">
        <f t="shared" si="25"/>
        <v>8.3333333333333329E-2</v>
      </c>
      <c r="DQ46" s="107" t="s">
        <v>314</v>
      </c>
      <c r="DR46" s="100" t="s">
        <v>315</v>
      </c>
      <c r="DS46" s="51">
        <v>-0.875</v>
      </c>
      <c r="DT46" s="52">
        <v>3</v>
      </c>
      <c r="DU46" s="187">
        <v>-2.625</v>
      </c>
      <c r="DV46" s="58">
        <v>6</v>
      </c>
      <c r="DW46" s="119">
        <v>14</v>
      </c>
      <c r="DX46" s="27">
        <f t="shared" si="26"/>
        <v>0.42857142857142855</v>
      </c>
      <c r="DY46" s="119">
        <v>5</v>
      </c>
      <c r="DZ46" s="119">
        <v>4</v>
      </c>
      <c r="EA46" s="119">
        <v>1</v>
      </c>
      <c r="EB46" s="119">
        <v>8</v>
      </c>
      <c r="EC46" s="119"/>
      <c r="ED46" s="119">
        <v>2</v>
      </c>
      <c r="EE46" s="119"/>
      <c r="EF46" s="119"/>
      <c r="EG46" s="119"/>
      <c r="EH46" s="119"/>
      <c r="EI46" s="119">
        <f t="shared" si="27"/>
        <v>20</v>
      </c>
      <c r="EJ46" s="62">
        <f t="shared" si="28"/>
        <v>1</v>
      </c>
      <c r="EK46" s="62">
        <f t="shared" si="29"/>
        <v>-12</v>
      </c>
      <c r="EL46" s="62">
        <f t="shared" si="30"/>
        <v>-11</v>
      </c>
      <c r="EM46" s="232">
        <f t="shared" si="31"/>
        <v>8.3333333333333329E-2</v>
      </c>
      <c r="EO46" s="107" t="s">
        <v>314</v>
      </c>
      <c r="EP46" s="100" t="s">
        <v>315</v>
      </c>
      <c r="EQ46" s="339">
        <v>-1.75</v>
      </c>
      <c r="ER46" s="52">
        <v>2</v>
      </c>
      <c r="ES46" s="187">
        <v>-3.5</v>
      </c>
      <c r="ET46" s="119">
        <v>6</v>
      </c>
      <c r="EU46" s="119">
        <v>19</v>
      </c>
      <c r="EV46" s="342">
        <f>+ET46/EU46</f>
        <v>0.31578947368421051</v>
      </c>
      <c r="EW46" s="119">
        <v>5</v>
      </c>
      <c r="EX46" s="119">
        <v>5</v>
      </c>
      <c r="EY46" s="119">
        <v>1</v>
      </c>
      <c r="EZ46" s="119">
        <v>10</v>
      </c>
      <c r="FA46" s="119"/>
      <c r="FB46" s="119">
        <v>4</v>
      </c>
      <c r="FC46" s="119"/>
      <c r="FD46" s="119"/>
      <c r="FE46" s="119"/>
      <c r="FF46" s="119"/>
      <c r="FG46" s="119">
        <f t="shared" si="33"/>
        <v>25</v>
      </c>
      <c r="FH46" s="62">
        <f t="shared" si="34"/>
        <v>1</v>
      </c>
      <c r="FI46" s="62">
        <f t="shared" si="35"/>
        <v>-18</v>
      </c>
      <c r="FJ46" s="62">
        <f t="shared" si="36"/>
        <v>-17</v>
      </c>
      <c r="FK46" s="232">
        <f t="shared" si="37"/>
        <v>5.5555555555555552E-2</v>
      </c>
      <c r="FM46" s="107" t="s">
        <v>314</v>
      </c>
      <c r="FN46" s="100" t="s">
        <v>315</v>
      </c>
      <c r="FO46" s="51">
        <v>-1.25</v>
      </c>
      <c r="FP46" s="52">
        <v>3</v>
      </c>
      <c r="FQ46" s="187">
        <v>-3.75</v>
      </c>
      <c r="FR46" s="119">
        <v>12</v>
      </c>
      <c r="FS46" s="119">
        <v>25</v>
      </c>
      <c r="FT46" s="27">
        <f>+FR46/FS46</f>
        <v>0.48</v>
      </c>
      <c r="FU46" s="119">
        <v>5</v>
      </c>
      <c r="FV46" s="119">
        <v>11</v>
      </c>
      <c r="FW46" s="119">
        <v>6</v>
      </c>
      <c r="FX46" s="119">
        <v>10</v>
      </c>
      <c r="FY46" s="119">
        <v>1</v>
      </c>
      <c r="FZ46" s="119">
        <v>4</v>
      </c>
      <c r="GA46" s="119"/>
      <c r="GB46" s="119"/>
      <c r="GC46" s="119"/>
      <c r="GD46" s="119"/>
      <c r="GE46" s="119">
        <v>37</v>
      </c>
      <c r="GF46" s="62">
        <f t="shared" si="40"/>
        <v>8</v>
      </c>
      <c r="GG46" s="62">
        <f t="shared" si="41"/>
        <v>-18</v>
      </c>
      <c r="GH46" s="62">
        <f t="shared" si="42"/>
        <v>-10</v>
      </c>
      <c r="GI46" s="232">
        <f t="shared" si="43"/>
        <v>0.44444444444444442</v>
      </c>
      <c r="GK46" s="107" t="s">
        <v>314</v>
      </c>
      <c r="GL46" s="100" t="s">
        <v>315</v>
      </c>
      <c r="GM46" s="119">
        <v>4</v>
      </c>
      <c r="GN46" s="13">
        <v>9.0500000000000007</v>
      </c>
      <c r="GO46" s="18">
        <v>8.3000000000000007</v>
      </c>
      <c r="GP46" s="51">
        <f>+GO46-GN46</f>
        <v>-0.75</v>
      </c>
      <c r="GQ46" s="52">
        <v>3</v>
      </c>
      <c r="GR46" s="187">
        <f>+GQ46*GP46</f>
        <v>-2.25</v>
      </c>
      <c r="GS46" s="119">
        <v>15</v>
      </c>
      <c r="GT46" s="119">
        <v>30</v>
      </c>
      <c r="GU46" s="27">
        <f t="shared" si="45"/>
        <v>0.5</v>
      </c>
      <c r="GV46" s="119">
        <v>7</v>
      </c>
      <c r="GW46" s="119">
        <v>15</v>
      </c>
      <c r="GX46" s="119">
        <v>6</v>
      </c>
      <c r="GY46" s="119">
        <v>11</v>
      </c>
      <c r="GZ46" s="119">
        <v>2</v>
      </c>
      <c r="HA46" s="119">
        <v>4</v>
      </c>
      <c r="HB46" s="119"/>
      <c r="HC46" s="119"/>
      <c r="HD46" s="119"/>
      <c r="HE46" s="119"/>
      <c r="HF46" s="119">
        <v>45</v>
      </c>
      <c r="HG46" s="62">
        <f t="shared" si="47"/>
        <v>10</v>
      </c>
      <c r="HH46" s="62">
        <f t="shared" si="48"/>
        <v>-19</v>
      </c>
      <c r="HI46" s="62">
        <f t="shared" si="49"/>
        <v>-9</v>
      </c>
      <c r="HJ46" s="232">
        <f t="shared" si="50"/>
        <v>0.52631578947368418</v>
      </c>
    </row>
    <row r="47" spans="1:229" s="81" customFormat="1" ht="19.5" thickBot="1" x14ac:dyDescent="0.35">
      <c r="A47" s="95" t="s">
        <v>67</v>
      </c>
      <c r="B47" s="91" t="s">
        <v>68</v>
      </c>
      <c r="C47" s="51">
        <v>0.37220000000000031</v>
      </c>
      <c r="D47" s="52">
        <v>5</v>
      </c>
      <c r="E47" s="139">
        <v>1.8610000000000015</v>
      </c>
      <c r="F47" s="58">
        <v>32</v>
      </c>
      <c r="G47" s="119">
        <v>17</v>
      </c>
      <c r="H47" s="119">
        <f t="shared" si="1"/>
        <v>1.8823529411764706</v>
      </c>
      <c r="I47" s="119">
        <v>18</v>
      </c>
      <c r="J47" s="119">
        <v>6</v>
      </c>
      <c r="K47" s="119">
        <v>14</v>
      </c>
      <c r="L47" s="119">
        <v>8</v>
      </c>
      <c r="M47" s="119"/>
      <c r="N47" s="119">
        <v>3</v>
      </c>
      <c r="O47" s="119"/>
      <c r="P47" s="119"/>
      <c r="Q47" s="119"/>
      <c r="R47" s="119"/>
      <c r="S47" s="119">
        <f t="shared" si="2"/>
        <v>49</v>
      </c>
      <c r="T47" s="119">
        <f t="shared" si="3"/>
        <v>14</v>
      </c>
      <c r="U47" s="119">
        <f t="shared" si="0"/>
        <v>-14</v>
      </c>
      <c r="V47" s="119">
        <f t="shared" si="4"/>
        <v>0</v>
      </c>
      <c r="W47" s="119">
        <f t="shared" si="5"/>
        <v>1</v>
      </c>
      <c r="X47" s="29"/>
      <c r="Y47" s="95" t="s">
        <v>316</v>
      </c>
      <c r="Z47" s="91" t="s">
        <v>68</v>
      </c>
      <c r="AA47" s="132">
        <v>0.37220000000000031</v>
      </c>
      <c r="AB47" s="106">
        <v>5</v>
      </c>
      <c r="AC47" s="138">
        <v>1.8610000000000015</v>
      </c>
      <c r="AD47" s="40">
        <v>32</v>
      </c>
      <c r="AE47" s="118">
        <v>17</v>
      </c>
      <c r="AF47" s="118">
        <f t="shared" si="6"/>
        <v>1.8823529411764706</v>
      </c>
      <c r="AG47" s="118">
        <v>18</v>
      </c>
      <c r="AH47" s="118">
        <v>6</v>
      </c>
      <c r="AI47" s="118">
        <v>14</v>
      </c>
      <c r="AJ47" s="118">
        <v>8</v>
      </c>
      <c r="AK47" s="118"/>
      <c r="AL47" s="118">
        <v>3</v>
      </c>
      <c r="AM47" s="118"/>
      <c r="AN47" s="118"/>
      <c r="AO47" s="118"/>
      <c r="AP47" s="118"/>
      <c r="AQ47" s="118">
        <f t="shared" si="7"/>
        <v>49</v>
      </c>
      <c r="AR47" s="118">
        <f t="shared" si="51"/>
        <v>14</v>
      </c>
      <c r="AS47" s="118">
        <f t="shared" si="52"/>
        <v>-14</v>
      </c>
      <c r="AT47" s="118">
        <f t="shared" si="53"/>
        <v>0</v>
      </c>
      <c r="AU47" s="9">
        <f t="shared" si="54"/>
        <v>1</v>
      </c>
      <c r="AW47" s="95" t="s">
        <v>316</v>
      </c>
      <c r="AX47" s="91" t="s">
        <v>68</v>
      </c>
      <c r="AY47" s="132">
        <v>0.37220000000000031</v>
      </c>
      <c r="AZ47" s="106">
        <v>5</v>
      </c>
      <c r="BA47" s="138">
        <v>1.8610000000000015</v>
      </c>
      <c r="BB47" s="40">
        <v>32</v>
      </c>
      <c r="BC47" s="118">
        <v>17</v>
      </c>
      <c r="BD47" s="9">
        <f t="shared" si="8"/>
        <v>1.8823529411764706</v>
      </c>
      <c r="BE47" s="118">
        <v>18</v>
      </c>
      <c r="BF47" s="118">
        <v>6</v>
      </c>
      <c r="BG47" s="118">
        <v>14</v>
      </c>
      <c r="BH47" s="118">
        <v>8</v>
      </c>
      <c r="BI47" s="118"/>
      <c r="BJ47" s="118">
        <v>3</v>
      </c>
      <c r="BK47" s="118"/>
      <c r="BL47" s="118"/>
      <c r="BM47" s="118"/>
      <c r="BN47" s="118"/>
      <c r="BO47" s="118">
        <f t="shared" si="9"/>
        <v>49</v>
      </c>
      <c r="BP47" s="24">
        <f t="shared" si="10"/>
        <v>14</v>
      </c>
      <c r="BQ47" s="24">
        <f t="shared" si="11"/>
        <v>-14</v>
      </c>
      <c r="BR47" s="24">
        <f t="shared" si="12"/>
        <v>0</v>
      </c>
      <c r="BS47" s="193">
        <f t="shared" si="13"/>
        <v>1</v>
      </c>
      <c r="BU47" s="95" t="s">
        <v>316</v>
      </c>
      <c r="BV47" s="91" t="s">
        <v>68</v>
      </c>
      <c r="BW47" s="132">
        <v>0.37220000000000031</v>
      </c>
      <c r="BX47" s="106">
        <v>5</v>
      </c>
      <c r="BY47" s="138">
        <v>1.8610000000000015</v>
      </c>
      <c r="BZ47" s="40">
        <v>32</v>
      </c>
      <c r="CA47" s="118">
        <v>17</v>
      </c>
      <c r="CB47" s="9">
        <f t="shared" si="14"/>
        <v>1.8823529411764706</v>
      </c>
      <c r="CC47" s="118">
        <v>18</v>
      </c>
      <c r="CD47" s="118">
        <v>6</v>
      </c>
      <c r="CE47" s="118">
        <v>14</v>
      </c>
      <c r="CF47" s="118">
        <v>8</v>
      </c>
      <c r="CG47" s="118"/>
      <c r="CH47" s="118">
        <v>3</v>
      </c>
      <c r="CI47" s="118"/>
      <c r="CJ47" s="118"/>
      <c r="CK47" s="118"/>
      <c r="CL47" s="118"/>
      <c r="CM47" s="118">
        <f t="shared" si="15"/>
        <v>49</v>
      </c>
      <c r="CN47" s="24">
        <f t="shared" si="16"/>
        <v>14</v>
      </c>
      <c r="CO47" s="24">
        <f t="shared" si="17"/>
        <v>-14</v>
      </c>
      <c r="CP47" s="24">
        <f t="shared" si="18"/>
        <v>0</v>
      </c>
      <c r="CQ47" s="193">
        <f t="shared" si="19"/>
        <v>1</v>
      </c>
      <c r="CS47" s="95" t="s">
        <v>316</v>
      </c>
      <c r="CT47" s="91" t="s">
        <v>68</v>
      </c>
      <c r="CU47" s="132">
        <v>0.37220000000000031</v>
      </c>
      <c r="CV47" s="106">
        <v>5</v>
      </c>
      <c r="CW47" s="256">
        <v>1.8610000000000015</v>
      </c>
      <c r="CX47" s="40">
        <v>32</v>
      </c>
      <c r="CY47" s="118">
        <v>17</v>
      </c>
      <c r="CZ47" s="9">
        <f t="shared" si="20"/>
        <v>1.8823529411764706</v>
      </c>
      <c r="DA47" s="118">
        <v>18</v>
      </c>
      <c r="DB47" s="118">
        <v>6</v>
      </c>
      <c r="DC47" s="118">
        <v>14</v>
      </c>
      <c r="DD47" s="118">
        <v>8</v>
      </c>
      <c r="DE47" s="118"/>
      <c r="DF47" s="118">
        <v>3</v>
      </c>
      <c r="DG47" s="118"/>
      <c r="DH47" s="118"/>
      <c r="DI47" s="118"/>
      <c r="DJ47" s="118"/>
      <c r="DK47" s="118">
        <f t="shared" si="21"/>
        <v>49</v>
      </c>
      <c r="DL47" s="24">
        <f t="shared" si="22"/>
        <v>14</v>
      </c>
      <c r="DM47" s="24">
        <f t="shared" si="23"/>
        <v>-14</v>
      </c>
      <c r="DN47" s="24">
        <f t="shared" si="24"/>
        <v>0</v>
      </c>
      <c r="DO47" s="193">
        <f t="shared" si="25"/>
        <v>1</v>
      </c>
      <c r="DQ47" s="94" t="s">
        <v>316</v>
      </c>
      <c r="DR47" s="91" t="s">
        <v>68</v>
      </c>
      <c r="DS47" s="132">
        <v>0.37220000000000031</v>
      </c>
      <c r="DT47" s="106">
        <v>5</v>
      </c>
      <c r="DU47" s="25">
        <v>1.8610000000000015</v>
      </c>
      <c r="DV47" s="40">
        <v>32</v>
      </c>
      <c r="DW47" s="118">
        <v>17</v>
      </c>
      <c r="DX47" s="9">
        <f t="shared" si="26"/>
        <v>1.8823529411764706</v>
      </c>
      <c r="DY47" s="118">
        <v>18</v>
      </c>
      <c r="DZ47" s="118">
        <v>6</v>
      </c>
      <c r="EA47" s="118">
        <v>14</v>
      </c>
      <c r="EB47" s="118">
        <v>8</v>
      </c>
      <c r="EC47" s="118"/>
      <c r="ED47" s="118">
        <v>3</v>
      </c>
      <c r="EE47" s="118"/>
      <c r="EF47" s="118"/>
      <c r="EG47" s="118"/>
      <c r="EH47" s="118"/>
      <c r="EI47" s="118">
        <f t="shared" si="27"/>
        <v>49</v>
      </c>
      <c r="EJ47" s="24">
        <f t="shared" si="28"/>
        <v>14</v>
      </c>
      <c r="EK47" s="24">
        <f t="shared" si="29"/>
        <v>-14</v>
      </c>
      <c r="EL47" s="24">
        <f t="shared" si="30"/>
        <v>0</v>
      </c>
      <c r="EM47" s="193">
        <f t="shared" si="31"/>
        <v>1</v>
      </c>
      <c r="EO47" s="94" t="s">
        <v>316</v>
      </c>
      <c r="EP47" s="91" t="s">
        <v>68</v>
      </c>
      <c r="EQ47" s="132">
        <v>0.37220000000000031</v>
      </c>
      <c r="ER47" s="106">
        <v>5</v>
      </c>
      <c r="ES47" s="25">
        <v>1.8610000000000015</v>
      </c>
      <c r="ET47" s="40">
        <v>32</v>
      </c>
      <c r="EU47" s="118">
        <v>17</v>
      </c>
      <c r="EV47" s="9">
        <f t="shared" si="32"/>
        <v>1.8823529411764706</v>
      </c>
      <c r="EW47" s="118">
        <v>18</v>
      </c>
      <c r="EX47" s="118">
        <v>6</v>
      </c>
      <c r="EY47" s="118">
        <v>14</v>
      </c>
      <c r="EZ47" s="118">
        <v>8</v>
      </c>
      <c r="FA47" s="118"/>
      <c r="FB47" s="118">
        <v>3</v>
      </c>
      <c r="FC47" s="118"/>
      <c r="FD47" s="118"/>
      <c r="FE47" s="118"/>
      <c r="FF47" s="118"/>
      <c r="FG47" s="118">
        <f t="shared" si="33"/>
        <v>49</v>
      </c>
      <c r="FH47" s="24">
        <f t="shared" si="34"/>
        <v>14</v>
      </c>
      <c r="FI47" s="24">
        <f t="shared" si="35"/>
        <v>-14</v>
      </c>
      <c r="FJ47" s="24">
        <f t="shared" si="36"/>
        <v>0</v>
      </c>
      <c r="FK47" s="193">
        <f t="shared" si="37"/>
        <v>1</v>
      </c>
      <c r="FM47" s="94" t="s">
        <v>316</v>
      </c>
      <c r="FN47" s="91" t="s">
        <v>68</v>
      </c>
      <c r="FO47" s="368">
        <v>0.37220000000000031</v>
      </c>
      <c r="FP47" s="364">
        <v>5</v>
      </c>
      <c r="FQ47" s="365">
        <v>1.8610000000000015</v>
      </c>
      <c r="FR47" s="40">
        <v>32</v>
      </c>
      <c r="FS47" s="118">
        <v>17</v>
      </c>
      <c r="FT47" s="9">
        <f t="shared" si="38"/>
        <v>1.8823529411764706</v>
      </c>
      <c r="FU47" s="118">
        <v>18</v>
      </c>
      <c r="FV47" s="118">
        <v>6</v>
      </c>
      <c r="FW47" s="118">
        <v>14</v>
      </c>
      <c r="FX47" s="118">
        <v>8</v>
      </c>
      <c r="FY47" s="118"/>
      <c r="FZ47" s="118">
        <v>3</v>
      </c>
      <c r="GA47" s="118"/>
      <c r="GB47" s="118"/>
      <c r="GC47" s="118"/>
      <c r="GD47" s="118"/>
      <c r="GE47" s="118">
        <f t="shared" si="39"/>
        <v>49</v>
      </c>
      <c r="GF47" s="24">
        <f t="shared" si="40"/>
        <v>14</v>
      </c>
      <c r="GG47" s="24">
        <f t="shared" si="41"/>
        <v>-14</v>
      </c>
      <c r="GH47" s="24">
        <f t="shared" si="42"/>
        <v>0</v>
      </c>
      <c r="GI47" s="193">
        <f t="shared" si="43"/>
        <v>1</v>
      </c>
      <c r="GK47" s="94" t="s">
        <v>316</v>
      </c>
      <c r="GL47" s="91" t="s">
        <v>68</v>
      </c>
      <c r="GM47" s="118">
        <v>1</v>
      </c>
      <c r="GN47" s="11">
        <v>5.7111000000000001</v>
      </c>
      <c r="GO47" s="12">
        <v>6.0833000000000004</v>
      </c>
      <c r="GP47" s="132">
        <v>0.37220000000000031</v>
      </c>
      <c r="GQ47" s="106">
        <v>5</v>
      </c>
      <c r="GR47" s="25">
        <v>1.8610000000000015</v>
      </c>
      <c r="GS47" s="24">
        <f t="shared" si="44"/>
        <v>32</v>
      </c>
      <c r="GT47" s="118">
        <v>17</v>
      </c>
      <c r="GU47" s="9">
        <f t="shared" si="45"/>
        <v>1.8823529411764706</v>
      </c>
      <c r="GV47" s="118">
        <v>18</v>
      </c>
      <c r="GW47" s="118">
        <v>6</v>
      </c>
      <c r="GX47" s="118">
        <v>14</v>
      </c>
      <c r="GY47" s="118">
        <v>8</v>
      </c>
      <c r="GZ47" s="118"/>
      <c r="HA47" s="118">
        <v>3</v>
      </c>
      <c r="HB47" s="118"/>
      <c r="HC47" s="118"/>
      <c r="HD47" s="118"/>
      <c r="HE47" s="118"/>
      <c r="HF47" s="118">
        <f t="shared" si="46"/>
        <v>49</v>
      </c>
      <c r="HG47" s="24">
        <f t="shared" si="47"/>
        <v>14</v>
      </c>
      <c r="HH47" s="24">
        <f t="shared" si="48"/>
        <v>-14</v>
      </c>
      <c r="HI47" s="24">
        <f t="shared" si="49"/>
        <v>0</v>
      </c>
      <c r="HJ47" s="193">
        <f t="shared" si="50"/>
        <v>1</v>
      </c>
    </row>
    <row r="48" spans="1:229" s="81" customFormat="1" x14ac:dyDescent="0.25">
      <c r="A48" s="276" t="s">
        <v>446</v>
      </c>
      <c r="C48" s="279" t="s">
        <v>421</v>
      </c>
      <c r="D48" s="280" t="s">
        <v>1</v>
      </c>
      <c r="E48" s="281" t="s">
        <v>2</v>
      </c>
      <c r="F48" s="2"/>
      <c r="G48" s="2"/>
      <c r="H48" s="2"/>
      <c r="I48" s="436" t="s">
        <v>265</v>
      </c>
      <c r="J48" s="437" t="s">
        <v>265</v>
      </c>
      <c r="K48" s="282" t="s">
        <v>268</v>
      </c>
      <c r="L48" s="283" t="s">
        <v>270</v>
      </c>
      <c r="M48" s="282" t="s">
        <v>273</v>
      </c>
      <c r="N48" s="283" t="s">
        <v>426</v>
      </c>
      <c r="O48" s="284" t="s">
        <v>275</v>
      </c>
      <c r="P48" s="285" t="s">
        <v>277</v>
      </c>
      <c r="Q48" s="286" t="s">
        <v>303</v>
      </c>
      <c r="R48" s="287" t="s">
        <v>304</v>
      </c>
      <c r="S48" s="71" t="s">
        <v>427</v>
      </c>
      <c r="T48" s="2"/>
      <c r="U48" s="2"/>
      <c r="V48" s="82"/>
      <c r="W48" s="71" t="s">
        <v>286</v>
      </c>
      <c r="X48" s="231"/>
      <c r="Y48" s="276" t="s">
        <v>373</v>
      </c>
      <c r="Z48" s="276"/>
      <c r="AA48" s="279" t="s">
        <v>421</v>
      </c>
      <c r="AB48" s="280" t="s">
        <v>1</v>
      </c>
      <c r="AC48" s="281" t="s">
        <v>2</v>
      </c>
      <c r="AD48" s="2"/>
      <c r="AE48" s="2"/>
      <c r="AF48" s="2"/>
      <c r="AG48" s="436" t="s">
        <v>265</v>
      </c>
      <c r="AH48" s="437" t="s">
        <v>265</v>
      </c>
      <c r="AI48" s="282" t="s">
        <v>268</v>
      </c>
      <c r="AJ48" s="283" t="s">
        <v>270</v>
      </c>
      <c r="AK48" s="282" t="s">
        <v>273</v>
      </c>
      <c r="AL48" s="283" t="s">
        <v>426</v>
      </c>
      <c r="AM48" s="284" t="s">
        <v>275</v>
      </c>
      <c r="AN48" s="285" t="s">
        <v>277</v>
      </c>
      <c r="AO48" s="286" t="s">
        <v>303</v>
      </c>
      <c r="AP48" s="287" t="s">
        <v>304</v>
      </c>
      <c r="AQ48" s="71" t="s">
        <v>427</v>
      </c>
      <c r="AR48" s="2"/>
      <c r="AS48" s="2"/>
      <c r="AT48" s="82"/>
      <c r="AU48" s="71" t="s">
        <v>286</v>
      </c>
      <c r="AW48" s="276" t="s">
        <v>448</v>
      </c>
      <c r="AY48" s="279" t="s">
        <v>421</v>
      </c>
      <c r="AZ48" s="280" t="s">
        <v>1</v>
      </c>
      <c r="BA48" s="281" t="s">
        <v>2</v>
      </c>
      <c r="BB48" s="2"/>
      <c r="BC48" s="2"/>
      <c r="BD48" s="2"/>
      <c r="BE48" s="436" t="s">
        <v>265</v>
      </c>
      <c r="BF48" s="437" t="s">
        <v>265</v>
      </c>
      <c r="BG48" s="282" t="s">
        <v>268</v>
      </c>
      <c r="BH48" s="283" t="s">
        <v>270</v>
      </c>
      <c r="BI48" s="282" t="s">
        <v>273</v>
      </c>
      <c r="BJ48" s="283" t="s">
        <v>426</v>
      </c>
      <c r="BK48" s="284" t="s">
        <v>275</v>
      </c>
      <c r="BL48" s="285" t="s">
        <v>277</v>
      </c>
      <c r="BM48" s="286" t="s">
        <v>303</v>
      </c>
      <c r="BN48" s="287" t="s">
        <v>304</v>
      </c>
      <c r="BO48" s="71" t="s">
        <v>427</v>
      </c>
      <c r="BP48" s="2"/>
      <c r="BQ48" s="2"/>
      <c r="BR48" s="82"/>
      <c r="BS48" s="71" t="s">
        <v>286</v>
      </c>
      <c r="BU48" s="276" t="s">
        <v>510</v>
      </c>
      <c r="BW48" s="279" t="s">
        <v>421</v>
      </c>
      <c r="BX48" s="280" t="s">
        <v>1</v>
      </c>
      <c r="BY48" s="281" t="s">
        <v>2</v>
      </c>
      <c r="BZ48" s="2"/>
      <c r="CA48" s="2"/>
      <c r="CB48" s="2"/>
      <c r="CC48" s="436" t="s">
        <v>265</v>
      </c>
      <c r="CD48" s="437" t="s">
        <v>265</v>
      </c>
      <c r="CE48" s="282" t="s">
        <v>268</v>
      </c>
      <c r="CF48" s="283" t="s">
        <v>270</v>
      </c>
      <c r="CG48" s="282" t="s">
        <v>273</v>
      </c>
      <c r="CH48" s="283" t="s">
        <v>426</v>
      </c>
      <c r="CI48" s="284" t="s">
        <v>275</v>
      </c>
      <c r="CJ48" s="285" t="s">
        <v>277</v>
      </c>
      <c r="CK48" s="286" t="s">
        <v>303</v>
      </c>
      <c r="CL48" s="287" t="s">
        <v>304</v>
      </c>
      <c r="CM48" s="71" t="s">
        <v>427</v>
      </c>
      <c r="CN48" s="2"/>
      <c r="CO48" s="2"/>
      <c r="CP48" s="82"/>
      <c r="CQ48" s="71" t="s">
        <v>286</v>
      </c>
      <c r="CS48" s="276" t="s">
        <v>450</v>
      </c>
      <c r="CU48" s="279" t="s">
        <v>421</v>
      </c>
      <c r="CV48" s="280" t="s">
        <v>1</v>
      </c>
      <c r="CW48" s="281" t="s">
        <v>2</v>
      </c>
      <c r="CX48" s="2"/>
      <c r="CY48" s="2"/>
      <c r="CZ48" s="2"/>
      <c r="DA48" s="436" t="s">
        <v>265</v>
      </c>
      <c r="DB48" s="437" t="s">
        <v>265</v>
      </c>
      <c r="DC48" s="282" t="s">
        <v>268</v>
      </c>
      <c r="DD48" s="283" t="s">
        <v>270</v>
      </c>
      <c r="DE48" s="282" t="s">
        <v>273</v>
      </c>
      <c r="DF48" s="283" t="s">
        <v>426</v>
      </c>
      <c r="DG48" s="284" t="s">
        <v>275</v>
      </c>
      <c r="DH48" s="285" t="s">
        <v>277</v>
      </c>
      <c r="DI48" s="286" t="s">
        <v>303</v>
      </c>
      <c r="DJ48" s="287" t="s">
        <v>304</v>
      </c>
      <c r="DK48" s="71" t="s">
        <v>427</v>
      </c>
      <c r="DL48" s="2"/>
      <c r="DM48" s="2"/>
      <c r="DN48" s="82"/>
      <c r="DO48" s="71" t="s">
        <v>286</v>
      </c>
      <c r="DQ48" s="276" t="s">
        <v>424</v>
      </c>
      <c r="DR48" s="276"/>
      <c r="DS48" s="279" t="s">
        <v>421</v>
      </c>
      <c r="DT48" s="280" t="s">
        <v>1</v>
      </c>
      <c r="DU48" s="281" t="s">
        <v>2</v>
      </c>
      <c r="DV48" s="2"/>
      <c r="DW48" s="2"/>
      <c r="DX48" s="2"/>
      <c r="DY48" s="436" t="s">
        <v>265</v>
      </c>
      <c r="DZ48" s="437" t="s">
        <v>265</v>
      </c>
      <c r="EA48" s="282" t="s">
        <v>268</v>
      </c>
      <c r="EB48" s="283" t="s">
        <v>270</v>
      </c>
      <c r="EC48" s="282" t="s">
        <v>273</v>
      </c>
      <c r="ED48" s="283" t="s">
        <v>426</v>
      </c>
      <c r="EE48" s="284" t="s">
        <v>275</v>
      </c>
      <c r="EF48" s="285" t="s">
        <v>277</v>
      </c>
      <c r="EG48" s="286" t="s">
        <v>303</v>
      </c>
      <c r="EH48" s="287" t="s">
        <v>304</v>
      </c>
      <c r="EI48" s="71" t="s">
        <v>427</v>
      </c>
      <c r="EJ48" s="2"/>
      <c r="EK48" s="2"/>
      <c r="EL48" s="82"/>
      <c r="EM48" s="71" t="s">
        <v>286</v>
      </c>
      <c r="EO48" s="276" t="s">
        <v>453</v>
      </c>
      <c r="EP48" s="276"/>
      <c r="EQ48" s="279" t="s">
        <v>421</v>
      </c>
      <c r="ER48" s="280" t="s">
        <v>1</v>
      </c>
      <c r="ES48" s="281" t="s">
        <v>2</v>
      </c>
      <c r="ET48" s="2"/>
      <c r="EU48" s="2"/>
      <c r="EV48" s="2"/>
      <c r="EW48" s="282" t="s">
        <v>265</v>
      </c>
      <c r="EX48" s="283" t="s">
        <v>265</v>
      </c>
      <c r="EY48" s="282" t="s">
        <v>268</v>
      </c>
      <c r="EZ48" s="283" t="s">
        <v>270</v>
      </c>
      <c r="FA48" s="282" t="s">
        <v>273</v>
      </c>
      <c r="FB48" s="283" t="s">
        <v>426</v>
      </c>
      <c r="FC48" s="284" t="s">
        <v>275</v>
      </c>
      <c r="FD48" s="285" t="s">
        <v>277</v>
      </c>
      <c r="FE48" s="286" t="s">
        <v>303</v>
      </c>
      <c r="FF48" s="287" t="s">
        <v>304</v>
      </c>
      <c r="FG48" s="71" t="s">
        <v>427</v>
      </c>
      <c r="FH48" s="2"/>
      <c r="FI48" s="2"/>
      <c r="FJ48" s="82"/>
      <c r="FK48" s="71" t="s">
        <v>286</v>
      </c>
      <c r="FM48" s="276" t="s">
        <v>466</v>
      </c>
      <c r="FN48" s="276"/>
      <c r="FO48" s="279" t="s">
        <v>421</v>
      </c>
      <c r="FP48" s="280" t="s">
        <v>1</v>
      </c>
      <c r="FQ48" s="281" t="s">
        <v>2</v>
      </c>
      <c r="FR48" s="2"/>
      <c r="FS48" s="2"/>
      <c r="FT48" s="2"/>
      <c r="FU48" s="282" t="s">
        <v>265</v>
      </c>
      <c r="FV48" s="283" t="s">
        <v>265</v>
      </c>
      <c r="FW48" s="282" t="s">
        <v>268</v>
      </c>
      <c r="FX48" s="283" t="s">
        <v>270</v>
      </c>
      <c r="FY48" s="282" t="s">
        <v>273</v>
      </c>
      <c r="FZ48" s="283" t="s">
        <v>426</v>
      </c>
      <c r="GA48" s="284" t="s">
        <v>275</v>
      </c>
      <c r="GB48" s="285" t="s">
        <v>277</v>
      </c>
      <c r="GC48" s="286" t="s">
        <v>303</v>
      </c>
      <c r="GD48" s="287" t="s">
        <v>304</v>
      </c>
      <c r="GE48" s="71" t="s">
        <v>427</v>
      </c>
      <c r="GF48" s="2"/>
      <c r="GG48" s="2"/>
      <c r="GH48" s="82"/>
      <c r="GI48" s="71" t="s">
        <v>286</v>
      </c>
      <c r="GK48" s="276" t="s">
        <v>490</v>
      </c>
      <c r="GL48" s="276"/>
      <c r="GM48" s="277" t="s">
        <v>425</v>
      </c>
      <c r="GN48" s="153" t="s">
        <v>0</v>
      </c>
      <c r="GO48" s="278" t="s">
        <v>1</v>
      </c>
      <c r="GP48" s="279" t="s">
        <v>421</v>
      </c>
      <c r="GQ48" s="280" t="s">
        <v>1</v>
      </c>
      <c r="GR48" s="281" t="s">
        <v>2</v>
      </c>
      <c r="GS48" s="328"/>
      <c r="GT48" s="2"/>
      <c r="GU48" s="2"/>
      <c r="GV48" s="282" t="s">
        <v>265</v>
      </c>
      <c r="GW48" s="283" t="s">
        <v>265</v>
      </c>
      <c r="GX48" s="282" t="s">
        <v>268</v>
      </c>
      <c r="GY48" s="283" t="s">
        <v>270</v>
      </c>
      <c r="GZ48" s="282" t="s">
        <v>273</v>
      </c>
      <c r="HA48" s="283" t="s">
        <v>426</v>
      </c>
      <c r="HB48" s="284" t="s">
        <v>275</v>
      </c>
      <c r="HC48" s="285" t="s">
        <v>277</v>
      </c>
      <c r="HD48" s="286" t="s">
        <v>303</v>
      </c>
      <c r="HE48" s="287" t="s">
        <v>304</v>
      </c>
      <c r="HF48" s="71" t="s">
        <v>427</v>
      </c>
      <c r="HG48" s="2"/>
      <c r="HH48" s="2"/>
      <c r="HI48" s="82"/>
      <c r="HJ48" s="71" t="s">
        <v>286</v>
      </c>
    </row>
    <row r="49" spans="1:229" s="81" customFormat="1" x14ac:dyDescent="0.25">
      <c r="A49" s="438" t="s">
        <v>492</v>
      </c>
      <c r="C49" s="86" t="s">
        <v>422</v>
      </c>
      <c r="D49" s="130" t="s">
        <v>5</v>
      </c>
      <c r="E49" s="288" t="s">
        <v>421</v>
      </c>
      <c r="F49" s="3"/>
      <c r="G49" s="3"/>
      <c r="H49" s="3"/>
      <c r="I49" s="289" t="s">
        <v>266</v>
      </c>
      <c r="J49" s="290" t="s">
        <v>266</v>
      </c>
      <c r="K49" s="289" t="s">
        <v>269</v>
      </c>
      <c r="L49" s="290" t="s">
        <v>271</v>
      </c>
      <c r="M49" s="289" t="s">
        <v>274</v>
      </c>
      <c r="N49" s="290" t="s">
        <v>278</v>
      </c>
      <c r="O49" s="291" t="s">
        <v>276</v>
      </c>
      <c r="P49" s="292" t="s">
        <v>278</v>
      </c>
      <c r="Q49" s="293" t="s">
        <v>276</v>
      </c>
      <c r="R49" s="294" t="s">
        <v>278</v>
      </c>
      <c r="S49" s="147" t="s">
        <v>430</v>
      </c>
      <c r="T49" s="4" t="s">
        <v>279</v>
      </c>
      <c r="U49" s="4" t="s">
        <v>281</v>
      </c>
      <c r="V49" s="3" t="s">
        <v>283</v>
      </c>
      <c r="W49" s="147" t="s">
        <v>257</v>
      </c>
      <c r="X49" s="231"/>
      <c r="Y49" s="438" t="s">
        <v>492</v>
      </c>
      <c r="AA49" s="86" t="s">
        <v>422</v>
      </c>
      <c r="AB49" s="130" t="s">
        <v>5</v>
      </c>
      <c r="AC49" s="288" t="s">
        <v>421</v>
      </c>
      <c r="AD49" s="3"/>
      <c r="AE49" s="3"/>
      <c r="AF49" s="3"/>
      <c r="AG49" s="289" t="s">
        <v>266</v>
      </c>
      <c r="AH49" s="290" t="s">
        <v>266</v>
      </c>
      <c r="AI49" s="289" t="s">
        <v>269</v>
      </c>
      <c r="AJ49" s="290" t="s">
        <v>271</v>
      </c>
      <c r="AK49" s="289" t="s">
        <v>274</v>
      </c>
      <c r="AL49" s="290" t="s">
        <v>278</v>
      </c>
      <c r="AM49" s="291" t="s">
        <v>276</v>
      </c>
      <c r="AN49" s="292" t="s">
        <v>278</v>
      </c>
      <c r="AO49" s="293" t="s">
        <v>276</v>
      </c>
      <c r="AP49" s="294" t="s">
        <v>278</v>
      </c>
      <c r="AQ49" s="147" t="s">
        <v>430</v>
      </c>
      <c r="AR49" s="4" t="s">
        <v>279</v>
      </c>
      <c r="AS49" s="4" t="s">
        <v>281</v>
      </c>
      <c r="AT49" s="3" t="s">
        <v>283</v>
      </c>
      <c r="AU49" s="147" t="s">
        <v>257</v>
      </c>
      <c r="AW49" s="438" t="s">
        <v>492</v>
      </c>
      <c r="AY49" s="86" t="s">
        <v>422</v>
      </c>
      <c r="AZ49" s="130" t="s">
        <v>5</v>
      </c>
      <c r="BA49" s="288" t="s">
        <v>421</v>
      </c>
      <c r="BB49" s="3"/>
      <c r="BC49" s="3"/>
      <c r="BD49" s="3"/>
      <c r="BE49" s="289" t="s">
        <v>266</v>
      </c>
      <c r="BF49" s="290" t="s">
        <v>266</v>
      </c>
      <c r="BG49" s="289" t="s">
        <v>269</v>
      </c>
      <c r="BH49" s="290" t="s">
        <v>271</v>
      </c>
      <c r="BI49" s="289" t="s">
        <v>274</v>
      </c>
      <c r="BJ49" s="290" t="s">
        <v>278</v>
      </c>
      <c r="BK49" s="291" t="s">
        <v>276</v>
      </c>
      <c r="BL49" s="292" t="s">
        <v>278</v>
      </c>
      <c r="BM49" s="293" t="s">
        <v>276</v>
      </c>
      <c r="BN49" s="294" t="s">
        <v>278</v>
      </c>
      <c r="BO49" s="147" t="s">
        <v>430</v>
      </c>
      <c r="BP49" s="4" t="s">
        <v>279</v>
      </c>
      <c r="BQ49" s="4" t="s">
        <v>281</v>
      </c>
      <c r="BR49" s="3" t="s">
        <v>283</v>
      </c>
      <c r="BS49" s="147" t="s">
        <v>257</v>
      </c>
      <c r="BU49" s="276" t="s">
        <v>406</v>
      </c>
      <c r="BV49" s="276"/>
      <c r="BW49" s="86" t="s">
        <v>422</v>
      </c>
      <c r="BX49" s="130" t="s">
        <v>5</v>
      </c>
      <c r="BY49" s="288" t="s">
        <v>421</v>
      </c>
      <c r="BZ49" s="3"/>
      <c r="CA49" s="3"/>
      <c r="CB49" s="3"/>
      <c r="CC49" s="289" t="s">
        <v>266</v>
      </c>
      <c r="CD49" s="290" t="s">
        <v>266</v>
      </c>
      <c r="CE49" s="289" t="s">
        <v>269</v>
      </c>
      <c r="CF49" s="290" t="s">
        <v>271</v>
      </c>
      <c r="CG49" s="289" t="s">
        <v>274</v>
      </c>
      <c r="CH49" s="290" t="s">
        <v>278</v>
      </c>
      <c r="CI49" s="291" t="s">
        <v>276</v>
      </c>
      <c r="CJ49" s="292" t="s">
        <v>278</v>
      </c>
      <c r="CK49" s="293" t="s">
        <v>276</v>
      </c>
      <c r="CL49" s="294" t="s">
        <v>278</v>
      </c>
      <c r="CM49" s="147" t="s">
        <v>430</v>
      </c>
      <c r="CN49" s="4" t="s">
        <v>279</v>
      </c>
      <c r="CO49" s="4" t="s">
        <v>281</v>
      </c>
      <c r="CP49" s="3" t="s">
        <v>283</v>
      </c>
      <c r="CQ49" s="147" t="s">
        <v>257</v>
      </c>
      <c r="CS49" s="438" t="s">
        <v>492</v>
      </c>
      <c r="CU49" s="86" t="s">
        <v>422</v>
      </c>
      <c r="CV49" s="130" t="s">
        <v>5</v>
      </c>
      <c r="CW49" s="288" t="s">
        <v>421</v>
      </c>
      <c r="CX49" s="3"/>
      <c r="CY49" s="3"/>
      <c r="CZ49" s="3"/>
      <c r="DA49" s="289" t="s">
        <v>266</v>
      </c>
      <c r="DB49" s="290" t="s">
        <v>266</v>
      </c>
      <c r="DC49" s="289" t="s">
        <v>269</v>
      </c>
      <c r="DD49" s="290" t="s">
        <v>271</v>
      </c>
      <c r="DE49" s="289" t="s">
        <v>274</v>
      </c>
      <c r="DF49" s="290" t="s">
        <v>278</v>
      </c>
      <c r="DG49" s="291" t="s">
        <v>276</v>
      </c>
      <c r="DH49" s="292" t="s">
        <v>278</v>
      </c>
      <c r="DI49" s="293" t="s">
        <v>276</v>
      </c>
      <c r="DJ49" s="294" t="s">
        <v>278</v>
      </c>
      <c r="DK49" s="147" t="s">
        <v>430</v>
      </c>
      <c r="DL49" s="4" t="s">
        <v>279</v>
      </c>
      <c r="DM49" s="4" t="s">
        <v>281</v>
      </c>
      <c r="DN49" s="3" t="s">
        <v>283</v>
      </c>
      <c r="DO49" s="147" t="s">
        <v>257</v>
      </c>
      <c r="DQ49" s="276" t="s">
        <v>428</v>
      </c>
      <c r="DR49" s="276"/>
      <c r="DS49" s="86" t="s">
        <v>422</v>
      </c>
      <c r="DT49" s="130" t="s">
        <v>5</v>
      </c>
      <c r="DU49" s="288" t="s">
        <v>421</v>
      </c>
      <c r="DV49" s="3"/>
      <c r="DW49" s="3"/>
      <c r="DX49" s="3"/>
      <c r="DY49" s="289" t="s">
        <v>266</v>
      </c>
      <c r="DZ49" s="290" t="s">
        <v>266</v>
      </c>
      <c r="EA49" s="289" t="s">
        <v>269</v>
      </c>
      <c r="EB49" s="290" t="s">
        <v>271</v>
      </c>
      <c r="EC49" s="289" t="s">
        <v>274</v>
      </c>
      <c r="ED49" s="290" t="s">
        <v>278</v>
      </c>
      <c r="EE49" s="291" t="s">
        <v>276</v>
      </c>
      <c r="EF49" s="292" t="s">
        <v>278</v>
      </c>
      <c r="EG49" s="293" t="s">
        <v>276</v>
      </c>
      <c r="EH49" s="294" t="s">
        <v>278</v>
      </c>
      <c r="EI49" s="147" t="s">
        <v>430</v>
      </c>
      <c r="EJ49" s="4" t="s">
        <v>279</v>
      </c>
      <c r="EK49" s="4" t="s">
        <v>281</v>
      </c>
      <c r="EL49" s="3" t="s">
        <v>283</v>
      </c>
      <c r="EM49" s="147" t="s">
        <v>257</v>
      </c>
      <c r="EO49" s="295" t="s">
        <v>361</v>
      </c>
      <c r="EP49" s="276"/>
      <c r="EQ49" s="86" t="s">
        <v>422</v>
      </c>
      <c r="ER49" s="130" t="s">
        <v>5</v>
      </c>
      <c r="ES49" s="288" t="s">
        <v>421</v>
      </c>
      <c r="ET49" s="3"/>
      <c r="EU49" s="3"/>
      <c r="EV49" s="3"/>
      <c r="EW49" s="289" t="s">
        <v>266</v>
      </c>
      <c r="EX49" s="290" t="s">
        <v>266</v>
      </c>
      <c r="EY49" s="289" t="s">
        <v>269</v>
      </c>
      <c r="EZ49" s="290" t="s">
        <v>271</v>
      </c>
      <c r="FA49" s="289" t="s">
        <v>274</v>
      </c>
      <c r="FB49" s="290" t="s">
        <v>278</v>
      </c>
      <c r="FC49" s="291" t="s">
        <v>276</v>
      </c>
      <c r="FD49" s="292" t="s">
        <v>278</v>
      </c>
      <c r="FE49" s="293" t="s">
        <v>276</v>
      </c>
      <c r="FF49" s="294" t="s">
        <v>278</v>
      </c>
      <c r="FG49" s="147" t="s">
        <v>430</v>
      </c>
      <c r="FH49" s="4" t="s">
        <v>279</v>
      </c>
      <c r="FI49" s="4" t="s">
        <v>281</v>
      </c>
      <c r="FJ49" s="4" t="s">
        <v>283</v>
      </c>
      <c r="FK49" s="147" t="s">
        <v>257</v>
      </c>
      <c r="FM49" s="295" t="s">
        <v>361</v>
      </c>
      <c r="FN49" s="276"/>
      <c r="FO49" s="86" t="s">
        <v>422</v>
      </c>
      <c r="FP49" s="130" t="s">
        <v>5</v>
      </c>
      <c r="FQ49" s="288" t="s">
        <v>421</v>
      </c>
      <c r="FR49" s="3"/>
      <c r="FS49" s="3"/>
      <c r="FT49" s="3"/>
      <c r="FU49" s="289" t="s">
        <v>266</v>
      </c>
      <c r="FV49" s="290" t="s">
        <v>266</v>
      </c>
      <c r="FW49" s="289" t="s">
        <v>269</v>
      </c>
      <c r="FX49" s="290" t="s">
        <v>271</v>
      </c>
      <c r="FY49" s="289" t="s">
        <v>274</v>
      </c>
      <c r="FZ49" s="290" t="s">
        <v>278</v>
      </c>
      <c r="GA49" s="291" t="s">
        <v>276</v>
      </c>
      <c r="GB49" s="292" t="s">
        <v>278</v>
      </c>
      <c r="GC49" s="293" t="s">
        <v>276</v>
      </c>
      <c r="GD49" s="294" t="s">
        <v>278</v>
      </c>
      <c r="GE49" s="147" t="s">
        <v>430</v>
      </c>
      <c r="GF49" s="4" t="s">
        <v>279</v>
      </c>
      <c r="GG49" s="4" t="s">
        <v>281</v>
      </c>
      <c r="GH49" s="4" t="s">
        <v>283</v>
      </c>
      <c r="GI49" s="147" t="s">
        <v>257</v>
      </c>
      <c r="GK49" s="295" t="s">
        <v>361</v>
      </c>
      <c r="GL49" s="276"/>
      <c r="GM49" s="85" t="s">
        <v>429</v>
      </c>
      <c r="GN49" s="4" t="s">
        <v>4</v>
      </c>
      <c r="GO49" s="85" t="s">
        <v>5</v>
      </c>
      <c r="GP49" s="86" t="s">
        <v>422</v>
      </c>
      <c r="GQ49" s="130" t="s">
        <v>5</v>
      </c>
      <c r="GR49" s="288" t="s">
        <v>421</v>
      </c>
      <c r="GS49" s="137"/>
      <c r="GT49" s="3"/>
      <c r="GU49" s="3"/>
      <c r="GV49" s="289" t="s">
        <v>266</v>
      </c>
      <c r="GW49" s="290" t="s">
        <v>266</v>
      </c>
      <c r="GX49" s="289" t="s">
        <v>269</v>
      </c>
      <c r="GY49" s="290" t="s">
        <v>271</v>
      </c>
      <c r="GZ49" s="289" t="s">
        <v>274</v>
      </c>
      <c r="HA49" s="290" t="s">
        <v>278</v>
      </c>
      <c r="HB49" s="291" t="s">
        <v>276</v>
      </c>
      <c r="HC49" s="292" t="s">
        <v>278</v>
      </c>
      <c r="HD49" s="293" t="s">
        <v>276</v>
      </c>
      <c r="HE49" s="294" t="s">
        <v>278</v>
      </c>
      <c r="HF49" s="147" t="s">
        <v>430</v>
      </c>
      <c r="HG49" s="4" t="s">
        <v>279</v>
      </c>
      <c r="HH49" s="4" t="s">
        <v>281</v>
      </c>
      <c r="HI49" s="4" t="s">
        <v>283</v>
      </c>
      <c r="HJ49" s="147" t="s">
        <v>257</v>
      </c>
    </row>
    <row r="50" spans="1:229" x14ac:dyDescent="0.25">
      <c r="A50" s="81"/>
      <c r="B50" s="81"/>
      <c r="C50" s="86" t="s">
        <v>431</v>
      </c>
      <c r="D50" s="130" t="s">
        <v>6</v>
      </c>
      <c r="E50" s="288" t="s">
        <v>422</v>
      </c>
      <c r="F50" s="3"/>
      <c r="G50" s="3"/>
      <c r="H50" s="3"/>
      <c r="I50" s="289" t="s">
        <v>257</v>
      </c>
      <c r="J50" s="290" t="s">
        <v>267</v>
      </c>
      <c r="K50" s="289" t="s">
        <v>4</v>
      </c>
      <c r="L50" s="290" t="s">
        <v>272</v>
      </c>
      <c r="M50" s="289" t="s">
        <v>272</v>
      </c>
      <c r="N50" s="290" t="s">
        <v>4</v>
      </c>
      <c r="O50" s="291" t="s">
        <v>4</v>
      </c>
      <c r="P50" s="292" t="s">
        <v>4</v>
      </c>
      <c r="Q50" s="293" t="s">
        <v>4</v>
      </c>
      <c r="R50" s="294" t="s">
        <v>4</v>
      </c>
      <c r="S50" s="147" t="s">
        <v>432</v>
      </c>
      <c r="T50" s="4" t="s">
        <v>280</v>
      </c>
      <c r="U50" s="4" t="s">
        <v>280</v>
      </c>
      <c r="V50" s="4" t="s">
        <v>284</v>
      </c>
      <c r="W50" s="147" t="s">
        <v>463</v>
      </c>
      <c r="X50" s="231"/>
      <c r="Y50" s="81"/>
      <c r="Z50" s="81"/>
      <c r="AA50" s="86" t="s">
        <v>431</v>
      </c>
      <c r="AB50" s="130" t="s">
        <v>6</v>
      </c>
      <c r="AC50" s="288" t="s">
        <v>422</v>
      </c>
      <c r="AD50" s="3"/>
      <c r="AE50" s="3"/>
      <c r="AF50" s="3"/>
      <c r="AG50" s="289" t="s">
        <v>257</v>
      </c>
      <c r="AH50" s="290" t="s">
        <v>267</v>
      </c>
      <c r="AI50" s="289" t="s">
        <v>4</v>
      </c>
      <c r="AJ50" s="290" t="s">
        <v>272</v>
      </c>
      <c r="AK50" s="289" t="s">
        <v>272</v>
      </c>
      <c r="AL50" s="290" t="s">
        <v>4</v>
      </c>
      <c r="AM50" s="291" t="s">
        <v>4</v>
      </c>
      <c r="AN50" s="292" t="s">
        <v>4</v>
      </c>
      <c r="AO50" s="293" t="s">
        <v>4</v>
      </c>
      <c r="AP50" s="294" t="s">
        <v>4</v>
      </c>
      <c r="AQ50" s="147" t="s">
        <v>432</v>
      </c>
      <c r="AR50" s="4" t="s">
        <v>280</v>
      </c>
      <c r="AS50" s="4" t="s">
        <v>280</v>
      </c>
      <c r="AT50" s="4" t="s">
        <v>284</v>
      </c>
      <c r="AU50" s="147" t="s">
        <v>463</v>
      </c>
      <c r="AV50" s="81"/>
      <c r="AW50" s="81"/>
      <c r="AX50" s="81"/>
      <c r="AY50" s="86" t="s">
        <v>431</v>
      </c>
      <c r="AZ50" s="130" t="s">
        <v>6</v>
      </c>
      <c r="BA50" s="288" t="s">
        <v>422</v>
      </c>
      <c r="BB50" s="3"/>
      <c r="BC50" s="3"/>
      <c r="BD50" s="3"/>
      <c r="BE50" s="289" t="s">
        <v>257</v>
      </c>
      <c r="BF50" s="290" t="s">
        <v>267</v>
      </c>
      <c r="BG50" s="289" t="s">
        <v>4</v>
      </c>
      <c r="BH50" s="290" t="s">
        <v>272</v>
      </c>
      <c r="BI50" s="289" t="s">
        <v>272</v>
      </c>
      <c r="BJ50" s="290" t="s">
        <v>4</v>
      </c>
      <c r="BK50" s="291" t="s">
        <v>4</v>
      </c>
      <c r="BL50" s="292" t="s">
        <v>4</v>
      </c>
      <c r="BM50" s="293" t="s">
        <v>4</v>
      </c>
      <c r="BN50" s="294" t="s">
        <v>4</v>
      </c>
      <c r="BO50" s="147" t="s">
        <v>432</v>
      </c>
      <c r="BP50" s="4" t="s">
        <v>280</v>
      </c>
      <c r="BQ50" s="4" t="s">
        <v>280</v>
      </c>
      <c r="BR50" s="4" t="s">
        <v>284</v>
      </c>
      <c r="BS50" s="147" t="s">
        <v>463</v>
      </c>
      <c r="BT50" s="81"/>
      <c r="BU50" s="438" t="s">
        <v>492</v>
      </c>
      <c r="BV50" s="276"/>
      <c r="BW50" s="86" t="s">
        <v>431</v>
      </c>
      <c r="BX50" s="130" t="s">
        <v>6</v>
      </c>
      <c r="BY50" s="288" t="s">
        <v>422</v>
      </c>
      <c r="BZ50" s="3"/>
      <c r="CA50" s="3"/>
      <c r="CB50" s="3"/>
      <c r="CC50" s="289" t="s">
        <v>257</v>
      </c>
      <c r="CD50" s="290" t="s">
        <v>267</v>
      </c>
      <c r="CE50" s="289" t="s">
        <v>4</v>
      </c>
      <c r="CF50" s="290" t="s">
        <v>272</v>
      </c>
      <c r="CG50" s="289" t="s">
        <v>272</v>
      </c>
      <c r="CH50" s="290" t="s">
        <v>4</v>
      </c>
      <c r="CI50" s="291" t="s">
        <v>4</v>
      </c>
      <c r="CJ50" s="292" t="s">
        <v>4</v>
      </c>
      <c r="CK50" s="293" t="s">
        <v>4</v>
      </c>
      <c r="CL50" s="294" t="s">
        <v>4</v>
      </c>
      <c r="CM50" s="147" t="s">
        <v>432</v>
      </c>
      <c r="CN50" s="4" t="s">
        <v>280</v>
      </c>
      <c r="CO50" s="4" t="s">
        <v>280</v>
      </c>
      <c r="CP50" s="4" t="s">
        <v>284</v>
      </c>
      <c r="CQ50" s="147" t="s">
        <v>463</v>
      </c>
      <c r="CR50" s="81"/>
      <c r="CS50" s="81"/>
      <c r="CT50" s="81"/>
      <c r="CU50" s="86" t="s">
        <v>431</v>
      </c>
      <c r="CV50" s="130" t="s">
        <v>6</v>
      </c>
      <c r="CW50" s="288" t="s">
        <v>422</v>
      </c>
      <c r="CX50" s="3"/>
      <c r="CY50" s="3"/>
      <c r="CZ50" s="3"/>
      <c r="DA50" s="289" t="s">
        <v>257</v>
      </c>
      <c r="DB50" s="290" t="s">
        <v>267</v>
      </c>
      <c r="DC50" s="289" t="s">
        <v>4</v>
      </c>
      <c r="DD50" s="290" t="s">
        <v>272</v>
      </c>
      <c r="DE50" s="289" t="s">
        <v>272</v>
      </c>
      <c r="DF50" s="290" t="s">
        <v>4</v>
      </c>
      <c r="DG50" s="291" t="s">
        <v>4</v>
      </c>
      <c r="DH50" s="292" t="s">
        <v>4</v>
      </c>
      <c r="DI50" s="293" t="s">
        <v>4</v>
      </c>
      <c r="DJ50" s="294" t="s">
        <v>4</v>
      </c>
      <c r="DK50" s="147" t="s">
        <v>432</v>
      </c>
      <c r="DL50" s="4" t="s">
        <v>280</v>
      </c>
      <c r="DM50" s="4" t="s">
        <v>280</v>
      </c>
      <c r="DN50" s="4" t="s">
        <v>284</v>
      </c>
      <c r="DO50" s="147" t="s">
        <v>463</v>
      </c>
      <c r="DP50" s="81"/>
      <c r="DQ50" s="295" t="s">
        <v>361</v>
      </c>
      <c r="DR50" s="276"/>
      <c r="DS50" s="86" t="s">
        <v>431</v>
      </c>
      <c r="DT50" s="130" t="s">
        <v>6</v>
      </c>
      <c r="DU50" s="288" t="s">
        <v>422</v>
      </c>
      <c r="DV50" s="3"/>
      <c r="DW50" s="3"/>
      <c r="DX50" s="3"/>
      <c r="DY50" s="289" t="s">
        <v>257</v>
      </c>
      <c r="DZ50" s="290" t="s">
        <v>267</v>
      </c>
      <c r="EA50" s="289" t="s">
        <v>4</v>
      </c>
      <c r="EB50" s="290" t="s">
        <v>272</v>
      </c>
      <c r="EC50" s="289" t="s">
        <v>272</v>
      </c>
      <c r="ED50" s="290" t="s">
        <v>4</v>
      </c>
      <c r="EE50" s="291" t="s">
        <v>4</v>
      </c>
      <c r="EF50" s="292" t="s">
        <v>4</v>
      </c>
      <c r="EG50" s="293" t="s">
        <v>4</v>
      </c>
      <c r="EH50" s="294" t="s">
        <v>4</v>
      </c>
      <c r="EI50" s="147" t="s">
        <v>432</v>
      </c>
      <c r="EJ50" s="4" t="s">
        <v>280</v>
      </c>
      <c r="EK50" s="4" t="s">
        <v>280</v>
      </c>
      <c r="EL50" s="4" t="s">
        <v>284</v>
      </c>
      <c r="EM50" s="147" t="s">
        <v>463</v>
      </c>
      <c r="EN50" s="81"/>
      <c r="EO50" s="81"/>
      <c r="EP50" s="276"/>
      <c r="EQ50" s="86" t="s">
        <v>431</v>
      </c>
      <c r="ER50" s="130" t="s">
        <v>6</v>
      </c>
      <c r="ES50" s="288" t="s">
        <v>422</v>
      </c>
      <c r="ET50" s="3"/>
      <c r="EU50" s="3"/>
      <c r="EV50" s="3"/>
      <c r="EW50" s="289" t="s">
        <v>257</v>
      </c>
      <c r="EX50" s="290" t="s">
        <v>267</v>
      </c>
      <c r="EY50" s="289" t="s">
        <v>4</v>
      </c>
      <c r="EZ50" s="290" t="s">
        <v>272</v>
      </c>
      <c r="FA50" s="289" t="s">
        <v>272</v>
      </c>
      <c r="FB50" s="290" t="s">
        <v>4</v>
      </c>
      <c r="FC50" s="291" t="s">
        <v>4</v>
      </c>
      <c r="FD50" s="292" t="s">
        <v>4</v>
      </c>
      <c r="FE50" s="293" t="s">
        <v>4</v>
      </c>
      <c r="FF50" s="294" t="s">
        <v>4</v>
      </c>
      <c r="FG50" s="147" t="s">
        <v>432</v>
      </c>
      <c r="FH50" s="4" t="s">
        <v>280</v>
      </c>
      <c r="FI50" s="4" t="s">
        <v>280</v>
      </c>
      <c r="FJ50" s="4" t="s">
        <v>284</v>
      </c>
      <c r="FK50" s="147" t="s">
        <v>463</v>
      </c>
      <c r="FL50" s="81"/>
      <c r="FM50" s="405" t="s">
        <v>482</v>
      </c>
      <c r="FN50" s="276"/>
      <c r="FO50" s="86" t="s">
        <v>431</v>
      </c>
      <c r="FP50" s="130" t="s">
        <v>6</v>
      </c>
      <c r="FQ50" s="288" t="s">
        <v>422</v>
      </c>
      <c r="FR50" s="3"/>
      <c r="FS50" s="3"/>
      <c r="FT50" s="3"/>
      <c r="FU50" s="289" t="s">
        <v>257</v>
      </c>
      <c r="FV50" s="290" t="s">
        <v>267</v>
      </c>
      <c r="FW50" s="289" t="s">
        <v>4</v>
      </c>
      <c r="FX50" s="290" t="s">
        <v>272</v>
      </c>
      <c r="FY50" s="289" t="s">
        <v>272</v>
      </c>
      <c r="FZ50" s="290" t="s">
        <v>4</v>
      </c>
      <c r="GA50" s="291" t="s">
        <v>4</v>
      </c>
      <c r="GB50" s="292" t="s">
        <v>4</v>
      </c>
      <c r="GC50" s="293" t="s">
        <v>4</v>
      </c>
      <c r="GD50" s="294" t="s">
        <v>4</v>
      </c>
      <c r="GE50" s="147" t="s">
        <v>432</v>
      </c>
      <c r="GF50" s="4" t="s">
        <v>280</v>
      </c>
      <c r="GG50" s="4" t="s">
        <v>280</v>
      </c>
      <c r="GH50" s="4" t="s">
        <v>284</v>
      </c>
      <c r="GI50" s="147" t="s">
        <v>463</v>
      </c>
      <c r="GJ50" s="81"/>
      <c r="GK50" s="415" t="s">
        <v>481</v>
      </c>
      <c r="GL50" s="276"/>
      <c r="GM50" s="85" t="s">
        <v>3</v>
      </c>
      <c r="GN50" s="3"/>
      <c r="GO50" s="83"/>
      <c r="GP50" s="86" t="s">
        <v>431</v>
      </c>
      <c r="GQ50" s="130" t="s">
        <v>6</v>
      </c>
      <c r="GR50" s="288" t="s">
        <v>422</v>
      </c>
      <c r="GS50" s="86"/>
      <c r="GT50" s="3"/>
      <c r="GU50" s="3"/>
      <c r="GV50" s="289" t="s">
        <v>257</v>
      </c>
      <c r="GW50" s="290" t="s">
        <v>267</v>
      </c>
      <c r="GX50" s="289" t="s">
        <v>4</v>
      </c>
      <c r="GY50" s="290" t="s">
        <v>272</v>
      </c>
      <c r="GZ50" s="289" t="s">
        <v>272</v>
      </c>
      <c r="HA50" s="290" t="s">
        <v>4</v>
      </c>
      <c r="HB50" s="291" t="s">
        <v>4</v>
      </c>
      <c r="HC50" s="292" t="s">
        <v>4</v>
      </c>
      <c r="HD50" s="293" t="s">
        <v>4</v>
      </c>
      <c r="HE50" s="294" t="s">
        <v>4</v>
      </c>
      <c r="HF50" s="147" t="s">
        <v>432</v>
      </c>
      <c r="HG50" s="4" t="s">
        <v>280</v>
      </c>
      <c r="HH50" s="4" t="s">
        <v>280</v>
      </c>
      <c r="HI50" s="4" t="s">
        <v>284</v>
      </c>
      <c r="HJ50" s="147" t="s">
        <v>463</v>
      </c>
      <c r="HK50" s="81"/>
      <c r="HL50" s="81"/>
      <c r="HM50" s="81"/>
      <c r="HN50" s="81"/>
      <c r="HO50" s="81"/>
      <c r="HP50" s="81"/>
      <c r="HQ50" s="81"/>
      <c r="HR50" s="81"/>
      <c r="HS50" s="81"/>
      <c r="HT50" s="81"/>
      <c r="HU50" s="81"/>
    </row>
    <row r="51" spans="1:229" x14ac:dyDescent="0.25">
      <c r="A51" s="81"/>
      <c r="B51" s="81"/>
      <c r="C51" s="86" t="s">
        <v>434</v>
      </c>
      <c r="D51" s="84"/>
      <c r="E51" s="87" t="s">
        <v>7</v>
      </c>
      <c r="F51" s="4" t="s">
        <v>252</v>
      </c>
      <c r="G51" s="4" t="s">
        <v>252</v>
      </c>
      <c r="H51" s="4" t="s">
        <v>255</v>
      </c>
      <c r="I51" s="289">
        <v>0</v>
      </c>
      <c r="J51" s="290">
        <v>0</v>
      </c>
      <c r="K51" s="289">
        <v>1</v>
      </c>
      <c r="L51" s="290">
        <v>-1</v>
      </c>
      <c r="M51" s="289">
        <v>2</v>
      </c>
      <c r="N51" s="290">
        <v>-2</v>
      </c>
      <c r="O51" s="291">
        <v>3</v>
      </c>
      <c r="P51" s="292">
        <v>-3</v>
      </c>
      <c r="Q51" s="293">
        <v>4</v>
      </c>
      <c r="R51" s="294">
        <v>-4</v>
      </c>
      <c r="S51" s="147" t="s">
        <v>435</v>
      </c>
      <c r="T51" s="4" t="s">
        <v>282</v>
      </c>
      <c r="U51" s="4" t="s">
        <v>282</v>
      </c>
      <c r="V51" s="4" t="s">
        <v>285</v>
      </c>
      <c r="W51" s="147" t="s">
        <v>369</v>
      </c>
      <c r="X51" s="29"/>
      <c r="Y51" s="81"/>
      <c r="Z51" s="81"/>
      <c r="AA51" s="86" t="s">
        <v>434</v>
      </c>
      <c r="AB51" s="84"/>
      <c r="AC51" s="87" t="s">
        <v>7</v>
      </c>
      <c r="AD51" s="4" t="s">
        <v>252</v>
      </c>
      <c r="AE51" s="4" t="s">
        <v>252</v>
      </c>
      <c r="AF51" s="4" t="s">
        <v>255</v>
      </c>
      <c r="AG51" s="289">
        <v>0</v>
      </c>
      <c r="AH51" s="290">
        <v>0</v>
      </c>
      <c r="AI51" s="289">
        <v>1</v>
      </c>
      <c r="AJ51" s="290">
        <v>-1</v>
      </c>
      <c r="AK51" s="289">
        <v>2</v>
      </c>
      <c r="AL51" s="290">
        <v>-2</v>
      </c>
      <c r="AM51" s="291">
        <v>3</v>
      </c>
      <c r="AN51" s="292">
        <v>-3</v>
      </c>
      <c r="AO51" s="293">
        <v>4</v>
      </c>
      <c r="AP51" s="294">
        <v>-4</v>
      </c>
      <c r="AQ51" s="147" t="s">
        <v>435</v>
      </c>
      <c r="AR51" s="4" t="s">
        <v>282</v>
      </c>
      <c r="AS51" s="4" t="s">
        <v>282</v>
      </c>
      <c r="AT51" s="4" t="s">
        <v>285</v>
      </c>
      <c r="AU51" s="147" t="s">
        <v>369</v>
      </c>
      <c r="AV51" s="81"/>
      <c r="AW51" s="81"/>
      <c r="AX51" s="81"/>
      <c r="AY51" s="86" t="s">
        <v>434</v>
      </c>
      <c r="AZ51" s="84"/>
      <c r="BA51" s="87" t="s">
        <v>7</v>
      </c>
      <c r="BB51" s="4" t="s">
        <v>252</v>
      </c>
      <c r="BC51" s="4" t="s">
        <v>252</v>
      </c>
      <c r="BD51" s="4" t="s">
        <v>255</v>
      </c>
      <c r="BE51" s="289">
        <v>0</v>
      </c>
      <c r="BF51" s="290">
        <v>0</v>
      </c>
      <c r="BG51" s="289">
        <v>1</v>
      </c>
      <c r="BH51" s="290">
        <v>-1</v>
      </c>
      <c r="BI51" s="289">
        <v>2</v>
      </c>
      <c r="BJ51" s="290">
        <v>-2</v>
      </c>
      <c r="BK51" s="291">
        <v>3</v>
      </c>
      <c r="BL51" s="292">
        <v>-3</v>
      </c>
      <c r="BM51" s="293">
        <v>4</v>
      </c>
      <c r="BN51" s="294">
        <v>-4</v>
      </c>
      <c r="BO51" s="147" t="s">
        <v>435</v>
      </c>
      <c r="BP51" s="4" t="s">
        <v>282</v>
      </c>
      <c r="BQ51" s="4" t="s">
        <v>282</v>
      </c>
      <c r="BR51" s="4" t="s">
        <v>285</v>
      </c>
      <c r="BS51" s="147" t="s">
        <v>369</v>
      </c>
      <c r="BT51" s="81"/>
      <c r="BU51" s="276"/>
      <c r="BV51" s="276"/>
      <c r="BW51" s="86" t="s">
        <v>434</v>
      </c>
      <c r="BX51" s="84"/>
      <c r="BY51" s="87" t="s">
        <v>7</v>
      </c>
      <c r="BZ51" s="4" t="s">
        <v>252</v>
      </c>
      <c r="CA51" s="4" t="s">
        <v>252</v>
      </c>
      <c r="CB51" s="4" t="s">
        <v>255</v>
      </c>
      <c r="CC51" s="289">
        <v>0</v>
      </c>
      <c r="CD51" s="290">
        <v>0</v>
      </c>
      <c r="CE51" s="289">
        <v>1</v>
      </c>
      <c r="CF51" s="290">
        <v>-1</v>
      </c>
      <c r="CG51" s="289">
        <v>2</v>
      </c>
      <c r="CH51" s="290">
        <v>-2</v>
      </c>
      <c r="CI51" s="291">
        <v>3</v>
      </c>
      <c r="CJ51" s="292">
        <v>-3</v>
      </c>
      <c r="CK51" s="293">
        <v>4</v>
      </c>
      <c r="CL51" s="294">
        <v>-4</v>
      </c>
      <c r="CM51" s="147" t="s">
        <v>435</v>
      </c>
      <c r="CN51" s="4" t="s">
        <v>282</v>
      </c>
      <c r="CO51" s="4" t="s">
        <v>282</v>
      </c>
      <c r="CP51" s="4" t="s">
        <v>285</v>
      </c>
      <c r="CQ51" s="147" t="s">
        <v>369</v>
      </c>
      <c r="CR51" s="81"/>
      <c r="CS51" s="81"/>
      <c r="CT51" s="81"/>
      <c r="CU51" s="86" t="s">
        <v>434</v>
      </c>
      <c r="CV51" s="84"/>
      <c r="CW51" s="87" t="s">
        <v>7</v>
      </c>
      <c r="CX51" s="4" t="s">
        <v>252</v>
      </c>
      <c r="CY51" s="4" t="s">
        <v>252</v>
      </c>
      <c r="CZ51" s="4" t="s">
        <v>255</v>
      </c>
      <c r="DA51" s="289">
        <v>0</v>
      </c>
      <c r="DB51" s="290">
        <v>0</v>
      </c>
      <c r="DC51" s="289">
        <v>1</v>
      </c>
      <c r="DD51" s="290">
        <v>-1</v>
      </c>
      <c r="DE51" s="289">
        <v>2</v>
      </c>
      <c r="DF51" s="290">
        <v>-2</v>
      </c>
      <c r="DG51" s="291">
        <v>3</v>
      </c>
      <c r="DH51" s="292">
        <v>-3</v>
      </c>
      <c r="DI51" s="293">
        <v>4</v>
      </c>
      <c r="DJ51" s="294">
        <v>-4</v>
      </c>
      <c r="DK51" s="147" t="s">
        <v>435</v>
      </c>
      <c r="DL51" s="4" t="s">
        <v>282</v>
      </c>
      <c r="DM51" s="4" t="s">
        <v>282</v>
      </c>
      <c r="DN51" s="4" t="s">
        <v>285</v>
      </c>
      <c r="DO51" s="147" t="s">
        <v>369</v>
      </c>
      <c r="DP51" s="81"/>
      <c r="DQ51" s="276"/>
      <c r="DR51" s="276"/>
      <c r="DS51" s="86" t="s">
        <v>434</v>
      </c>
      <c r="DT51" s="84"/>
      <c r="DU51" s="87" t="s">
        <v>7</v>
      </c>
      <c r="DV51" s="4" t="s">
        <v>252</v>
      </c>
      <c r="DW51" s="4" t="s">
        <v>252</v>
      </c>
      <c r="DX51" s="4" t="s">
        <v>255</v>
      </c>
      <c r="DY51" s="289">
        <v>0</v>
      </c>
      <c r="DZ51" s="290">
        <v>0</v>
      </c>
      <c r="EA51" s="289">
        <v>1</v>
      </c>
      <c r="EB51" s="290">
        <v>-1</v>
      </c>
      <c r="EC51" s="289">
        <v>2</v>
      </c>
      <c r="ED51" s="290">
        <v>-2</v>
      </c>
      <c r="EE51" s="291">
        <v>3</v>
      </c>
      <c r="EF51" s="292">
        <v>-3</v>
      </c>
      <c r="EG51" s="293">
        <v>4</v>
      </c>
      <c r="EH51" s="294">
        <v>-4</v>
      </c>
      <c r="EI51" s="147" t="s">
        <v>435</v>
      </c>
      <c r="EJ51" s="4" t="s">
        <v>282</v>
      </c>
      <c r="EK51" s="4" t="s">
        <v>282</v>
      </c>
      <c r="EL51" s="4" t="s">
        <v>285</v>
      </c>
      <c r="EM51" s="147" t="s">
        <v>369</v>
      </c>
      <c r="EN51" s="81"/>
      <c r="EO51" s="276"/>
      <c r="EP51" s="276"/>
      <c r="EQ51" s="86" t="s">
        <v>434</v>
      </c>
      <c r="ER51" s="84"/>
      <c r="ES51" s="87" t="s">
        <v>7</v>
      </c>
      <c r="ET51" s="4" t="s">
        <v>252</v>
      </c>
      <c r="EU51" s="4" t="s">
        <v>252</v>
      </c>
      <c r="EV51" s="4" t="s">
        <v>255</v>
      </c>
      <c r="EW51" s="289">
        <v>0</v>
      </c>
      <c r="EX51" s="290">
        <v>0</v>
      </c>
      <c r="EY51" s="289">
        <v>1</v>
      </c>
      <c r="EZ51" s="290">
        <v>-1</v>
      </c>
      <c r="FA51" s="289">
        <v>2</v>
      </c>
      <c r="FB51" s="290">
        <v>-2</v>
      </c>
      <c r="FC51" s="291">
        <v>3</v>
      </c>
      <c r="FD51" s="292">
        <v>-3</v>
      </c>
      <c r="FE51" s="293">
        <v>4</v>
      </c>
      <c r="FF51" s="294">
        <v>-4</v>
      </c>
      <c r="FG51" s="147" t="s">
        <v>435</v>
      </c>
      <c r="FH51" s="4" t="s">
        <v>282</v>
      </c>
      <c r="FI51" s="4" t="s">
        <v>282</v>
      </c>
      <c r="FJ51" s="4" t="s">
        <v>285</v>
      </c>
      <c r="FK51" s="147" t="s">
        <v>369</v>
      </c>
      <c r="FL51" s="81"/>
      <c r="FM51" s="276"/>
      <c r="FN51" s="276"/>
      <c r="FO51" s="86" t="s">
        <v>434</v>
      </c>
      <c r="FP51" s="84"/>
      <c r="FQ51" s="87" t="s">
        <v>7</v>
      </c>
      <c r="FR51" s="4" t="s">
        <v>252</v>
      </c>
      <c r="FS51" s="4" t="s">
        <v>252</v>
      </c>
      <c r="FT51" s="4" t="s">
        <v>255</v>
      </c>
      <c r="FU51" s="289">
        <v>0</v>
      </c>
      <c r="FV51" s="290">
        <v>0</v>
      </c>
      <c r="FW51" s="289">
        <v>1</v>
      </c>
      <c r="FX51" s="290">
        <v>-1</v>
      </c>
      <c r="FY51" s="289">
        <v>2</v>
      </c>
      <c r="FZ51" s="290">
        <v>-2</v>
      </c>
      <c r="GA51" s="291">
        <v>3</v>
      </c>
      <c r="GB51" s="292">
        <v>-3</v>
      </c>
      <c r="GC51" s="293">
        <v>4</v>
      </c>
      <c r="GD51" s="294">
        <v>-4</v>
      </c>
      <c r="GE51" s="147" t="s">
        <v>435</v>
      </c>
      <c r="GF51" s="4" t="s">
        <v>282</v>
      </c>
      <c r="GG51" s="4" t="s">
        <v>282</v>
      </c>
      <c r="GH51" s="4" t="s">
        <v>285</v>
      </c>
      <c r="GI51" s="147" t="s">
        <v>369</v>
      </c>
      <c r="GJ51" s="81"/>
      <c r="GK51" s="404" t="s">
        <v>434</v>
      </c>
      <c r="GL51" s="276"/>
      <c r="GM51" s="85" t="s">
        <v>433</v>
      </c>
      <c r="GN51" s="4"/>
      <c r="GO51" s="85"/>
      <c r="GP51" s="86" t="s">
        <v>434</v>
      </c>
      <c r="GQ51" s="84"/>
      <c r="GR51" s="87" t="s">
        <v>7</v>
      </c>
      <c r="GS51" s="86" t="s">
        <v>252</v>
      </c>
      <c r="GT51" s="4" t="s">
        <v>252</v>
      </c>
      <c r="GU51" s="4" t="s">
        <v>255</v>
      </c>
      <c r="GV51" s="289">
        <v>0</v>
      </c>
      <c r="GW51" s="290">
        <v>0</v>
      </c>
      <c r="GX51" s="289">
        <v>1</v>
      </c>
      <c r="GY51" s="290">
        <v>-1</v>
      </c>
      <c r="GZ51" s="289">
        <v>2</v>
      </c>
      <c r="HA51" s="290">
        <v>-2</v>
      </c>
      <c r="HB51" s="291">
        <v>3</v>
      </c>
      <c r="HC51" s="292">
        <v>-3</v>
      </c>
      <c r="HD51" s="293">
        <v>4</v>
      </c>
      <c r="HE51" s="294">
        <v>-4</v>
      </c>
      <c r="HF51" s="147" t="s">
        <v>435</v>
      </c>
      <c r="HG51" s="4" t="s">
        <v>282</v>
      </c>
      <c r="HH51" s="4" t="s">
        <v>282</v>
      </c>
      <c r="HI51" s="4" t="s">
        <v>285</v>
      </c>
      <c r="HJ51" s="147" t="s">
        <v>369</v>
      </c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</row>
    <row r="52" spans="1:229" ht="15.75" thickBot="1" x14ac:dyDescent="0.3">
      <c r="A52" s="264" t="s">
        <v>11</v>
      </c>
      <c r="B52" s="265" t="s">
        <v>12</v>
      </c>
      <c r="C52" s="178" t="s">
        <v>436</v>
      </c>
      <c r="D52" s="299" t="s">
        <v>10</v>
      </c>
      <c r="E52" s="439" t="s">
        <v>437</v>
      </c>
      <c r="F52" s="177" t="s">
        <v>253</v>
      </c>
      <c r="G52" s="177" t="s">
        <v>254</v>
      </c>
      <c r="H52" s="177" t="s">
        <v>256</v>
      </c>
      <c r="I52" s="300" t="s">
        <v>257</v>
      </c>
      <c r="J52" s="301" t="s">
        <v>258</v>
      </c>
      <c r="K52" s="300" t="s">
        <v>257</v>
      </c>
      <c r="L52" s="301" t="s">
        <v>258</v>
      </c>
      <c r="M52" s="300" t="s">
        <v>257</v>
      </c>
      <c r="N52" s="301" t="s">
        <v>258</v>
      </c>
      <c r="O52" s="302" t="s">
        <v>257</v>
      </c>
      <c r="P52" s="303" t="s">
        <v>258</v>
      </c>
      <c r="Q52" s="304" t="s">
        <v>257</v>
      </c>
      <c r="R52" s="305" t="s">
        <v>258</v>
      </c>
      <c r="S52" s="306">
        <v>42014</v>
      </c>
      <c r="T52" s="177" t="s">
        <v>253</v>
      </c>
      <c r="U52" s="177" t="s">
        <v>254</v>
      </c>
      <c r="V52" s="177" t="s">
        <v>280</v>
      </c>
      <c r="W52" s="178" t="s">
        <v>463</v>
      </c>
      <c r="X52" s="29"/>
      <c r="Y52" s="264" t="s">
        <v>11</v>
      </c>
      <c r="Z52" s="265" t="s">
        <v>12</v>
      </c>
      <c r="AA52" s="178" t="s">
        <v>436</v>
      </c>
      <c r="AB52" s="299" t="s">
        <v>10</v>
      </c>
      <c r="AC52" s="439" t="s">
        <v>437</v>
      </c>
      <c r="AD52" s="177" t="s">
        <v>253</v>
      </c>
      <c r="AE52" s="177" t="s">
        <v>254</v>
      </c>
      <c r="AF52" s="177" t="s">
        <v>256</v>
      </c>
      <c r="AG52" s="300" t="s">
        <v>257</v>
      </c>
      <c r="AH52" s="301" t="s">
        <v>258</v>
      </c>
      <c r="AI52" s="300" t="s">
        <v>257</v>
      </c>
      <c r="AJ52" s="301" t="s">
        <v>258</v>
      </c>
      <c r="AK52" s="300" t="s">
        <v>257</v>
      </c>
      <c r="AL52" s="301" t="s">
        <v>258</v>
      </c>
      <c r="AM52" s="302" t="s">
        <v>257</v>
      </c>
      <c r="AN52" s="303" t="s">
        <v>258</v>
      </c>
      <c r="AO52" s="304" t="s">
        <v>257</v>
      </c>
      <c r="AP52" s="305" t="s">
        <v>258</v>
      </c>
      <c r="AQ52" s="306">
        <v>42014</v>
      </c>
      <c r="AR52" s="177" t="s">
        <v>253</v>
      </c>
      <c r="AS52" s="177" t="s">
        <v>254</v>
      </c>
      <c r="AT52" s="177" t="s">
        <v>280</v>
      </c>
      <c r="AU52" s="178" t="s">
        <v>463</v>
      </c>
      <c r="AV52" s="81"/>
      <c r="AW52" s="264" t="s">
        <v>11</v>
      </c>
      <c r="AX52" s="265" t="s">
        <v>12</v>
      </c>
      <c r="AY52" s="178" t="s">
        <v>436</v>
      </c>
      <c r="AZ52" s="299" t="s">
        <v>10</v>
      </c>
      <c r="BA52" s="439" t="s">
        <v>437</v>
      </c>
      <c r="BB52" s="177" t="s">
        <v>253</v>
      </c>
      <c r="BC52" s="177" t="s">
        <v>254</v>
      </c>
      <c r="BD52" s="177" t="s">
        <v>256</v>
      </c>
      <c r="BE52" s="300" t="s">
        <v>257</v>
      </c>
      <c r="BF52" s="301" t="s">
        <v>258</v>
      </c>
      <c r="BG52" s="300" t="s">
        <v>257</v>
      </c>
      <c r="BH52" s="301" t="s">
        <v>258</v>
      </c>
      <c r="BI52" s="300" t="s">
        <v>257</v>
      </c>
      <c r="BJ52" s="301" t="s">
        <v>258</v>
      </c>
      <c r="BK52" s="302" t="s">
        <v>257</v>
      </c>
      <c r="BL52" s="303" t="s">
        <v>258</v>
      </c>
      <c r="BM52" s="304" t="s">
        <v>257</v>
      </c>
      <c r="BN52" s="305" t="s">
        <v>258</v>
      </c>
      <c r="BO52" s="306">
        <v>42014</v>
      </c>
      <c r="BP52" s="177" t="s">
        <v>253</v>
      </c>
      <c r="BQ52" s="177" t="s">
        <v>254</v>
      </c>
      <c r="BR52" s="177" t="s">
        <v>280</v>
      </c>
      <c r="BS52" s="178" t="s">
        <v>463</v>
      </c>
      <c r="BT52" s="81"/>
      <c r="BU52" s="406" t="s">
        <v>11</v>
      </c>
      <c r="BV52" s="440" t="s">
        <v>12</v>
      </c>
      <c r="BW52" s="178" t="s">
        <v>436</v>
      </c>
      <c r="BX52" s="299" t="s">
        <v>10</v>
      </c>
      <c r="BY52" s="439" t="s">
        <v>437</v>
      </c>
      <c r="BZ52" s="177" t="s">
        <v>253</v>
      </c>
      <c r="CA52" s="177" t="s">
        <v>254</v>
      </c>
      <c r="CB52" s="177" t="s">
        <v>256</v>
      </c>
      <c r="CC52" s="300" t="s">
        <v>257</v>
      </c>
      <c r="CD52" s="301" t="s">
        <v>258</v>
      </c>
      <c r="CE52" s="300" t="s">
        <v>257</v>
      </c>
      <c r="CF52" s="301" t="s">
        <v>258</v>
      </c>
      <c r="CG52" s="300" t="s">
        <v>257</v>
      </c>
      <c r="CH52" s="301" t="s">
        <v>258</v>
      </c>
      <c r="CI52" s="302" t="s">
        <v>257</v>
      </c>
      <c r="CJ52" s="303" t="s">
        <v>258</v>
      </c>
      <c r="CK52" s="304" t="s">
        <v>257</v>
      </c>
      <c r="CL52" s="305" t="s">
        <v>258</v>
      </c>
      <c r="CM52" s="306">
        <v>42014</v>
      </c>
      <c r="CN52" s="177" t="s">
        <v>253</v>
      </c>
      <c r="CO52" s="177" t="s">
        <v>254</v>
      </c>
      <c r="CP52" s="177" t="s">
        <v>280</v>
      </c>
      <c r="CQ52" s="178" t="s">
        <v>463</v>
      </c>
      <c r="CR52" s="81"/>
      <c r="CS52" s="264" t="s">
        <v>11</v>
      </c>
      <c r="CT52" s="265" t="s">
        <v>12</v>
      </c>
      <c r="CU52" s="178" t="s">
        <v>436</v>
      </c>
      <c r="CV52" s="299" t="s">
        <v>10</v>
      </c>
      <c r="CW52" s="439" t="s">
        <v>437</v>
      </c>
      <c r="CX52" s="177" t="s">
        <v>253</v>
      </c>
      <c r="CY52" s="177" t="s">
        <v>254</v>
      </c>
      <c r="CZ52" s="177" t="s">
        <v>256</v>
      </c>
      <c r="DA52" s="300" t="s">
        <v>257</v>
      </c>
      <c r="DB52" s="301" t="s">
        <v>258</v>
      </c>
      <c r="DC52" s="300" t="s">
        <v>257</v>
      </c>
      <c r="DD52" s="301" t="s">
        <v>258</v>
      </c>
      <c r="DE52" s="300" t="s">
        <v>257</v>
      </c>
      <c r="DF52" s="301" t="s">
        <v>258</v>
      </c>
      <c r="DG52" s="302" t="s">
        <v>257</v>
      </c>
      <c r="DH52" s="303" t="s">
        <v>258</v>
      </c>
      <c r="DI52" s="304" t="s">
        <v>257</v>
      </c>
      <c r="DJ52" s="305" t="s">
        <v>258</v>
      </c>
      <c r="DK52" s="306">
        <v>42014</v>
      </c>
      <c r="DL52" s="177" t="s">
        <v>253</v>
      </c>
      <c r="DM52" s="177" t="s">
        <v>254</v>
      </c>
      <c r="DN52" s="177" t="s">
        <v>280</v>
      </c>
      <c r="DO52" s="178" t="s">
        <v>463</v>
      </c>
      <c r="DP52" s="81"/>
      <c r="DQ52" s="263" t="s">
        <v>11</v>
      </c>
      <c r="DR52" s="267" t="s">
        <v>12</v>
      </c>
      <c r="DS52" s="178" t="s">
        <v>436</v>
      </c>
      <c r="DT52" s="299" t="s">
        <v>10</v>
      </c>
      <c r="DU52" s="439" t="s">
        <v>437</v>
      </c>
      <c r="DV52" s="177" t="s">
        <v>253</v>
      </c>
      <c r="DW52" s="177" t="s">
        <v>254</v>
      </c>
      <c r="DX52" s="177" t="s">
        <v>256</v>
      </c>
      <c r="DY52" s="300" t="s">
        <v>257</v>
      </c>
      <c r="DZ52" s="301" t="s">
        <v>258</v>
      </c>
      <c r="EA52" s="300" t="s">
        <v>257</v>
      </c>
      <c r="EB52" s="301" t="s">
        <v>258</v>
      </c>
      <c r="EC52" s="300" t="s">
        <v>257</v>
      </c>
      <c r="ED52" s="301" t="s">
        <v>258</v>
      </c>
      <c r="EE52" s="302" t="s">
        <v>257</v>
      </c>
      <c r="EF52" s="303" t="s">
        <v>258</v>
      </c>
      <c r="EG52" s="304" t="s">
        <v>257</v>
      </c>
      <c r="EH52" s="305" t="s">
        <v>258</v>
      </c>
      <c r="EI52" s="306">
        <v>42014</v>
      </c>
      <c r="EJ52" s="177" t="s">
        <v>253</v>
      </c>
      <c r="EK52" s="177" t="s">
        <v>254</v>
      </c>
      <c r="EL52" s="177" t="s">
        <v>280</v>
      </c>
      <c r="EM52" s="178" t="s">
        <v>463</v>
      </c>
      <c r="EN52" s="81"/>
      <c r="EO52" s="263" t="s">
        <v>11</v>
      </c>
      <c r="EP52" s="267" t="s">
        <v>12</v>
      </c>
      <c r="EQ52" s="178" t="s">
        <v>436</v>
      </c>
      <c r="ER52" s="299" t="s">
        <v>10</v>
      </c>
      <c r="ES52" s="329" t="s">
        <v>437</v>
      </c>
      <c r="ET52" s="177" t="s">
        <v>253</v>
      </c>
      <c r="EU52" s="177" t="s">
        <v>254</v>
      </c>
      <c r="EV52" s="177" t="s">
        <v>256</v>
      </c>
      <c r="EW52" s="300" t="s">
        <v>257</v>
      </c>
      <c r="EX52" s="301" t="s">
        <v>258</v>
      </c>
      <c r="EY52" s="300" t="s">
        <v>257</v>
      </c>
      <c r="EZ52" s="301" t="s">
        <v>258</v>
      </c>
      <c r="FA52" s="300" t="s">
        <v>257</v>
      </c>
      <c r="FB52" s="301" t="s">
        <v>258</v>
      </c>
      <c r="FC52" s="302" t="s">
        <v>257</v>
      </c>
      <c r="FD52" s="303" t="s">
        <v>258</v>
      </c>
      <c r="FE52" s="304" t="s">
        <v>257</v>
      </c>
      <c r="FF52" s="305" t="s">
        <v>258</v>
      </c>
      <c r="FG52" s="306">
        <v>42014</v>
      </c>
      <c r="FH52" s="177" t="s">
        <v>253</v>
      </c>
      <c r="FI52" s="177" t="s">
        <v>254</v>
      </c>
      <c r="FJ52" s="177" t="s">
        <v>280</v>
      </c>
      <c r="FK52" s="178" t="s">
        <v>463</v>
      </c>
      <c r="FL52" s="81"/>
      <c r="FM52" s="263" t="s">
        <v>11</v>
      </c>
      <c r="FN52" s="267" t="s">
        <v>12</v>
      </c>
      <c r="FO52" s="178" t="s">
        <v>442</v>
      </c>
      <c r="FP52" s="299" t="s">
        <v>10</v>
      </c>
      <c r="FQ52" s="329" t="s">
        <v>443</v>
      </c>
      <c r="FR52" s="177" t="s">
        <v>253</v>
      </c>
      <c r="FS52" s="177" t="s">
        <v>254</v>
      </c>
      <c r="FT52" s="177" t="s">
        <v>256</v>
      </c>
      <c r="FU52" s="300" t="s">
        <v>257</v>
      </c>
      <c r="FV52" s="301" t="s">
        <v>258</v>
      </c>
      <c r="FW52" s="300" t="s">
        <v>257</v>
      </c>
      <c r="FX52" s="301" t="s">
        <v>258</v>
      </c>
      <c r="FY52" s="300" t="s">
        <v>257</v>
      </c>
      <c r="FZ52" s="301" t="s">
        <v>258</v>
      </c>
      <c r="GA52" s="302" t="s">
        <v>257</v>
      </c>
      <c r="GB52" s="303" t="s">
        <v>258</v>
      </c>
      <c r="GC52" s="304" t="s">
        <v>257</v>
      </c>
      <c r="GD52" s="305" t="s">
        <v>258</v>
      </c>
      <c r="GE52" s="306">
        <v>42014</v>
      </c>
      <c r="GF52" s="177" t="s">
        <v>253</v>
      </c>
      <c r="GG52" s="177" t="s">
        <v>254</v>
      </c>
      <c r="GH52" s="177" t="s">
        <v>280</v>
      </c>
      <c r="GI52" s="178" t="s">
        <v>463</v>
      </c>
      <c r="GJ52" s="81"/>
      <c r="GK52" s="263" t="s">
        <v>11</v>
      </c>
      <c r="GL52" s="267" t="s">
        <v>12</v>
      </c>
      <c r="GM52" s="297">
        <v>42562</v>
      </c>
      <c r="GN52" s="177" t="s">
        <v>8</v>
      </c>
      <c r="GO52" s="298" t="s">
        <v>9</v>
      </c>
      <c r="GP52" s="178" t="s">
        <v>442</v>
      </c>
      <c r="GQ52" s="299" t="s">
        <v>10</v>
      </c>
      <c r="GR52" s="329" t="s">
        <v>443</v>
      </c>
      <c r="GS52" s="419" t="s">
        <v>494</v>
      </c>
      <c r="GT52" s="177" t="s">
        <v>254</v>
      </c>
      <c r="GU52" s="177" t="s">
        <v>256</v>
      </c>
      <c r="GV52" s="300" t="s">
        <v>257</v>
      </c>
      <c r="GW52" s="301" t="s">
        <v>258</v>
      </c>
      <c r="GX52" s="300" t="s">
        <v>257</v>
      </c>
      <c r="GY52" s="301" t="s">
        <v>258</v>
      </c>
      <c r="GZ52" s="300" t="s">
        <v>257</v>
      </c>
      <c r="HA52" s="301" t="s">
        <v>258</v>
      </c>
      <c r="HB52" s="302" t="s">
        <v>257</v>
      </c>
      <c r="HC52" s="303" t="s">
        <v>258</v>
      </c>
      <c r="HD52" s="304" t="s">
        <v>257</v>
      </c>
      <c r="HE52" s="305" t="s">
        <v>258</v>
      </c>
      <c r="HF52" s="306">
        <v>42014</v>
      </c>
      <c r="HG52" s="177" t="s">
        <v>253</v>
      </c>
      <c r="HH52" s="177" t="s">
        <v>254</v>
      </c>
      <c r="HI52" s="177" t="s">
        <v>280</v>
      </c>
      <c r="HJ52" s="178" t="s">
        <v>463</v>
      </c>
      <c r="HK52" s="81"/>
      <c r="HL52" s="81"/>
      <c r="HM52" s="81"/>
      <c r="HN52" s="81"/>
      <c r="HO52" s="81"/>
      <c r="HP52" s="81"/>
      <c r="HQ52" s="81"/>
      <c r="HR52" s="81"/>
      <c r="HS52" s="81"/>
      <c r="HT52" s="81"/>
      <c r="HU52" s="81"/>
    </row>
    <row r="53" spans="1:229" ht="18.75" x14ac:dyDescent="0.3">
      <c r="A53" s="90" t="s">
        <v>316</v>
      </c>
      <c r="B53" s="91" t="s">
        <v>69</v>
      </c>
      <c r="C53" s="132">
        <v>0.45870000000000033</v>
      </c>
      <c r="D53" s="106">
        <v>4</v>
      </c>
      <c r="E53" s="138">
        <v>1.8348000000000013</v>
      </c>
      <c r="F53" s="40">
        <v>1</v>
      </c>
      <c r="G53" s="118">
        <v>16</v>
      </c>
      <c r="H53" s="118">
        <f t="shared" si="1"/>
        <v>6.25E-2</v>
      </c>
      <c r="I53" s="118">
        <v>0</v>
      </c>
      <c r="J53" s="118">
        <v>10</v>
      </c>
      <c r="K53" s="118">
        <v>0</v>
      </c>
      <c r="L53" s="118">
        <v>5</v>
      </c>
      <c r="M53" s="118">
        <v>1</v>
      </c>
      <c r="N53" s="118"/>
      <c r="O53" s="118"/>
      <c r="P53" s="118"/>
      <c r="Q53" s="118"/>
      <c r="R53" s="118"/>
      <c r="S53" s="118">
        <f t="shared" ref="S53:S74" si="62">+I53+J53+K53+L53+M53+N53+O53+P53+Q53+R53</f>
        <v>16</v>
      </c>
      <c r="T53" s="118">
        <f t="shared" ref="T53:T84" si="63">+(I53*0)+(K53*1)+(M53*2)+(O53*3)+(Q53*4)</f>
        <v>2</v>
      </c>
      <c r="U53" s="118">
        <f t="shared" ref="U53:U84" si="64">+(J53*0)+(L53*-1)+(N53*-2)+(P53*-3)+(R53*-4)</f>
        <v>-5</v>
      </c>
      <c r="V53" s="118">
        <f t="shared" ref="V53:V84" si="65">+U53+T53</f>
        <v>-3</v>
      </c>
      <c r="W53" s="118">
        <f t="shared" ref="W53:W84" si="66">+T53/(-1*U53)</f>
        <v>0.4</v>
      </c>
      <c r="X53" s="29"/>
      <c r="Y53" s="90" t="s">
        <v>316</v>
      </c>
      <c r="Z53" s="91" t="s">
        <v>69</v>
      </c>
      <c r="AA53" s="132">
        <v>0.45870000000000033</v>
      </c>
      <c r="AB53" s="106">
        <v>4</v>
      </c>
      <c r="AC53" s="138">
        <v>1.8348000000000013</v>
      </c>
      <c r="AD53" s="40">
        <v>1</v>
      </c>
      <c r="AE53" s="118">
        <v>16</v>
      </c>
      <c r="AF53" s="118">
        <f t="shared" si="6"/>
        <v>6.25E-2</v>
      </c>
      <c r="AG53" s="118">
        <v>0</v>
      </c>
      <c r="AH53" s="118">
        <v>10</v>
      </c>
      <c r="AI53" s="118">
        <v>0</v>
      </c>
      <c r="AJ53" s="118">
        <v>5</v>
      </c>
      <c r="AK53" s="118">
        <v>1</v>
      </c>
      <c r="AL53" s="118"/>
      <c r="AM53" s="118"/>
      <c r="AN53" s="118"/>
      <c r="AO53" s="118"/>
      <c r="AP53" s="118"/>
      <c r="AQ53" s="118">
        <f t="shared" ref="AQ53:AQ74" si="67">+AG53+AH53+AI53+AJ53+AK53+AL53+AM53+AN53+AO53+AP53</f>
        <v>16</v>
      </c>
      <c r="AR53" s="118">
        <f t="shared" ref="AR53:AR84" si="68">+(AG53*0)+(AI53*1)+(AK53*2)+(AM53*3)+(AO53*4)</f>
        <v>2</v>
      </c>
      <c r="AS53" s="118">
        <f t="shared" ref="AS53:AS84" si="69">+(AH53*0)+(AJ53*-1)+(AL53*-2)+(AN53*-3)+(AP53*-4)</f>
        <v>-5</v>
      </c>
      <c r="AT53" s="118">
        <f t="shared" ref="AT53:AT84" si="70">+AS53+AR53</f>
        <v>-3</v>
      </c>
      <c r="AU53" s="9">
        <f t="shared" ref="AU53:AU84" si="71">+AR53/(-1*AS53)</f>
        <v>0.4</v>
      </c>
      <c r="AV53" s="81"/>
      <c r="AW53" s="90" t="s">
        <v>316</v>
      </c>
      <c r="AX53" s="91" t="s">
        <v>69</v>
      </c>
      <c r="AY53" s="132">
        <v>0.45870000000000033</v>
      </c>
      <c r="AZ53" s="106">
        <v>4</v>
      </c>
      <c r="BA53" s="138">
        <v>1.8348000000000013</v>
      </c>
      <c r="BB53" s="40">
        <v>1</v>
      </c>
      <c r="BC53" s="118">
        <v>16</v>
      </c>
      <c r="BD53" s="9">
        <f t="shared" si="8"/>
        <v>6.25E-2</v>
      </c>
      <c r="BE53" s="118">
        <v>0</v>
      </c>
      <c r="BF53" s="118">
        <v>10</v>
      </c>
      <c r="BG53" s="118">
        <v>0</v>
      </c>
      <c r="BH53" s="118">
        <v>5</v>
      </c>
      <c r="BI53" s="118">
        <v>1</v>
      </c>
      <c r="BJ53" s="118"/>
      <c r="BK53" s="118"/>
      <c r="BL53" s="118"/>
      <c r="BM53" s="118"/>
      <c r="BN53" s="118"/>
      <c r="BO53" s="118">
        <f t="shared" ref="BO53:BO74" si="72">+BE53+BF53+BG53+BH53+BI53+BJ53+BK53+BL53+BM53+BN53</f>
        <v>16</v>
      </c>
      <c r="BP53" s="24">
        <f t="shared" si="10"/>
        <v>2</v>
      </c>
      <c r="BQ53" s="24">
        <f t="shared" si="11"/>
        <v>-5</v>
      </c>
      <c r="BR53" s="24">
        <f t="shared" si="12"/>
        <v>-3</v>
      </c>
      <c r="BS53" s="193">
        <f t="shared" si="13"/>
        <v>0.4</v>
      </c>
      <c r="BT53" s="81"/>
      <c r="BU53" s="90" t="s">
        <v>316</v>
      </c>
      <c r="BV53" s="91" t="s">
        <v>69</v>
      </c>
      <c r="BW53" s="78">
        <v>0.45870000000000033</v>
      </c>
      <c r="BX53" s="106">
        <v>4</v>
      </c>
      <c r="BY53" s="138">
        <v>1.8348000000000013</v>
      </c>
      <c r="BZ53" s="40">
        <v>1</v>
      </c>
      <c r="CA53" s="118">
        <v>16</v>
      </c>
      <c r="CB53" s="9">
        <f t="shared" si="14"/>
        <v>6.25E-2</v>
      </c>
      <c r="CC53" s="118">
        <v>0</v>
      </c>
      <c r="CD53" s="118">
        <v>10</v>
      </c>
      <c r="CE53" s="118">
        <v>0</v>
      </c>
      <c r="CF53" s="118">
        <v>5</v>
      </c>
      <c r="CG53" s="118">
        <v>1</v>
      </c>
      <c r="CH53" s="118"/>
      <c r="CI53" s="118"/>
      <c r="CJ53" s="118"/>
      <c r="CK53" s="118"/>
      <c r="CL53" s="118"/>
      <c r="CM53" s="118">
        <f t="shared" ref="CM53:CM74" si="73">+CC53+CD53+CE53+CF53+CG53+CH53+CI53+CJ53+CK53+CL53</f>
        <v>16</v>
      </c>
      <c r="CN53" s="24">
        <f t="shared" si="16"/>
        <v>2</v>
      </c>
      <c r="CO53" s="24">
        <f t="shared" si="17"/>
        <v>-5</v>
      </c>
      <c r="CP53" s="24">
        <f t="shared" si="18"/>
        <v>-3</v>
      </c>
      <c r="CQ53" s="193">
        <f t="shared" si="19"/>
        <v>0.4</v>
      </c>
      <c r="CR53" s="81"/>
      <c r="CS53" s="90" t="s">
        <v>316</v>
      </c>
      <c r="CT53" s="91" t="s">
        <v>69</v>
      </c>
      <c r="CU53" s="132">
        <v>0.45870000000000033</v>
      </c>
      <c r="CV53" s="106">
        <v>4</v>
      </c>
      <c r="CW53" s="256">
        <v>1.8348000000000013</v>
      </c>
      <c r="CX53" s="40">
        <v>1</v>
      </c>
      <c r="CY53" s="118">
        <v>16</v>
      </c>
      <c r="CZ53" s="9">
        <f t="shared" si="20"/>
        <v>6.25E-2</v>
      </c>
      <c r="DA53" s="118">
        <v>0</v>
      </c>
      <c r="DB53" s="118">
        <v>10</v>
      </c>
      <c r="DC53" s="118">
        <v>0</v>
      </c>
      <c r="DD53" s="118">
        <v>5</v>
      </c>
      <c r="DE53" s="118">
        <v>1</v>
      </c>
      <c r="DF53" s="118"/>
      <c r="DG53" s="118"/>
      <c r="DH53" s="118"/>
      <c r="DI53" s="118"/>
      <c r="DJ53" s="118"/>
      <c r="DK53" s="118">
        <f t="shared" ref="DK53:DK74" si="74">+DA53+DB53+DC53+DD53+DE53+DF53+DG53+DH53+DI53+DJ53</f>
        <v>16</v>
      </c>
      <c r="DL53" s="24">
        <f t="shared" si="22"/>
        <v>2</v>
      </c>
      <c r="DM53" s="24">
        <f t="shared" si="23"/>
        <v>-5</v>
      </c>
      <c r="DN53" s="24">
        <f t="shared" si="24"/>
        <v>-3</v>
      </c>
      <c r="DO53" s="193">
        <f t="shared" si="25"/>
        <v>0.4</v>
      </c>
      <c r="DP53" s="81"/>
      <c r="DQ53" s="90" t="s">
        <v>316</v>
      </c>
      <c r="DR53" s="91" t="s">
        <v>69</v>
      </c>
      <c r="DS53" s="132">
        <v>0.45870000000000033</v>
      </c>
      <c r="DT53" s="106">
        <v>4</v>
      </c>
      <c r="DU53" s="25">
        <v>1.8348000000000013</v>
      </c>
      <c r="DV53" s="40">
        <v>1</v>
      </c>
      <c r="DW53" s="118">
        <v>16</v>
      </c>
      <c r="DX53" s="9">
        <f t="shared" si="26"/>
        <v>6.25E-2</v>
      </c>
      <c r="DY53" s="118">
        <v>0</v>
      </c>
      <c r="DZ53" s="118">
        <v>10</v>
      </c>
      <c r="EA53" s="118">
        <v>0</v>
      </c>
      <c r="EB53" s="118">
        <v>5</v>
      </c>
      <c r="EC53" s="118">
        <v>1</v>
      </c>
      <c r="ED53" s="118"/>
      <c r="EE53" s="118"/>
      <c r="EF53" s="118"/>
      <c r="EG53" s="118"/>
      <c r="EH53" s="118"/>
      <c r="EI53" s="118">
        <f t="shared" ref="EI53:EI74" si="75">+DY53+DZ53+EA53+EB53+EC53+ED53+EE53+EF53+EG53+EH53</f>
        <v>16</v>
      </c>
      <c r="EJ53" s="24">
        <f t="shared" si="28"/>
        <v>2</v>
      </c>
      <c r="EK53" s="24">
        <f t="shared" si="29"/>
        <v>-5</v>
      </c>
      <c r="EL53" s="24">
        <f t="shared" si="30"/>
        <v>-3</v>
      </c>
      <c r="EM53" s="193">
        <f t="shared" si="31"/>
        <v>0.4</v>
      </c>
      <c r="EN53" s="81"/>
      <c r="EO53" s="90" t="s">
        <v>316</v>
      </c>
      <c r="EP53" s="91" t="s">
        <v>69</v>
      </c>
      <c r="EQ53" s="132">
        <v>0.45870000000000033</v>
      </c>
      <c r="ER53" s="106">
        <v>4</v>
      </c>
      <c r="ES53" s="25">
        <v>1.8348000000000013</v>
      </c>
      <c r="ET53" s="40">
        <v>1</v>
      </c>
      <c r="EU53" s="118">
        <v>16</v>
      </c>
      <c r="EV53" s="9">
        <f t="shared" si="32"/>
        <v>6.25E-2</v>
      </c>
      <c r="EW53" s="118">
        <v>0</v>
      </c>
      <c r="EX53" s="118">
        <v>10</v>
      </c>
      <c r="EY53" s="118">
        <v>0</v>
      </c>
      <c r="EZ53" s="118">
        <v>5</v>
      </c>
      <c r="FA53" s="118">
        <v>1</v>
      </c>
      <c r="FB53" s="118"/>
      <c r="FC53" s="118"/>
      <c r="FD53" s="118"/>
      <c r="FE53" s="118"/>
      <c r="FF53" s="118"/>
      <c r="FG53" s="118">
        <f t="shared" ref="FG53:FG74" si="76">+EW53+EX53+EY53+EZ53+FA53+FB53+FC53+FD53+FE53+FF53</f>
        <v>16</v>
      </c>
      <c r="FH53" s="24">
        <f t="shared" ref="FH53:FH84" si="77">+(EW53*0)+(EY53*1)+(FA53*2)+(FC53*3)+(FE53*4)</f>
        <v>2</v>
      </c>
      <c r="FI53" s="24">
        <f t="shared" ref="FI53:FI84" si="78">+(EX53*0)+(EZ53*-1)+(FB53*-2)+(FD53*-3)+(FF53*-4)</f>
        <v>-5</v>
      </c>
      <c r="FJ53" s="24">
        <f t="shared" ref="FJ53:FJ84" si="79">+FI53+FH53</f>
        <v>-3</v>
      </c>
      <c r="FK53" s="193">
        <f t="shared" ref="FK53:FK84" si="80">+FH53/(-1*FI53)</f>
        <v>0.4</v>
      </c>
      <c r="FL53" s="81"/>
      <c r="FM53" s="90" t="s">
        <v>316</v>
      </c>
      <c r="FN53" s="91" t="s">
        <v>69</v>
      </c>
      <c r="FO53" s="368">
        <v>0.45870000000000033</v>
      </c>
      <c r="FP53" s="364">
        <v>4</v>
      </c>
      <c r="FQ53" s="365">
        <v>1.8348000000000013</v>
      </c>
      <c r="FR53" s="40">
        <v>1</v>
      </c>
      <c r="FS53" s="118">
        <v>16</v>
      </c>
      <c r="FT53" s="9">
        <f t="shared" si="38"/>
        <v>6.25E-2</v>
      </c>
      <c r="FU53" s="118">
        <v>0</v>
      </c>
      <c r="FV53" s="118">
        <v>10</v>
      </c>
      <c r="FW53" s="118">
        <v>0</v>
      </c>
      <c r="FX53" s="118">
        <v>5</v>
      </c>
      <c r="FY53" s="118">
        <v>1</v>
      </c>
      <c r="FZ53" s="118"/>
      <c r="GA53" s="118"/>
      <c r="GB53" s="118"/>
      <c r="GC53" s="118"/>
      <c r="GD53" s="118"/>
      <c r="GE53" s="118">
        <f t="shared" ref="GE53:GE74" si="81">+FU53+FV53+FW53+FX53+FY53+FZ53+GA53+GB53+GC53+GD53</f>
        <v>16</v>
      </c>
      <c r="GF53" s="24">
        <f t="shared" si="40"/>
        <v>2</v>
      </c>
      <c r="GG53" s="24">
        <f t="shared" si="41"/>
        <v>-5</v>
      </c>
      <c r="GH53" s="24">
        <f t="shared" si="42"/>
        <v>-3</v>
      </c>
      <c r="GI53" s="193">
        <f t="shared" si="43"/>
        <v>0.4</v>
      </c>
      <c r="GJ53" s="81"/>
      <c r="GK53" s="90" t="s">
        <v>316</v>
      </c>
      <c r="GL53" s="91" t="s">
        <v>69</v>
      </c>
      <c r="GM53" s="118"/>
      <c r="GN53" s="12">
        <v>6.9856999999999996</v>
      </c>
      <c r="GO53" s="12">
        <v>7.4443999999999999</v>
      </c>
      <c r="GP53" s="132">
        <v>0.45870000000000033</v>
      </c>
      <c r="GQ53" s="106">
        <v>4</v>
      </c>
      <c r="GR53" s="25">
        <v>1.8348000000000013</v>
      </c>
      <c r="GS53" s="24">
        <f t="shared" si="44"/>
        <v>1</v>
      </c>
      <c r="GT53" s="118">
        <v>16</v>
      </c>
      <c r="GU53" s="9">
        <f t="shared" si="45"/>
        <v>6.25E-2</v>
      </c>
      <c r="GV53" s="118">
        <v>0</v>
      </c>
      <c r="GW53" s="118">
        <v>10</v>
      </c>
      <c r="GX53" s="118">
        <v>0</v>
      </c>
      <c r="GY53" s="118">
        <v>5</v>
      </c>
      <c r="GZ53" s="118">
        <v>1</v>
      </c>
      <c r="HA53" s="118"/>
      <c r="HB53" s="118"/>
      <c r="HC53" s="118"/>
      <c r="HD53" s="118"/>
      <c r="HE53" s="118"/>
      <c r="HF53" s="118">
        <f t="shared" ref="HF53:HF74" si="82">+GV53+GW53+GX53+GY53+GZ53+HA53+HB53+HC53+HD53+HE53</f>
        <v>16</v>
      </c>
      <c r="HG53" s="24">
        <f t="shared" si="47"/>
        <v>2</v>
      </c>
      <c r="HH53" s="24">
        <f t="shared" si="48"/>
        <v>-5</v>
      </c>
      <c r="HI53" s="24">
        <f t="shared" si="49"/>
        <v>-3</v>
      </c>
      <c r="HJ53" s="193">
        <f t="shared" si="50"/>
        <v>0.4</v>
      </c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</row>
    <row r="54" spans="1:229" ht="18.75" x14ac:dyDescent="0.3">
      <c r="A54" s="92" t="s">
        <v>71</v>
      </c>
      <c r="B54" s="93" t="s">
        <v>72</v>
      </c>
      <c r="C54" s="132">
        <v>0.57142857142857117</v>
      </c>
      <c r="D54" s="106">
        <v>3</v>
      </c>
      <c r="E54" s="138">
        <v>1.7142857142857135</v>
      </c>
      <c r="F54" s="40">
        <v>7</v>
      </c>
      <c r="G54" s="118">
        <v>9</v>
      </c>
      <c r="H54" s="118">
        <f t="shared" si="1"/>
        <v>0.77777777777777779</v>
      </c>
      <c r="I54" s="118">
        <v>1</v>
      </c>
      <c r="J54" s="118">
        <v>7</v>
      </c>
      <c r="K54" s="118">
        <v>2</v>
      </c>
      <c r="L54" s="118">
        <v>2</v>
      </c>
      <c r="M54" s="118">
        <v>4</v>
      </c>
      <c r="N54" s="118">
        <v>0</v>
      </c>
      <c r="O54" s="118"/>
      <c r="P54" s="118"/>
      <c r="Q54" s="118"/>
      <c r="R54" s="118"/>
      <c r="S54" s="118">
        <f t="shared" si="62"/>
        <v>16</v>
      </c>
      <c r="T54" s="118">
        <f t="shared" si="63"/>
        <v>10</v>
      </c>
      <c r="U54" s="118">
        <f t="shared" si="64"/>
        <v>-2</v>
      </c>
      <c r="V54" s="118">
        <f t="shared" si="65"/>
        <v>8</v>
      </c>
      <c r="W54" s="118">
        <f t="shared" si="66"/>
        <v>5</v>
      </c>
      <c r="X54" s="29"/>
      <c r="Y54" s="92" t="s">
        <v>71</v>
      </c>
      <c r="Z54" s="93" t="s">
        <v>72</v>
      </c>
      <c r="AA54" s="132">
        <v>-0.20000000000000018</v>
      </c>
      <c r="AB54" s="106">
        <v>3</v>
      </c>
      <c r="AC54" s="138">
        <v>-0.60000000000000053</v>
      </c>
      <c r="AD54" s="40">
        <v>7</v>
      </c>
      <c r="AE54" s="118">
        <v>9</v>
      </c>
      <c r="AF54" s="118">
        <f t="shared" si="6"/>
        <v>0.77777777777777779</v>
      </c>
      <c r="AG54" s="118">
        <v>1</v>
      </c>
      <c r="AH54" s="118">
        <v>7</v>
      </c>
      <c r="AI54" s="118">
        <v>2</v>
      </c>
      <c r="AJ54" s="118">
        <v>2</v>
      </c>
      <c r="AK54" s="118">
        <v>4</v>
      </c>
      <c r="AL54" s="118">
        <v>0</v>
      </c>
      <c r="AM54" s="118"/>
      <c r="AN54" s="118"/>
      <c r="AO54" s="118"/>
      <c r="AP54" s="118"/>
      <c r="AQ54" s="118">
        <f t="shared" si="67"/>
        <v>16</v>
      </c>
      <c r="AR54" s="118">
        <f t="shared" si="68"/>
        <v>10</v>
      </c>
      <c r="AS54" s="118">
        <f t="shared" si="69"/>
        <v>-2</v>
      </c>
      <c r="AT54" s="118">
        <f t="shared" si="70"/>
        <v>8</v>
      </c>
      <c r="AU54" s="9">
        <f t="shared" si="71"/>
        <v>5</v>
      </c>
      <c r="AV54" s="81"/>
      <c r="AW54" s="92" t="s">
        <v>71</v>
      </c>
      <c r="AX54" s="93" t="s">
        <v>72</v>
      </c>
      <c r="AY54" s="132">
        <v>-0.20000000000000018</v>
      </c>
      <c r="AZ54" s="106">
        <v>3</v>
      </c>
      <c r="BA54" s="138">
        <v>-0.60000000000000053</v>
      </c>
      <c r="BB54" s="40">
        <v>7</v>
      </c>
      <c r="BC54" s="118">
        <v>9</v>
      </c>
      <c r="BD54" s="9">
        <f t="shared" si="8"/>
        <v>0.77777777777777779</v>
      </c>
      <c r="BE54" s="118">
        <v>1</v>
      </c>
      <c r="BF54" s="118">
        <v>7</v>
      </c>
      <c r="BG54" s="118">
        <v>2</v>
      </c>
      <c r="BH54" s="118">
        <v>2</v>
      </c>
      <c r="BI54" s="118">
        <v>4</v>
      </c>
      <c r="BJ54" s="118">
        <v>0</v>
      </c>
      <c r="BK54" s="118"/>
      <c r="BL54" s="118"/>
      <c r="BM54" s="118"/>
      <c r="BN54" s="118"/>
      <c r="BO54" s="118">
        <f t="shared" si="72"/>
        <v>16</v>
      </c>
      <c r="BP54" s="24">
        <f t="shared" si="10"/>
        <v>10</v>
      </c>
      <c r="BQ54" s="24">
        <f t="shared" si="11"/>
        <v>-2</v>
      </c>
      <c r="BR54" s="24">
        <f t="shared" si="12"/>
        <v>8</v>
      </c>
      <c r="BS54" s="193">
        <f t="shared" si="13"/>
        <v>5</v>
      </c>
      <c r="BT54" s="81"/>
      <c r="BU54" s="92" t="s">
        <v>71</v>
      </c>
      <c r="BV54" s="93" t="s">
        <v>72</v>
      </c>
      <c r="BW54" s="132">
        <v>-0.20000000000000018</v>
      </c>
      <c r="BX54" s="106">
        <v>3</v>
      </c>
      <c r="BY54" s="138">
        <v>-0.60000000000000053</v>
      </c>
      <c r="BZ54" s="40">
        <v>7</v>
      </c>
      <c r="CA54" s="118">
        <v>9</v>
      </c>
      <c r="CB54" s="9">
        <f t="shared" si="14"/>
        <v>0.77777777777777779</v>
      </c>
      <c r="CC54" s="118">
        <v>1</v>
      </c>
      <c r="CD54" s="118">
        <v>7</v>
      </c>
      <c r="CE54" s="118">
        <v>2</v>
      </c>
      <c r="CF54" s="118">
        <v>2</v>
      </c>
      <c r="CG54" s="118">
        <v>4</v>
      </c>
      <c r="CH54" s="118">
        <v>0</v>
      </c>
      <c r="CI54" s="118"/>
      <c r="CJ54" s="118"/>
      <c r="CK54" s="118"/>
      <c r="CL54" s="118"/>
      <c r="CM54" s="118">
        <f t="shared" si="73"/>
        <v>16</v>
      </c>
      <c r="CN54" s="24">
        <f t="shared" si="16"/>
        <v>10</v>
      </c>
      <c r="CO54" s="24">
        <f t="shared" si="17"/>
        <v>-2</v>
      </c>
      <c r="CP54" s="24">
        <f t="shared" si="18"/>
        <v>8</v>
      </c>
      <c r="CQ54" s="193">
        <f t="shared" si="19"/>
        <v>5</v>
      </c>
      <c r="CR54" s="81"/>
      <c r="CS54" s="92" t="s">
        <v>71</v>
      </c>
      <c r="CT54" s="93" t="s">
        <v>72</v>
      </c>
      <c r="CU54" s="132">
        <v>-0.20000000000000018</v>
      </c>
      <c r="CV54" s="106">
        <v>3</v>
      </c>
      <c r="CW54" s="256">
        <v>-0.60000000000000053</v>
      </c>
      <c r="CX54" s="40">
        <v>7</v>
      </c>
      <c r="CY54" s="118">
        <v>9</v>
      </c>
      <c r="CZ54" s="9">
        <f t="shared" si="20"/>
        <v>0.77777777777777779</v>
      </c>
      <c r="DA54" s="118">
        <v>1</v>
      </c>
      <c r="DB54" s="118">
        <v>7</v>
      </c>
      <c r="DC54" s="118">
        <v>2</v>
      </c>
      <c r="DD54" s="118">
        <v>2</v>
      </c>
      <c r="DE54" s="118">
        <v>4</v>
      </c>
      <c r="DF54" s="118">
        <v>0</v>
      </c>
      <c r="DG54" s="118"/>
      <c r="DH54" s="118"/>
      <c r="DI54" s="118"/>
      <c r="DJ54" s="118"/>
      <c r="DK54" s="118">
        <f t="shared" si="74"/>
        <v>16</v>
      </c>
      <c r="DL54" s="24">
        <f t="shared" si="22"/>
        <v>10</v>
      </c>
      <c r="DM54" s="24">
        <f t="shared" si="23"/>
        <v>-2</v>
      </c>
      <c r="DN54" s="24">
        <f t="shared" si="24"/>
        <v>8</v>
      </c>
      <c r="DO54" s="193">
        <f t="shared" si="25"/>
        <v>5</v>
      </c>
      <c r="DP54" s="81"/>
      <c r="DQ54" s="107" t="s">
        <v>71</v>
      </c>
      <c r="DR54" s="93" t="s">
        <v>72</v>
      </c>
      <c r="DS54" s="132">
        <v>-0.20000000000000018</v>
      </c>
      <c r="DT54" s="106">
        <v>3</v>
      </c>
      <c r="DU54" s="25">
        <v>-0.60000000000000053</v>
      </c>
      <c r="DV54" s="40">
        <v>7</v>
      </c>
      <c r="DW54" s="118">
        <v>9</v>
      </c>
      <c r="DX54" s="9">
        <f t="shared" si="26"/>
        <v>0.77777777777777779</v>
      </c>
      <c r="DY54" s="118">
        <v>1</v>
      </c>
      <c r="DZ54" s="118">
        <v>7</v>
      </c>
      <c r="EA54" s="118">
        <v>2</v>
      </c>
      <c r="EB54" s="118">
        <v>2</v>
      </c>
      <c r="EC54" s="118">
        <v>4</v>
      </c>
      <c r="ED54" s="118">
        <v>0</v>
      </c>
      <c r="EE54" s="118"/>
      <c r="EF54" s="118"/>
      <c r="EG54" s="118"/>
      <c r="EH54" s="118"/>
      <c r="EI54" s="118">
        <f t="shared" si="75"/>
        <v>16</v>
      </c>
      <c r="EJ54" s="24">
        <f t="shared" si="28"/>
        <v>10</v>
      </c>
      <c r="EK54" s="24">
        <f t="shared" si="29"/>
        <v>-2</v>
      </c>
      <c r="EL54" s="24">
        <f t="shared" si="30"/>
        <v>8</v>
      </c>
      <c r="EM54" s="193">
        <f t="shared" si="31"/>
        <v>5</v>
      </c>
      <c r="EN54" s="81"/>
      <c r="EO54" s="107" t="s">
        <v>71</v>
      </c>
      <c r="EP54" s="93" t="s">
        <v>72</v>
      </c>
      <c r="EQ54" s="132">
        <v>-0.20000000000000018</v>
      </c>
      <c r="ER54" s="106">
        <v>3</v>
      </c>
      <c r="ES54" s="25">
        <v>-0.60000000000000053</v>
      </c>
      <c r="ET54" s="40">
        <v>7</v>
      </c>
      <c r="EU54" s="118">
        <v>9</v>
      </c>
      <c r="EV54" s="9">
        <f t="shared" si="32"/>
        <v>0.77777777777777779</v>
      </c>
      <c r="EW54" s="118">
        <v>1</v>
      </c>
      <c r="EX54" s="118">
        <v>7</v>
      </c>
      <c r="EY54" s="118">
        <v>2</v>
      </c>
      <c r="EZ54" s="118">
        <v>2</v>
      </c>
      <c r="FA54" s="118">
        <v>4</v>
      </c>
      <c r="FB54" s="118">
        <v>0</v>
      </c>
      <c r="FC54" s="118"/>
      <c r="FD54" s="118"/>
      <c r="FE54" s="118"/>
      <c r="FF54" s="118"/>
      <c r="FG54" s="118">
        <f t="shared" si="76"/>
        <v>16</v>
      </c>
      <c r="FH54" s="24">
        <f t="shared" si="77"/>
        <v>10</v>
      </c>
      <c r="FI54" s="24">
        <f t="shared" si="78"/>
        <v>-2</v>
      </c>
      <c r="FJ54" s="24">
        <f t="shared" si="79"/>
        <v>8</v>
      </c>
      <c r="FK54" s="193">
        <f t="shared" si="80"/>
        <v>5</v>
      </c>
      <c r="FL54" s="81"/>
      <c r="FM54" s="107" t="s">
        <v>71</v>
      </c>
      <c r="FN54" s="93" t="s">
        <v>72</v>
      </c>
      <c r="FO54" s="368">
        <v>-0.20000000000000018</v>
      </c>
      <c r="FP54" s="364">
        <v>3</v>
      </c>
      <c r="FQ54" s="365">
        <v>-0.60000000000000053</v>
      </c>
      <c r="FR54" s="40">
        <v>7</v>
      </c>
      <c r="FS54" s="118">
        <v>9</v>
      </c>
      <c r="FT54" s="9">
        <f t="shared" si="38"/>
        <v>0.77777777777777779</v>
      </c>
      <c r="FU54" s="118">
        <v>1</v>
      </c>
      <c r="FV54" s="118">
        <v>7</v>
      </c>
      <c r="FW54" s="118">
        <v>2</v>
      </c>
      <c r="FX54" s="118">
        <v>2</v>
      </c>
      <c r="FY54" s="118">
        <v>4</v>
      </c>
      <c r="FZ54" s="118">
        <v>0</v>
      </c>
      <c r="GA54" s="118"/>
      <c r="GB54" s="118"/>
      <c r="GC54" s="118"/>
      <c r="GD54" s="118"/>
      <c r="GE54" s="118">
        <f t="shared" si="81"/>
        <v>16</v>
      </c>
      <c r="GF54" s="24">
        <f t="shared" si="40"/>
        <v>10</v>
      </c>
      <c r="GG54" s="24">
        <f t="shared" si="41"/>
        <v>-2</v>
      </c>
      <c r="GH54" s="24">
        <f t="shared" si="42"/>
        <v>8</v>
      </c>
      <c r="GI54" s="193">
        <f t="shared" si="43"/>
        <v>5</v>
      </c>
      <c r="GJ54" s="81"/>
      <c r="GK54" s="107" t="s">
        <v>71</v>
      </c>
      <c r="GL54" s="93" t="s">
        <v>72</v>
      </c>
      <c r="GM54" s="118"/>
      <c r="GN54" s="7">
        <v>7.95</v>
      </c>
      <c r="GO54" s="12">
        <v>7.75</v>
      </c>
      <c r="GP54" s="132">
        <v>-0.20000000000000018</v>
      </c>
      <c r="GQ54" s="106">
        <v>3</v>
      </c>
      <c r="GR54" s="25">
        <v>-0.60000000000000053</v>
      </c>
      <c r="GS54" s="24">
        <f t="shared" si="44"/>
        <v>7</v>
      </c>
      <c r="GT54" s="118">
        <v>9</v>
      </c>
      <c r="GU54" s="9">
        <f t="shared" si="45"/>
        <v>0.77777777777777779</v>
      </c>
      <c r="GV54" s="118">
        <v>1</v>
      </c>
      <c r="GW54" s="118">
        <v>7</v>
      </c>
      <c r="GX54" s="118">
        <v>2</v>
      </c>
      <c r="GY54" s="118">
        <v>2</v>
      </c>
      <c r="GZ54" s="118">
        <v>4</v>
      </c>
      <c r="HA54" s="118">
        <v>0</v>
      </c>
      <c r="HB54" s="118"/>
      <c r="HC54" s="118"/>
      <c r="HD54" s="118"/>
      <c r="HE54" s="118"/>
      <c r="HF54" s="118">
        <f t="shared" si="82"/>
        <v>16</v>
      </c>
      <c r="HG54" s="24">
        <f t="shared" si="47"/>
        <v>10</v>
      </c>
      <c r="HH54" s="24">
        <f t="shared" si="48"/>
        <v>-2</v>
      </c>
      <c r="HI54" s="24">
        <f t="shared" si="49"/>
        <v>8</v>
      </c>
      <c r="HJ54" s="193">
        <f t="shared" si="50"/>
        <v>5</v>
      </c>
      <c r="HK54" s="81"/>
      <c r="HL54" s="81"/>
      <c r="HM54" s="81"/>
      <c r="HN54" s="81"/>
      <c r="HO54" s="81"/>
      <c r="HP54" s="81"/>
      <c r="HQ54" s="81"/>
      <c r="HR54" s="81"/>
      <c r="HS54" s="81"/>
      <c r="HT54" s="81"/>
      <c r="HU54" s="81"/>
    </row>
    <row r="55" spans="1:229" ht="18.75" x14ac:dyDescent="0.3">
      <c r="A55" s="107" t="s">
        <v>71</v>
      </c>
      <c r="B55" s="100" t="s">
        <v>73</v>
      </c>
      <c r="C55" s="132">
        <v>-0.20000000000000018</v>
      </c>
      <c r="D55" s="106">
        <v>3</v>
      </c>
      <c r="E55" s="138">
        <v>-0.60000000000000053</v>
      </c>
      <c r="F55" s="40">
        <v>4</v>
      </c>
      <c r="G55" s="118">
        <v>9</v>
      </c>
      <c r="H55" s="118">
        <f t="shared" si="1"/>
        <v>0.44444444444444442</v>
      </c>
      <c r="I55" s="118">
        <v>2</v>
      </c>
      <c r="J55" s="118">
        <v>1</v>
      </c>
      <c r="K55" s="118">
        <v>2</v>
      </c>
      <c r="L55" s="118">
        <v>7</v>
      </c>
      <c r="M55" s="118"/>
      <c r="N55" s="118">
        <v>1</v>
      </c>
      <c r="O55" s="118"/>
      <c r="P55" s="118"/>
      <c r="Q55" s="118"/>
      <c r="R55" s="118"/>
      <c r="S55" s="118">
        <f t="shared" si="62"/>
        <v>13</v>
      </c>
      <c r="T55" s="118">
        <f t="shared" si="63"/>
        <v>2</v>
      </c>
      <c r="U55" s="118">
        <f t="shared" si="64"/>
        <v>-9</v>
      </c>
      <c r="V55" s="118">
        <f t="shared" si="65"/>
        <v>-7</v>
      </c>
      <c r="W55" s="118">
        <f t="shared" si="66"/>
        <v>0.22222222222222221</v>
      </c>
      <c r="X55" s="29"/>
      <c r="Y55" s="107" t="s">
        <v>71</v>
      </c>
      <c r="Z55" s="100" t="s">
        <v>73</v>
      </c>
      <c r="AA55" s="132">
        <v>0.57142857142857117</v>
      </c>
      <c r="AB55" s="106">
        <v>3</v>
      </c>
      <c r="AC55" s="138">
        <v>1.7142857142857135</v>
      </c>
      <c r="AD55" s="40">
        <v>4</v>
      </c>
      <c r="AE55" s="118">
        <v>9</v>
      </c>
      <c r="AF55" s="118">
        <f t="shared" si="6"/>
        <v>0.44444444444444442</v>
      </c>
      <c r="AG55" s="118">
        <v>2</v>
      </c>
      <c r="AH55" s="118">
        <v>1</v>
      </c>
      <c r="AI55" s="118">
        <v>2</v>
      </c>
      <c r="AJ55" s="118">
        <v>7</v>
      </c>
      <c r="AK55" s="118"/>
      <c r="AL55" s="118">
        <v>1</v>
      </c>
      <c r="AM55" s="118"/>
      <c r="AN55" s="118"/>
      <c r="AO55" s="118"/>
      <c r="AP55" s="118"/>
      <c r="AQ55" s="118">
        <f t="shared" si="67"/>
        <v>13</v>
      </c>
      <c r="AR55" s="118">
        <f t="shared" si="68"/>
        <v>2</v>
      </c>
      <c r="AS55" s="118">
        <f t="shared" si="69"/>
        <v>-9</v>
      </c>
      <c r="AT55" s="118">
        <f t="shared" si="70"/>
        <v>-7</v>
      </c>
      <c r="AU55" s="9">
        <f t="shared" si="71"/>
        <v>0.22222222222222221</v>
      </c>
      <c r="AV55" s="81"/>
      <c r="AW55" s="107" t="s">
        <v>71</v>
      </c>
      <c r="AX55" s="100" t="s">
        <v>73</v>
      </c>
      <c r="AY55" s="132">
        <v>0.57142857142857117</v>
      </c>
      <c r="AZ55" s="106">
        <v>3</v>
      </c>
      <c r="BA55" s="138">
        <v>1.7142857142857135</v>
      </c>
      <c r="BB55" s="40">
        <v>4</v>
      </c>
      <c r="BC55" s="118">
        <v>9</v>
      </c>
      <c r="BD55" s="9">
        <f t="shared" si="8"/>
        <v>0.44444444444444442</v>
      </c>
      <c r="BE55" s="118">
        <v>2</v>
      </c>
      <c r="BF55" s="118">
        <v>1</v>
      </c>
      <c r="BG55" s="118">
        <v>2</v>
      </c>
      <c r="BH55" s="118">
        <v>7</v>
      </c>
      <c r="BI55" s="118"/>
      <c r="BJ55" s="118">
        <v>1</v>
      </c>
      <c r="BK55" s="118"/>
      <c r="BL55" s="118"/>
      <c r="BM55" s="118"/>
      <c r="BN55" s="118"/>
      <c r="BO55" s="118">
        <f t="shared" si="72"/>
        <v>13</v>
      </c>
      <c r="BP55" s="24">
        <f t="shared" si="10"/>
        <v>2</v>
      </c>
      <c r="BQ55" s="24">
        <f t="shared" si="11"/>
        <v>-9</v>
      </c>
      <c r="BR55" s="24">
        <f t="shared" si="12"/>
        <v>-7</v>
      </c>
      <c r="BS55" s="193">
        <f t="shared" si="13"/>
        <v>0.22222222222222221</v>
      </c>
      <c r="BT55" s="81"/>
      <c r="BU55" s="107" t="s">
        <v>71</v>
      </c>
      <c r="BV55" s="100" t="s">
        <v>73</v>
      </c>
      <c r="BW55" s="132">
        <v>0.57142857142857117</v>
      </c>
      <c r="BX55" s="106">
        <v>3</v>
      </c>
      <c r="BY55" s="138">
        <v>1.7142857142857135</v>
      </c>
      <c r="BZ55" s="40">
        <v>4</v>
      </c>
      <c r="CA55" s="118">
        <v>9</v>
      </c>
      <c r="CB55" s="9">
        <f t="shared" si="14"/>
        <v>0.44444444444444442</v>
      </c>
      <c r="CC55" s="118">
        <v>2</v>
      </c>
      <c r="CD55" s="118">
        <v>1</v>
      </c>
      <c r="CE55" s="118">
        <v>2</v>
      </c>
      <c r="CF55" s="118">
        <v>7</v>
      </c>
      <c r="CG55" s="118"/>
      <c r="CH55" s="118">
        <v>1</v>
      </c>
      <c r="CI55" s="118"/>
      <c r="CJ55" s="118"/>
      <c r="CK55" s="118"/>
      <c r="CL55" s="118"/>
      <c r="CM55" s="118">
        <f t="shared" si="73"/>
        <v>13</v>
      </c>
      <c r="CN55" s="24">
        <f t="shared" si="16"/>
        <v>2</v>
      </c>
      <c r="CO55" s="24">
        <f t="shared" si="17"/>
        <v>-9</v>
      </c>
      <c r="CP55" s="24">
        <f t="shared" si="18"/>
        <v>-7</v>
      </c>
      <c r="CQ55" s="193">
        <f t="shared" si="19"/>
        <v>0.22222222222222221</v>
      </c>
      <c r="CR55" s="81"/>
      <c r="CS55" s="107" t="s">
        <v>71</v>
      </c>
      <c r="CT55" s="100" t="s">
        <v>73</v>
      </c>
      <c r="CU55" s="78">
        <v>0.57142857142857117</v>
      </c>
      <c r="CV55" s="106">
        <v>3</v>
      </c>
      <c r="CW55" s="256">
        <v>1.7142857142857135</v>
      </c>
      <c r="CX55" s="40">
        <v>4</v>
      </c>
      <c r="CY55" s="118">
        <v>9</v>
      </c>
      <c r="CZ55" s="9">
        <f t="shared" si="20"/>
        <v>0.44444444444444442</v>
      </c>
      <c r="DA55" s="118">
        <v>2</v>
      </c>
      <c r="DB55" s="118">
        <v>1</v>
      </c>
      <c r="DC55" s="118">
        <v>2</v>
      </c>
      <c r="DD55" s="118">
        <v>7</v>
      </c>
      <c r="DE55" s="118"/>
      <c r="DF55" s="118">
        <v>1</v>
      </c>
      <c r="DG55" s="118"/>
      <c r="DH55" s="118"/>
      <c r="DI55" s="118"/>
      <c r="DJ55" s="118"/>
      <c r="DK55" s="118">
        <f t="shared" si="74"/>
        <v>13</v>
      </c>
      <c r="DL55" s="24">
        <f t="shared" si="22"/>
        <v>2</v>
      </c>
      <c r="DM55" s="24">
        <f t="shared" si="23"/>
        <v>-9</v>
      </c>
      <c r="DN55" s="24">
        <f t="shared" si="24"/>
        <v>-7</v>
      </c>
      <c r="DO55" s="193">
        <f t="shared" si="25"/>
        <v>0.22222222222222221</v>
      </c>
      <c r="DP55" s="81"/>
      <c r="DQ55" s="140" t="s">
        <v>71</v>
      </c>
      <c r="DR55" s="100" t="s">
        <v>73</v>
      </c>
      <c r="DS55" s="132">
        <v>0.57142857142857117</v>
      </c>
      <c r="DT55" s="106">
        <v>3</v>
      </c>
      <c r="DU55" s="25">
        <v>1.7142857142857135</v>
      </c>
      <c r="DV55" s="40">
        <v>4</v>
      </c>
      <c r="DW55" s="118">
        <v>9</v>
      </c>
      <c r="DX55" s="9">
        <f t="shared" si="26"/>
        <v>0.44444444444444442</v>
      </c>
      <c r="DY55" s="118">
        <v>2</v>
      </c>
      <c r="DZ55" s="118">
        <v>1</v>
      </c>
      <c r="EA55" s="118">
        <v>2</v>
      </c>
      <c r="EB55" s="118">
        <v>7</v>
      </c>
      <c r="EC55" s="118"/>
      <c r="ED55" s="118">
        <v>1</v>
      </c>
      <c r="EE55" s="118"/>
      <c r="EF55" s="118"/>
      <c r="EG55" s="118"/>
      <c r="EH55" s="118"/>
      <c r="EI55" s="118">
        <f t="shared" si="75"/>
        <v>13</v>
      </c>
      <c r="EJ55" s="24">
        <f t="shared" si="28"/>
        <v>2</v>
      </c>
      <c r="EK55" s="24">
        <f t="shared" si="29"/>
        <v>-9</v>
      </c>
      <c r="EL55" s="24">
        <f t="shared" si="30"/>
        <v>-7</v>
      </c>
      <c r="EM55" s="193">
        <f t="shared" si="31"/>
        <v>0.22222222222222221</v>
      </c>
      <c r="EN55" s="81"/>
      <c r="EO55" s="140" t="s">
        <v>71</v>
      </c>
      <c r="EP55" s="100" t="s">
        <v>73</v>
      </c>
      <c r="EQ55" s="132">
        <v>0.57142857142857117</v>
      </c>
      <c r="ER55" s="106">
        <v>3</v>
      </c>
      <c r="ES55" s="25">
        <v>1.7142857142857135</v>
      </c>
      <c r="ET55" s="40">
        <v>4</v>
      </c>
      <c r="EU55" s="118">
        <v>9</v>
      </c>
      <c r="EV55" s="9">
        <f t="shared" si="32"/>
        <v>0.44444444444444442</v>
      </c>
      <c r="EW55" s="118">
        <v>2</v>
      </c>
      <c r="EX55" s="118">
        <v>1</v>
      </c>
      <c r="EY55" s="118">
        <v>2</v>
      </c>
      <c r="EZ55" s="118">
        <v>7</v>
      </c>
      <c r="FA55" s="118"/>
      <c r="FB55" s="118">
        <v>1</v>
      </c>
      <c r="FC55" s="118"/>
      <c r="FD55" s="118"/>
      <c r="FE55" s="118"/>
      <c r="FF55" s="118"/>
      <c r="FG55" s="118">
        <f t="shared" si="76"/>
        <v>13</v>
      </c>
      <c r="FH55" s="24">
        <f t="shared" si="77"/>
        <v>2</v>
      </c>
      <c r="FI55" s="24">
        <f t="shared" si="78"/>
        <v>-9</v>
      </c>
      <c r="FJ55" s="24">
        <f t="shared" si="79"/>
        <v>-7</v>
      </c>
      <c r="FK55" s="193">
        <f t="shared" si="80"/>
        <v>0.22222222222222221</v>
      </c>
      <c r="FL55" s="81"/>
      <c r="FM55" s="140" t="s">
        <v>71</v>
      </c>
      <c r="FN55" s="100" t="s">
        <v>73</v>
      </c>
      <c r="FO55" s="368">
        <v>0.57142857142857117</v>
      </c>
      <c r="FP55" s="364">
        <v>3</v>
      </c>
      <c r="FQ55" s="365">
        <v>1.7142857142857135</v>
      </c>
      <c r="FR55" s="40">
        <v>4</v>
      </c>
      <c r="FS55" s="118">
        <v>9</v>
      </c>
      <c r="FT55" s="9">
        <f t="shared" si="38"/>
        <v>0.44444444444444442</v>
      </c>
      <c r="FU55" s="118">
        <v>2</v>
      </c>
      <c r="FV55" s="118">
        <v>1</v>
      </c>
      <c r="FW55" s="118">
        <v>2</v>
      </c>
      <c r="FX55" s="118">
        <v>7</v>
      </c>
      <c r="FY55" s="118"/>
      <c r="FZ55" s="118">
        <v>1</v>
      </c>
      <c r="GA55" s="118"/>
      <c r="GB55" s="118"/>
      <c r="GC55" s="118"/>
      <c r="GD55" s="118"/>
      <c r="GE55" s="118">
        <f t="shared" si="81"/>
        <v>13</v>
      </c>
      <c r="GF55" s="24">
        <f t="shared" si="40"/>
        <v>2</v>
      </c>
      <c r="GG55" s="24">
        <f t="shared" si="41"/>
        <v>-9</v>
      </c>
      <c r="GH55" s="24">
        <f t="shared" si="42"/>
        <v>-7</v>
      </c>
      <c r="GI55" s="193">
        <f t="shared" si="43"/>
        <v>0.22222222222222221</v>
      </c>
      <c r="GJ55" s="81"/>
      <c r="GK55" s="140" t="s">
        <v>71</v>
      </c>
      <c r="GL55" s="100" t="s">
        <v>73</v>
      </c>
      <c r="GM55" s="118"/>
      <c r="GN55" s="7">
        <v>7.128571428571429</v>
      </c>
      <c r="GO55" s="12">
        <v>7.7</v>
      </c>
      <c r="GP55" s="132">
        <v>0.57142857142857117</v>
      </c>
      <c r="GQ55" s="106">
        <v>3</v>
      </c>
      <c r="GR55" s="25">
        <v>1.7142857142857135</v>
      </c>
      <c r="GS55" s="24">
        <f t="shared" si="44"/>
        <v>4</v>
      </c>
      <c r="GT55" s="118">
        <v>9</v>
      </c>
      <c r="GU55" s="9">
        <f t="shared" si="45"/>
        <v>0.44444444444444442</v>
      </c>
      <c r="GV55" s="118">
        <v>2</v>
      </c>
      <c r="GW55" s="118">
        <v>1</v>
      </c>
      <c r="GX55" s="118">
        <v>2</v>
      </c>
      <c r="GY55" s="118">
        <v>7</v>
      </c>
      <c r="GZ55" s="118"/>
      <c r="HA55" s="118">
        <v>1</v>
      </c>
      <c r="HB55" s="118"/>
      <c r="HC55" s="118"/>
      <c r="HD55" s="118"/>
      <c r="HE55" s="118"/>
      <c r="HF55" s="118">
        <f t="shared" si="82"/>
        <v>13</v>
      </c>
      <c r="HG55" s="24">
        <f t="shared" si="47"/>
        <v>2</v>
      </c>
      <c r="HH55" s="24">
        <f t="shared" si="48"/>
        <v>-9</v>
      </c>
      <c r="HI55" s="24">
        <f t="shared" si="49"/>
        <v>-7</v>
      </c>
      <c r="HJ55" s="193">
        <f t="shared" si="50"/>
        <v>0.22222222222222221</v>
      </c>
      <c r="HK55" s="81"/>
      <c r="HL55" s="81"/>
      <c r="HM55" s="81"/>
      <c r="HN55" s="81"/>
      <c r="HO55" s="81"/>
      <c r="HP55" s="81"/>
      <c r="HQ55" s="81"/>
      <c r="HR55" s="81"/>
      <c r="HS55" s="81"/>
      <c r="HT55" s="81"/>
      <c r="HU55" s="81"/>
    </row>
    <row r="56" spans="1:229" ht="18.75" x14ac:dyDescent="0.3">
      <c r="A56" s="97" t="s">
        <v>74</v>
      </c>
      <c r="B56" s="91" t="s">
        <v>75</v>
      </c>
      <c r="C56" s="132">
        <v>-0.55563333333333276</v>
      </c>
      <c r="D56" s="106">
        <v>4</v>
      </c>
      <c r="E56" s="138">
        <v>-2.222533333333331</v>
      </c>
      <c r="F56" s="40">
        <v>18</v>
      </c>
      <c r="G56" s="118">
        <v>6</v>
      </c>
      <c r="H56" s="118">
        <f t="shared" si="1"/>
        <v>3</v>
      </c>
      <c r="I56" s="118">
        <v>15</v>
      </c>
      <c r="J56" s="118">
        <v>1</v>
      </c>
      <c r="K56" s="118">
        <v>3</v>
      </c>
      <c r="L56" s="118">
        <v>5</v>
      </c>
      <c r="M56" s="118"/>
      <c r="N56" s="118"/>
      <c r="O56" s="118"/>
      <c r="P56" s="118"/>
      <c r="Q56" s="118"/>
      <c r="R56" s="118"/>
      <c r="S56" s="118">
        <f t="shared" si="62"/>
        <v>24</v>
      </c>
      <c r="T56" s="118">
        <f t="shared" si="63"/>
        <v>3</v>
      </c>
      <c r="U56" s="118">
        <f t="shared" si="64"/>
        <v>-5</v>
      </c>
      <c r="V56" s="118">
        <f t="shared" si="65"/>
        <v>-2</v>
      </c>
      <c r="W56" s="118">
        <f t="shared" si="66"/>
        <v>0.6</v>
      </c>
      <c r="X56" s="29"/>
      <c r="Y56" s="97" t="s">
        <v>74</v>
      </c>
      <c r="Z56" s="91" t="s">
        <v>75</v>
      </c>
      <c r="AA56" s="132">
        <v>-0.55563333333333276</v>
      </c>
      <c r="AB56" s="106">
        <v>4</v>
      </c>
      <c r="AC56" s="138">
        <v>-2.222533333333331</v>
      </c>
      <c r="AD56" s="40">
        <v>18</v>
      </c>
      <c r="AE56" s="118">
        <v>6</v>
      </c>
      <c r="AF56" s="118">
        <f t="shared" si="6"/>
        <v>3</v>
      </c>
      <c r="AG56" s="118">
        <v>15</v>
      </c>
      <c r="AH56" s="118">
        <v>1</v>
      </c>
      <c r="AI56" s="118">
        <v>3</v>
      </c>
      <c r="AJ56" s="118">
        <v>5</v>
      </c>
      <c r="AK56" s="118"/>
      <c r="AL56" s="118"/>
      <c r="AM56" s="118"/>
      <c r="AN56" s="118"/>
      <c r="AO56" s="118"/>
      <c r="AP56" s="118"/>
      <c r="AQ56" s="118">
        <f t="shared" si="67"/>
        <v>24</v>
      </c>
      <c r="AR56" s="118">
        <f t="shared" si="68"/>
        <v>3</v>
      </c>
      <c r="AS56" s="118">
        <f t="shared" si="69"/>
        <v>-5</v>
      </c>
      <c r="AT56" s="118">
        <f t="shared" si="70"/>
        <v>-2</v>
      </c>
      <c r="AU56" s="9">
        <f t="shared" si="71"/>
        <v>0.6</v>
      </c>
      <c r="AV56" s="81"/>
      <c r="AW56" s="97" t="s">
        <v>74</v>
      </c>
      <c r="AX56" s="91" t="s">
        <v>75</v>
      </c>
      <c r="AY56" s="132">
        <v>-0.55563333333333276</v>
      </c>
      <c r="AZ56" s="106">
        <v>4</v>
      </c>
      <c r="BA56" s="138">
        <v>-2.222533333333331</v>
      </c>
      <c r="BB56" s="40">
        <v>18</v>
      </c>
      <c r="BC56" s="118">
        <v>6</v>
      </c>
      <c r="BD56" s="9">
        <f t="shared" si="8"/>
        <v>3</v>
      </c>
      <c r="BE56" s="118">
        <v>15</v>
      </c>
      <c r="BF56" s="118">
        <v>1</v>
      </c>
      <c r="BG56" s="118">
        <v>3</v>
      </c>
      <c r="BH56" s="118">
        <v>5</v>
      </c>
      <c r="BI56" s="118"/>
      <c r="BJ56" s="118"/>
      <c r="BK56" s="118"/>
      <c r="BL56" s="118"/>
      <c r="BM56" s="118"/>
      <c r="BN56" s="118"/>
      <c r="BO56" s="118">
        <f t="shared" si="72"/>
        <v>24</v>
      </c>
      <c r="BP56" s="24">
        <f t="shared" si="10"/>
        <v>3</v>
      </c>
      <c r="BQ56" s="24">
        <f t="shared" si="11"/>
        <v>-5</v>
      </c>
      <c r="BR56" s="24">
        <f t="shared" si="12"/>
        <v>-2</v>
      </c>
      <c r="BS56" s="193">
        <f t="shared" si="13"/>
        <v>0.6</v>
      </c>
      <c r="BT56" s="81"/>
      <c r="BU56" s="97" t="s">
        <v>74</v>
      </c>
      <c r="BV56" s="91" t="s">
        <v>75</v>
      </c>
      <c r="BW56" s="132">
        <v>-0.55563333333333276</v>
      </c>
      <c r="BX56" s="106">
        <v>4</v>
      </c>
      <c r="BY56" s="138">
        <v>-2.222533333333331</v>
      </c>
      <c r="BZ56" s="40">
        <v>18</v>
      </c>
      <c r="CA56" s="118">
        <v>6</v>
      </c>
      <c r="CB56" s="9">
        <f t="shared" si="14"/>
        <v>3</v>
      </c>
      <c r="CC56" s="118">
        <v>15</v>
      </c>
      <c r="CD56" s="118">
        <v>1</v>
      </c>
      <c r="CE56" s="118">
        <v>3</v>
      </c>
      <c r="CF56" s="118">
        <v>5</v>
      </c>
      <c r="CG56" s="118"/>
      <c r="CH56" s="118"/>
      <c r="CI56" s="118"/>
      <c r="CJ56" s="118"/>
      <c r="CK56" s="118"/>
      <c r="CL56" s="118"/>
      <c r="CM56" s="118">
        <f t="shared" si="73"/>
        <v>24</v>
      </c>
      <c r="CN56" s="24">
        <f t="shared" si="16"/>
        <v>3</v>
      </c>
      <c r="CO56" s="24">
        <f t="shared" si="17"/>
        <v>-5</v>
      </c>
      <c r="CP56" s="24">
        <f t="shared" si="18"/>
        <v>-2</v>
      </c>
      <c r="CQ56" s="193">
        <f t="shared" si="19"/>
        <v>0.6</v>
      </c>
      <c r="CR56" s="81"/>
      <c r="CS56" s="97" t="s">
        <v>74</v>
      </c>
      <c r="CT56" s="91" t="s">
        <v>75</v>
      </c>
      <c r="CU56" s="132">
        <v>-0.55563333333333276</v>
      </c>
      <c r="CV56" s="106">
        <v>4</v>
      </c>
      <c r="CW56" s="256">
        <v>-2.222533333333331</v>
      </c>
      <c r="CX56" s="40">
        <v>18</v>
      </c>
      <c r="CY56" s="118">
        <v>6</v>
      </c>
      <c r="CZ56" s="9">
        <f t="shared" si="20"/>
        <v>3</v>
      </c>
      <c r="DA56" s="118">
        <v>15</v>
      </c>
      <c r="DB56" s="118">
        <v>1</v>
      </c>
      <c r="DC56" s="118">
        <v>3</v>
      </c>
      <c r="DD56" s="118">
        <v>5</v>
      </c>
      <c r="DE56" s="118"/>
      <c r="DF56" s="118"/>
      <c r="DG56" s="118"/>
      <c r="DH56" s="118"/>
      <c r="DI56" s="118"/>
      <c r="DJ56" s="118"/>
      <c r="DK56" s="118">
        <f t="shared" si="74"/>
        <v>24</v>
      </c>
      <c r="DL56" s="24">
        <f t="shared" si="22"/>
        <v>3</v>
      </c>
      <c r="DM56" s="24">
        <f t="shared" si="23"/>
        <v>-5</v>
      </c>
      <c r="DN56" s="24">
        <f t="shared" si="24"/>
        <v>-2</v>
      </c>
      <c r="DO56" s="193">
        <f t="shared" si="25"/>
        <v>0.6</v>
      </c>
      <c r="DP56" s="81"/>
      <c r="DQ56" s="105" t="s">
        <v>74</v>
      </c>
      <c r="DR56" s="91" t="s">
        <v>75</v>
      </c>
      <c r="DS56" s="132">
        <v>-0.55563333333333276</v>
      </c>
      <c r="DT56" s="106">
        <v>4</v>
      </c>
      <c r="DU56" s="25">
        <v>-2.222533333333331</v>
      </c>
      <c r="DV56" s="40">
        <v>18</v>
      </c>
      <c r="DW56" s="118">
        <v>6</v>
      </c>
      <c r="DX56" s="9">
        <f t="shared" si="26"/>
        <v>3</v>
      </c>
      <c r="DY56" s="118">
        <v>15</v>
      </c>
      <c r="DZ56" s="118">
        <v>1</v>
      </c>
      <c r="EA56" s="118">
        <v>3</v>
      </c>
      <c r="EB56" s="118">
        <v>5</v>
      </c>
      <c r="EC56" s="118"/>
      <c r="ED56" s="118"/>
      <c r="EE56" s="118"/>
      <c r="EF56" s="118"/>
      <c r="EG56" s="118"/>
      <c r="EH56" s="118"/>
      <c r="EI56" s="118">
        <f t="shared" si="75"/>
        <v>24</v>
      </c>
      <c r="EJ56" s="24">
        <f t="shared" si="28"/>
        <v>3</v>
      </c>
      <c r="EK56" s="24">
        <f t="shared" si="29"/>
        <v>-5</v>
      </c>
      <c r="EL56" s="24">
        <f t="shared" si="30"/>
        <v>-2</v>
      </c>
      <c r="EM56" s="193">
        <f t="shared" si="31"/>
        <v>0.6</v>
      </c>
      <c r="EN56" s="81"/>
      <c r="EO56" s="105" t="s">
        <v>74</v>
      </c>
      <c r="EP56" s="91" t="s">
        <v>75</v>
      </c>
      <c r="EQ56" s="132">
        <v>-0.55563333333333276</v>
      </c>
      <c r="ER56" s="106">
        <v>4</v>
      </c>
      <c r="ES56" s="25">
        <v>-2.222533333333331</v>
      </c>
      <c r="ET56" s="40">
        <v>18</v>
      </c>
      <c r="EU56" s="118">
        <v>6</v>
      </c>
      <c r="EV56" s="9">
        <f t="shared" si="32"/>
        <v>3</v>
      </c>
      <c r="EW56" s="118">
        <v>15</v>
      </c>
      <c r="EX56" s="118">
        <v>1</v>
      </c>
      <c r="EY56" s="118">
        <v>3</v>
      </c>
      <c r="EZ56" s="118">
        <v>5</v>
      </c>
      <c r="FA56" s="118"/>
      <c r="FB56" s="118"/>
      <c r="FC56" s="118"/>
      <c r="FD56" s="118"/>
      <c r="FE56" s="118"/>
      <c r="FF56" s="118"/>
      <c r="FG56" s="118">
        <f t="shared" si="76"/>
        <v>24</v>
      </c>
      <c r="FH56" s="24">
        <f t="shared" si="77"/>
        <v>3</v>
      </c>
      <c r="FI56" s="24">
        <f t="shared" si="78"/>
        <v>-5</v>
      </c>
      <c r="FJ56" s="24">
        <f t="shared" si="79"/>
        <v>-2</v>
      </c>
      <c r="FK56" s="193">
        <f t="shared" si="80"/>
        <v>0.6</v>
      </c>
      <c r="FL56" s="81"/>
      <c r="FM56" s="105" t="s">
        <v>74</v>
      </c>
      <c r="FN56" s="91" t="s">
        <v>75</v>
      </c>
      <c r="FO56" s="368">
        <v>-0.55563333333333276</v>
      </c>
      <c r="FP56" s="364">
        <v>4</v>
      </c>
      <c r="FQ56" s="365">
        <v>-2.222533333333331</v>
      </c>
      <c r="FR56" s="40">
        <v>18</v>
      </c>
      <c r="FS56" s="118">
        <v>6</v>
      </c>
      <c r="FT56" s="9">
        <f t="shared" si="38"/>
        <v>3</v>
      </c>
      <c r="FU56" s="118">
        <v>15</v>
      </c>
      <c r="FV56" s="118">
        <v>1</v>
      </c>
      <c r="FW56" s="118">
        <v>3</v>
      </c>
      <c r="FX56" s="118">
        <v>5</v>
      </c>
      <c r="FY56" s="118"/>
      <c r="FZ56" s="118"/>
      <c r="GA56" s="118"/>
      <c r="GB56" s="118"/>
      <c r="GC56" s="118"/>
      <c r="GD56" s="118"/>
      <c r="GE56" s="118">
        <f t="shared" si="81"/>
        <v>24</v>
      </c>
      <c r="GF56" s="24">
        <f t="shared" si="40"/>
        <v>3</v>
      </c>
      <c r="GG56" s="24">
        <f t="shared" si="41"/>
        <v>-5</v>
      </c>
      <c r="GH56" s="24">
        <f t="shared" si="42"/>
        <v>-2</v>
      </c>
      <c r="GI56" s="193">
        <f t="shared" si="43"/>
        <v>0.6</v>
      </c>
      <c r="GJ56" s="81"/>
      <c r="GK56" s="105" t="s">
        <v>74</v>
      </c>
      <c r="GL56" s="91" t="s">
        <v>75</v>
      </c>
      <c r="GM56" s="118"/>
      <c r="GN56" s="7">
        <v>7.333333333333333</v>
      </c>
      <c r="GO56" s="12">
        <v>6.7777000000000003</v>
      </c>
      <c r="GP56" s="132">
        <v>-0.55563333333333276</v>
      </c>
      <c r="GQ56" s="106">
        <v>4</v>
      </c>
      <c r="GR56" s="25">
        <v>-2.222533333333331</v>
      </c>
      <c r="GS56" s="24">
        <f t="shared" si="44"/>
        <v>18</v>
      </c>
      <c r="GT56" s="118">
        <v>6</v>
      </c>
      <c r="GU56" s="9">
        <f t="shared" si="45"/>
        <v>3</v>
      </c>
      <c r="GV56" s="118">
        <v>15</v>
      </c>
      <c r="GW56" s="118">
        <v>1</v>
      </c>
      <c r="GX56" s="118">
        <v>3</v>
      </c>
      <c r="GY56" s="118">
        <v>5</v>
      </c>
      <c r="GZ56" s="118"/>
      <c r="HA56" s="118"/>
      <c r="HB56" s="118"/>
      <c r="HC56" s="118"/>
      <c r="HD56" s="118"/>
      <c r="HE56" s="118"/>
      <c r="HF56" s="118">
        <f t="shared" si="82"/>
        <v>24</v>
      </c>
      <c r="HG56" s="24">
        <f t="shared" si="47"/>
        <v>3</v>
      </c>
      <c r="HH56" s="24">
        <f t="shared" si="48"/>
        <v>-5</v>
      </c>
      <c r="HI56" s="24">
        <f t="shared" si="49"/>
        <v>-2</v>
      </c>
      <c r="HJ56" s="193">
        <f t="shared" si="50"/>
        <v>0.6</v>
      </c>
      <c r="HK56" s="81"/>
      <c r="HL56" s="81"/>
      <c r="HM56" s="81"/>
      <c r="HN56" s="81"/>
      <c r="HO56" s="81"/>
      <c r="HP56" s="81"/>
      <c r="HQ56" s="81"/>
      <c r="HR56" s="81"/>
      <c r="HS56" s="81"/>
      <c r="HT56" s="81"/>
      <c r="HU56" s="81"/>
    </row>
    <row r="57" spans="1:229" ht="18.75" x14ac:dyDescent="0.3">
      <c r="A57" s="105" t="s">
        <v>76</v>
      </c>
      <c r="B57" s="96" t="s">
        <v>77</v>
      </c>
      <c r="C57" s="51">
        <v>-0.37509999999999977</v>
      </c>
      <c r="D57" s="52">
        <v>5</v>
      </c>
      <c r="E57" s="139">
        <v>-1.8754999999999988</v>
      </c>
      <c r="F57" s="175">
        <v>49</v>
      </c>
      <c r="G57" s="166">
        <v>40</v>
      </c>
      <c r="H57" s="119">
        <f t="shared" si="1"/>
        <v>1.2250000000000001</v>
      </c>
      <c r="I57" s="119">
        <v>22</v>
      </c>
      <c r="J57" s="119">
        <v>19</v>
      </c>
      <c r="K57" s="119">
        <v>18</v>
      </c>
      <c r="L57" s="119">
        <v>13</v>
      </c>
      <c r="M57" s="119">
        <v>9</v>
      </c>
      <c r="N57" s="119">
        <v>8</v>
      </c>
      <c r="O57" s="119"/>
      <c r="P57" s="119"/>
      <c r="Q57" s="119"/>
      <c r="R57" s="119"/>
      <c r="S57" s="119">
        <f t="shared" si="62"/>
        <v>89</v>
      </c>
      <c r="T57" s="119">
        <f t="shared" si="63"/>
        <v>36</v>
      </c>
      <c r="U57" s="119">
        <f t="shared" si="64"/>
        <v>-29</v>
      </c>
      <c r="V57" s="119">
        <f t="shared" si="65"/>
        <v>7</v>
      </c>
      <c r="W57" s="119">
        <f t="shared" si="66"/>
        <v>1.2413793103448276</v>
      </c>
      <c r="X57" s="29"/>
      <c r="Y57" s="159" t="s">
        <v>76</v>
      </c>
      <c r="Z57" s="172" t="s">
        <v>77</v>
      </c>
      <c r="AA57" s="132">
        <v>-0.37509999999999977</v>
      </c>
      <c r="AB57" s="106">
        <v>5</v>
      </c>
      <c r="AC57" s="138">
        <v>-1.8754999999999988</v>
      </c>
      <c r="AD57" s="176">
        <v>49</v>
      </c>
      <c r="AE57" s="169">
        <v>40</v>
      </c>
      <c r="AF57" s="118">
        <f t="shared" si="6"/>
        <v>1.2250000000000001</v>
      </c>
      <c r="AG57" s="118">
        <v>22</v>
      </c>
      <c r="AH57" s="118">
        <v>19</v>
      </c>
      <c r="AI57" s="118">
        <v>18</v>
      </c>
      <c r="AJ57" s="118">
        <v>13</v>
      </c>
      <c r="AK57" s="118">
        <v>9</v>
      </c>
      <c r="AL57" s="118">
        <v>8</v>
      </c>
      <c r="AM57" s="118"/>
      <c r="AN57" s="118"/>
      <c r="AO57" s="118"/>
      <c r="AP57" s="118"/>
      <c r="AQ57" s="118">
        <f t="shared" si="67"/>
        <v>89</v>
      </c>
      <c r="AR57" s="118">
        <f t="shared" si="68"/>
        <v>36</v>
      </c>
      <c r="AS57" s="118">
        <f t="shared" si="69"/>
        <v>-29</v>
      </c>
      <c r="AT57" s="118">
        <f t="shared" si="70"/>
        <v>7</v>
      </c>
      <c r="AU57" s="9">
        <f t="shared" si="71"/>
        <v>1.2413793103448276</v>
      </c>
      <c r="AV57" s="81"/>
      <c r="AW57" s="159" t="s">
        <v>76</v>
      </c>
      <c r="AX57" s="172" t="s">
        <v>77</v>
      </c>
      <c r="AY57" s="51">
        <v>-0.66080000000000005</v>
      </c>
      <c r="AZ57" s="52">
        <v>5</v>
      </c>
      <c r="BA57" s="139">
        <v>-3.3040000000000003</v>
      </c>
      <c r="BB57" s="175">
        <v>51</v>
      </c>
      <c r="BC57" s="166">
        <v>44</v>
      </c>
      <c r="BD57" s="27">
        <f t="shared" si="8"/>
        <v>1.1590909090909092</v>
      </c>
      <c r="BE57" s="119">
        <v>24</v>
      </c>
      <c r="BF57" s="119">
        <v>19</v>
      </c>
      <c r="BG57" s="119">
        <v>18</v>
      </c>
      <c r="BH57" s="119">
        <v>14</v>
      </c>
      <c r="BI57" s="119">
        <v>9</v>
      </c>
      <c r="BJ57" s="119">
        <v>10</v>
      </c>
      <c r="BK57" s="119"/>
      <c r="BL57" s="119">
        <v>1</v>
      </c>
      <c r="BM57" s="119"/>
      <c r="BN57" s="119"/>
      <c r="BO57" s="119">
        <f t="shared" si="72"/>
        <v>95</v>
      </c>
      <c r="BP57" s="62">
        <f t="shared" si="10"/>
        <v>36</v>
      </c>
      <c r="BQ57" s="62">
        <f t="shared" si="11"/>
        <v>-37</v>
      </c>
      <c r="BR57" s="62">
        <f t="shared" si="12"/>
        <v>-1</v>
      </c>
      <c r="BS57" s="232">
        <f t="shared" si="13"/>
        <v>0.97297297297297303</v>
      </c>
      <c r="BT57" s="81"/>
      <c r="BU57" s="159" t="s">
        <v>76</v>
      </c>
      <c r="BV57" s="172" t="s">
        <v>77</v>
      </c>
      <c r="BW57" s="51">
        <v>-0.37509999999999977</v>
      </c>
      <c r="BX57" s="52">
        <v>5</v>
      </c>
      <c r="BY57" s="239">
        <v>-1.8754999999999988</v>
      </c>
      <c r="BZ57" s="175">
        <v>53</v>
      </c>
      <c r="CA57" s="166">
        <v>44</v>
      </c>
      <c r="CB57" s="27">
        <f t="shared" si="14"/>
        <v>1.2045454545454546</v>
      </c>
      <c r="CC57" s="119">
        <v>25</v>
      </c>
      <c r="CD57" s="119">
        <v>19</v>
      </c>
      <c r="CE57" s="119">
        <v>19</v>
      </c>
      <c r="CF57" s="119">
        <v>14</v>
      </c>
      <c r="CG57" s="119">
        <v>9</v>
      </c>
      <c r="CH57" s="119">
        <v>10</v>
      </c>
      <c r="CI57" s="119"/>
      <c r="CJ57" s="119">
        <v>1</v>
      </c>
      <c r="CK57" s="119"/>
      <c r="CL57" s="119"/>
      <c r="CM57" s="119">
        <f t="shared" si="73"/>
        <v>97</v>
      </c>
      <c r="CN57" s="62">
        <f t="shared" si="16"/>
        <v>37</v>
      </c>
      <c r="CO57" s="62">
        <f t="shared" si="17"/>
        <v>-37</v>
      </c>
      <c r="CP57" s="62">
        <f t="shared" si="18"/>
        <v>0</v>
      </c>
      <c r="CQ57" s="232">
        <f t="shared" si="19"/>
        <v>1</v>
      </c>
      <c r="CR57" s="81"/>
      <c r="CS57" s="159" t="s">
        <v>76</v>
      </c>
      <c r="CT57" s="172" t="s">
        <v>77</v>
      </c>
      <c r="CU57" s="132">
        <v>-0.37509999999999977</v>
      </c>
      <c r="CV57" s="106">
        <v>5</v>
      </c>
      <c r="CW57" s="256">
        <v>-1.8754999999999988</v>
      </c>
      <c r="CX57" s="176">
        <v>53</v>
      </c>
      <c r="CY57" s="169">
        <v>44</v>
      </c>
      <c r="CZ57" s="9">
        <f t="shared" si="20"/>
        <v>1.2045454545454546</v>
      </c>
      <c r="DA57" s="118">
        <v>25</v>
      </c>
      <c r="DB57" s="118">
        <v>19</v>
      </c>
      <c r="DC57" s="118">
        <v>19</v>
      </c>
      <c r="DD57" s="118">
        <v>14</v>
      </c>
      <c r="DE57" s="118">
        <v>9</v>
      </c>
      <c r="DF57" s="118">
        <v>10</v>
      </c>
      <c r="DG57" s="118"/>
      <c r="DH57" s="118">
        <v>1</v>
      </c>
      <c r="DI57" s="118"/>
      <c r="DJ57" s="118"/>
      <c r="DK57" s="118">
        <f t="shared" si="74"/>
        <v>97</v>
      </c>
      <c r="DL57" s="24">
        <f t="shared" si="22"/>
        <v>37</v>
      </c>
      <c r="DM57" s="24">
        <f t="shared" si="23"/>
        <v>-37</v>
      </c>
      <c r="DN57" s="24">
        <f t="shared" si="24"/>
        <v>0</v>
      </c>
      <c r="DO57" s="193">
        <f t="shared" si="25"/>
        <v>1</v>
      </c>
      <c r="DP57" s="81"/>
      <c r="DQ57" s="321" t="s">
        <v>76</v>
      </c>
      <c r="DR57" s="172" t="s">
        <v>77</v>
      </c>
      <c r="DS57" s="51">
        <v>-0.37509999999999977</v>
      </c>
      <c r="DT57" s="52">
        <v>5</v>
      </c>
      <c r="DU57" s="187">
        <v>-1.8754999999999988</v>
      </c>
      <c r="DV57" s="175">
        <v>56</v>
      </c>
      <c r="DW57" s="166">
        <v>44</v>
      </c>
      <c r="DX57" s="27">
        <f t="shared" si="26"/>
        <v>1.2727272727272727</v>
      </c>
      <c r="DY57" s="119">
        <v>28</v>
      </c>
      <c r="DZ57" s="119">
        <v>19</v>
      </c>
      <c r="EA57" s="119">
        <v>19</v>
      </c>
      <c r="EB57" s="119">
        <v>14</v>
      </c>
      <c r="EC57" s="119">
        <v>9</v>
      </c>
      <c r="ED57" s="119">
        <v>10</v>
      </c>
      <c r="EE57" s="119"/>
      <c r="EF57" s="119">
        <v>1</v>
      </c>
      <c r="EG57" s="119"/>
      <c r="EH57" s="119"/>
      <c r="EI57" s="119">
        <f t="shared" si="75"/>
        <v>100</v>
      </c>
      <c r="EJ57" s="62">
        <f t="shared" si="28"/>
        <v>37</v>
      </c>
      <c r="EK57" s="62">
        <f t="shared" si="29"/>
        <v>-37</v>
      </c>
      <c r="EL57" s="62">
        <f t="shared" si="30"/>
        <v>0</v>
      </c>
      <c r="EM57" s="232">
        <f t="shared" si="31"/>
        <v>1</v>
      </c>
      <c r="EN57" s="81"/>
      <c r="EO57" s="321" t="s">
        <v>76</v>
      </c>
      <c r="EP57" s="172" t="s">
        <v>77</v>
      </c>
      <c r="EQ57" s="339">
        <v>-0.2500666666666671</v>
      </c>
      <c r="ER57" s="52">
        <v>5</v>
      </c>
      <c r="ES57" s="187">
        <v>-1.2503333333333355</v>
      </c>
      <c r="ET57" s="119">
        <v>61</v>
      </c>
      <c r="EU57" s="119">
        <v>45</v>
      </c>
      <c r="EV57" s="342">
        <f>+ET57/EU57</f>
        <v>1.3555555555555556</v>
      </c>
      <c r="EW57" s="119">
        <v>31</v>
      </c>
      <c r="EX57" s="119">
        <v>19</v>
      </c>
      <c r="EY57" s="119">
        <v>21</v>
      </c>
      <c r="EZ57" s="119">
        <v>15</v>
      </c>
      <c r="FA57" s="119">
        <v>9</v>
      </c>
      <c r="FB57" s="119">
        <v>10</v>
      </c>
      <c r="FC57" s="119"/>
      <c r="FD57" s="119">
        <v>1</v>
      </c>
      <c r="FE57" s="119"/>
      <c r="FF57" s="119"/>
      <c r="FG57" s="119">
        <v>106</v>
      </c>
      <c r="FH57" s="62">
        <f t="shared" si="77"/>
        <v>39</v>
      </c>
      <c r="FI57" s="62">
        <f t="shared" si="78"/>
        <v>-38</v>
      </c>
      <c r="FJ57" s="62">
        <f t="shared" si="79"/>
        <v>1</v>
      </c>
      <c r="FK57" s="232">
        <f t="shared" si="80"/>
        <v>1.0263157894736843</v>
      </c>
      <c r="FL57" s="81"/>
      <c r="FM57" s="321" t="s">
        <v>76</v>
      </c>
      <c r="FN57" s="172" t="s">
        <v>77</v>
      </c>
      <c r="FO57" s="379">
        <v>-0.2500666666666671</v>
      </c>
      <c r="FP57" s="364">
        <v>5</v>
      </c>
      <c r="FQ57" s="365">
        <v>-1.2503333333333355</v>
      </c>
      <c r="FR57" s="118">
        <v>61</v>
      </c>
      <c r="FS57" s="118">
        <v>45</v>
      </c>
      <c r="FT57" s="389">
        <f>+FR57/FS57</f>
        <v>1.3555555555555556</v>
      </c>
      <c r="FU57" s="118">
        <v>31</v>
      </c>
      <c r="FV57" s="118">
        <v>19</v>
      </c>
      <c r="FW57" s="118">
        <v>21</v>
      </c>
      <c r="FX57" s="118">
        <v>15</v>
      </c>
      <c r="FY57" s="118">
        <v>9</v>
      </c>
      <c r="FZ57" s="118">
        <v>10</v>
      </c>
      <c r="GA57" s="118"/>
      <c r="GB57" s="118">
        <v>1</v>
      </c>
      <c r="GC57" s="118"/>
      <c r="GD57" s="118"/>
      <c r="GE57" s="118">
        <v>106</v>
      </c>
      <c r="GF57" s="24">
        <f t="shared" si="40"/>
        <v>39</v>
      </c>
      <c r="GG57" s="24">
        <f t="shared" si="41"/>
        <v>-38</v>
      </c>
      <c r="GH57" s="24">
        <f t="shared" si="42"/>
        <v>1</v>
      </c>
      <c r="GI57" s="193">
        <f t="shared" si="43"/>
        <v>1.0263157894736843</v>
      </c>
      <c r="GJ57" s="81"/>
      <c r="GK57" s="321" t="s">
        <v>76</v>
      </c>
      <c r="GL57" s="172" t="s">
        <v>77</v>
      </c>
      <c r="GM57" s="118">
        <v>4</v>
      </c>
      <c r="GN57" s="7">
        <v>5.916666666666667</v>
      </c>
      <c r="GO57" s="46">
        <v>5.6665999999999999</v>
      </c>
      <c r="GP57" s="132">
        <v>-0.2500666666666671</v>
      </c>
      <c r="GQ57" s="106">
        <v>5</v>
      </c>
      <c r="GR57" s="25">
        <v>-1.2503333333333355</v>
      </c>
      <c r="GS57" s="24">
        <f t="shared" si="44"/>
        <v>61</v>
      </c>
      <c r="GT57" s="118">
        <v>45</v>
      </c>
      <c r="GU57" s="389">
        <f>+GS57/GT57</f>
        <v>1.3555555555555556</v>
      </c>
      <c r="GV57" s="118">
        <v>31</v>
      </c>
      <c r="GW57" s="118">
        <v>19</v>
      </c>
      <c r="GX57" s="118">
        <v>21</v>
      </c>
      <c r="GY57" s="118">
        <v>15</v>
      </c>
      <c r="GZ57" s="118">
        <v>9</v>
      </c>
      <c r="HA57" s="118">
        <v>10</v>
      </c>
      <c r="HB57" s="118"/>
      <c r="HC57" s="118">
        <v>1</v>
      </c>
      <c r="HD57" s="118"/>
      <c r="HE57" s="118"/>
      <c r="HF57" s="118">
        <v>106</v>
      </c>
      <c r="HG57" s="24">
        <f t="shared" si="47"/>
        <v>39</v>
      </c>
      <c r="HH57" s="24">
        <f t="shared" si="48"/>
        <v>-38</v>
      </c>
      <c r="HI57" s="24">
        <f t="shared" si="49"/>
        <v>1</v>
      </c>
      <c r="HJ57" s="193">
        <f t="shared" si="50"/>
        <v>1.0263157894736843</v>
      </c>
      <c r="HK57" s="81"/>
      <c r="HL57" s="81"/>
      <c r="HM57" s="81"/>
      <c r="HN57" s="81"/>
      <c r="HO57" s="81"/>
      <c r="HP57" s="81"/>
      <c r="HQ57" s="81"/>
      <c r="HR57" s="81"/>
      <c r="HS57" s="81"/>
      <c r="HT57" s="81"/>
      <c r="HU57" s="81"/>
    </row>
    <row r="58" spans="1:229" ht="18.75" x14ac:dyDescent="0.3">
      <c r="A58" s="102" t="s">
        <v>287</v>
      </c>
      <c r="B58" s="91" t="s">
        <v>78</v>
      </c>
      <c r="C58" s="132">
        <v>0.2959000000000005</v>
      </c>
      <c r="D58" s="106">
        <v>4</v>
      </c>
      <c r="E58" s="138">
        <v>1.183600000000002</v>
      </c>
      <c r="F58" s="176">
        <v>33</v>
      </c>
      <c r="G58" s="169">
        <v>23</v>
      </c>
      <c r="H58" s="118">
        <f t="shared" si="1"/>
        <v>1.4347826086956521</v>
      </c>
      <c r="I58" s="118">
        <v>19</v>
      </c>
      <c r="J58" s="118">
        <v>12</v>
      </c>
      <c r="K58" s="118">
        <v>11</v>
      </c>
      <c r="L58" s="118">
        <v>6</v>
      </c>
      <c r="M58" s="118">
        <v>3</v>
      </c>
      <c r="N58" s="118">
        <v>4</v>
      </c>
      <c r="O58" s="118"/>
      <c r="P58" s="118">
        <v>1</v>
      </c>
      <c r="Q58" s="118"/>
      <c r="R58" s="118"/>
      <c r="S58" s="118">
        <f t="shared" si="62"/>
        <v>56</v>
      </c>
      <c r="T58" s="118">
        <f t="shared" si="63"/>
        <v>17</v>
      </c>
      <c r="U58" s="118">
        <f t="shared" si="64"/>
        <v>-17</v>
      </c>
      <c r="V58" s="118">
        <f t="shared" si="65"/>
        <v>0</v>
      </c>
      <c r="W58" s="118">
        <f t="shared" si="66"/>
        <v>1</v>
      </c>
      <c r="X58" s="29"/>
      <c r="Y58" s="102" t="s">
        <v>287</v>
      </c>
      <c r="Z58" s="91" t="s">
        <v>78</v>
      </c>
      <c r="AA58" s="132">
        <v>0.2959000000000005</v>
      </c>
      <c r="AB58" s="106">
        <v>4</v>
      </c>
      <c r="AC58" s="138">
        <v>1.183600000000002</v>
      </c>
      <c r="AD58" s="176">
        <v>33</v>
      </c>
      <c r="AE58" s="169">
        <v>23</v>
      </c>
      <c r="AF58" s="118">
        <f t="shared" si="6"/>
        <v>1.4347826086956521</v>
      </c>
      <c r="AG58" s="118">
        <v>19</v>
      </c>
      <c r="AH58" s="118">
        <v>12</v>
      </c>
      <c r="AI58" s="118">
        <v>11</v>
      </c>
      <c r="AJ58" s="118">
        <v>6</v>
      </c>
      <c r="AK58" s="118">
        <v>3</v>
      </c>
      <c r="AL58" s="118">
        <v>4</v>
      </c>
      <c r="AM58" s="118"/>
      <c r="AN58" s="118">
        <v>1</v>
      </c>
      <c r="AO58" s="118"/>
      <c r="AP58" s="118"/>
      <c r="AQ58" s="118">
        <f t="shared" si="67"/>
        <v>56</v>
      </c>
      <c r="AR58" s="118">
        <f t="shared" si="68"/>
        <v>17</v>
      </c>
      <c r="AS58" s="118">
        <f t="shared" si="69"/>
        <v>-17</v>
      </c>
      <c r="AT58" s="118">
        <f t="shared" si="70"/>
        <v>0</v>
      </c>
      <c r="AU58" s="9">
        <f t="shared" si="71"/>
        <v>1</v>
      </c>
      <c r="AV58" s="81"/>
      <c r="AW58" s="102" t="s">
        <v>287</v>
      </c>
      <c r="AX58" s="91" t="s">
        <v>78</v>
      </c>
      <c r="AY58" s="132">
        <v>0.2959000000000005</v>
      </c>
      <c r="AZ58" s="106">
        <v>4</v>
      </c>
      <c r="BA58" s="138">
        <v>1.183600000000002</v>
      </c>
      <c r="BB58" s="176">
        <v>33</v>
      </c>
      <c r="BC58" s="169">
        <v>23</v>
      </c>
      <c r="BD58" s="9">
        <f t="shared" si="8"/>
        <v>1.4347826086956521</v>
      </c>
      <c r="BE58" s="118">
        <v>19</v>
      </c>
      <c r="BF58" s="118">
        <v>12</v>
      </c>
      <c r="BG58" s="118">
        <v>11</v>
      </c>
      <c r="BH58" s="118">
        <v>6</v>
      </c>
      <c r="BI58" s="118">
        <v>3</v>
      </c>
      <c r="BJ58" s="118">
        <v>4</v>
      </c>
      <c r="BK58" s="118"/>
      <c r="BL58" s="118">
        <v>1</v>
      </c>
      <c r="BM58" s="118"/>
      <c r="BN58" s="118"/>
      <c r="BO58" s="118">
        <f t="shared" si="72"/>
        <v>56</v>
      </c>
      <c r="BP58" s="24">
        <f t="shared" si="10"/>
        <v>17</v>
      </c>
      <c r="BQ58" s="24">
        <f t="shared" si="11"/>
        <v>-17</v>
      </c>
      <c r="BR58" s="24">
        <f t="shared" si="12"/>
        <v>0</v>
      </c>
      <c r="BS58" s="193">
        <f t="shared" si="13"/>
        <v>1</v>
      </c>
      <c r="BT58" s="81"/>
      <c r="BU58" s="102" t="s">
        <v>287</v>
      </c>
      <c r="BV58" s="91" t="s">
        <v>78</v>
      </c>
      <c r="BW58" s="132">
        <v>0.2959000000000005</v>
      </c>
      <c r="BX58" s="106">
        <v>4</v>
      </c>
      <c r="BY58" s="138">
        <v>1.183600000000002</v>
      </c>
      <c r="BZ58" s="176">
        <v>33</v>
      </c>
      <c r="CA58" s="169">
        <v>23</v>
      </c>
      <c r="CB58" s="9">
        <f t="shared" si="14"/>
        <v>1.4347826086956521</v>
      </c>
      <c r="CC58" s="118">
        <v>19</v>
      </c>
      <c r="CD58" s="118">
        <v>12</v>
      </c>
      <c r="CE58" s="118">
        <v>11</v>
      </c>
      <c r="CF58" s="118">
        <v>6</v>
      </c>
      <c r="CG58" s="118">
        <v>3</v>
      </c>
      <c r="CH58" s="118">
        <v>4</v>
      </c>
      <c r="CI58" s="118"/>
      <c r="CJ58" s="118">
        <v>1</v>
      </c>
      <c r="CK58" s="118"/>
      <c r="CL58" s="118"/>
      <c r="CM58" s="118">
        <f t="shared" si="73"/>
        <v>56</v>
      </c>
      <c r="CN58" s="24">
        <f t="shared" si="16"/>
        <v>17</v>
      </c>
      <c r="CO58" s="24">
        <f t="shared" si="17"/>
        <v>-17</v>
      </c>
      <c r="CP58" s="24">
        <f t="shared" si="18"/>
        <v>0</v>
      </c>
      <c r="CQ58" s="193">
        <f t="shared" si="19"/>
        <v>1</v>
      </c>
      <c r="CR58" s="81"/>
      <c r="CS58" s="102" t="s">
        <v>287</v>
      </c>
      <c r="CT58" s="91" t="s">
        <v>78</v>
      </c>
      <c r="CU58" s="132">
        <v>0.2959000000000005</v>
      </c>
      <c r="CV58" s="106">
        <v>4</v>
      </c>
      <c r="CW58" s="256">
        <v>1.183600000000002</v>
      </c>
      <c r="CX58" s="176">
        <v>33</v>
      </c>
      <c r="CY58" s="169">
        <v>23</v>
      </c>
      <c r="CZ58" s="9">
        <f t="shared" si="20"/>
        <v>1.4347826086956521</v>
      </c>
      <c r="DA58" s="118">
        <v>19</v>
      </c>
      <c r="DB58" s="118">
        <v>12</v>
      </c>
      <c r="DC58" s="118">
        <v>11</v>
      </c>
      <c r="DD58" s="118">
        <v>6</v>
      </c>
      <c r="DE58" s="118">
        <v>3</v>
      </c>
      <c r="DF58" s="118">
        <v>4</v>
      </c>
      <c r="DG58" s="118"/>
      <c r="DH58" s="118">
        <v>1</v>
      </c>
      <c r="DI58" s="118"/>
      <c r="DJ58" s="118"/>
      <c r="DK58" s="118">
        <f t="shared" si="74"/>
        <v>56</v>
      </c>
      <c r="DL58" s="24">
        <f t="shared" si="22"/>
        <v>17</v>
      </c>
      <c r="DM58" s="24">
        <f t="shared" si="23"/>
        <v>-17</v>
      </c>
      <c r="DN58" s="24">
        <f t="shared" si="24"/>
        <v>0</v>
      </c>
      <c r="DO58" s="193">
        <f t="shared" si="25"/>
        <v>1</v>
      </c>
      <c r="DP58" s="81"/>
      <c r="DQ58" s="16" t="s">
        <v>287</v>
      </c>
      <c r="DR58" s="91" t="s">
        <v>78</v>
      </c>
      <c r="DS58" s="132">
        <v>0.2959000000000005</v>
      </c>
      <c r="DT58" s="106">
        <v>4</v>
      </c>
      <c r="DU58" s="25">
        <v>1.183600000000002</v>
      </c>
      <c r="DV58" s="176">
        <v>33</v>
      </c>
      <c r="DW58" s="169">
        <v>23</v>
      </c>
      <c r="DX58" s="9">
        <f t="shared" si="26"/>
        <v>1.4347826086956521</v>
      </c>
      <c r="DY58" s="118">
        <v>19</v>
      </c>
      <c r="DZ58" s="118">
        <v>12</v>
      </c>
      <c r="EA58" s="118">
        <v>11</v>
      </c>
      <c r="EB58" s="118">
        <v>6</v>
      </c>
      <c r="EC58" s="118">
        <v>3</v>
      </c>
      <c r="ED58" s="118">
        <v>4</v>
      </c>
      <c r="EE58" s="118"/>
      <c r="EF58" s="118">
        <v>1</v>
      </c>
      <c r="EG58" s="118"/>
      <c r="EH58" s="118"/>
      <c r="EI58" s="118">
        <f t="shared" si="75"/>
        <v>56</v>
      </c>
      <c r="EJ58" s="24">
        <f t="shared" si="28"/>
        <v>17</v>
      </c>
      <c r="EK58" s="24">
        <f t="shared" si="29"/>
        <v>-17</v>
      </c>
      <c r="EL58" s="24">
        <f t="shared" si="30"/>
        <v>0</v>
      </c>
      <c r="EM58" s="193">
        <f t="shared" si="31"/>
        <v>1</v>
      </c>
      <c r="EN58" s="81"/>
      <c r="EO58" s="16" t="s">
        <v>287</v>
      </c>
      <c r="EP58" s="91" t="s">
        <v>78</v>
      </c>
      <c r="EQ58" s="132">
        <v>0.2959000000000005</v>
      </c>
      <c r="ER58" s="106">
        <v>4</v>
      </c>
      <c r="ES58" s="25">
        <v>1.183600000000002</v>
      </c>
      <c r="ET58" s="176">
        <v>33</v>
      </c>
      <c r="EU58" s="169">
        <v>23</v>
      </c>
      <c r="EV58" s="9">
        <f t="shared" si="32"/>
        <v>1.4347826086956521</v>
      </c>
      <c r="EW58" s="118">
        <v>19</v>
      </c>
      <c r="EX58" s="118">
        <v>12</v>
      </c>
      <c r="EY58" s="118">
        <v>11</v>
      </c>
      <c r="EZ58" s="118">
        <v>6</v>
      </c>
      <c r="FA58" s="118">
        <v>3</v>
      </c>
      <c r="FB58" s="118">
        <v>4</v>
      </c>
      <c r="FC58" s="118"/>
      <c r="FD58" s="118">
        <v>1</v>
      </c>
      <c r="FE58" s="118"/>
      <c r="FF58" s="118"/>
      <c r="FG58" s="118">
        <f t="shared" si="76"/>
        <v>56</v>
      </c>
      <c r="FH58" s="24">
        <f t="shared" si="77"/>
        <v>17</v>
      </c>
      <c r="FI58" s="24">
        <f t="shared" si="78"/>
        <v>-17</v>
      </c>
      <c r="FJ58" s="24">
        <f t="shared" si="79"/>
        <v>0</v>
      </c>
      <c r="FK58" s="193">
        <f t="shared" si="80"/>
        <v>1</v>
      </c>
      <c r="FL58" s="81"/>
      <c r="FM58" s="16" t="s">
        <v>287</v>
      </c>
      <c r="FN58" s="91" t="s">
        <v>78</v>
      </c>
      <c r="FO58" s="368">
        <v>0.2959000000000005</v>
      </c>
      <c r="FP58" s="364">
        <v>4</v>
      </c>
      <c r="FQ58" s="365">
        <v>1.183600000000002</v>
      </c>
      <c r="FR58" s="176">
        <v>33</v>
      </c>
      <c r="FS58" s="169">
        <v>23</v>
      </c>
      <c r="FT58" s="9">
        <f t="shared" si="38"/>
        <v>1.4347826086956521</v>
      </c>
      <c r="FU58" s="118">
        <v>19</v>
      </c>
      <c r="FV58" s="118">
        <v>12</v>
      </c>
      <c r="FW58" s="118">
        <v>11</v>
      </c>
      <c r="FX58" s="118">
        <v>6</v>
      </c>
      <c r="FY58" s="118">
        <v>3</v>
      </c>
      <c r="FZ58" s="118">
        <v>4</v>
      </c>
      <c r="GA58" s="118"/>
      <c r="GB58" s="118">
        <v>1</v>
      </c>
      <c r="GC58" s="118"/>
      <c r="GD58" s="118"/>
      <c r="GE58" s="118">
        <f t="shared" si="81"/>
        <v>56</v>
      </c>
      <c r="GF58" s="24">
        <f t="shared" si="40"/>
        <v>17</v>
      </c>
      <c r="GG58" s="24">
        <f t="shared" si="41"/>
        <v>-17</v>
      </c>
      <c r="GH58" s="24">
        <f t="shared" si="42"/>
        <v>0</v>
      </c>
      <c r="GI58" s="193">
        <f t="shared" si="43"/>
        <v>1</v>
      </c>
      <c r="GJ58" s="81"/>
      <c r="GK58" s="16" t="s">
        <v>287</v>
      </c>
      <c r="GL58" s="91" t="s">
        <v>78</v>
      </c>
      <c r="GM58" s="118"/>
      <c r="GN58" s="7">
        <v>6.8151999999999999</v>
      </c>
      <c r="GO58" s="12">
        <v>7.1111000000000004</v>
      </c>
      <c r="GP58" s="132">
        <v>0.2959000000000005</v>
      </c>
      <c r="GQ58" s="106">
        <v>4</v>
      </c>
      <c r="GR58" s="25">
        <v>1.183600000000002</v>
      </c>
      <c r="GS58" s="24">
        <f t="shared" si="44"/>
        <v>33</v>
      </c>
      <c r="GT58" s="169">
        <v>23</v>
      </c>
      <c r="GU58" s="9">
        <f t="shared" si="45"/>
        <v>1.4347826086956521</v>
      </c>
      <c r="GV58" s="118">
        <v>19</v>
      </c>
      <c r="GW58" s="118">
        <v>12</v>
      </c>
      <c r="GX58" s="118">
        <v>11</v>
      </c>
      <c r="GY58" s="118">
        <v>6</v>
      </c>
      <c r="GZ58" s="118">
        <v>3</v>
      </c>
      <c r="HA58" s="118">
        <v>4</v>
      </c>
      <c r="HB58" s="118"/>
      <c r="HC58" s="118">
        <v>1</v>
      </c>
      <c r="HD58" s="118"/>
      <c r="HE58" s="118"/>
      <c r="HF58" s="118">
        <f t="shared" si="82"/>
        <v>56</v>
      </c>
      <c r="HG58" s="24">
        <f t="shared" si="47"/>
        <v>17</v>
      </c>
      <c r="HH58" s="24">
        <f t="shared" si="48"/>
        <v>-17</v>
      </c>
      <c r="HI58" s="24">
        <f t="shared" si="49"/>
        <v>0</v>
      </c>
      <c r="HJ58" s="193">
        <f t="shared" si="50"/>
        <v>1</v>
      </c>
      <c r="HK58" s="81"/>
      <c r="HL58" s="81"/>
      <c r="HM58" s="81"/>
      <c r="HN58" s="81"/>
      <c r="HO58" s="81"/>
      <c r="HP58" s="81"/>
      <c r="HQ58" s="81"/>
      <c r="HR58" s="81"/>
      <c r="HS58" s="81"/>
      <c r="HT58" s="81"/>
      <c r="HU58" s="81"/>
    </row>
    <row r="59" spans="1:229" ht="18.75" x14ac:dyDescent="0.3">
      <c r="A59" s="102" t="s">
        <v>79</v>
      </c>
      <c r="B59" s="91" t="s">
        <v>80</v>
      </c>
      <c r="C59" s="26">
        <v>0.25</v>
      </c>
      <c r="D59" s="106">
        <v>4</v>
      </c>
      <c r="E59" s="138">
        <v>1</v>
      </c>
      <c r="F59" s="40">
        <v>2</v>
      </c>
      <c r="G59" s="118">
        <v>2</v>
      </c>
      <c r="H59" s="118">
        <f t="shared" si="1"/>
        <v>1</v>
      </c>
      <c r="I59" s="118">
        <v>1</v>
      </c>
      <c r="J59" s="118">
        <v>1</v>
      </c>
      <c r="K59" s="118"/>
      <c r="L59" s="118">
        <v>1</v>
      </c>
      <c r="M59" s="118">
        <v>1</v>
      </c>
      <c r="N59" s="118"/>
      <c r="O59" s="118"/>
      <c r="P59" s="118"/>
      <c r="Q59" s="118"/>
      <c r="R59" s="118"/>
      <c r="S59" s="118">
        <f t="shared" si="62"/>
        <v>4</v>
      </c>
      <c r="T59" s="118">
        <f t="shared" si="63"/>
        <v>2</v>
      </c>
      <c r="U59" s="118">
        <f t="shared" si="64"/>
        <v>-1</v>
      </c>
      <c r="V59" s="118">
        <f t="shared" si="65"/>
        <v>1</v>
      </c>
      <c r="W59" s="118">
        <f t="shared" si="66"/>
        <v>2</v>
      </c>
      <c r="X59" s="29"/>
      <c r="Y59" s="102" t="s">
        <v>79</v>
      </c>
      <c r="Z59" s="91" t="s">
        <v>80</v>
      </c>
      <c r="AA59" s="26">
        <v>0.25</v>
      </c>
      <c r="AB59" s="106">
        <v>4</v>
      </c>
      <c r="AC59" s="138">
        <v>1</v>
      </c>
      <c r="AD59" s="40">
        <v>2</v>
      </c>
      <c r="AE59" s="118">
        <v>2</v>
      </c>
      <c r="AF59" s="118">
        <f t="shared" si="6"/>
        <v>1</v>
      </c>
      <c r="AG59" s="118">
        <v>1</v>
      </c>
      <c r="AH59" s="118">
        <v>1</v>
      </c>
      <c r="AI59" s="118"/>
      <c r="AJ59" s="118">
        <v>1</v>
      </c>
      <c r="AK59" s="118">
        <v>1</v>
      </c>
      <c r="AL59" s="118"/>
      <c r="AM59" s="118"/>
      <c r="AN59" s="118"/>
      <c r="AO59" s="118"/>
      <c r="AP59" s="118"/>
      <c r="AQ59" s="118">
        <f t="shared" si="67"/>
        <v>4</v>
      </c>
      <c r="AR59" s="118">
        <f t="shared" si="68"/>
        <v>2</v>
      </c>
      <c r="AS59" s="118">
        <f t="shared" si="69"/>
        <v>-1</v>
      </c>
      <c r="AT59" s="118">
        <f t="shared" si="70"/>
        <v>1</v>
      </c>
      <c r="AU59" s="9">
        <f t="shared" si="71"/>
        <v>2</v>
      </c>
      <c r="AV59" s="81"/>
      <c r="AW59" s="102" t="s">
        <v>79</v>
      </c>
      <c r="AX59" s="91" t="s">
        <v>80</v>
      </c>
      <c r="AY59" s="26">
        <v>0.25</v>
      </c>
      <c r="AZ59" s="106">
        <v>4</v>
      </c>
      <c r="BA59" s="138">
        <v>1</v>
      </c>
      <c r="BB59" s="40">
        <v>2</v>
      </c>
      <c r="BC59" s="118">
        <v>2</v>
      </c>
      <c r="BD59" s="9">
        <f t="shared" si="8"/>
        <v>1</v>
      </c>
      <c r="BE59" s="118">
        <v>1</v>
      </c>
      <c r="BF59" s="118">
        <v>1</v>
      </c>
      <c r="BG59" s="118"/>
      <c r="BH59" s="118">
        <v>1</v>
      </c>
      <c r="BI59" s="118">
        <v>1</v>
      </c>
      <c r="BJ59" s="118"/>
      <c r="BK59" s="118"/>
      <c r="BL59" s="118"/>
      <c r="BM59" s="118"/>
      <c r="BN59" s="118"/>
      <c r="BO59" s="118">
        <f t="shared" si="72"/>
        <v>4</v>
      </c>
      <c r="BP59" s="24">
        <f t="shared" si="10"/>
        <v>2</v>
      </c>
      <c r="BQ59" s="24">
        <f t="shared" si="11"/>
        <v>-1</v>
      </c>
      <c r="BR59" s="24">
        <f t="shared" si="12"/>
        <v>1</v>
      </c>
      <c r="BS59" s="193">
        <f t="shared" si="13"/>
        <v>2</v>
      </c>
      <c r="BT59" s="81"/>
      <c r="BU59" s="102" t="s">
        <v>79</v>
      </c>
      <c r="BV59" s="91" t="s">
        <v>80</v>
      </c>
      <c r="BW59" s="157">
        <v>0.25</v>
      </c>
      <c r="BX59" s="106">
        <v>4</v>
      </c>
      <c r="BY59" s="138">
        <v>1</v>
      </c>
      <c r="BZ59" s="40">
        <v>2</v>
      </c>
      <c r="CA59" s="118">
        <v>2</v>
      </c>
      <c r="CB59" s="9">
        <f t="shared" si="14"/>
        <v>1</v>
      </c>
      <c r="CC59" s="118">
        <v>1</v>
      </c>
      <c r="CD59" s="118">
        <v>1</v>
      </c>
      <c r="CE59" s="118"/>
      <c r="CF59" s="118">
        <v>1</v>
      </c>
      <c r="CG59" s="118">
        <v>1</v>
      </c>
      <c r="CH59" s="118"/>
      <c r="CI59" s="118"/>
      <c r="CJ59" s="118"/>
      <c r="CK59" s="118"/>
      <c r="CL59" s="118"/>
      <c r="CM59" s="118">
        <f t="shared" si="73"/>
        <v>4</v>
      </c>
      <c r="CN59" s="24">
        <f t="shared" si="16"/>
        <v>2</v>
      </c>
      <c r="CO59" s="24">
        <f t="shared" si="17"/>
        <v>-1</v>
      </c>
      <c r="CP59" s="24">
        <f t="shared" si="18"/>
        <v>1</v>
      </c>
      <c r="CQ59" s="193">
        <f t="shared" si="19"/>
        <v>2</v>
      </c>
      <c r="CR59" s="81"/>
      <c r="CS59" s="102" t="s">
        <v>79</v>
      </c>
      <c r="CT59" s="91" t="s">
        <v>80</v>
      </c>
      <c r="CU59" s="26">
        <v>0.25</v>
      </c>
      <c r="CV59" s="106">
        <v>4</v>
      </c>
      <c r="CW59" s="256">
        <v>1</v>
      </c>
      <c r="CX59" s="40">
        <v>2</v>
      </c>
      <c r="CY59" s="118">
        <v>2</v>
      </c>
      <c r="CZ59" s="9">
        <f t="shared" si="20"/>
        <v>1</v>
      </c>
      <c r="DA59" s="118">
        <v>1</v>
      </c>
      <c r="DB59" s="118">
        <v>1</v>
      </c>
      <c r="DC59" s="118"/>
      <c r="DD59" s="118">
        <v>1</v>
      </c>
      <c r="DE59" s="118">
        <v>1</v>
      </c>
      <c r="DF59" s="118"/>
      <c r="DG59" s="118"/>
      <c r="DH59" s="118"/>
      <c r="DI59" s="118"/>
      <c r="DJ59" s="118"/>
      <c r="DK59" s="118">
        <f t="shared" si="74"/>
        <v>4</v>
      </c>
      <c r="DL59" s="24">
        <f t="shared" si="22"/>
        <v>2</v>
      </c>
      <c r="DM59" s="24">
        <f t="shared" si="23"/>
        <v>-1</v>
      </c>
      <c r="DN59" s="24">
        <f t="shared" si="24"/>
        <v>1</v>
      </c>
      <c r="DO59" s="193">
        <f t="shared" si="25"/>
        <v>2</v>
      </c>
      <c r="DP59" s="81"/>
      <c r="DQ59" s="102" t="s">
        <v>79</v>
      </c>
      <c r="DR59" s="91" t="s">
        <v>80</v>
      </c>
      <c r="DS59" s="26">
        <v>0.25</v>
      </c>
      <c r="DT59" s="106">
        <v>4</v>
      </c>
      <c r="DU59" s="25">
        <v>1</v>
      </c>
      <c r="DV59" s="40">
        <v>2</v>
      </c>
      <c r="DW59" s="118">
        <v>2</v>
      </c>
      <c r="DX59" s="9">
        <f t="shared" si="26"/>
        <v>1</v>
      </c>
      <c r="DY59" s="118">
        <v>1</v>
      </c>
      <c r="DZ59" s="118">
        <v>1</v>
      </c>
      <c r="EA59" s="118"/>
      <c r="EB59" s="118">
        <v>1</v>
      </c>
      <c r="EC59" s="118">
        <v>1</v>
      </c>
      <c r="ED59" s="118"/>
      <c r="EE59" s="118"/>
      <c r="EF59" s="118"/>
      <c r="EG59" s="118"/>
      <c r="EH59" s="118"/>
      <c r="EI59" s="118">
        <f t="shared" si="75"/>
        <v>4</v>
      </c>
      <c r="EJ59" s="24">
        <f t="shared" si="28"/>
        <v>2</v>
      </c>
      <c r="EK59" s="24">
        <f t="shared" si="29"/>
        <v>-1</v>
      </c>
      <c r="EL59" s="24">
        <f t="shared" si="30"/>
        <v>1</v>
      </c>
      <c r="EM59" s="193">
        <f t="shared" si="31"/>
        <v>2</v>
      </c>
      <c r="EN59" s="81"/>
      <c r="EO59" s="102" t="s">
        <v>79</v>
      </c>
      <c r="EP59" s="91" t="s">
        <v>80</v>
      </c>
      <c r="EQ59" s="26">
        <v>0.25</v>
      </c>
      <c r="ER59" s="106">
        <v>4</v>
      </c>
      <c r="ES59" s="25">
        <v>1</v>
      </c>
      <c r="ET59" s="40">
        <v>2</v>
      </c>
      <c r="EU59" s="118">
        <v>2</v>
      </c>
      <c r="EV59" s="9">
        <f t="shared" si="32"/>
        <v>1</v>
      </c>
      <c r="EW59" s="118">
        <v>1</v>
      </c>
      <c r="EX59" s="118">
        <v>1</v>
      </c>
      <c r="EY59" s="118"/>
      <c r="EZ59" s="118">
        <v>1</v>
      </c>
      <c r="FA59" s="118">
        <v>1</v>
      </c>
      <c r="FB59" s="118"/>
      <c r="FC59" s="118"/>
      <c r="FD59" s="118"/>
      <c r="FE59" s="118"/>
      <c r="FF59" s="118"/>
      <c r="FG59" s="118">
        <f t="shared" si="76"/>
        <v>4</v>
      </c>
      <c r="FH59" s="24">
        <f t="shared" si="77"/>
        <v>2</v>
      </c>
      <c r="FI59" s="24">
        <f t="shared" si="78"/>
        <v>-1</v>
      </c>
      <c r="FJ59" s="24">
        <f t="shared" si="79"/>
        <v>1</v>
      </c>
      <c r="FK59" s="193">
        <f t="shared" si="80"/>
        <v>2</v>
      </c>
      <c r="FL59" s="81"/>
      <c r="FM59" s="102" t="s">
        <v>79</v>
      </c>
      <c r="FN59" s="91" t="s">
        <v>80</v>
      </c>
      <c r="FO59" s="363">
        <v>0.25</v>
      </c>
      <c r="FP59" s="364">
        <v>4</v>
      </c>
      <c r="FQ59" s="365">
        <v>1</v>
      </c>
      <c r="FR59" s="40">
        <v>2</v>
      </c>
      <c r="FS59" s="118">
        <v>2</v>
      </c>
      <c r="FT59" s="9">
        <f t="shared" si="38"/>
        <v>1</v>
      </c>
      <c r="FU59" s="118">
        <v>1</v>
      </c>
      <c r="FV59" s="118">
        <v>1</v>
      </c>
      <c r="FW59" s="118"/>
      <c r="FX59" s="118">
        <v>1</v>
      </c>
      <c r="FY59" s="118">
        <v>1</v>
      </c>
      <c r="FZ59" s="118"/>
      <c r="GA59" s="118"/>
      <c r="GB59" s="118"/>
      <c r="GC59" s="118"/>
      <c r="GD59" s="118"/>
      <c r="GE59" s="118">
        <f t="shared" si="81"/>
        <v>4</v>
      </c>
      <c r="GF59" s="24">
        <f t="shared" si="40"/>
        <v>2</v>
      </c>
      <c r="GG59" s="24">
        <f t="shared" si="41"/>
        <v>-1</v>
      </c>
      <c r="GH59" s="24">
        <f t="shared" si="42"/>
        <v>1</v>
      </c>
      <c r="GI59" s="193">
        <f t="shared" si="43"/>
        <v>2</v>
      </c>
      <c r="GJ59" s="81"/>
      <c r="GK59" s="102" t="s">
        <v>79</v>
      </c>
      <c r="GL59" s="91" t="s">
        <v>80</v>
      </c>
      <c r="GM59" s="118"/>
      <c r="GN59" s="14">
        <v>6.75</v>
      </c>
      <c r="GO59" s="74">
        <v>7</v>
      </c>
      <c r="GP59" s="26">
        <v>0.25</v>
      </c>
      <c r="GQ59" s="106">
        <v>4</v>
      </c>
      <c r="GR59" s="25">
        <v>1</v>
      </c>
      <c r="GS59" s="24">
        <f t="shared" si="44"/>
        <v>2</v>
      </c>
      <c r="GT59" s="118">
        <v>2</v>
      </c>
      <c r="GU59" s="9">
        <f t="shared" si="45"/>
        <v>1</v>
      </c>
      <c r="GV59" s="118">
        <v>1</v>
      </c>
      <c r="GW59" s="118">
        <v>1</v>
      </c>
      <c r="GX59" s="118"/>
      <c r="GY59" s="118">
        <v>1</v>
      </c>
      <c r="GZ59" s="118">
        <v>1</v>
      </c>
      <c r="HA59" s="118"/>
      <c r="HB59" s="118"/>
      <c r="HC59" s="118"/>
      <c r="HD59" s="118"/>
      <c r="HE59" s="118"/>
      <c r="HF59" s="118">
        <f t="shared" si="82"/>
        <v>4</v>
      </c>
      <c r="HG59" s="24">
        <f t="shared" si="47"/>
        <v>2</v>
      </c>
      <c r="HH59" s="24">
        <f t="shared" si="48"/>
        <v>-1</v>
      </c>
      <c r="HI59" s="24">
        <f t="shared" si="49"/>
        <v>1</v>
      </c>
      <c r="HJ59" s="193">
        <f t="shared" si="50"/>
        <v>2</v>
      </c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</row>
    <row r="60" spans="1:229" ht="18.75" x14ac:dyDescent="0.3">
      <c r="A60" s="94" t="s">
        <v>81</v>
      </c>
      <c r="B60" s="91" t="s">
        <v>82</v>
      </c>
      <c r="C60" s="51">
        <v>-1.125</v>
      </c>
      <c r="D60" s="52">
        <v>6</v>
      </c>
      <c r="E60" s="139">
        <v>-6.75</v>
      </c>
      <c r="F60" s="58">
        <v>4</v>
      </c>
      <c r="G60" s="119">
        <v>5</v>
      </c>
      <c r="H60" s="119">
        <f t="shared" si="1"/>
        <v>0.8</v>
      </c>
      <c r="I60" s="119">
        <v>4</v>
      </c>
      <c r="J60" s="119"/>
      <c r="K60" s="119"/>
      <c r="L60" s="119">
        <v>1</v>
      </c>
      <c r="M60" s="119"/>
      <c r="N60" s="119">
        <v>1</v>
      </c>
      <c r="O60" s="119"/>
      <c r="P60" s="119">
        <v>3</v>
      </c>
      <c r="Q60" s="119"/>
      <c r="R60" s="119"/>
      <c r="S60" s="119">
        <f t="shared" si="62"/>
        <v>9</v>
      </c>
      <c r="T60" s="119">
        <f t="shared" si="63"/>
        <v>0</v>
      </c>
      <c r="U60" s="119">
        <f t="shared" si="64"/>
        <v>-12</v>
      </c>
      <c r="V60" s="119">
        <f t="shared" si="65"/>
        <v>-12</v>
      </c>
      <c r="W60" s="119">
        <f t="shared" si="66"/>
        <v>0</v>
      </c>
      <c r="X60" s="29"/>
      <c r="Y60" s="94" t="s">
        <v>367</v>
      </c>
      <c r="Z60" s="91" t="s">
        <v>82</v>
      </c>
      <c r="AA60" s="132">
        <v>-1.125</v>
      </c>
      <c r="AB60" s="106">
        <v>6</v>
      </c>
      <c r="AC60" s="138">
        <v>-6.75</v>
      </c>
      <c r="AD60" s="40">
        <v>4</v>
      </c>
      <c r="AE60" s="118">
        <v>5</v>
      </c>
      <c r="AF60" s="118">
        <f t="shared" si="6"/>
        <v>0.8</v>
      </c>
      <c r="AG60" s="118">
        <v>4</v>
      </c>
      <c r="AH60" s="118"/>
      <c r="AI60" s="118"/>
      <c r="AJ60" s="118">
        <v>1</v>
      </c>
      <c r="AK60" s="118"/>
      <c r="AL60" s="118">
        <v>1</v>
      </c>
      <c r="AM60" s="118"/>
      <c r="AN60" s="118">
        <v>3</v>
      </c>
      <c r="AO60" s="118"/>
      <c r="AP60" s="118"/>
      <c r="AQ60" s="118">
        <f t="shared" si="67"/>
        <v>9</v>
      </c>
      <c r="AR60" s="118">
        <f t="shared" si="68"/>
        <v>0</v>
      </c>
      <c r="AS60" s="118">
        <f t="shared" si="69"/>
        <v>-12</v>
      </c>
      <c r="AT60" s="118">
        <f t="shared" si="70"/>
        <v>-12</v>
      </c>
      <c r="AU60" s="9">
        <f t="shared" si="71"/>
        <v>0</v>
      </c>
      <c r="AV60" s="81"/>
      <c r="AW60" s="94" t="s">
        <v>367</v>
      </c>
      <c r="AX60" s="91" t="s">
        <v>82</v>
      </c>
      <c r="AY60" s="132">
        <v>-1.125</v>
      </c>
      <c r="AZ60" s="106">
        <v>6</v>
      </c>
      <c r="BA60" s="138">
        <v>-6.75</v>
      </c>
      <c r="BB60" s="40">
        <v>4</v>
      </c>
      <c r="BC60" s="118">
        <v>5</v>
      </c>
      <c r="BD60" s="9">
        <f t="shared" si="8"/>
        <v>0.8</v>
      </c>
      <c r="BE60" s="118">
        <v>4</v>
      </c>
      <c r="BF60" s="118"/>
      <c r="BG60" s="118"/>
      <c r="BH60" s="118">
        <v>1</v>
      </c>
      <c r="BI60" s="118"/>
      <c r="BJ60" s="118">
        <v>1</v>
      </c>
      <c r="BK60" s="118"/>
      <c r="BL60" s="118">
        <v>3</v>
      </c>
      <c r="BM60" s="118"/>
      <c r="BN60" s="118"/>
      <c r="BO60" s="118">
        <f t="shared" si="72"/>
        <v>9</v>
      </c>
      <c r="BP60" s="24">
        <f t="shared" si="10"/>
        <v>0</v>
      </c>
      <c r="BQ60" s="24">
        <f t="shared" si="11"/>
        <v>-12</v>
      </c>
      <c r="BR60" s="24">
        <f t="shared" si="12"/>
        <v>-12</v>
      </c>
      <c r="BS60" s="193">
        <f t="shared" si="13"/>
        <v>0</v>
      </c>
      <c r="BT60" s="81"/>
      <c r="BU60" s="94" t="s">
        <v>367</v>
      </c>
      <c r="BV60" s="91" t="s">
        <v>82</v>
      </c>
      <c r="BW60" s="132">
        <v>-1.125</v>
      </c>
      <c r="BX60" s="106">
        <v>6</v>
      </c>
      <c r="BY60" s="138">
        <v>-6.75</v>
      </c>
      <c r="BZ60" s="40">
        <v>4</v>
      </c>
      <c r="CA60" s="118">
        <v>5</v>
      </c>
      <c r="CB60" s="9">
        <f t="shared" si="14"/>
        <v>0.8</v>
      </c>
      <c r="CC60" s="118">
        <v>4</v>
      </c>
      <c r="CD60" s="118"/>
      <c r="CE60" s="118"/>
      <c r="CF60" s="118">
        <v>1</v>
      </c>
      <c r="CG60" s="118"/>
      <c r="CH60" s="118">
        <v>1</v>
      </c>
      <c r="CI60" s="118"/>
      <c r="CJ60" s="118">
        <v>3</v>
      </c>
      <c r="CK60" s="118"/>
      <c r="CL60" s="118"/>
      <c r="CM60" s="118">
        <f t="shared" si="73"/>
        <v>9</v>
      </c>
      <c r="CN60" s="24">
        <f t="shared" si="16"/>
        <v>0</v>
      </c>
      <c r="CO60" s="24">
        <f t="shared" si="17"/>
        <v>-12</v>
      </c>
      <c r="CP60" s="24">
        <f t="shared" si="18"/>
        <v>-12</v>
      </c>
      <c r="CQ60" s="193">
        <f t="shared" si="19"/>
        <v>0</v>
      </c>
      <c r="CR60" s="81"/>
      <c r="CS60" s="94" t="s">
        <v>367</v>
      </c>
      <c r="CT60" s="91" t="s">
        <v>82</v>
      </c>
      <c r="CU60" s="51">
        <v>-1.125</v>
      </c>
      <c r="CV60" s="52">
        <v>6</v>
      </c>
      <c r="CW60" s="257">
        <v>-6.75</v>
      </c>
      <c r="CX60" s="58">
        <v>5</v>
      </c>
      <c r="CY60" s="119">
        <v>9</v>
      </c>
      <c r="CZ60" s="27">
        <f t="shared" si="20"/>
        <v>0.55555555555555558</v>
      </c>
      <c r="DA60" s="119">
        <v>5</v>
      </c>
      <c r="DB60" s="119">
        <v>1</v>
      </c>
      <c r="DC60" s="119"/>
      <c r="DD60" s="119">
        <v>2</v>
      </c>
      <c r="DE60" s="119"/>
      <c r="DF60" s="119">
        <v>3</v>
      </c>
      <c r="DG60" s="119"/>
      <c r="DH60" s="119">
        <v>3</v>
      </c>
      <c r="DI60" s="119"/>
      <c r="DJ60" s="119"/>
      <c r="DK60" s="119">
        <f t="shared" si="74"/>
        <v>14</v>
      </c>
      <c r="DL60" s="62">
        <f t="shared" si="22"/>
        <v>0</v>
      </c>
      <c r="DM60" s="62">
        <f t="shared" si="23"/>
        <v>-17</v>
      </c>
      <c r="DN60" s="62">
        <f t="shared" si="24"/>
        <v>-17</v>
      </c>
      <c r="DO60" s="232">
        <f t="shared" si="25"/>
        <v>0</v>
      </c>
      <c r="DP60" s="81"/>
      <c r="DQ60" s="101" t="s">
        <v>367</v>
      </c>
      <c r="DR60" s="91" t="s">
        <v>82</v>
      </c>
      <c r="DS60" s="132">
        <v>-1.125</v>
      </c>
      <c r="DT60" s="106">
        <v>6</v>
      </c>
      <c r="DU60" s="25">
        <v>-6.75</v>
      </c>
      <c r="DV60" s="40">
        <v>5</v>
      </c>
      <c r="DW60" s="118">
        <v>9</v>
      </c>
      <c r="DX60" s="9">
        <f t="shared" si="26"/>
        <v>0.55555555555555558</v>
      </c>
      <c r="DY60" s="118">
        <v>5</v>
      </c>
      <c r="DZ60" s="118">
        <v>1</v>
      </c>
      <c r="EA60" s="118"/>
      <c r="EB60" s="118">
        <v>2</v>
      </c>
      <c r="EC60" s="118"/>
      <c r="ED60" s="118">
        <v>3</v>
      </c>
      <c r="EE60" s="118"/>
      <c r="EF60" s="118">
        <v>3</v>
      </c>
      <c r="EG60" s="118"/>
      <c r="EH60" s="118"/>
      <c r="EI60" s="118">
        <f t="shared" si="75"/>
        <v>14</v>
      </c>
      <c r="EJ60" s="24">
        <f t="shared" si="28"/>
        <v>0</v>
      </c>
      <c r="EK60" s="24">
        <f t="shared" si="29"/>
        <v>-17</v>
      </c>
      <c r="EL60" s="24">
        <f t="shared" si="30"/>
        <v>-17</v>
      </c>
      <c r="EM60" s="193">
        <f t="shared" si="31"/>
        <v>0</v>
      </c>
      <c r="EN60" s="81"/>
      <c r="EO60" s="101" t="s">
        <v>367</v>
      </c>
      <c r="EP60" s="91" t="s">
        <v>82</v>
      </c>
      <c r="EQ60" s="132">
        <v>-1.125</v>
      </c>
      <c r="ER60" s="106">
        <v>6</v>
      </c>
      <c r="ES60" s="25">
        <v>-6.75</v>
      </c>
      <c r="ET60" s="40">
        <v>5</v>
      </c>
      <c r="EU60" s="118">
        <v>9</v>
      </c>
      <c r="EV60" s="9">
        <f t="shared" si="32"/>
        <v>0.55555555555555558</v>
      </c>
      <c r="EW60" s="118">
        <v>5</v>
      </c>
      <c r="EX60" s="118">
        <v>1</v>
      </c>
      <c r="EY60" s="118"/>
      <c r="EZ60" s="118">
        <v>2</v>
      </c>
      <c r="FA60" s="118"/>
      <c r="FB60" s="118">
        <v>3</v>
      </c>
      <c r="FC60" s="118"/>
      <c r="FD60" s="118">
        <v>3</v>
      </c>
      <c r="FE60" s="118"/>
      <c r="FF60" s="118"/>
      <c r="FG60" s="118">
        <f t="shared" si="76"/>
        <v>14</v>
      </c>
      <c r="FH60" s="24">
        <f t="shared" si="77"/>
        <v>0</v>
      </c>
      <c r="FI60" s="24">
        <f t="shared" si="78"/>
        <v>-17</v>
      </c>
      <c r="FJ60" s="24">
        <f t="shared" si="79"/>
        <v>-17</v>
      </c>
      <c r="FK60" s="193">
        <f t="shared" si="80"/>
        <v>0</v>
      </c>
      <c r="FL60" s="81"/>
      <c r="FM60" s="101" t="s">
        <v>367</v>
      </c>
      <c r="FN60" s="91" t="s">
        <v>82</v>
      </c>
      <c r="FO60" s="368">
        <v>-1.125</v>
      </c>
      <c r="FP60" s="364">
        <v>6</v>
      </c>
      <c r="FQ60" s="365">
        <v>-6.75</v>
      </c>
      <c r="FR60" s="40">
        <v>5</v>
      </c>
      <c r="FS60" s="118">
        <v>9</v>
      </c>
      <c r="FT60" s="9">
        <f t="shared" si="38"/>
        <v>0.55555555555555558</v>
      </c>
      <c r="FU60" s="118">
        <v>5</v>
      </c>
      <c r="FV60" s="118">
        <v>1</v>
      </c>
      <c r="FW60" s="118"/>
      <c r="FX60" s="118">
        <v>2</v>
      </c>
      <c r="FY60" s="118"/>
      <c r="FZ60" s="118">
        <v>3</v>
      </c>
      <c r="GA60" s="118"/>
      <c r="GB60" s="118">
        <v>3</v>
      </c>
      <c r="GC60" s="118"/>
      <c r="GD60" s="118"/>
      <c r="GE60" s="118">
        <f t="shared" si="81"/>
        <v>14</v>
      </c>
      <c r="GF60" s="24">
        <f t="shared" si="40"/>
        <v>0</v>
      </c>
      <c r="GG60" s="24">
        <f t="shared" si="41"/>
        <v>-17</v>
      </c>
      <c r="GH60" s="24">
        <f t="shared" si="42"/>
        <v>-17</v>
      </c>
      <c r="GI60" s="193">
        <f t="shared" si="43"/>
        <v>0</v>
      </c>
      <c r="GJ60" s="81"/>
      <c r="GK60" s="101" t="s">
        <v>367</v>
      </c>
      <c r="GL60" s="91" t="s">
        <v>82</v>
      </c>
      <c r="GM60" s="118">
        <v>2</v>
      </c>
      <c r="GN60" s="11">
        <v>6.125</v>
      </c>
      <c r="GO60" s="12">
        <v>5</v>
      </c>
      <c r="GP60" s="132">
        <v>-1.125</v>
      </c>
      <c r="GQ60" s="106">
        <v>6</v>
      </c>
      <c r="GR60" s="25">
        <v>-6.75</v>
      </c>
      <c r="GS60" s="24">
        <f t="shared" si="44"/>
        <v>5</v>
      </c>
      <c r="GT60" s="118">
        <v>9</v>
      </c>
      <c r="GU60" s="9">
        <f t="shared" si="45"/>
        <v>0.55555555555555558</v>
      </c>
      <c r="GV60" s="118">
        <v>5</v>
      </c>
      <c r="GW60" s="118">
        <v>1</v>
      </c>
      <c r="GX60" s="118"/>
      <c r="GY60" s="118">
        <v>2</v>
      </c>
      <c r="GZ60" s="118"/>
      <c r="HA60" s="118">
        <v>3</v>
      </c>
      <c r="HB60" s="118"/>
      <c r="HC60" s="118">
        <v>3</v>
      </c>
      <c r="HD60" s="118"/>
      <c r="HE60" s="118"/>
      <c r="HF60" s="118">
        <f t="shared" si="82"/>
        <v>14</v>
      </c>
      <c r="HG60" s="24">
        <f t="shared" si="47"/>
        <v>0</v>
      </c>
      <c r="HH60" s="24">
        <f t="shared" si="48"/>
        <v>-17</v>
      </c>
      <c r="HI60" s="24">
        <f t="shared" si="49"/>
        <v>-17</v>
      </c>
      <c r="HJ60" s="193">
        <f t="shared" si="50"/>
        <v>0</v>
      </c>
      <c r="HK60" s="81"/>
      <c r="HL60" s="81"/>
      <c r="HM60" s="81"/>
      <c r="HN60" s="81"/>
      <c r="HO60" s="81"/>
      <c r="HP60" s="81"/>
      <c r="HQ60" s="81"/>
      <c r="HR60" s="81"/>
      <c r="HS60" s="81"/>
      <c r="HT60" s="81"/>
      <c r="HU60" s="81"/>
    </row>
    <row r="61" spans="1:229" ht="18.75" x14ac:dyDescent="0.3">
      <c r="A61" s="97" t="s">
        <v>81</v>
      </c>
      <c r="B61" s="91" t="s">
        <v>83</v>
      </c>
      <c r="C61" s="132">
        <v>0.5</v>
      </c>
      <c r="D61" s="106">
        <v>2</v>
      </c>
      <c r="E61" s="138">
        <v>1</v>
      </c>
      <c r="F61" s="40">
        <v>3</v>
      </c>
      <c r="G61" s="118">
        <v>8</v>
      </c>
      <c r="H61" s="118">
        <f t="shared" si="1"/>
        <v>0.375</v>
      </c>
      <c r="I61" s="118"/>
      <c r="J61" s="118">
        <v>6</v>
      </c>
      <c r="K61" s="118">
        <v>3</v>
      </c>
      <c r="L61" s="118">
        <v>2</v>
      </c>
      <c r="M61" s="118"/>
      <c r="N61" s="118"/>
      <c r="O61" s="118"/>
      <c r="P61" s="118"/>
      <c r="Q61" s="118"/>
      <c r="R61" s="118"/>
      <c r="S61" s="118">
        <f t="shared" si="62"/>
        <v>11</v>
      </c>
      <c r="T61" s="118">
        <f t="shared" si="63"/>
        <v>3</v>
      </c>
      <c r="U61" s="118">
        <f t="shared" si="64"/>
        <v>-2</v>
      </c>
      <c r="V61" s="118">
        <f t="shared" si="65"/>
        <v>1</v>
      </c>
      <c r="W61" s="118">
        <f t="shared" si="66"/>
        <v>1.5</v>
      </c>
      <c r="X61" s="29"/>
      <c r="Y61" s="97" t="s">
        <v>81</v>
      </c>
      <c r="Z61" s="91" t="s">
        <v>83</v>
      </c>
      <c r="AA61" s="132">
        <v>0.5</v>
      </c>
      <c r="AB61" s="106">
        <v>2</v>
      </c>
      <c r="AC61" s="138">
        <v>1</v>
      </c>
      <c r="AD61" s="40">
        <v>3</v>
      </c>
      <c r="AE61" s="118">
        <v>8</v>
      </c>
      <c r="AF61" s="118">
        <f t="shared" si="6"/>
        <v>0.375</v>
      </c>
      <c r="AG61" s="118"/>
      <c r="AH61" s="118">
        <v>6</v>
      </c>
      <c r="AI61" s="118">
        <v>3</v>
      </c>
      <c r="AJ61" s="118">
        <v>2</v>
      </c>
      <c r="AK61" s="118"/>
      <c r="AL61" s="118"/>
      <c r="AM61" s="118"/>
      <c r="AN61" s="118"/>
      <c r="AO61" s="118"/>
      <c r="AP61" s="118"/>
      <c r="AQ61" s="118">
        <f t="shared" si="67"/>
        <v>11</v>
      </c>
      <c r="AR61" s="118">
        <f t="shared" si="68"/>
        <v>3</v>
      </c>
      <c r="AS61" s="118">
        <f t="shared" si="69"/>
        <v>-2</v>
      </c>
      <c r="AT61" s="118">
        <f t="shared" si="70"/>
        <v>1</v>
      </c>
      <c r="AU61" s="9">
        <f t="shared" si="71"/>
        <v>1.5</v>
      </c>
      <c r="AV61" s="81"/>
      <c r="AW61" s="97" t="s">
        <v>81</v>
      </c>
      <c r="AX61" s="91" t="s">
        <v>83</v>
      </c>
      <c r="AY61" s="132">
        <v>0.5</v>
      </c>
      <c r="AZ61" s="106">
        <v>2</v>
      </c>
      <c r="BA61" s="138">
        <v>1</v>
      </c>
      <c r="BB61" s="40">
        <v>3</v>
      </c>
      <c r="BC61" s="118">
        <v>8</v>
      </c>
      <c r="BD61" s="9">
        <f t="shared" si="8"/>
        <v>0.375</v>
      </c>
      <c r="BE61" s="118"/>
      <c r="BF61" s="118">
        <v>6</v>
      </c>
      <c r="BG61" s="118">
        <v>3</v>
      </c>
      <c r="BH61" s="118">
        <v>2</v>
      </c>
      <c r="BI61" s="118"/>
      <c r="BJ61" s="118"/>
      <c r="BK61" s="118"/>
      <c r="BL61" s="118"/>
      <c r="BM61" s="118"/>
      <c r="BN61" s="118"/>
      <c r="BO61" s="118">
        <f t="shared" si="72"/>
        <v>11</v>
      </c>
      <c r="BP61" s="24">
        <f t="shared" si="10"/>
        <v>3</v>
      </c>
      <c r="BQ61" s="24">
        <f t="shared" si="11"/>
        <v>-2</v>
      </c>
      <c r="BR61" s="24">
        <f t="shared" si="12"/>
        <v>1</v>
      </c>
      <c r="BS61" s="193">
        <f t="shared" si="13"/>
        <v>1.5</v>
      </c>
      <c r="BT61" s="81"/>
      <c r="BU61" s="97" t="s">
        <v>81</v>
      </c>
      <c r="BV61" s="91" t="s">
        <v>83</v>
      </c>
      <c r="BW61" s="132">
        <v>0.5</v>
      </c>
      <c r="BX61" s="106">
        <v>2</v>
      </c>
      <c r="BY61" s="138">
        <v>1</v>
      </c>
      <c r="BZ61" s="40">
        <v>3</v>
      </c>
      <c r="CA61" s="118">
        <v>8</v>
      </c>
      <c r="CB61" s="9">
        <f t="shared" si="14"/>
        <v>0.375</v>
      </c>
      <c r="CC61" s="118"/>
      <c r="CD61" s="118">
        <v>6</v>
      </c>
      <c r="CE61" s="118">
        <v>3</v>
      </c>
      <c r="CF61" s="118">
        <v>2</v>
      </c>
      <c r="CG61" s="118"/>
      <c r="CH61" s="118"/>
      <c r="CI61" s="118"/>
      <c r="CJ61" s="118"/>
      <c r="CK61" s="118"/>
      <c r="CL61" s="118"/>
      <c r="CM61" s="118">
        <f t="shared" si="73"/>
        <v>11</v>
      </c>
      <c r="CN61" s="24">
        <f t="shared" si="16"/>
        <v>3</v>
      </c>
      <c r="CO61" s="24">
        <f t="shared" si="17"/>
        <v>-2</v>
      </c>
      <c r="CP61" s="24">
        <f t="shared" si="18"/>
        <v>1</v>
      </c>
      <c r="CQ61" s="193">
        <f t="shared" si="19"/>
        <v>1.5</v>
      </c>
      <c r="CR61" s="81"/>
      <c r="CS61" s="97" t="s">
        <v>81</v>
      </c>
      <c r="CT61" s="91" t="s">
        <v>83</v>
      </c>
      <c r="CU61" s="78">
        <v>0.5</v>
      </c>
      <c r="CV61" s="106">
        <v>2</v>
      </c>
      <c r="CW61" s="256">
        <v>1</v>
      </c>
      <c r="CX61" s="40">
        <v>3</v>
      </c>
      <c r="CY61" s="118">
        <v>8</v>
      </c>
      <c r="CZ61" s="9">
        <f t="shared" si="20"/>
        <v>0.375</v>
      </c>
      <c r="DA61" s="118"/>
      <c r="DB61" s="118">
        <v>6</v>
      </c>
      <c r="DC61" s="118">
        <v>3</v>
      </c>
      <c r="DD61" s="118">
        <v>2</v>
      </c>
      <c r="DE61" s="118"/>
      <c r="DF61" s="118"/>
      <c r="DG61" s="118"/>
      <c r="DH61" s="118"/>
      <c r="DI61" s="118"/>
      <c r="DJ61" s="118"/>
      <c r="DK61" s="118">
        <f t="shared" si="74"/>
        <v>11</v>
      </c>
      <c r="DL61" s="24">
        <f t="shared" si="22"/>
        <v>3</v>
      </c>
      <c r="DM61" s="24">
        <f t="shared" si="23"/>
        <v>-2</v>
      </c>
      <c r="DN61" s="24">
        <f t="shared" si="24"/>
        <v>1</v>
      </c>
      <c r="DO61" s="193">
        <f t="shared" si="25"/>
        <v>1.5</v>
      </c>
      <c r="DP61" s="81"/>
      <c r="DQ61" s="105" t="s">
        <v>81</v>
      </c>
      <c r="DR61" s="91" t="s">
        <v>83</v>
      </c>
      <c r="DS61" s="132">
        <v>0.5</v>
      </c>
      <c r="DT61" s="106">
        <v>2</v>
      </c>
      <c r="DU61" s="25">
        <v>1</v>
      </c>
      <c r="DV61" s="40">
        <v>3</v>
      </c>
      <c r="DW61" s="118">
        <v>8</v>
      </c>
      <c r="DX61" s="9">
        <f t="shared" si="26"/>
        <v>0.375</v>
      </c>
      <c r="DY61" s="118"/>
      <c r="DZ61" s="118">
        <v>6</v>
      </c>
      <c r="EA61" s="118">
        <v>3</v>
      </c>
      <c r="EB61" s="118">
        <v>2</v>
      </c>
      <c r="EC61" s="118"/>
      <c r="ED61" s="118"/>
      <c r="EE61" s="118"/>
      <c r="EF61" s="118"/>
      <c r="EG61" s="118"/>
      <c r="EH61" s="118"/>
      <c r="EI61" s="118">
        <f t="shared" si="75"/>
        <v>11</v>
      </c>
      <c r="EJ61" s="24">
        <f t="shared" si="28"/>
        <v>3</v>
      </c>
      <c r="EK61" s="24">
        <f t="shared" si="29"/>
        <v>-2</v>
      </c>
      <c r="EL61" s="24">
        <f t="shared" si="30"/>
        <v>1</v>
      </c>
      <c r="EM61" s="193">
        <f t="shared" si="31"/>
        <v>1.5</v>
      </c>
      <c r="EN61" s="81"/>
      <c r="EO61" s="105" t="s">
        <v>81</v>
      </c>
      <c r="EP61" s="91" t="s">
        <v>83</v>
      </c>
      <c r="EQ61" s="132">
        <v>0.5</v>
      </c>
      <c r="ER61" s="106">
        <v>2</v>
      </c>
      <c r="ES61" s="25">
        <v>1</v>
      </c>
      <c r="ET61" s="40">
        <v>3</v>
      </c>
      <c r="EU61" s="118">
        <v>8</v>
      </c>
      <c r="EV61" s="9">
        <f t="shared" si="32"/>
        <v>0.375</v>
      </c>
      <c r="EW61" s="118"/>
      <c r="EX61" s="118">
        <v>6</v>
      </c>
      <c r="EY61" s="118">
        <v>3</v>
      </c>
      <c r="EZ61" s="118">
        <v>2</v>
      </c>
      <c r="FA61" s="118"/>
      <c r="FB61" s="118"/>
      <c r="FC61" s="118"/>
      <c r="FD61" s="118"/>
      <c r="FE61" s="118"/>
      <c r="FF61" s="118"/>
      <c r="FG61" s="118">
        <f t="shared" si="76"/>
        <v>11</v>
      </c>
      <c r="FH61" s="24">
        <f t="shared" si="77"/>
        <v>3</v>
      </c>
      <c r="FI61" s="24">
        <f t="shared" si="78"/>
        <v>-2</v>
      </c>
      <c r="FJ61" s="24">
        <f t="shared" si="79"/>
        <v>1</v>
      </c>
      <c r="FK61" s="193">
        <f t="shared" si="80"/>
        <v>1.5</v>
      </c>
      <c r="FL61" s="81"/>
      <c r="FM61" s="105" t="s">
        <v>81</v>
      </c>
      <c r="FN61" s="91" t="s">
        <v>83</v>
      </c>
      <c r="FO61" s="368">
        <v>0.5</v>
      </c>
      <c r="FP61" s="364">
        <v>2</v>
      </c>
      <c r="FQ61" s="365">
        <v>1</v>
      </c>
      <c r="FR61" s="40">
        <v>3</v>
      </c>
      <c r="FS61" s="118">
        <v>8</v>
      </c>
      <c r="FT61" s="9">
        <f t="shared" si="38"/>
        <v>0.375</v>
      </c>
      <c r="FU61" s="118"/>
      <c r="FV61" s="118">
        <v>6</v>
      </c>
      <c r="FW61" s="118">
        <v>3</v>
      </c>
      <c r="FX61" s="118">
        <v>2</v>
      </c>
      <c r="FY61" s="118"/>
      <c r="FZ61" s="118"/>
      <c r="GA61" s="118"/>
      <c r="GB61" s="118"/>
      <c r="GC61" s="118"/>
      <c r="GD61" s="118"/>
      <c r="GE61" s="118">
        <f t="shared" si="81"/>
        <v>11</v>
      </c>
      <c r="GF61" s="24">
        <f t="shared" si="40"/>
        <v>3</v>
      </c>
      <c r="GG61" s="24">
        <f t="shared" si="41"/>
        <v>-2</v>
      </c>
      <c r="GH61" s="24">
        <f t="shared" si="42"/>
        <v>1</v>
      </c>
      <c r="GI61" s="193">
        <f t="shared" si="43"/>
        <v>1.5</v>
      </c>
      <c r="GJ61" s="81"/>
      <c r="GK61" s="105" t="s">
        <v>81</v>
      </c>
      <c r="GL61" s="91" t="s">
        <v>83</v>
      </c>
      <c r="GM61" s="118"/>
      <c r="GN61" s="7">
        <v>8.5</v>
      </c>
      <c r="GO61" s="12">
        <v>9</v>
      </c>
      <c r="GP61" s="132">
        <v>0.5</v>
      </c>
      <c r="GQ61" s="106">
        <v>2</v>
      </c>
      <c r="GR61" s="25">
        <v>1</v>
      </c>
      <c r="GS61" s="24">
        <f t="shared" si="44"/>
        <v>3</v>
      </c>
      <c r="GT61" s="118">
        <v>8</v>
      </c>
      <c r="GU61" s="9">
        <f t="shared" si="45"/>
        <v>0.375</v>
      </c>
      <c r="GV61" s="118"/>
      <c r="GW61" s="118">
        <v>6</v>
      </c>
      <c r="GX61" s="118">
        <v>3</v>
      </c>
      <c r="GY61" s="118">
        <v>2</v>
      </c>
      <c r="GZ61" s="118"/>
      <c r="HA61" s="118"/>
      <c r="HB61" s="118"/>
      <c r="HC61" s="118"/>
      <c r="HD61" s="118"/>
      <c r="HE61" s="118"/>
      <c r="HF61" s="118">
        <f t="shared" si="82"/>
        <v>11</v>
      </c>
      <c r="HG61" s="24">
        <f t="shared" si="47"/>
        <v>3</v>
      </c>
      <c r="HH61" s="24">
        <f t="shared" si="48"/>
        <v>-2</v>
      </c>
      <c r="HI61" s="24">
        <f t="shared" si="49"/>
        <v>1</v>
      </c>
      <c r="HJ61" s="193">
        <f t="shared" si="50"/>
        <v>1.5</v>
      </c>
      <c r="HK61" s="81"/>
      <c r="HL61" s="81"/>
      <c r="HM61" s="81"/>
      <c r="HN61" s="81"/>
      <c r="HO61" s="81"/>
      <c r="HP61" s="81"/>
      <c r="HQ61" s="81"/>
      <c r="HR61" s="81"/>
      <c r="HS61" s="81"/>
      <c r="HT61" s="81"/>
      <c r="HU61" s="81"/>
    </row>
    <row r="62" spans="1:229" ht="18.75" x14ac:dyDescent="0.3">
      <c r="A62" s="115" t="s">
        <v>84</v>
      </c>
      <c r="B62" s="91" t="s">
        <v>469</v>
      </c>
      <c r="C62" s="132"/>
      <c r="D62" s="106"/>
      <c r="E62" s="138"/>
      <c r="F62" s="40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29"/>
      <c r="Y62" s="115" t="s">
        <v>84</v>
      </c>
      <c r="Z62" s="91" t="s">
        <v>469</v>
      </c>
      <c r="AA62" s="132"/>
      <c r="AB62" s="106"/>
      <c r="AC62" s="138"/>
      <c r="AD62" s="40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9"/>
      <c r="AV62" s="81"/>
      <c r="AW62" s="115" t="s">
        <v>84</v>
      </c>
      <c r="AX62" s="91" t="s">
        <v>469</v>
      </c>
      <c r="AY62" s="132"/>
      <c r="AZ62" s="106"/>
      <c r="BA62" s="138"/>
      <c r="BB62" s="40"/>
      <c r="BC62" s="118"/>
      <c r="BD62" s="9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24"/>
      <c r="BQ62" s="24"/>
      <c r="BR62" s="24"/>
      <c r="BS62" s="193"/>
      <c r="BT62" s="81"/>
      <c r="BU62" s="115" t="s">
        <v>84</v>
      </c>
      <c r="BV62" s="91" t="s">
        <v>469</v>
      </c>
      <c r="BW62" s="132"/>
      <c r="BX62" s="106"/>
      <c r="BY62" s="138"/>
      <c r="BZ62" s="40"/>
      <c r="CA62" s="118"/>
      <c r="CB62" s="9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24"/>
      <c r="CO62" s="24"/>
      <c r="CP62" s="24"/>
      <c r="CQ62" s="193"/>
      <c r="CR62" s="81"/>
      <c r="CS62" s="115" t="s">
        <v>84</v>
      </c>
      <c r="CT62" s="91" t="s">
        <v>469</v>
      </c>
      <c r="CU62" s="78"/>
      <c r="CV62" s="106"/>
      <c r="CW62" s="256"/>
      <c r="CX62" s="40"/>
      <c r="CY62" s="118"/>
      <c r="CZ62" s="9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24"/>
      <c r="DM62" s="24"/>
      <c r="DN62" s="24"/>
      <c r="DO62" s="193"/>
      <c r="DP62" s="81"/>
      <c r="DQ62" s="115" t="s">
        <v>84</v>
      </c>
      <c r="DR62" s="91" t="s">
        <v>469</v>
      </c>
      <c r="DS62" s="132"/>
      <c r="DT62" s="106"/>
      <c r="DU62" s="25"/>
      <c r="DV62" s="40"/>
      <c r="DW62" s="118"/>
      <c r="DX62" s="9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24"/>
      <c r="EK62" s="24"/>
      <c r="EL62" s="24"/>
      <c r="EM62" s="193"/>
      <c r="EN62" s="81"/>
      <c r="EO62" s="115" t="s">
        <v>84</v>
      </c>
      <c r="EP62" s="91" t="s">
        <v>469</v>
      </c>
      <c r="EQ62" s="132"/>
      <c r="ER62" s="106"/>
      <c r="ES62" s="25"/>
      <c r="ET62" s="40"/>
      <c r="EU62" s="118"/>
      <c r="EV62" s="9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24"/>
      <c r="FI62" s="24"/>
      <c r="FJ62" s="24"/>
      <c r="FK62" s="193"/>
      <c r="FL62" s="81"/>
      <c r="FM62" s="115" t="s">
        <v>84</v>
      </c>
      <c r="FN62" s="91" t="s">
        <v>469</v>
      </c>
      <c r="FO62" s="51">
        <v>0</v>
      </c>
      <c r="FP62" s="52">
        <v>2</v>
      </c>
      <c r="FQ62" s="187">
        <v>0</v>
      </c>
      <c r="FR62" s="119">
        <v>11</v>
      </c>
      <c r="FS62" s="119">
        <v>6</v>
      </c>
      <c r="FT62" s="27">
        <f>+FR62/FS62</f>
        <v>1.8333333333333333</v>
      </c>
      <c r="FU62" s="119"/>
      <c r="FV62" s="119">
        <v>4</v>
      </c>
      <c r="FW62" s="119">
        <v>9</v>
      </c>
      <c r="FX62" s="119">
        <v>2</v>
      </c>
      <c r="FY62" s="119"/>
      <c r="FZ62" s="119"/>
      <c r="GA62" s="119"/>
      <c r="GB62" s="119"/>
      <c r="GC62" s="119"/>
      <c r="GD62" s="119"/>
      <c r="GE62" s="119">
        <v>17</v>
      </c>
      <c r="GF62" s="62">
        <f t="shared" si="40"/>
        <v>9</v>
      </c>
      <c r="GG62" s="62">
        <f t="shared" si="41"/>
        <v>-2</v>
      </c>
      <c r="GH62" s="62">
        <f t="shared" si="42"/>
        <v>7</v>
      </c>
      <c r="GI62" s="232">
        <f t="shared" si="43"/>
        <v>4.5</v>
      </c>
      <c r="GJ62" s="81"/>
      <c r="GK62" s="115" t="s">
        <v>84</v>
      </c>
      <c r="GL62" s="91" t="s">
        <v>469</v>
      </c>
      <c r="GM62" s="118">
        <v>1</v>
      </c>
      <c r="GN62" s="7">
        <v>9.4</v>
      </c>
      <c r="GO62" s="12">
        <v>9.4</v>
      </c>
      <c r="GP62" s="132">
        <v>0</v>
      </c>
      <c r="GQ62" s="106">
        <v>2</v>
      </c>
      <c r="GR62" s="25">
        <f>+GP62*GQ62</f>
        <v>0</v>
      </c>
      <c r="GS62" s="24">
        <f t="shared" si="44"/>
        <v>9</v>
      </c>
      <c r="GT62" s="118">
        <v>6</v>
      </c>
      <c r="GU62" s="9">
        <f>+GS62/GT62</f>
        <v>1.5</v>
      </c>
      <c r="GV62" s="118"/>
      <c r="GW62" s="118">
        <v>4</v>
      </c>
      <c r="GX62" s="118">
        <v>9</v>
      </c>
      <c r="GY62" s="118">
        <v>2</v>
      </c>
      <c r="GZ62" s="118"/>
      <c r="HA62" s="118"/>
      <c r="HB62" s="118"/>
      <c r="HC62" s="118"/>
      <c r="HD62" s="118"/>
      <c r="HE62" s="118"/>
      <c r="HF62" s="118">
        <v>17</v>
      </c>
      <c r="HG62" s="24">
        <f t="shared" si="47"/>
        <v>9</v>
      </c>
      <c r="HH62" s="24">
        <f t="shared" si="48"/>
        <v>-2</v>
      </c>
      <c r="HI62" s="24">
        <f t="shared" si="49"/>
        <v>7</v>
      </c>
      <c r="HJ62" s="193">
        <f t="shared" si="50"/>
        <v>4.5</v>
      </c>
      <c r="HK62" s="81"/>
      <c r="HL62" s="81"/>
      <c r="HM62" s="81"/>
      <c r="HN62" s="81"/>
      <c r="HO62" s="81"/>
      <c r="HP62" s="81"/>
      <c r="HQ62" s="81"/>
      <c r="HR62" s="81"/>
      <c r="HS62" s="81"/>
      <c r="HT62" s="81"/>
      <c r="HU62" s="81"/>
    </row>
    <row r="63" spans="1:229" ht="18.75" x14ac:dyDescent="0.3">
      <c r="A63" s="94" t="s">
        <v>84</v>
      </c>
      <c r="B63" s="91" t="s">
        <v>85</v>
      </c>
      <c r="C63" s="132">
        <v>1.0952380952380967</v>
      </c>
      <c r="D63" s="106">
        <v>2</v>
      </c>
      <c r="E63" s="138">
        <v>2.1904761904761934</v>
      </c>
      <c r="F63" s="40">
        <v>12</v>
      </c>
      <c r="G63" s="118">
        <v>21</v>
      </c>
      <c r="H63" s="118">
        <f t="shared" si="1"/>
        <v>0.5714285714285714</v>
      </c>
      <c r="I63" s="118">
        <v>3</v>
      </c>
      <c r="J63" s="118">
        <v>12</v>
      </c>
      <c r="K63" s="118">
        <v>5</v>
      </c>
      <c r="L63" s="118">
        <v>9</v>
      </c>
      <c r="M63" s="118"/>
      <c r="N63" s="118"/>
      <c r="O63" s="118">
        <v>4</v>
      </c>
      <c r="P63" s="118"/>
      <c r="Q63" s="118"/>
      <c r="R63" s="118"/>
      <c r="S63" s="118">
        <f t="shared" si="62"/>
        <v>33</v>
      </c>
      <c r="T63" s="118">
        <f t="shared" si="63"/>
        <v>17</v>
      </c>
      <c r="U63" s="118">
        <f t="shared" si="64"/>
        <v>-9</v>
      </c>
      <c r="V63" s="118">
        <f t="shared" si="65"/>
        <v>8</v>
      </c>
      <c r="W63" s="118">
        <f t="shared" si="66"/>
        <v>1.8888888888888888</v>
      </c>
      <c r="X63" s="29"/>
      <c r="Y63" s="94" t="s">
        <v>84</v>
      </c>
      <c r="Z63" s="91" t="s">
        <v>85</v>
      </c>
      <c r="AA63" s="132">
        <v>0.59999999999999964</v>
      </c>
      <c r="AB63" s="106">
        <v>5</v>
      </c>
      <c r="AC63" s="138">
        <v>2.9999999999999982</v>
      </c>
      <c r="AD63" s="40">
        <v>12</v>
      </c>
      <c r="AE63" s="118">
        <v>21</v>
      </c>
      <c r="AF63" s="118">
        <f t="shared" si="6"/>
        <v>0.5714285714285714</v>
      </c>
      <c r="AG63" s="118">
        <v>3</v>
      </c>
      <c r="AH63" s="118">
        <v>12</v>
      </c>
      <c r="AI63" s="118">
        <v>5</v>
      </c>
      <c r="AJ63" s="118">
        <v>9</v>
      </c>
      <c r="AK63" s="118"/>
      <c r="AL63" s="118"/>
      <c r="AM63" s="118">
        <v>4</v>
      </c>
      <c r="AN63" s="118"/>
      <c r="AO63" s="118"/>
      <c r="AP63" s="118"/>
      <c r="AQ63" s="118">
        <f t="shared" si="67"/>
        <v>33</v>
      </c>
      <c r="AR63" s="118">
        <f t="shared" si="68"/>
        <v>17</v>
      </c>
      <c r="AS63" s="118">
        <f t="shared" si="69"/>
        <v>-9</v>
      </c>
      <c r="AT63" s="118">
        <f t="shared" si="70"/>
        <v>8</v>
      </c>
      <c r="AU63" s="9">
        <f t="shared" si="71"/>
        <v>1.8888888888888888</v>
      </c>
      <c r="AV63" s="81"/>
      <c r="AW63" s="94" t="s">
        <v>84</v>
      </c>
      <c r="AX63" s="91" t="s">
        <v>85</v>
      </c>
      <c r="AY63" s="132">
        <v>0.59999999999999964</v>
      </c>
      <c r="AZ63" s="106">
        <v>5</v>
      </c>
      <c r="BA63" s="138">
        <v>2.9999999999999982</v>
      </c>
      <c r="BB63" s="40">
        <v>12</v>
      </c>
      <c r="BC63" s="118">
        <v>21</v>
      </c>
      <c r="BD63" s="9">
        <f t="shared" si="8"/>
        <v>0.5714285714285714</v>
      </c>
      <c r="BE63" s="118">
        <v>3</v>
      </c>
      <c r="BF63" s="118">
        <v>12</v>
      </c>
      <c r="BG63" s="118">
        <v>5</v>
      </c>
      <c r="BH63" s="118">
        <v>9</v>
      </c>
      <c r="BI63" s="118"/>
      <c r="BJ63" s="118"/>
      <c r="BK63" s="118">
        <v>4</v>
      </c>
      <c r="BL63" s="118"/>
      <c r="BM63" s="118"/>
      <c r="BN63" s="118"/>
      <c r="BO63" s="118">
        <f t="shared" si="72"/>
        <v>33</v>
      </c>
      <c r="BP63" s="24">
        <f t="shared" si="10"/>
        <v>17</v>
      </c>
      <c r="BQ63" s="24">
        <f t="shared" si="11"/>
        <v>-9</v>
      </c>
      <c r="BR63" s="24">
        <f t="shared" si="12"/>
        <v>8</v>
      </c>
      <c r="BS63" s="193">
        <f t="shared" si="13"/>
        <v>1.8888888888888888</v>
      </c>
      <c r="BT63" s="81"/>
      <c r="BU63" s="94" t="s">
        <v>84</v>
      </c>
      <c r="BV63" s="91" t="s">
        <v>85</v>
      </c>
      <c r="BW63" s="51">
        <v>-1.9582999999999995</v>
      </c>
      <c r="BX63" s="52">
        <v>5</v>
      </c>
      <c r="BY63" s="239">
        <v>-9.7914999999999974</v>
      </c>
      <c r="BZ63" s="58">
        <v>12</v>
      </c>
      <c r="CA63" s="119">
        <v>22</v>
      </c>
      <c r="CB63" s="27">
        <f t="shared" si="14"/>
        <v>0.54545454545454541</v>
      </c>
      <c r="CC63" s="119">
        <v>3</v>
      </c>
      <c r="CD63" s="119">
        <v>13</v>
      </c>
      <c r="CE63" s="119">
        <v>5</v>
      </c>
      <c r="CF63" s="119">
        <v>9</v>
      </c>
      <c r="CG63" s="119"/>
      <c r="CH63" s="119"/>
      <c r="CI63" s="119">
        <v>4</v>
      </c>
      <c r="CJ63" s="119"/>
      <c r="CK63" s="119"/>
      <c r="CL63" s="119"/>
      <c r="CM63" s="119">
        <f t="shared" si="73"/>
        <v>34</v>
      </c>
      <c r="CN63" s="62">
        <f t="shared" si="16"/>
        <v>17</v>
      </c>
      <c r="CO63" s="62">
        <f t="shared" si="17"/>
        <v>-9</v>
      </c>
      <c r="CP63" s="62">
        <f t="shared" si="18"/>
        <v>8</v>
      </c>
      <c r="CQ63" s="232">
        <f t="shared" si="19"/>
        <v>1.8888888888888888</v>
      </c>
      <c r="CR63" s="81"/>
      <c r="CS63" s="94" t="s">
        <v>84</v>
      </c>
      <c r="CT63" s="91" t="s">
        <v>85</v>
      </c>
      <c r="CU63" s="132">
        <v>-1.9582999999999995</v>
      </c>
      <c r="CV63" s="106">
        <v>5</v>
      </c>
      <c r="CW63" s="256">
        <v>-9.7914999999999974</v>
      </c>
      <c r="CX63" s="40">
        <v>12</v>
      </c>
      <c r="CY63" s="118">
        <v>22</v>
      </c>
      <c r="CZ63" s="9">
        <f t="shared" si="20"/>
        <v>0.54545454545454541</v>
      </c>
      <c r="DA63" s="118">
        <v>3</v>
      </c>
      <c r="DB63" s="118">
        <v>13</v>
      </c>
      <c r="DC63" s="118">
        <v>5</v>
      </c>
      <c r="DD63" s="118">
        <v>9</v>
      </c>
      <c r="DE63" s="118"/>
      <c r="DF63" s="118"/>
      <c r="DG63" s="118">
        <v>4</v>
      </c>
      <c r="DH63" s="118"/>
      <c r="DI63" s="118"/>
      <c r="DJ63" s="118"/>
      <c r="DK63" s="118">
        <f t="shared" si="74"/>
        <v>34</v>
      </c>
      <c r="DL63" s="24">
        <f t="shared" si="22"/>
        <v>17</v>
      </c>
      <c r="DM63" s="24">
        <f t="shared" si="23"/>
        <v>-9</v>
      </c>
      <c r="DN63" s="24">
        <f t="shared" si="24"/>
        <v>8</v>
      </c>
      <c r="DO63" s="193">
        <f t="shared" si="25"/>
        <v>1.8888888888888888</v>
      </c>
      <c r="DP63" s="81"/>
      <c r="DQ63" s="94" t="s">
        <v>84</v>
      </c>
      <c r="DR63" s="91" t="s">
        <v>85</v>
      </c>
      <c r="DS63" s="132">
        <v>-1.9582999999999995</v>
      </c>
      <c r="DT63" s="106">
        <v>5</v>
      </c>
      <c r="DU63" s="25">
        <v>-9.7914999999999974</v>
      </c>
      <c r="DV63" s="40">
        <v>12</v>
      </c>
      <c r="DW63" s="118">
        <v>22</v>
      </c>
      <c r="DX63" s="9">
        <f t="shared" si="26"/>
        <v>0.54545454545454541</v>
      </c>
      <c r="DY63" s="118">
        <v>3</v>
      </c>
      <c r="DZ63" s="118">
        <v>13</v>
      </c>
      <c r="EA63" s="118">
        <v>5</v>
      </c>
      <c r="EB63" s="118">
        <v>9</v>
      </c>
      <c r="EC63" s="118"/>
      <c r="ED63" s="118"/>
      <c r="EE63" s="118">
        <v>4</v>
      </c>
      <c r="EF63" s="118"/>
      <c r="EG63" s="118"/>
      <c r="EH63" s="118"/>
      <c r="EI63" s="118">
        <f t="shared" si="75"/>
        <v>34</v>
      </c>
      <c r="EJ63" s="24">
        <f t="shared" si="28"/>
        <v>17</v>
      </c>
      <c r="EK63" s="24">
        <f t="shared" si="29"/>
        <v>-9</v>
      </c>
      <c r="EL63" s="24">
        <f t="shared" si="30"/>
        <v>8</v>
      </c>
      <c r="EM63" s="193">
        <f t="shared" si="31"/>
        <v>1.8888888888888888</v>
      </c>
      <c r="EN63" s="81"/>
      <c r="EO63" s="94" t="s">
        <v>84</v>
      </c>
      <c r="EP63" s="91" t="s">
        <v>85</v>
      </c>
      <c r="EQ63" s="132">
        <v>-1.9582999999999995</v>
      </c>
      <c r="ER63" s="106">
        <v>5</v>
      </c>
      <c r="ES63" s="25">
        <v>-9.7914999999999974</v>
      </c>
      <c r="ET63" s="40">
        <v>12</v>
      </c>
      <c r="EU63" s="118">
        <v>22</v>
      </c>
      <c r="EV63" s="9">
        <f t="shared" si="32"/>
        <v>0.54545454545454541</v>
      </c>
      <c r="EW63" s="118">
        <v>3</v>
      </c>
      <c r="EX63" s="118">
        <v>13</v>
      </c>
      <c r="EY63" s="118">
        <v>5</v>
      </c>
      <c r="EZ63" s="118">
        <v>9</v>
      </c>
      <c r="FA63" s="118"/>
      <c r="FB63" s="118"/>
      <c r="FC63" s="118">
        <v>4</v>
      </c>
      <c r="FD63" s="118"/>
      <c r="FE63" s="118"/>
      <c r="FF63" s="118"/>
      <c r="FG63" s="118">
        <f t="shared" si="76"/>
        <v>34</v>
      </c>
      <c r="FH63" s="24">
        <f t="shared" si="77"/>
        <v>17</v>
      </c>
      <c r="FI63" s="24">
        <f t="shared" si="78"/>
        <v>-9</v>
      </c>
      <c r="FJ63" s="24">
        <f t="shared" si="79"/>
        <v>8</v>
      </c>
      <c r="FK63" s="193">
        <f t="shared" si="80"/>
        <v>1.8888888888888888</v>
      </c>
      <c r="FL63" s="81"/>
      <c r="FM63" s="94" t="s">
        <v>84</v>
      </c>
      <c r="FN63" s="91" t="s">
        <v>85</v>
      </c>
      <c r="FO63" s="368">
        <v>-1.9582999999999995</v>
      </c>
      <c r="FP63" s="364">
        <v>5</v>
      </c>
      <c r="FQ63" s="365">
        <v>-9.7914999999999974</v>
      </c>
      <c r="FR63" s="40">
        <v>12</v>
      </c>
      <c r="FS63" s="118">
        <v>22</v>
      </c>
      <c r="FT63" s="9">
        <f t="shared" si="38"/>
        <v>0.54545454545454541</v>
      </c>
      <c r="FU63" s="118">
        <v>3</v>
      </c>
      <c r="FV63" s="118">
        <v>13</v>
      </c>
      <c r="FW63" s="118">
        <v>5</v>
      </c>
      <c r="FX63" s="118">
        <v>9</v>
      </c>
      <c r="FY63" s="118"/>
      <c r="FZ63" s="118"/>
      <c r="GA63" s="118">
        <v>4</v>
      </c>
      <c r="GB63" s="118"/>
      <c r="GC63" s="118"/>
      <c r="GD63" s="118"/>
      <c r="GE63" s="118">
        <f t="shared" si="81"/>
        <v>34</v>
      </c>
      <c r="GF63" s="24">
        <f t="shared" si="40"/>
        <v>17</v>
      </c>
      <c r="GG63" s="24">
        <f t="shared" si="41"/>
        <v>-9</v>
      </c>
      <c r="GH63" s="24">
        <f t="shared" si="42"/>
        <v>8</v>
      </c>
      <c r="GI63" s="193">
        <f t="shared" si="43"/>
        <v>1.8888888888888888</v>
      </c>
      <c r="GJ63" s="81"/>
      <c r="GK63" s="94" t="s">
        <v>84</v>
      </c>
      <c r="GL63" s="91" t="s">
        <v>85</v>
      </c>
      <c r="GM63" s="118"/>
      <c r="GN63" s="7">
        <v>8.3332999999999995</v>
      </c>
      <c r="GO63" s="12">
        <v>6.375</v>
      </c>
      <c r="GP63" s="132">
        <v>-1.9582999999999995</v>
      </c>
      <c r="GQ63" s="106">
        <v>5</v>
      </c>
      <c r="GR63" s="25">
        <v>-9.7914999999999974</v>
      </c>
      <c r="GS63" s="24">
        <f t="shared" si="44"/>
        <v>12</v>
      </c>
      <c r="GT63" s="118">
        <v>22</v>
      </c>
      <c r="GU63" s="9">
        <f t="shared" si="45"/>
        <v>0.54545454545454541</v>
      </c>
      <c r="GV63" s="118">
        <v>3</v>
      </c>
      <c r="GW63" s="118">
        <v>13</v>
      </c>
      <c r="GX63" s="118">
        <v>5</v>
      </c>
      <c r="GY63" s="118">
        <v>9</v>
      </c>
      <c r="GZ63" s="118"/>
      <c r="HA63" s="118"/>
      <c r="HB63" s="118">
        <v>4</v>
      </c>
      <c r="HC63" s="118"/>
      <c r="HD63" s="118"/>
      <c r="HE63" s="118"/>
      <c r="HF63" s="118">
        <f t="shared" si="82"/>
        <v>34</v>
      </c>
      <c r="HG63" s="24">
        <f t="shared" si="47"/>
        <v>17</v>
      </c>
      <c r="HH63" s="24">
        <f t="shared" si="48"/>
        <v>-9</v>
      </c>
      <c r="HI63" s="24">
        <f t="shared" si="49"/>
        <v>8</v>
      </c>
      <c r="HJ63" s="193">
        <f t="shared" si="50"/>
        <v>1.8888888888888888</v>
      </c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</row>
    <row r="64" spans="1:229" ht="18.75" x14ac:dyDescent="0.3">
      <c r="A64" s="94" t="s">
        <v>84</v>
      </c>
      <c r="B64" s="91" t="s">
        <v>86</v>
      </c>
      <c r="C64" s="132">
        <v>0.59999999999999964</v>
      </c>
      <c r="D64" s="106">
        <v>5</v>
      </c>
      <c r="E64" s="138">
        <v>2.9999999999999982</v>
      </c>
      <c r="F64" s="40">
        <v>7</v>
      </c>
      <c r="G64" s="118">
        <v>12</v>
      </c>
      <c r="H64" s="118">
        <f t="shared" si="1"/>
        <v>0.58333333333333337</v>
      </c>
      <c r="I64" s="118"/>
      <c r="J64" s="118">
        <v>6</v>
      </c>
      <c r="K64" s="118">
        <v>3</v>
      </c>
      <c r="L64" s="118">
        <v>5</v>
      </c>
      <c r="M64" s="118">
        <v>4</v>
      </c>
      <c r="N64" s="118">
        <v>1</v>
      </c>
      <c r="O64" s="118"/>
      <c r="P64" s="118"/>
      <c r="Q64" s="118"/>
      <c r="R64" s="118"/>
      <c r="S64" s="118">
        <f t="shared" si="62"/>
        <v>19</v>
      </c>
      <c r="T64" s="118">
        <f t="shared" si="63"/>
        <v>11</v>
      </c>
      <c r="U64" s="118">
        <f t="shared" si="64"/>
        <v>-7</v>
      </c>
      <c r="V64" s="118">
        <f t="shared" si="65"/>
        <v>4</v>
      </c>
      <c r="W64" s="118">
        <f t="shared" si="66"/>
        <v>1.5714285714285714</v>
      </c>
      <c r="X64" s="29"/>
      <c r="Y64" s="94" t="s">
        <v>84</v>
      </c>
      <c r="Z64" s="91" t="s">
        <v>86</v>
      </c>
      <c r="AA64" s="132">
        <v>1.0952380952380967</v>
      </c>
      <c r="AB64" s="106">
        <v>2</v>
      </c>
      <c r="AC64" s="138">
        <v>2.1904761904761934</v>
      </c>
      <c r="AD64" s="40">
        <v>7</v>
      </c>
      <c r="AE64" s="118">
        <v>12</v>
      </c>
      <c r="AF64" s="118">
        <f t="shared" si="6"/>
        <v>0.58333333333333337</v>
      </c>
      <c r="AG64" s="118"/>
      <c r="AH64" s="118">
        <v>6</v>
      </c>
      <c r="AI64" s="118">
        <v>3</v>
      </c>
      <c r="AJ64" s="118">
        <v>5</v>
      </c>
      <c r="AK64" s="118">
        <v>4</v>
      </c>
      <c r="AL64" s="118">
        <v>1</v>
      </c>
      <c r="AM64" s="118"/>
      <c r="AN64" s="118"/>
      <c r="AO64" s="118"/>
      <c r="AP64" s="118"/>
      <c r="AQ64" s="118">
        <f t="shared" si="67"/>
        <v>19</v>
      </c>
      <c r="AR64" s="118">
        <f t="shared" si="68"/>
        <v>11</v>
      </c>
      <c r="AS64" s="118">
        <f t="shared" si="69"/>
        <v>-7</v>
      </c>
      <c r="AT64" s="118">
        <f t="shared" si="70"/>
        <v>4</v>
      </c>
      <c r="AU64" s="9">
        <f t="shared" si="71"/>
        <v>1.5714285714285714</v>
      </c>
      <c r="AV64" s="81"/>
      <c r="AW64" s="94" t="s">
        <v>84</v>
      </c>
      <c r="AX64" s="91" t="s">
        <v>86</v>
      </c>
      <c r="AY64" s="132">
        <v>1.0952380952380967</v>
      </c>
      <c r="AZ64" s="106">
        <v>2</v>
      </c>
      <c r="BA64" s="138">
        <v>2.1904761904761934</v>
      </c>
      <c r="BB64" s="40">
        <v>7</v>
      </c>
      <c r="BC64" s="118">
        <v>12</v>
      </c>
      <c r="BD64" s="9">
        <f t="shared" si="8"/>
        <v>0.58333333333333337</v>
      </c>
      <c r="BE64" s="118"/>
      <c r="BF64" s="118">
        <v>6</v>
      </c>
      <c r="BG64" s="118">
        <v>3</v>
      </c>
      <c r="BH64" s="118">
        <v>5</v>
      </c>
      <c r="BI64" s="118">
        <v>4</v>
      </c>
      <c r="BJ64" s="118">
        <v>1</v>
      </c>
      <c r="BK64" s="118"/>
      <c r="BL64" s="118"/>
      <c r="BM64" s="118"/>
      <c r="BN64" s="118"/>
      <c r="BO64" s="118">
        <f t="shared" si="72"/>
        <v>19</v>
      </c>
      <c r="BP64" s="24">
        <f t="shared" si="10"/>
        <v>11</v>
      </c>
      <c r="BQ64" s="24">
        <f t="shared" si="11"/>
        <v>-7</v>
      </c>
      <c r="BR64" s="24">
        <f t="shared" si="12"/>
        <v>4</v>
      </c>
      <c r="BS64" s="193">
        <f t="shared" si="13"/>
        <v>1.5714285714285714</v>
      </c>
      <c r="BT64" s="81"/>
      <c r="BU64" s="94" t="s">
        <v>84</v>
      </c>
      <c r="BV64" s="91" t="s">
        <v>86</v>
      </c>
      <c r="BW64" s="132">
        <v>1.0952380952380967</v>
      </c>
      <c r="BX64" s="106">
        <v>2</v>
      </c>
      <c r="BY64" s="138">
        <v>2.1904761904761934</v>
      </c>
      <c r="BZ64" s="40">
        <v>7</v>
      </c>
      <c r="CA64" s="118">
        <v>12</v>
      </c>
      <c r="CB64" s="9">
        <f t="shared" si="14"/>
        <v>0.58333333333333337</v>
      </c>
      <c r="CC64" s="118"/>
      <c r="CD64" s="118">
        <v>6</v>
      </c>
      <c r="CE64" s="118">
        <v>3</v>
      </c>
      <c r="CF64" s="118">
        <v>5</v>
      </c>
      <c r="CG64" s="118">
        <v>4</v>
      </c>
      <c r="CH64" s="118">
        <v>1</v>
      </c>
      <c r="CI64" s="118"/>
      <c r="CJ64" s="118"/>
      <c r="CK64" s="118"/>
      <c r="CL64" s="118"/>
      <c r="CM64" s="118">
        <f t="shared" si="73"/>
        <v>19</v>
      </c>
      <c r="CN64" s="24">
        <f t="shared" si="16"/>
        <v>11</v>
      </c>
      <c r="CO64" s="24">
        <f t="shared" si="17"/>
        <v>-7</v>
      </c>
      <c r="CP64" s="24">
        <f t="shared" si="18"/>
        <v>4</v>
      </c>
      <c r="CQ64" s="193">
        <f t="shared" si="19"/>
        <v>1.5714285714285714</v>
      </c>
      <c r="CR64" s="81"/>
      <c r="CS64" s="94" t="s">
        <v>84</v>
      </c>
      <c r="CT64" s="91" t="s">
        <v>86</v>
      </c>
      <c r="CU64" s="132">
        <v>1.0952380952380967</v>
      </c>
      <c r="CV64" s="106">
        <v>2</v>
      </c>
      <c r="CW64" s="256">
        <v>2.1904761904761934</v>
      </c>
      <c r="CX64" s="40">
        <v>7</v>
      </c>
      <c r="CY64" s="118">
        <v>12</v>
      </c>
      <c r="CZ64" s="9">
        <f t="shared" si="20"/>
        <v>0.58333333333333337</v>
      </c>
      <c r="DA64" s="118"/>
      <c r="DB64" s="118">
        <v>6</v>
      </c>
      <c r="DC64" s="118">
        <v>3</v>
      </c>
      <c r="DD64" s="118">
        <v>5</v>
      </c>
      <c r="DE64" s="118">
        <v>4</v>
      </c>
      <c r="DF64" s="118">
        <v>1</v>
      </c>
      <c r="DG64" s="118"/>
      <c r="DH64" s="118"/>
      <c r="DI64" s="118"/>
      <c r="DJ64" s="118"/>
      <c r="DK64" s="118">
        <f t="shared" si="74"/>
        <v>19</v>
      </c>
      <c r="DL64" s="24">
        <f t="shared" si="22"/>
        <v>11</v>
      </c>
      <c r="DM64" s="24">
        <f t="shared" si="23"/>
        <v>-7</v>
      </c>
      <c r="DN64" s="24">
        <f t="shared" si="24"/>
        <v>4</v>
      </c>
      <c r="DO64" s="193">
        <f t="shared" si="25"/>
        <v>1.5714285714285714</v>
      </c>
      <c r="DP64" s="81"/>
      <c r="DQ64" s="94" t="s">
        <v>84</v>
      </c>
      <c r="DR64" s="91" t="s">
        <v>86</v>
      </c>
      <c r="DS64" s="132">
        <v>1.0952380952380967</v>
      </c>
      <c r="DT64" s="106">
        <v>2</v>
      </c>
      <c r="DU64" s="25">
        <v>2.1904761904761934</v>
      </c>
      <c r="DV64" s="40">
        <v>7</v>
      </c>
      <c r="DW64" s="118">
        <v>12</v>
      </c>
      <c r="DX64" s="9">
        <f t="shared" si="26"/>
        <v>0.58333333333333337</v>
      </c>
      <c r="DY64" s="118"/>
      <c r="DZ64" s="118">
        <v>6</v>
      </c>
      <c r="EA64" s="118">
        <v>3</v>
      </c>
      <c r="EB64" s="118">
        <v>5</v>
      </c>
      <c r="EC64" s="118">
        <v>4</v>
      </c>
      <c r="ED64" s="118">
        <v>1</v>
      </c>
      <c r="EE64" s="118"/>
      <c r="EF64" s="118"/>
      <c r="EG64" s="118"/>
      <c r="EH64" s="118"/>
      <c r="EI64" s="118">
        <f t="shared" si="75"/>
        <v>19</v>
      </c>
      <c r="EJ64" s="24">
        <f t="shared" si="28"/>
        <v>11</v>
      </c>
      <c r="EK64" s="24">
        <f t="shared" si="29"/>
        <v>-7</v>
      </c>
      <c r="EL64" s="24">
        <f t="shared" si="30"/>
        <v>4</v>
      </c>
      <c r="EM64" s="193">
        <f t="shared" si="31"/>
        <v>1.5714285714285714</v>
      </c>
      <c r="EN64" s="81"/>
      <c r="EO64" s="94" t="s">
        <v>84</v>
      </c>
      <c r="EP64" s="91" t="s">
        <v>86</v>
      </c>
      <c r="EQ64" s="132">
        <v>1.0952380952380967</v>
      </c>
      <c r="ER64" s="106">
        <v>2</v>
      </c>
      <c r="ES64" s="25">
        <v>2.1904761904761934</v>
      </c>
      <c r="ET64" s="40">
        <v>7</v>
      </c>
      <c r="EU64" s="118">
        <v>12</v>
      </c>
      <c r="EV64" s="9">
        <f t="shared" si="32"/>
        <v>0.58333333333333337</v>
      </c>
      <c r="EW64" s="118"/>
      <c r="EX64" s="118">
        <v>6</v>
      </c>
      <c r="EY64" s="118">
        <v>3</v>
      </c>
      <c r="EZ64" s="118">
        <v>5</v>
      </c>
      <c r="FA64" s="118">
        <v>4</v>
      </c>
      <c r="FB64" s="118">
        <v>1</v>
      </c>
      <c r="FC64" s="118"/>
      <c r="FD64" s="118"/>
      <c r="FE64" s="118"/>
      <c r="FF64" s="118"/>
      <c r="FG64" s="118">
        <f t="shared" si="76"/>
        <v>19</v>
      </c>
      <c r="FH64" s="24">
        <f t="shared" si="77"/>
        <v>11</v>
      </c>
      <c r="FI64" s="24">
        <f t="shared" si="78"/>
        <v>-7</v>
      </c>
      <c r="FJ64" s="24">
        <f t="shared" si="79"/>
        <v>4</v>
      </c>
      <c r="FK64" s="193">
        <f t="shared" si="80"/>
        <v>1.5714285714285714</v>
      </c>
      <c r="FL64" s="81"/>
      <c r="FM64" s="94" t="s">
        <v>84</v>
      </c>
      <c r="FN64" s="91" t="s">
        <v>86</v>
      </c>
      <c r="FO64" s="368">
        <v>1.0952380952380967</v>
      </c>
      <c r="FP64" s="364">
        <v>2</v>
      </c>
      <c r="FQ64" s="365">
        <v>2.1904761904761934</v>
      </c>
      <c r="FR64" s="40">
        <v>7</v>
      </c>
      <c r="FS64" s="118">
        <v>12</v>
      </c>
      <c r="FT64" s="9">
        <f t="shared" si="38"/>
        <v>0.58333333333333337</v>
      </c>
      <c r="FU64" s="118"/>
      <c r="FV64" s="118">
        <v>6</v>
      </c>
      <c r="FW64" s="118">
        <v>3</v>
      </c>
      <c r="FX64" s="118">
        <v>5</v>
      </c>
      <c r="FY64" s="118">
        <v>4</v>
      </c>
      <c r="FZ64" s="118">
        <v>1</v>
      </c>
      <c r="GA64" s="118"/>
      <c r="GB64" s="118"/>
      <c r="GC64" s="118"/>
      <c r="GD64" s="118"/>
      <c r="GE64" s="118">
        <f t="shared" si="81"/>
        <v>19</v>
      </c>
      <c r="GF64" s="24">
        <f t="shared" si="40"/>
        <v>11</v>
      </c>
      <c r="GG64" s="24">
        <f t="shared" si="41"/>
        <v>-7</v>
      </c>
      <c r="GH64" s="24">
        <f t="shared" si="42"/>
        <v>4</v>
      </c>
      <c r="GI64" s="193">
        <f t="shared" si="43"/>
        <v>1.5714285714285714</v>
      </c>
      <c r="GJ64" s="81"/>
      <c r="GK64" s="94" t="s">
        <v>84</v>
      </c>
      <c r="GL64" s="91" t="s">
        <v>86</v>
      </c>
      <c r="GM64" s="118"/>
      <c r="GN64" s="7">
        <v>8.2797619047619033</v>
      </c>
      <c r="GO64" s="12">
        <v>9.375</v>
      </c>
      <c r="GP64" s="132">
        <v>1.0952380952380967</v>
      </c>
      <c r="GQ64" s="106">
        <v>2</v>
      </c>
      <c r="GR64" s="25">
        <v>2.1904761904761934</v>
      </c>
      <c r="GS64" s="24">
        <f t="shared" si="44"/>
        <v>7</v>
      </c>
      <c r="GT64" s="118">
        <v>12</v>
      </c>
      <c r="GU64" s="9">
        <f t="shared" si="45"/>
        <v>0.58333333333333337</v>
      </c>
      <c r="GV64" s="118"/>
      <c r="GW64" s="118">
        <v>6</v>
      </c>
      <c r="GX64" s="118">
        <v>3</v>
      </c>
      <c r="GY64" s="118">
        <v>5</v>
      </c>
      <c r="GZ64" s="118">
        <v>4</v>
      </c>
      <c r="HA64" s="118">
        <v>1</v>
      </c>
      <c r="HB64" s="118"/>
      <c r="HC64" s="118"/>
      <c r="HD64" s="118"/>
      <c r="HE64" s="118"/>
      <c r="HF64" s="118">
        <f t="shared" si="82"/>
        <v>19</v>
      </c>
      <c r="HG64" s="24">
        <f t="shared" si="47"/>
        <v>11</v>
      </c>
      <c r="HH64" s="24">
        <f t="shared" si="48"/>
        <v>-7</v>
      </c>
      <c r="HI64" s="24">
        <f t="shared" si="49"/>
        <v>4</v>
      </c>
      <c r="HJ64" s="193">
        <f t="shared" si="50"/>
        <v>1.5714285714285714</v>
      </c>
      <c r="HK64" s="81"/>
      <c r="HL64" s="81"/>
      <c r="HM64" s="81"/>
      <c r="HN64" s="81"/>
      <c r="HO64" s="81"/>
      <c r="HP64" s="81"/>
      <c r="HQ64" s="81"/>
      <c r="HR64" s="81"/>
      <c r="HS64" s="81"/>
      <c r="HT64" s="81"/>
      <c r="HU64" s="81"/>
    </row>
    <row r="65" spans="1:229" ht="18.75" x14ac:dyDescent="0.3">
      <c r="A65" s="94" t="s">
        <v>87</v>
      </c>
      <c r="B65" s="96" t="s">
        <v>88</v>
      </c>
      <c r="C65" s="53">
        <v>-0.14290000000000003</v>
      </c>
      <c r="D65" s="52">
        <v>5</v>
      </c>
      <c r="E65" s="139">
        <v>-0.71450000000000014</v>
      </c>
      <c r="F65" s="58">
        <v>4</v>
      </c>
      <c r="G65" s="119">
        <v>3</v>
      </c>
      <c r="H65" s="119">
        <f t="shared" si="1"/>
        <v>1.3333333333333333</v>
      </c>
      <c r="I65" s="119">
        <v>2</v>
      </c>
      <c r="J65" s="119"/>
      <c r="K65" s="119">
        <v>2</v>
      </c>
      <c r="L65" s="119">
        <v>3</v>
      </c>
      <c r="M65" s="119"/>
      <c r="N65" s="119"/>
      <c r="O65" s="119"/>
      <c r="P65" s="119"/>
      <c r="Q65" s="119"/>
      <c r="R65" s="119"/>
      <c r="S65" s="119">
        <f t="shared" si="62"/>
        <v>7</v>
      </c>
      <c r="T65" s="119">
        <f t="shared" si="63"/>
        <v>2</v>
      </c>
      <c r="U65" s="119">
        <f t="shared" si="64"/>
        <v>-3</v>
      </c>
      <c r="V65" s="119">
        <f t="shared" si="65"/>
        <v>-1</v>
      </c>
      <c r="W65" s="119">
        <f t="shared" si="66"/>
        <v>0.66666666666666663</v>
      </c>
      <c r="X65" s="29"/>
      <c r="Y65" s="94" t="s">
        <v>87</v>
      </c>
      <c r="Z65" s="96" t="s">
        <v>88</v>
      </c>
      <c r="AA65" s="26">
        <v>-0.14290000000000003</v>
      </c>
      <c r="AB65" s="106">
        <v>5</v>
      </c>
      <c r="AC65" s="138">
        <v>-0.71450000000000014</v>
      </c>
      <c r="AD65" s="40">
        <v>4</v>
      </c>
      <c r="AE65" s="118">
        <v>3</v>
      </c>
      <c r="AF65" s="118">
        <f t="shared" si="6"/>
        <v>1.3333333333333333</v>
      </c>
      <c r="AG65" s="118">
        <v>2</v>
      </c>
      <c r="AH65" s="118"/>
      <c r="AI65" s="118">
        <v>2</v>
      </c>
      <c r="AJ65" s="118">
        <v>3</v>
      </c>
      <c r="AK65" s="118"/>
      <c r="AL65" s="118"/>
      <c r="AM65" s="118"/>
      <c r="AN65" s="118"/>
      <c r="AO65" s="118"/>
      <c r="AP65" s="118"/>
      <c r="AQ65" s="118">
        <f t="shared" si="67"/>
        <v>7</v>
      </c>
      <c r="AR65" s="118">
        <f t="shared" si="68"/>
        <v>2</v>
      </c>
      <c r="AS65" s="118">
        <f t="shared" si="69"/>
        <v>-3</v>
      </c>
      <c r="AT65" s="118">
        <f t="shared" si="70"/>
        <v>-1</v>
      </c>
      <c r="AU65" s="9">
        <f t="shared" si="71"/>
        <v>0.66666666666666663</v>
      </c>
      <c r="AV65" s="81"/>
      <c r="AW65" s="94" t="s">
        <v>87</v>
      </c>
      <c r="AX65" s="96" t="s">
        <v>88</v>
      </c>
      <c r="AY65" s="26">
        <v>-0.14290000000000003</v>
      </c>
      <c r="AZ65" s="106">
        <v>5</v>
      </c>
      <c r="BA65" s="138">
        <v>-0.71450000000000014</v>
      </c>
      <c r="BB65" s="40">
        <v>4</v>
      </c>
      <c r="BC65" s="118">
        <v>3</v>
      </c>
      <c r="BD65" s="9">
        <f t="shared" si="8"/>
        <v>1.3333333333333333</v>
      </c>
      <c r="BE65" s="118">
        <v>2</v>
      </c>
      <c r="BF65" s="118"/>
      <c r="BG65" s="118">
        <v>2</v>
      </c>
      <c r="BH65" s="118">
        <v>3</v>
      </c>
      <c r="BI65" s="118"/>
      <c r="BJ65" s="118"/>
      <c r="BK65" s="118"/>
      <c r="BL65" s="118"/>
      <c r="BM65" s="118"/>
      <c r="BN65" s="118"/>
      <c r="BO65" s="118">
        <f t="shared" si="72"/>
        <v>7</v>
      </c>
      <c r="BP65" s="24">
        <f t="shared" si="10"/>
        <v>2</v>
      </c>
      <c r="BQ65" s="24">
        <f t="shared" si="11"/>
        <v>-3</v>
      </c>
      <c r="BR65" s="24">
        <f t="shared" si="12"/>
        <v>-1</v>
      </c>
      <c r="BS65" s="193">
        <f t="shared" si="13"/>
        <v>0.66666666666666663</v>
      </c>
      <c r="BT65" s="81"/>
      <c r="BU65" s="94" t="s">
        <v>87</v>
      </c>
      <c r="BV65" s="96" t="s">
        <v>88</v>
      </c>
      <c r="BW65" s="157">
        <v>-0.14290000000000003</v>
      </c>
      <c r="BX65" s="106">
        <v>5</v>
      </c>
      <c r="BY65" s="138">
        <v>-0.71450000000000014</v>
      </c>
      <c r="BZ65" s="40">
        <v>4</v>
      </c>
      <c r="CA65" s="118">
        <v>3</v>
      </c>
      <c r="CB65" s="9">
        <f t="shared" si="14"/>
        <v>1.3333333333333333</v>
      </c>
      <c r="CC65" s="118">
        <v>2</v>
      </c>
      <c r="CD65" s="118"/>
      <c r="CE65" s="118">
        <v>2</v>
      </c>
      <c r="CF65" s="118">
        <v>3</v>
      </c>
      <c r="CG65" s="118"/>
      <c r="CH65" s="118"/>
      <c r="CI65" s="118"/>
      <c r="CJ65" s="118"/>
      <c r="CK65" s="118"/>
      <c r="CL65" s="118"/>
      <c r="CM65" s="118">
        <f t="shared" si="73"/>
        <v>7</v>
      </c>
      <c r="CN65" s="24">
        <f t="shared" si="16"/>
        <v>2</v>
      </c>
      <c r="CO65" s="24">
        <f t="shared" si="17"/>
        <v>-3</v>
      </c>
      <c r="CP65" s="24">
        <f t="shared" si="18"/>
        <v>-1</v>
      </c>
      <c r="CQ65" s="193">
        <f t="shared" si="19"/>
        <v>0.66666666666666663</v>
      </c>
      <c r="CR65" s="81"/>
      <c r="CS65" s="94" t="s">
        <v>87</v>
      </c>
      <c r="CT65" s="96" t="s">
        <v>88</v>
      </c>
      <c r="CU65" s="26">
        <v>-0.14290000000000003</v>
      </c>
      <c r="CV65" s="106">
        <v>5</v>
      </c>
      <c r="CW65" s="256">
        <v>-0.71450000000000014</v>
      </c>
      <c r="CX65" s="40">
        <v>4</v>
      </c>
      <c r="CY65" s="118">
        <v>3</v>
      </c>
      <c r="CZ65" s="9">
        <f t="shared" si="20"/>
        <v>1.3333333333333333</v>
      </c>
      <c r="DA65" s="118">
        <v>2</v>
      </c>
      <c r="DB65" s="118"/>
      <c r="DC65" s="118">
        <v>2</v>
      </c>
      <c r="DD65" s="118">
        <v>3</v>
      </c>
      <c r="DE65" s="118"/>
      <c r="DF65" s="118"/>
      <c r="DG65" s="118"/>
      <c r="DH65" s="118"/>
      <c r="DI65" s="118"/>
      <c r="DJ65" s="118"/>
      <c r="DK65" s="118">
        <f t="shared" si="74"/>
        <v>7</v>
      </c>
      <c r="DL65" s="24">
        <f t="shared" si="22"/>
        <v>2</v>
      </c>
      <c r="DM65" s="24">
        <f t="shared" si="23"/>
        <v>-3</v>
      </c>
      <c r="DN65" s="24">
        <f t="shared" si="24"/>
        <v>-1</v>
      </c>
      <c r="DO65" s="193">
        <f t="shared" si="25"/>
        <v>0.66666666666666663</v>
      </c>
      <c r="DP65" s="81"/>
      <c r="DQ65" s="94" t="s">
        <v>87</v>
      </c>
      <c r="DR65" s="96" t="s">
        <v>88</v>
      </c>
      <c r="DS65" s="26">
        <v>-0.14290000000000003</v>
      </c>
      <c r="DT65" s="106">
        <v>5</v>
      </c>
      <c r="DU65" s="25">
        <v>-0.71450000000000014</v>
      </c>
      <c r="DV65" s="40">
        <v>4</v>
      </c>
      <c r="DW65" s="118">
        <v>3</v>
      </c>
      <c r="DX65" s="9">
        <f t="shared" si="26"/>
        <v>1.3333333333333333</v>
      </c>
      <c r="DY65" s="118">
        <v>2</v>
      </c>
      <c r="DZ65" s="118"/>
      <c r="EA65" s="118">
        <v>2</v>
      </c>
      <c r="EB65" s="118">
        <v>3</v>
      </c>
      <c r="EC65" s="118"/>
      <c r="ED65" s="118"/>
      <c r="EE65" s="118"/>
      <c r="EF65" s="118"/>
      <c r="EG65" s="118"/>
      <c r="EH65" s="118"/>
      <c r="EI65" s="118">
        <f t="shared" si="75"/>
        <v>7</v>
      </c>
      <c r="EJ65" s="24">
        <f t="shared" si="28"/>
        <v>2</v>
      </c>
      <c r="EK65" s="24">
        <f t="shared" si="29"/>
        <v>-3</v>
      </c>
      <c r="EL65" s="24">
        <f t="shared" si="30"/>
        <v>-1</v>
      </c>
      <c r="EM65" s="193">
        <f t="shared" si="31"/>
        <v>0.66666666666666663</v>
      </c>
      <c r="EN65" s="81"/>
      <c r="EO65" s="94" t="s">
        <v>87</v>
      </c>
      <c r="EP65" s="96" t="s">
        <v>88</v>
      </c>
      <c r="EQ65" s="26">
        <v>-0.14290000000000003</v>
      </c>
      <c r="ER65" s="106">
        <v>5</v>
      </c>
      <c r="ES65" s="25">
        <v>-0.71450000000000014</v>
      </c>
      <c r="ET65" s="40">
        <v>4</v>
      </c>
      <c r="EU65" s="118">
        <v>3</v>
      </c>
      <c r="EV65" s="9">
        <f t="shared" si="32"/>
        <v>1.3333333333333333</v>
      </c>
      <c r="EW65" s="118">
        <v>2</v>
      </c>
      <c r="EX65" s="118"/>
      <c r="EY65" s="118">
        <v>2</v>
      </c>
      <c r="EZ65" s="118">
        <v>3</v>
      </c>
      <c r="FA65" s="118"/>
      <c r="FB65" s="118"/>
      <c r="FC65" s="118"/>
      <c r="FD65" s="118"/>
      <c r="FE65" s="118"/>
      <c r="FF65" s="118"/>
      <c r="FG65" s="118">
        <f t="shared" si="76"/>
        <v>7</v>
      </c>
      <c r="FH65" s="24">
        <f t="shared" si="77"/>
        <v>2</v>
      </c>
      <c r="FI65" s="24">
        <f t="shared" si="78"/>
        <v>-3</v>
      </c>
      <c r="FJ65" s="24">
        <f t="shared" si="79"/>
        <v>-1</v>
      </c>
      <c r="FK65" s="193">
        <f t="shared" si="80"/>
        <v>0.66666666666666663</v>
      </c>
      <c r="FL65" s="81"/>
      <c r="FM65" s="94" t="s">
        <v>87</v>
      </c>
      <c r="FN65" s="96" t="s">
        <v>88</v>
      </c>
      <c r="FO65" s="363">
        <v>-0.14290000000000003</v>
      </c>
      <c r="FP65" s="364">
        <v>5</v>
      </c>
      <c r="FQ65" s="365">
        <v>-0.71450000000000014</v>
      </c>
      <c r="FR65" s="40">
        <v>4</v>
      </c>
      <c r="FS65" s="118">
        <v>3</v>
      </c>
      <c r="FT65" s="9">
        <f t="shared" si="38"/>
        <v>1.3333333333333333</v>
      </c>
      <c r="FU65" s="118">
        <v>2</v>
      </c>
      <c r="FV65" s="118"/>
      <c r="FW65" s="118">
        <v>2</v>
      </c>
      <c r="FX65" s="118">
        <v>3</v>
      </c>
      <c r="FY65" s="118"/>
      <c r="FZ65" s="118"/>
      <c r="GA65" s="118"/>
      <c r="GB65" s="118"/>
      <c r="GC65" s="118"/>
      <c r="GD65" s="118"/>
      <c r="GE65" s="118">
        <f t="shared" si="81"/>
        <v>7</v>
      </c>
      <c r="GF65" s="24">
        <f t="shared" si="40"/>
        <v>2</v>
      </c>
      <c r="GG65" s="24">
        <f t="shared" si="41"/>
        <v>-3</v>
      </c>
      <c r="GH65" s="24">
        <f t="shared" si="42"/>
        <v>-1</v>
      </c>
      <c r="GI65" s="193">
        <f t="shared" si="43"/>
        <v>0.66666666666666663</v>
      </c>
      <c r="GJ65" s="81"/>
      <c r="GK65" s="94" t="s">
        <v>87</v>
      </c>
      <c r="GL65" s="96" t="s">
        <v>88</v>
      </c>
      <c r="GM65" s="118">
        <v>1</v>
      </c>
      <c r="GN65" s="10">
        <v>6.1429</v>
      </c>
      <c r="GO65" s="74">
        <v>6</v>
      </c>
      <c r="GP65" s="26">
        <v>-0.14290000000000003</v>
      </c>
      <c r="GQ65" s="106">
        <v>5</v>
      </c>
      <c r="GR65" s="25">
        <v>-0.71450000000000014</v>
      </c>
      <c r="GS65" s="24">
        <f t="shared" si="44"/>
        <v>4</v>
      </c>
      <c r="GT65" s="118">
        <v>3</v>
      </c>
      <c r="GU65" s="9">
        <f t="shared" si="45"/>
        <v>1.3333333333333333</v>
      </c>
      <c r="GV65" s="118">
        <v>2</v>
      </c>
      <c r="GW65" s="118"/>
      <c r="GX65" s="118">
        <v>2</v>
      </c>
      <c r="GY65" s="118">
        <v>3</v>
      </c>
      <c r="GZ65" s="118"/>
      <c r="HA65" s="118"/>
      <c r="HB65" s="118"/>
      <c r="HC65" s="118"/>
      <c r="HD65" s="118"/>
      <c r="HE65" s="118"/>
      <c r="HF65" s="118">
        <f t="shared" si="82"/>
        <v>7</v>
      </c>
      <c r="HG65" s="24">
        <f t="shared" si="47"/>
        <v>2</v>
      </c>
      <c r="HH65" s="24">
        <f t="shared" si="48"/>
        <v>-3</v>
      </c>
      <c r="HI65" s="24">
        <f t="shared" si="49"/>
        <v>-1</v>
      </c>
      <c r="HJ65" s="193">
        <f t="shared" si="50"/>
        <v>0.66666666666666663</v>
      </c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</row>
    <row r="66" spans="1:229" ht="18.75" x14ac:dyDescent="0.3">
      <c r="A66" s="97" t="s">
        <v>454</v>
      </c>
      <c r="B66" s="91" t="s">
        <v>455</v>
      </c>
      <c r="C66" s="53"/>
      <c r="D66" s="52"/>
      <c r="E66" s="139"/>
      <c r="F66" s="58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29"/>
      <c r="Y66" s="97" t="s">
        <v>454</v>
      </c>
      <c r="Z66" s="91" t="s">
        <v>455</v>
      </c>
      <c r="AA66" s="26"/>
      <c r="AB66" s="106"/>
      <c r="AC66" s="138"/>
      <c r="AD66" s="40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9"/>
      <c r="AV66" s="81"/>
      <c r="AW66" s="97" t="s">
        <v>454</v>
      </c>
      <c r="AX66" s="91" t="s">
        <v>455</v>
      </c>
      <c r="AY66" s="26"/>
      <c r="AZ66" s="106"/>
      <c r="BA66" s="138"/>
      <c r="BB66" s="40"/>
      <c r="BC66" s="118"/>
      <c r="BD66" s="9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24"/>
      <c r="BQ66" s="24"/>
      <c r="BR66" s="24"/>
      <c r="BS66" s="193"/>
      <c r="BT66" s="81"/>
      <c r="BU66" s="97" t="s">
        <v>454</v>
      </c>
      <c r="BV66" s="91" t="s">
        <v>455</v>
      </c>
      <c r="BW66" s="157"/>
      <c r="BX66" s="106"/>
      <c r="BY66" s="138"/>
      <c r="BZ66" s="40"/>
      <c r="CA66" s="118"/>
      <c r="CB66" s="9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24"/>
      <c r="CO66" s="24"/>
      <c r="CP66" s="24"/>
      <c r="CQ66" s="193"/>
      <c r="CR66" s="81"/>
      <c r="CS66" s="97" t="s">
        <v>454</v>
      </c>
      <c r="CT66" s="91" t="s">
        <v>455</v>
      </c>
      <c r="CU66" s="26"/>
      <c r="CV66" s="106"/>
      <c r="CW66" s="256"/>
      <c r="CX66" s="40"/>
      <c r="CY66" s="118"/>
      <c r="CZ66" s="9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24"/>
      <c r="DM66" s="24"/>
      <c r="DN66" s="24"/>
      <c r="DO66" s="193"/>
      <c r="DP66" s="81"/>
      <c r="DQ66" s="97" t="s">
        <v>454</v>
      </c>
      <c r="DR66" s="91" t="s">
        <v>455</v>
      </c>
      <c r="DS66" s="26"/>
      <c r="DT66" s="106"/>
      <c r="DU66" s="25"/>
      <c r="DV66" s="40"/>
      <c r="DW66" s="118"/>
      <c r="DX66" s="9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24"/>
      <c r="EK66" s="24"/>
      <c r="EL66" s="24"/>
      <c r="EM66" s="193"/>
      <c r="EN66" s="81"/>
      <c r="EO66" s="97" t="s">
        <v>454</v>
      </c>
      <c r="EP66" s="91" t="s">
        <v>455</v>
      </c>
      <c r="EQ66" s="346">
        <v>0.83333333333333393</v>
      </c>
      <c r="ER66" s="52">
        <v>1</v>
      </c>
      <c r="ES66" s="187">
        <v>0.83333333333333393</v>
      </c>
      <c r="ET66" s="119">
        <v>4</v>
      </c>
      <c r="EU66" s="119">
        <v>2</v>
      </c>
      <c r="EV66" s="342">
        <f>+ET66/EU66</f>
        <v>2</v>
      </c>
      <c r="EW66" s="119"/>
      <c r="EX66" s="119">
        <v>1</v>
      </c>
      <c r="EY66" s="119">
        <v>3</v>
      </c>
      <c r="EZ66" s="119">
        <v>1</v>
      </c>
      <c r="FA66" s="119">
        <v>1</v>
      </c>
      <c r="FB66" s="119"/>
      <c r="FC66" s="119"/>
      <c r="FD66" s="119"/>
      <c r="FE66" s="119"/>
      <c r="FF66" s="119"/>
      <c r="FG66" s="119">
        <v>6</v>
      </c>
      <c r="FH66" s="62">
        <f t="shared" si="77"/>
        <v>5</v>
      </c>
      <c r="FI66" s="62">
        <f t="shared" si="78"/>
        <v>-1</v>
      </c>
      <c r="FJ66" s="62">
        <f t="shared" si="79"/>
        <v>4</v>
      </c>
      <c r="FK66" s="232">
        <f t="shared" si="80"/>
        <v>5</v>
      </c>
      <c r="FL66" s="81"/>
      <c r="FM66" s="97" t="s">
        <v>454</v>
      </c>
      <c r="FN66" s="91" t="s">
        <v>455</v>
      </c>
      <c r="FO66" s="51">
        <v>3.3333333334439885E-5</v>
      </c>
      <c r="FP66" s="52">
        <v>1</v>
      </c>
      <c r="FQ66" s="187">
        <v>3.3333333334439885E-5</v>
      </c>
      <c r="FR66" s="119">
        <v>6</v>
      </c>
      <c r="FS66" s="119">
        <v>6</v>
      </c>
      <c r="FT66" s="27">
        <f>+FR66/FS66</f>
        <v>1</v>
      </c>
      <c r="FU66" s="119"/>
      <c r="FV66" s="119">
        <v>2</v>
      </c>
      <c r="FW66" s="119">
        <v>5</v>
      </c>
      <c r="FX66" s="119">
        <v>4</v>
      </c>
      <c r="FY66" s="119">
        <v>1</v>
      </c>
      <c r="FZ66" s="119"/>
      <c r="GA66" s="119"/>
      <c r="GB66" s="119"/>
      <c r="GC66" s="119"/>
      <c r="GD66" s="119"/>
      <c r="GE66" s="119">
        <v>12</v>
      </c>
      <c r="GF66" s="62">
        <f t="shared" si="40"/>
        <v>7</v>
      </c>
      <c r="GG66" s="62">
        <f t="shared" si="41"/>
        <v>-4</v>
      </c>
      <c r="GH66" s="62">
        <f t="shared" si="42"/>
        <v>3</v>
      </c>
      <c r="GI66" s="232">
        <f t="shared" si="43"/>
        <v>1.75</v>
      </c>
      <c r="GJ66" s="81"/>
      <c r="GK66" s="97" t="s">
        <v>454</v>
      </c>
      <c r="GL66" s="91" t="s">
        <v>455</v>
      </c>
      <c r="GM66" s="118">
        <v>2</v>
      </c>
      <c r="GN66" s="7">
        <v>9.6666666666666661</v>
      </c>
      <c r="GO66" s="12">
        <v>9.6667000000000005</v>
      </c>
      <c r="GP66" s="132">
        <v>3.3333333334439885E-5</v>
      </c>
      <c r="GQ66" s="106">
        <v>1</v>
      </c>
      <c r="GR66" s="25">
        <f>+GP66*GQ66</f>
        <v>3.3333333334439885E-5</v>
      </c>
      <c r="GS66" s="24">
        <f t="shared" si="44"/>
        <v>6</v>
      </c>
      <c r="GT66" s="118">
        <v>6</v>
      </c>
      <c r="GU66" s="9">
        <f>+GS66/GT66</f>
        <v>1</v>
      </c>
      <c r="GV66" s="118"/>
      <c r="GW66" s="118">
        <v>2</v>
      </c>
      <c r="GX66" s="118">
        <v>5</v>
      </c>
      <c r="GY66" s="118">
        <v>4</v>
      </c>
      <c r="GZ66" s="118">
        <v>1</v>
      </c>
      <c r="HA66" s="118"/>
      <c r="HB66" s="118"/>
      <c r="HC66" s="118"/>
      <c r="HD66" s="118"/>
      <c r="HE66" s="118"/>
      <c r="HF66" s="118">
        <v>12</v>
      </c>
      <c r="HG66" s="24">
        <f t="shared" si="47"/>
        <v>7</v>
      </c>
      <c r="HH66" s="24">
        <f t="shared" si="48"/>
        <v>-4</v>
      </c>
      <c r="HI66" s="24">
        <f t="shared" si="49"/>
        <v>3</v>
      </c>
      <c r="HJ66" s="193">
        <f t="shared" si="50"/>
        <v>1.75</v>
      </c>
      <c r="HK66" s="81"/>
      <c r="HL66" s="81"/>
      <c r="HM66" s="81"/>
      <c r="HN66" s="81"/>
      <c r="HO66" s="81"/>
      <c r="HP66" s="81"/>
      <c r="HQ66" s="81"/>
      <c r="HR66" s="81"/>
      <c r="HS66" s="81"/>
      <c r="HT66" s="81"/>
      <c r="HU66" s="81"/>
    </row>
    <row r="67" spans="1:229" ht="18.75" x14ac:dyDescent="0.3">
      <c r="A67" s="90" t="s">
        <v>89</v>
      </c>
      <c r="B67" s="96" t="s">
        <v>90</v>
      </c>
      <c r="C67" s="26">
        <v>0.28571428571428559</v>
      </c>
      <c r="D67" s="106">
        <v>4</v>
      </c>
      <c r="E67" s="138">
        <v>1.1428571428571423</v>
      </c>
      <c r="F67" s="40">
        <v>4</v>
      </c>
      <c r="G67" s="118">
        <v>3</v>
      </c>
      <c r="H67" s="118">
        <f t="shared" si="1"/>
        <v>1.3333333333333333</v>
      </c>
      <c r="I67" s="118">
        <v>1</v>
      </c>
      <c r="J67" s="118">
        <v>2</v>
      </c>
      <c r="K67" s="118">
        <v>3</v>
      </c>
      <c r="L67" s="118">
        <v>1</v>
      </c>
      <c r="M67" s="118"/>
      <c r="N67" s="118"/>
      <c r="O67" s="118"/>
      <c r="P67" s="118"/>
      <c r="Q67" s="118"/>
      <c r="R67" s="118"/>
      <c r="S67" s="118">
        <f t="shared" si="62"/>
        <v>7</v>
      </c>
      <c r="T67" s="118">
        <f t="shared" si="63"/>
        <v>3</v>
      </c>
      <c r="U67" s="118">
        <f t="shared" si="64"/>
        <v>-1</v>
      </c>
      <c r="V67" s="118">
        <f t="shared" si="65"/>
        <v>2</v>
      </c>
      <c r="W67" s="118">
        <f t="shared" si="66"/>
        <v>3</v>
      </c>
      <c r="X67" s="29"/>
      <c r="Y67" s="90" t="s">
        <v>89</v>
      </c>
      <c r="Z67" s="96" t="s">
        <v>90</v>
      </c>
      <c r="AA67" s="26">
        <v>0.28571428571428559</v>
      </c>
      <c r="AB67" s="106">
        <v>4</v>
      </c>
      <c r="AC67" s="138">
        <v>1.1428571428571423</v>
      </c>
      <c r="AD67" s="40">
        <v>4</v>
      </c>
      <c r="AE67" s="118">
        <v>3</v>
      </c>
      <c r="AF67" s="118">
        <f t="shared" si="6"/>
        <v>1.3333333333333333</v>
      </c>
      <c r="AG67" s="118">
        <v>1</v>
      </c>
      <c r="AH67" s="118">
        <v>2</v>
      </c>
      <c r="AI67" s="118">
        <v>3</v>
      </c>
      <c r="AJ67" s="118">
        <v>1</v>
      </c>
      <c r="AK67" s="118"/>
      <c r="AL67" s="118"/>
      <c r="AM67" s="118"/>
      <c r="AN67" s="118"/>
      <c r="AO67" s="118"/>
      <c r="AP67" s="118"/>
      <c r="AQ67" s="118">
        <f t="shared" si="67"/>
        <v>7</v>
      </c>
      <c r="AR67" s="118">
        <f t="shared" si="68"/>
        <v>3</v>
      </c>
      <c r="AS67" s="118">
        <f t="shared" si="69"/>
        <v>-1</v>
      </c>
      <c r="AT67" s="118">
        <f t="shared" si="70"/>
        <v>2</v>
      </c>
      <c r="AU67" s="9">
        <f t="shared" si="71"/>
        <v>3</v>
      </c>
      <c r="AV67" s="81"/>
      <c r="AW67" s="90" t="s">
        <v>89</v>
      </c>
      <c r="AX67" s="96" t="s">
        <v>90</v>
      </c>
      <c r="AY67" s="26">
        <v>0.28571428571428559</v>
      </c>
      <c r="AZ67" s="106">
        <v>4</v>
      </c>
      <c r="BA67" s="138">
        <v>1.1428571428571423</v>
      </c>
      <c r="BB67" s="40">
        <v>4</v>
      </c>
      <c r="BC67" s="118">
        <v>3</v>
      </c>
      <c r="BD67" s="9">
        <f t="shared" si="8"/>
        <v>1.3333333333333333</v>
      </c>
      <c r="BE67" s="118">
        <v>1</v>
      </c>
      <c r="BF67" s="118">
        <v>2</v>
      </c>
      <c r="BG67" s="118">
        <v>3</v>
      </c>
      <c r="BH67" s="118">
        <v>1</v>
      </c>
      <c r="BI67" s="118"/>
      <c r="BJ67" s="118"/>
      <c r="BK67" s="118"/>
      <c r="BL67" s="118"/>
      <c r="BM67" s="118"/>
      <c r="BN67" s="118"/>
      <c r="BO67" s="118">
        <f t="shared" si="72"/>
        <v>7</v>
      </c>
      <c r="BP67" s="24">
        <f t="shared" si="10"/>
        <v>3</v>
      </c>
      <c r="BQ67" s="24">
        <f t="shared" si="11"/>
        <v>-1</v>
      </c>
      <c r="BR67" s="24">
        <f t="shared" si="12"/>
        <v>2</v>
      </c>
      <c r="BS67" s="193">
        <f t="shared" si="13"/>
        <v>3</v>
      </c>
      <c r="BT67" s="81"/>
      <c r="BU67" s="90" t="s">
        <v>89</v>
      </c>
      <c r="BV67" s="96" t="s">
        <v>90</v>
      </c>
      <c r="BW67" s="26">
        <v>0.28571428571428559</v>
      </c>
      <c r="BX67" s="106">
        <v>4</v>
      </c>
      <c r="BY67" s="138">
        <v>1.1428571428571423</v>
      </c>
      <c r="BZ67" s="40">
        <v>4</v>
      </c>
      <c r="CA67" s="118">
        <v>3</v>
      </c>
      <c r="CB67" s="9">
        <f t="shared" si="14"/>
        <v>1.3333333333333333</v>
      </c>
      <c r="CC67" s="118">
        <v>1</v>
      </c>
      <c r="CD67" s="118">
        <v>2</v>
      </c>
      <c r="CE67" s="118">
        <v>3</v>
      </c>
      <c r="CF67" s="118">
        <v>1</v>
      </c>
      <c r="CG67" s="118"/>
      <c r="CH67" s="118"/>
      <c r="CI67" s="118"/>
      <c r="CJ67" s="118"/>
      <c r="CK67" s="118"/>
      <c r="CL67" s="118"/>
      <c r="CM67" s="118">
        <f t="shared" si="73"/>
        <v>7</v>
      </c>
      <c r="CN67" s="24">
        <f t="shared" si="16"/>
        <v>3</v>
      </c>
      <c r="CO67" s="24">
        <f t="shared" si="17"/>
        <v>-1</v>
      </c>
      <c r="CP67" s="24">
        <f t="shared" si="18"/>
        <v>2</v>
      </c>
      <c r="CQ67" s="193">
        <f t="shared" si="19"/>
        <v>3</v>
      </c>
      <c r="CR67" s="81"/>
      <c r="CS67" s="90" t="s">
        <v>89</v>
      </c>
      <c r="CT67" s="96" t="s">
        <v>90</v>
      </c>
      <c r="CU67" s="26">
        <v>0.28571428571428559</v>
      </c>
      <c r="CV67" s="106">
        <v>4</v>
      </c>
      <c r="CW67" s="256">
        <v>1.1428571428571423</v>
      </c>
      <c r="CX67" s="40">
        <v>4</v>
      </c>
      <c r="CY67" s="118">
        <v>3</v>
      </c>
      <c r="CZ67" s="9">
        <f t="shared" si="20"/>
        <v>1.3333333333333333</v>
      </c>
      <c r="DA67" s="118">
        <v>1</v>
      </c>
      <c r="DB67" s="118">
        <v>2</v>
      </c>
      <c r="DC67" s="118">
        <v>3</v>
      </c>
      <c r="DD67" s="118">
        <v>1</v>
      </c>
      <c r="DE67" s="118"/>
      <c r="DF67" s="118"/>
      <c r="DG67" s="118"/>
      <c r="DH67" s="118"/>
      <c r="DI67" s="118"/>
      <c r="DJ67" s="118"/>
      <c r="DK67" s="118">
        <f t="shared" si="74"/>
        <v>7</v>
      </c>
      <c r="DL67" s="24">
        <f t="shared" si="22"/>
        <v>3</v>
      </c>
      <c r="DM67" s="24">
        <f t="shared" si="23"/>
        <v>-1</v>
      </c>
      <c r="DN67" s="24">
        <f t="shared" si="24"/>
        <v>2</v>
      </c>
      <c r="DO67" s="193">
        <f t="shared" si="25"/>
        <v>3</v>
      </c>
      <c r="DP67" s="81"/>
      <c r="DQ67" s="90" t="s">
        <v>89</v>
      </c>
      <c r="DR67" s="96" t="s">
        <v>90</v>
      </c>
      <c r="DS67" s="26">
        <v>0.28571428571428559</v>
      </c>
      <c r="DT67" s="106">
        <v>4</v>
      </c>
      <c r="DU67" s="25">
        <v>1.1428571428571423</v>
      </c>
      <c r="DV67" s="40">
        <v>4</v>
      </c>
      <c r="DW67" s="118">
        <v>3</v>
      </c>
      <c r="DX67" s="9">
        <f t="shared" si="26"/>
        <v>1.3333333333333333</v>
      </c>
      <c r="DY67" s="118">
        <v>1</v>
      </c>
      <c r="DZ67" s="118">
        <v>2</v>
      </c>
      <c r="EA67" s="118">
        <v>3</v>
      </c>
      <c r="EB67" s="118">
        <v>1</v>
      </c>
      <c r="EC67" s="118"/>
      <c r="ED67" s="118"/>
      <c r="EE67" s="118"/>
      <c r="EF67" s="118"/>
      <c r="EG67" s="118"/>
      <c r="EH67" s="118"/>
      <c r="EI67" s="118">
        <f t="shared" si="75"/>
        <v>7</v>
      </c>
      <c r="EJ67" s="24">
        <f t="shared" si="28"/>
        <v>3</v>
      </c>
      <c r="EK67" s="24">
        <f t="shared" si="29"/>
        <v>-1</v>
      </c>
      <c r="EL67" s="24">
        <f t="shared" si="30"/>
        <v>2</v>
      </c>
      <c r="EM67" s="193">
        <f t="shared" si="31"/>
        <v>3</v>
      </c>
      <c r="EN67" s="81"/>
      <c r="EO67" s="90" t="s">
        <v>89</v>
      </c>
      <c r="EP67" s="96" t="s">
        <v>90</v>
      </c>
      <c r="EQ67" s="26">
        <v>0.28571428571428559</v>
      </c>
      <c r="ER67" s="106">
        <v>4</v>
      </c>
      <c r="ES67" s="25">
        <v>1.1428571428571423</v>
      </c>
      <c r="ET67" s="40">
        <v>4</v>
      </c>
      <c r="EU67" s="118">
        <v>3</v>
      </c>
      <c r="EV67" s="9">
        <f t="shared" si="32"/>
        <v>1.3333333333333333</v>
      </c>
      <c r="EW67" s="118">
        <v>1</v>
      </c>
      <c r="EX67" s="118">
        <v>2</v>
      </c>
      <c r="EY67" s="118">
        <v>3</v>
      </c>
      <c r="EZ67" s="118">
        <v>1</v>
      </c>
      <c r="FA67" s="118"/>
      <c r="FB67" s="118"/>
      <c r="FC67" s="118"/>
      <c r="FD67" s="118"/>
      <c r="FE67" s="118"/>
      <c r="FF67" s="118"/>
      <c r="FG67" s="118">
        <f t="shared" si="76"/>
        <v>7</v>
      </c>
      <c r="FH67" s="24">
        <f t="shared" si="77"/>
        <v>3</v>
      </c>
      <c r="FI67" s="24">
        <f t="shared" si="78"/>
        <v>-1</v>
      </c>
      <c r="FJ67" s="24">
        <f t="shared" si="79"/>
        <v>2</v>
      </c>
      <c r="FK67" s="193">
        <f t="shared" si="80"/>
        <v>3</v>
      </c>
      <c r="FL67" s="81"/>
      <c r="FM67" s="90" t="s">
        <v>89</v>
      </c>
      <c r="FN67" s="96" t="s">
        <v>90</v>
      </c>
      <c r="FO67" s="363">
        <v>0.28571428571428559</v>
      </c>
      <c r="FP67" s="364">
        <v>4</v>
      </c>
      <c r="FQ67" s="365">
        <v>1.1428571428571423</v>
      </c>
      <c r="FR67" s="40">
        <v>4</v>
      </c>
      <c r="FS67" s="118">
        <v>3</v>
      </c>
      <c r="FT67" s="9">
        <f t="shared" si="38"/>
        <v>1.3333333333333333</v>
      </c>
      <c r="FU67" s="118">
        <v>1</v>
      </c>
      <c r="FV67" s="118">
        <v>2</v>
      </c>
      <c r="FW67" s="118">
        <v>3</v>
      </c>
      <c r="FX67" s="118">
        <v>1</v>
      </c>
      <c r="FY67" s="118"/>
      <c r="FZ67" s="118"/>
      <c r="GA67" s="118"/>
      <c r="GB67" s="118"/>
      <c r="GC67" s="118"/>
      <c r="GD67" s="118"/>
      <c r="GE67" s="118">
        <f t="shared" si="81"/>
        <v>7</v>
      </c>
      <c r="GF67" s="24">
        <f t="shared" si="40"/>
        <v>3</v>
      </c>
      <c r="GG67" s="24">
        <f t="shared" si="41"/>
        <v>-1</v>
      </c>
      <c r="GH67" s="24">
        <f t="shared" si="42"/>
        <v>2</v>
      </c>
      <c r="GI67" s="193">
        <f t="shared" si="43"/>
        <v>3</v>
      </c>
      <c r="GJ67" s="81"/>
      <c r="GK67" s="90" t="s">
        <v>89</v>
      </c>
      <c r="GL67" s="96" t="s">
        <v>90</v>
      </c>
      <c r="GM67" s="118"/>
      <c r="GN67" s="10">
        <v>6.7142857142857144</v>
      </c>
      <c r="GO67" s="74">
        <v>7</v>
      </c>
      <c r="GP67" s="26">
        <v>0.28571428571428559</v>
      </c>
      <c r="GQ67" s="106">
        <v>4</v>
      </c>
      <c r="GR67" s="25">
        <v>1.1428571428571423</v>
      </c>
      <c r="GS67" s="24">
        <f t="shared" si="44"/>
        <v>4</v>
      </c>
      <c r="GT67" s="118">
        <v>3</v>
      </c>
      <c r="GU67" s="9">
        <f t="shared" si="45"/>
        <v>1.3333333333333333</v>
      </c>
      <c r="GV67" s="118">
        <v>1</v>
      </c>
      <c r="GW67" s="118">
        <v>2</v>
      </c>
      <c r="GX67" s="118">
        <v>3</v>
      </c>
      <c r="GY67" s="118">
        <v>1</v>
      </c>
      <c r="GZ67" s="118"/>
      <c r="HA67" s="118"/>
      <c r="HB67" s="118"/>
      <c r="HC67" s="118"/>
      <c r="HD67" s="118"/>
      <c r="HE67" s="118"/>
      <c r="HF67" s="118">
        <f t="shared" si="82"/>
        <v>7</v>
      </c>
      <c r="HG67" s="24">
        <f t="shared" si="47"/>
        <v>3</v>
      </c>
      <c r="HH67" s="24">
        <f t="shared" si="48"/>
        <v>-1</v>
      </c>
      <c r="HI67" s="24">
        <f t="shared" si="49"/>
        <v>2</v>
      </c>
      <c r="HJ67" s="193">
        <f t="shared" si="50"/>
        <v>3</v>
      </c>
      <c r="HK67" s="81"/>
      <c r="HL67" s="81"/>
      <c r="HM67" s="81"/>
      <c r="HN67" s="81"/>
      <c r="HO67" s="81"/>
      <c r="HP67" s="81"/>
      <c r="HQ67" s="81"/>
      <c r="HR67" s="81"/>
      <c r="HS67" s="81"/>
      <c r="HT67" s="81"/>
      <c r="HU67" s="81"/>
    </row>
    <row r="68" spans="1:229" ht="18.75" x14ac:dyDescent="0.3">
      <c r="A68" s="94" t="s">
        <v>89</v>
      </c>
      <c r="B68" s="91" t="s">
        <v>91</v>
      </c>
      <c r="C68" s="132">
        <v>0.33333333333333304</v>
      </c>
      <c r="D68" s="106">
        <v>4</v>
      </c>
      <c r="E68" s="138">
        <v>1.3333333333333321</v>
      </c>
      <c r="F68" s="40">
        <v>6</v>
      </c>
      <c r="G68" s="118">
        <v>9</v>
      </c>
      <c r="H68" s="118">
        <f t="shared" si="1"/>
        <v>0.66666666666666663</v>
      </c>
      <c r="I68" s="118">
        <v>2</v>
      </c>
      <c r="J68" s="118">
        <v>5</v>
      </c>
      <c r="K68" s="118">
        <v>3</v>
      </c>
      <c r="L68" s="118"/>
      <c r="M68" s="118">
        <v>1</v>
      </c>
      <c r="N68" s="118"/>
      <c r="O68" s="118"/>
      <c r="P68" s="118"/>
      <c r="Q68" s="118"/>
      <c r="R68" s="118"/>
      <c r="S68" s="118">
        <f t="shared" si="62"/>
        <v>11</v>
      </c>
      <c r="T68" s="118">
        <f t="shared" si="63"/>
        <v>5</v>
      </c>
      <c r="U68" s="118">
        <f t="shared" si="64"/>
        <v>0</v>
      </c>
      <c r="V68" s="118">
        <f t="shared" si="65"/>
        <v>5</v>
      </c>
      <c r="W68" s="118" t="e">
        <f t="shared" si="66"/>
        <v>#DIV/0!</v>
      </c>
      <c r="X68" s="29"/>
      <c r="Y68" s="94" t="s">
        <v>89</v>
      </c>
      <c r="Z68" s="91" t="s">
        <v>91</v>
      </c>
      <c r="AA68" s="51">
        <v>0.98611111111111072</v>
      </c>
      <c r="AB68" s="52">
        <v>4</v>
      </c>
      <c r="AC68" s="187">
        <v>3.9444444444444429</v>
      </c>
      <c r="AD68" s="58">
        <v>13</v>
      </c>
      <c r="AE68" s="119">
        <v>13</v>
      </c>
      <c r="AF68" s="119">
        <f t="shared" si="6"/>
        <v>1</v>
      </c>
      <c r="AG68" s="119">
        <v>4</v>
      </c>
      <c r="AH68" s="119">
        <v>9</v>
      </c>
      <c r="AI68" s="119">
        <v>5</v>
      </c>
      <c r="AJ68" s="119">
        <v>3</v>
      </c>
      <c r="AK68" s="119">
        <v>4</v>
      </c>
      <c r="AL68" s="119">
        <v>1</v>
      </c>
      <c r="AM68" s="119"/>
      <c r="AN68" s="119"/>
      <c r="AO68" s="119"/>
      <c r="AP68" s="119"/>
      <c r="AQ68" s="119">
        <f t="shared" si="67"/>
        <v>26</v>
      </c>
      <c r="AR68" s="119">
        <f t="shared" si="68"/>
        <v>13</v>
      </c>
      <c r="AS68" s="119">
        <f t="shared" si="69"/>
        <v>-5</v>
      </c>
      <c r="AT68" s="119">
        <f t="shared" si="70"/>
        <v>8</v>
      </c>
      <c r="AU68" s="27">
        <f t="shared" si="71"/>
        <v>2.6</v>
      </c>
      <c r="AV68" s="81"/>
      <c r="AW68" s="94" t="s">
        <v>89</v>
      </c>
      <c r="AX68" s="91" t="s">
        <v>91</v>
      </c>
      <c r="AY68" s="51">
        <v>0.88889999999999958</v>
      </c>
      <c r="AZ68" s="52">
        <v>4</v>
      </c>
      <c r="BA68" s="187">
        <v>3.5555999999999983</v>
      </c>
      <c r="BB68" s="58">
        <v>14</v>
      </c>
      <c r="BC68" s="119">
        <v>18</v>
      </c>
      <c r="BD68" s="27">
        <f t="shared" si="8"/>
        <v>0.77777777777777779</v>
      </c>
      <c r="BE68" s="119">
        <v>4</v>
      </c>
      <c r="BF68" s="119">
        <v>13</v>
      </c>
      <c r="BG68" s="119">
        <v>5</v>
      </c>
      <c r="BH68" s="119">
        <v>4</v>
      </c>
      <c r="BI68" s="119">
        <v>5</v>
      </c>
      <c r="BJ68" s="119">
        <v>1</v>
      </c>
      <c r="BK68" s="119"/>
      <c r="BL68" s="119"/>
      <c r="BM68" s="119"/>
      <c r="BN68" s="119"/>
      <c r="BO68" s="119">
        <f t="shared" si="72"/>
        <v>32</v>
      </c>
      <c r="BP68" s="62">
        <f t="shared" si="10"/>
        <v>15</v>
      </c>
      <c r="BQ68" s="62">
        <f t="shared" si="11"/>
        <v>-6</v>
      </c>
      <c r="BR68" s="62">
        <f t="shared" si="12"/>
        <v>9</v>
      </c>
      <c r="BS68" s="232">
        <f t="shared" si="13"/>
        <v>2.5</v>
      </c>
      <c r="BT68" s="81"/>
      <c r="BU68" s="94" t="s">
        <v>89</v>
      </c>
      <c r="BV68" s="91" t="s">
        <v>91</v>
      </c>
      <c r="BW68" s="132">
        <v>0.88889999999999958</v>
      </c>
      <c r="BX68" s="106">
        <v>4</v>
      </c>
      <c r="BY68" s="25">
        <v>3.5555999999999983</v>
      </c>
      <c r="BZ68" s="40">
        <v>14</v>
      </c>
      <c r="CA68" s="118">
        <v>18</v>
      </c>
      <c r="CB68" s="9">
        <f t="shared" si="14"/>
        <v>0.77777777777777779</v>
      </c>
      <c r="CC68" s="118">
        <v>4</v>
      </c>
      <c r="CD68" s="118">
        <v>13</v>
      </c>
      <c r="CE68" s="118">
        <v>5</v>
      </c>
      <c r="CF68" s="118">
        <v>4</v>
      </c>
      <c r="CG68" s="118">
        <v>5</v>
      </c>
      <c r="CH68" s="118">
        <v>1</v>
      </c>
      <c r="CI68" s="118"/>
      <c r="CJ68" s="118"/>
      <c r="CK68" s="118"/>
      <c r="CL68" s="118"/>
      <c r="CM68" s="118">
        <f t="shared" si="73"/>
        <v>32</v>
      </c>
      <c r="CN68" s="24">
        <f t="shared" si="16"/>
        <v>15</v>
      </c>
      <c r="CO68" s="24">
        <f t="shared" si="17"/>
        <v>-6</v>
      </c>
      <c r="CP68" s="24">
        <f t="shared" si="18"/>
        <v>9</v>
      </c>
      <c r="CQ68" s="193">
        <f t="shared" si="19"/>
        <v>2.5</v>
      </c>
      <c r="CR68" s="81"/>
      <c r="CS68" s="94" t="s">
        <v>89</v>
      </c>
      <c r="CT68" s="91" t="s">
        <v>91</v>
      </c>
      <c r="CU68" s="78">
        <v>0.88889999999999958</v>
      </c>
      <c r="CV68" s="106">
        <v>4</v>
      </c>
      <c r="CW68" s="256">
        <v>3.5555999999999983</v>
      </c>
      <c r="CX68" s="40">
        <v>14</v>
      </c>
      <c r="CY68" s="118">
        <v>18</v>
      </c>
      <c r="CZ68" s="9">
        <f t="shared" si="20"/>
        <v>0.77777777777777779</v>
      </c>
      <c r="DA68" s="118">
        <v>4</v>
      </c>
      <c r="DB68" s="118">
        <v>13</v>
      </c>
      <c r="DC68" s="118">
        <v>5</v>
      </c>
      <c r="DD68" s="118">
        <v>4</v>
      </c>
      <c r="DE68" s="118">
        <v>5</v>
      </c>
      <c r="DF68" s="118">
        <v>1</v>
      </c>
      <c r="DG68" s="118"/>
      <c r="DH68" s="118"/>
      <c r="DI68" s="118"/>
      <c r="DJ68" s="118"/>
      <c r="DK68" s="118">
        <f t="shared" si="74"/>
        <v>32</v>
      </c>
      <c r="DL68" s="24">
        <f t="shared" si="22"/>
        <v>15</v>
      </c>
      <c r="DM68" s="24">
        <f t="shared" si="23"/>
        <v>-6</v>
      </c>
      <c r="DN68" s="24">
        <f t="shared" si="24"/>
        <v>9</v>
      </c>
      <c r="DO68" s="193">
        <f t="shared" si="25"/>
        <v>2.5</v>
      </c>
      <c r="DP68" s="81"/>
      <c r="DQ68" s="94" t="s">
        <v>89</v>
      </c>
      <c r="DR68" s="91" t="s">
        <v>91</v>
      </c>
      <c r="DS68" s="132">
        <v>0.88889999999999958</v>
      </c>
      <c r="DT68" s="106">
        <v>4</v>
      </c>
      <c r="DU68" s="25">
        <v>3.5555999999999983</v>
      </c>
      <c r="DV68" s="40">
        <v>14</v>
      </c>
      <c r="DW68" s="118">
        <v>18</v>
      </c>
      <c r="DX68" s="9">
        <f t="shared" si="26"/>
        <v>0.77777777777777779</v>
      </c>
      <c r="DY68" s="118">
        <v>4</v>
      </c>
      <c r="DZ68" s="118">
        <v>13</v>
      </c>
      <c r="EA68" s="118">
        <v>5</v>
      </c>
      <c r="EB68" s="118">
        <v>4</v>
      </c>
      <c r="EC68" s="118">
        <v>5</v>
      </c>
      <c r="ED68" s="118">
        <v>1</v>
      </c>
      <c r="EE68" s="118"/>
      <c r="EF68" s="118"/>
      <c r="EG68" s="118"/>
      <c r="EH68" s="118"/>
      <c r="EI68" s="118">
        <f t="shared" si="75"/>
        <v>32</v>
      </c>
      <c r="EJ68" s="24">
        <f t="shared" si="28"/>
        <v>15</v>
      </c>
      <c r="EK68" s="24">
        <f t="shared" si="29"/>
        <v>-6</v>
      </c>
      <c r="EL68" s="24">
        <f t="shared" si="30"/>
        <v>9</v>
      </c>
      <c r="EM68" s="193">
        <f t="shared" si="31"/>
        <v>2.5</v>
      </c>
      <c r="EN68" s="81"/>
      <c r="EO68" s="94" t="s">
        <v>89</v>
      </c>
      <c r="EP68" s="91" t="s">
        <v>91</v>
      </c>
      <c r="EQ68" s="132">
        <v>0.88889999999999958</v>
      </c>
      <c r="ER68" s="106">
        <v>4</v>
      </c>
      <c r="ES68" s="25">
        <v>3.5555999999999983</v>
      </c>
      <c r="ET68" s="40">
        <v>14</v>
      </c>
      <c r="EU68" s="118">
        <v>18</v>
      </c>
      <c r="EV68" s="9">
        <f t="shared" si="32"/>
        <v>0.77777777777777779</v>
      </c>
      <c r="EW68" s="118">
        <v>4</v>
      </c>
      <c r="EX68" s="118">
        <v>13</v>
      </c>
      <c r="EY68" s="118">
        <v>5</v>
      </c>
      <c r="EZ68" s="118">
        <v>4</v>
      </c>
      <c r="FA68" s="118">
        <v>5</v>
      </c>
      <c r="FB68" s="118">
        <v>1</v>
      </c>
      <c r="FC68" s="118"/>
      <c r="FD68" s="118"/>
      <c r="FE68" s="118"/>
      <c r="FF68" s="118"/>
      <c r="FG68" s="118">
        <f t="shared" si="76"/>
        <v>32</v>
      </c>
      <c r="FH68" s="24">
        <f t="shared" si="77"/>
        <v>15</v>
      </c>
      <c r="FI68" s="24">
        <f t="shared" si="78"/>
        <v>-6</v>
      </c>
      <c r="FJ68" s="24">
        <f t="shared" si="79"/>
        <v>9</v>
      </c>
      <c r="FK68" s="193">
        <f t="shared" si="80"/>
        <v>2.5</v>
      </c>
      <c r="FL68" s="81"/>
      <c r="FM68" s="94" t="s">
        <v>89</v>
      </c>
      <c r="FN68" s="91" t="s">
        <v>91</v>
      </c>
      <c r="FO68" s="368">
        <v>0.88889999999999958</v>
      </c>
      <c r="FP68" s="364">
        <v>4</v>
      </c>
      <c r="FQ68" s="365">
        <v>3.5555999999999983</v>
      </c>
      <c r="FR68" s="40">
        <v>14</v>
      </c>
      <c r="FS68" s="118">
        <v>18</v>
      </c>
      <c r="FT68" s="9">
        <f t="shared" si="38"/>
        <v>0.77777777777777779</v>
      </c>
      <c r="FU68" s="118">
        <v>4</v>
      </c>
      <c r="FV68" s="118">
        <v>13</v>
      </c>
      <c r="FW68" s="118">
        <v>5</v>
      </c>
      <c r="FX68" s="118">
        <v>4</v>
      </c>
      <c r="FY68" s="118">
        <v>5</v>
      </c>
      <c r="FZ68" s="118">
        <v>1</v>
      </c>
      <c r="GA68" s="118"/>
      <c r="GB68" s="118"/>
      <c r="GC68" s="118"/>
      <c r="GD68" s="118"/>
      <c r="GE68" s="118">
        <f t="shared" si="81"/>
        <v>32</v>
      </c>
      <c r="GF68" s="24">
        <f t="shared" si="40"/>
        <v>15</v>
      </c>
      <c r="GG68" s="24">
        <f t="shared" si="41"/>
        <v>-6</v>
      </c>
      <c r="GH68" s="24">
        <f t="shared" si="42"/>
        <v>9</v>
      </c>
      <c r="GI68" s="193">
        <f t="shared" si="43"/>
        <v>2.5</v>
      </c>
      <c r="GJ68" s="81"/>
      <c r="GK68" s="94" t="s">
        <v>89</v>
      </c>
      <c r="GL68" s="91" t="s">
        <v>91</v>
      </c>
      <c r="GM68" s="118">
        <v>3</v>
      </c>
      <c r="GN68" s="7">
        <v>6.1111000000000004</v>
      </c>
      <c r="GO68" s="12">
        <v>7</v>
      </c>
      <c r="GP68" s="132">
        <v>0.88889999999999958</v>
      </c>
      <c r="GQ68" s="106">
        <v>4</v>
      </c>
      <c r="GR68" s="25">
        <v>3.5555999999999983</v>
      </c>
      <c r="GS68" s="24">
        <f t="shared" si="44"/>
        <v>14</v>
      </c>
      <c r="GT68" s="118">
        <v>18</v>
      </c>
      <c r="GU68" s="9">
        <f t="shared" si="45"/>
        <v>0.77777777777777779</v>
      </c>
      <c r="GV68" s="118">
        <v>4</v>
      </c>
      <c r="GW68" s="118">
        <v>13</v>
      </c>
      <c r="GX68" s="118">
        <v>5</v>
      </c>
      <c r="GY68" s="118">
        <v>4</v>
      </c>
      <c r="GZ68" s="118">
        <v>5</v>
      </c>
      <c r="HA68" s="118">
        <v>1</v>
      </c>
      <c r="HB68" s="118"/>
      <c r="HC68" s="118"/>
      <c r="HD68" s="118"/>
      <c r="HE68" s="118"/>
      <c r="HF68" s="118">
        <f t="shared" si="82"/>
        <v>32</v>
      </c>
      <c r="HG68" s="24">
        <f t="shared" si="47"/>
        <v>15</v>
      </c>
      <c r="HH68" s="24">
        <f t="shared" si="48"/>
        <v>-6</v>
      </c>
      <c r="HI68" s="24">
        <f t="shared" si="49"/>
        <v>9</v>
      </c>
      <c r="HJ68" s="193">
        <f t="shared" si="50"/>
        <v>2.5</v>
      </c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</row>
    <row r="69" spans="1:229" ht="18.75" x14ac:dyDescent="0.3">
      <c r="A69" s="429" t="s">
        <v>496</v>
      </c>
      <c r="B69" s="96" t="s">
        <v>497</v>
      </c>
      <c r="C69" s="132"/>
      <c r="D69" s="106"/>
      <c r="E69" s="138"/>
      <c r="F69" s="40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29"/>
      <c r="Y69" s="429" t="s">
        <v>496</v>
      </c>
      <c r="Z69" s="96" t="s">
        <v>497</v>
      </c>
      <c r="AA69" s="51"/>
      <c r="AB69" s="52"/>
      <c r="AC69" s="187"/>
      <c r="AD69" s="58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27"/>
      <c r="AV69" s="81"/>
      <c r="AW69" s="429" t="s">
        <v>496</v>
      </c>
      <c r="AX69" s="96" t="s">
        <v>497</v>
      </c>
      <c r="AY69" s="51"/>
      <c r="AZ69" s="52"/>
      <c r="BA69" s="187"/>
      <c r="BB69" s="58"/>
      <c r="BC69" s="119"/>
      <c r="BD69" s="27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62"/>
      <c r="BQ69" s="62"/>
      <c r="BR69" s="62"/>
      <c r="BS69" s="232"/>
      <c r="BT69" s="81"/>
      <c r="BU69" s="429" t="s">
        <v>496</v>
      </c>
      <c r="BV69" s="96" t="s">
        <v>497</v>
      </c>
      <c r="BW69" s="132"/>
      <c r="BX69" s="106"/>
      <c r="BY69" s="25"/>
      <c r="BZ69" s="40"/>
      <c r="CA69" s="118"/>
      <c r="CB69" s="9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24"/>
      <c r="CO69" s="24"/>
      <c r="CP69" s="24"/>
      <c r="CQ69" s="193"/>
      <c r="CR69" s="81"/>
      <c r="CS69" s="429" t="s">
        <v>496</v>
      </c>
      <c r="CT69" s="96" t="s">
        <v>497</v>
      </c>
      <c r="CU69" s="78"/>
      <c r="CV69" s="106"/>
      <c r="CW69" s="256"/>
      <c r="CX69" s="40"/>
      <c r="CY69" s="118"/>
      <c r="CZ69" s="9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24"/>
      <c r="DM69" s="24"/>
      <c r="DN69" s="24"/>
      <c r="DO69" s="193"/>
      <c r="DP69" s="81"/>
      <c r="DQ69" s="429" t="s">
        <v>496</v>
      </c>
      <c r="DR69" s="96" t="s">
        <v>497</v>
      </c>
      <c r="DS69" s="132"/>
      <c r="DT69" s="106"/>
      <c r="DU69" s="25"/>
      <c r="DV69" s="40"/>
      <c r="DW69" s="118"/>
      <c r="DX69" s="9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24"/>
      <c r="EK69" s="24"/>
      <c r="EL69" s="24"/>
      <c r="EM69" s="193"/>
      <c r="EN69" s="81"/>
      <c r="EO69" s="429" t="s">
        <v>496</v>
      </c>
      <c r="EP69" s="96" t="s">
        <v>497</v>
      </c>
      <c r="EQ69" s="132"/>
      <c r="ER69" s="106"/>
      <c r="ES69" s="25"/>
      <c r="ET69" s="40"/>
      <c r="EU69" s="118"/>
      <c r="EV69" s="9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24"/>
      <c r="FI69" s="24"/>
      <c r="FJ69" s="24"/>
      <c r="FK69" s="193"/>
      <c r="FL69" s="81"/>
      <c r="FM69" s="429" t="s">
        <v>496</v>
      </c>
      <c r="FN69" s="96" t="s">
        <v>497</v>
      </c>
      <c r="FO69" s="368"/>
      <c r="FP69" s="364"/>
      <c r="FQ69" s="365"/>
      <c r="FR69" s="40"/>
      <c r="FS69" s="118"/>
      <c r="FT69" s="9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24"/>
      <c r="GG69" s="24"/>
      <c r="GH69" s="24"/>
      <c r="GI69" s="193"/>
      <c r="GJ69" s="81"/>
      <c r="GK69" s="429" t="s">
        <v>496</v>
      </c>
      <c r="GL69" s="96" t="s">
        <v>497</v>
      </c>
      <c r="GM69" s="119">
        <v>1</v>
      </c>
      <c r="GN69" s="165">
        <v>7.333333333333333</v>
      </c>
      <c r="GO69" s="163">
        <v>7</v>
      </c>
      <c r="GP69" s="53">
        <v>-0.33333333333333304</v>
      </c>
      <c r="GQ69" s="52">
        <v>4</v>
      </c>
      <c r="GR69" s="187">
        <f>+GQ69*GP69</f>
        <v>-1.3333333333333321</v>
      </c>
      <c r="GS69" s="62">
        <v>5</v>
      </c>
      <c r="GT69" s="119">
        <v>1</v>
      </c>
      <c r="GU69" s="27">
        <f>+GS69/GT69</f>
        <v>5</v>
      </c>
      <c r="GV69" s="119">
        <v>5</v>
      </c>
      <c r="GW69" s="119"/>
      <c r="GX69" s="119"/>
      <c r="GY69" s="119"/>
      <c r="GZ69" s="119"/>
      <c r="HA69" s="119">
        <v>1</v>
      </c>
      <c r="HB69" s="119"/>
      <c r="HC69" s="119"/>
      <c r="HD69" s="119"/>
      <c r="HE69" s="119"/>
      <c r="HF69" s="119">
        <v>6</v>
      </c>
      <c r="HG69" s="62">
        <f t="shared" si="47"/>
        <v>0</v>
      </c>
      <c r="HH69" s="62">
        <f t="shared" si="48"/>
        <v>-2</v>
      </c>
      <c r="HI69" s="62">
        <f t="shared" si="49"/>
        <v>-2</v>
      </c>
      <c r="HJ69" s="232">
        <f t="shared" si="50"/>
        <v>0</v>
      </c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</row>
    <row r="70" spans="1:229" ht="18.75" x14ac:dyDescent="0.3">
      <c r="A70" s="99" t="s">
        <v>92</v>
      </c>
      <c r="B70" s="91" t="s">
        <v>93</v>
      </c>
      <c r="C70" s="26">
        <v>1.75</v>
      </c>
      <c r="D70" s="106">
        <v>1</v>
      </c>
      <c r="E70" s="138">
        <v>1.75</v>
      </c>
      <c r="F70" s="66">
        <v>7</v>
      </c>
      <c r="G70" s="54">
        <v>5</v>
      </c>
      <c r="H70" s="118">
        <f t="shared" si="1"/>
        <v>1.4</v>
      </c>
      <c r="I70" s="118"/>
      <c r="J70" s="118">
        <v>5</v>
      </c>
      <c r="K70" s="118">
        <v>4</v>
      </c>
      <c r="L70" s="118"/>
      <c r="M70" s="118">
        <v>2</v>
      </c>
      <c r="N70" s="118"/>
      <c r="O70" s="118">
        <v>1</v>
      </c>
      <c r="P70" s="118"/>
      <c r="Q70" s="118"/>
      <c r="R70" s="118"/>
      <c r="S70" s="118">
        <f t="shared" si="62"/>
        <v>12</v>
      </c>
      <c r="T70" s="118">
        <f t="shared" si="63"/>
        <v>11</v>
      </c>
      <c r="U70" s="118">
        <f t="shared" si="64"/>
        <v>0</v>
      </c>
      <c r="V70" s="118">
        <f t="shared" si="65"/>
        <v>11</v>
      </c>
      <c r="W70" s="118" t="e">
        <f t="shared" si="66"/>
        <v>#DIV/0!</v>
      </c>
      <c r="X70" s="29"/>
      <c r="Y70" s="99" t="s">
        <v>92</v>
      </c>
      <c r="Z70" s="91" t="s">
        <v>93</v>
      </c>
      <c r="AA70" s="53">
        <v>0.75</v>
      </c>
      <c r="AB70" s="52">
        <v>1</v>
      </c>
      <c r="AC70" s="187">
        <v>0.75</v>
      </c>
      <c r="AD70" s="68">
        <v>8</v>
      </c>
      <c r="AE70" s="47">
        <v>8</v>
      </c>
      <c r="AF70" s="119">
        <f t="shared" si="6"/>
        <v>1</v>
      </c>
      <c r="AG70" s="119"/>
      <c r="AH70" s="119">
        <v>6</v>
      </c>
      <c r="AI70" s="119">
        <v>5</v>
      </c>
      <c r="AJ70" s="119">
        <v>2</v>
      </c>
      <c r="AK70" s="119">
        <v>2</v>
      </c>
      <c r="AL70" s="119"/>
      <c r="AM70" s="119">
        <v>1</v>
      </c>
      <c r="AN70" s="119"/>
      <c r="AO70" s="119"/>
      <c r="AP70" s="119"/>
      <c r="AQ70" s="119">
        <f t="shared" si="67"/>
        <v>16</v>
      </c>
      <c r="AR70" s="119">
        <f t="shared" si="68"/>
        <v>12</v>
      </c>
      <c r="AS70" s="119">
        <f t="shared" si="69"/>
        <v>-2</v>
      </c>
      <c r="AT70" s="119">
        <f t="shared" si="70"/>
        <v>10</v>
      </c>
      <c r="AU70" s="27">
        <f t="shared" si="71"/>
        <v>6</v>
      </c>
      <c r="AV70" s="81"/>
      <c r="AW70" s="99" t="s">
        <v>92</v>
      </c>
      <c r="AX70" s="91" t="s">
        <v>93</v>
      </c>
      <c r="AY70" s="26">
        <v>0.75</v>
      </c>
      <c r="AZ70" s="106">
        <v>1</v>
      </c>
      <c r="BA70" s="25">
        <v>0.75</v>
      </c>
      <c r="BB70" s="66">
        <v>8</v>
      </c>
      <c r="BC70" s="54">
        <v>8</v>
      </c>
      <c r="BD70" s="9">
        <f t="shared" si="8"/>
        <v>1</v>
      </c>
      <c r="BE70" s="118"/>
      <c r="BF70" s="118">
        <v>6</v>
      </c>
      <c r="BG70" s="118">
        <v>5</v>
      </c>
      <c r="BH70" s="118">
        <v>2</v>
      </c>
      <c r="BI70" s="118">
        <v>2</v>
      </c>
      <c r="BJ70" s="118"/>
      <c r="BK70" s="118">
        <v>1</v>
      </c>
      <c r="BL70" s="118"/>
      <c r="BM70" s="118"/>
      <c r="BN70" s="118"/>
      <c r="BO70" s="118">
        <f t="shared" si="72"/>
        <v>16</v>
      </c>
      <c r="BP70" s="24">
        <f t="shared" si="10"/>
        <v>12</v>
      </c>
      <c r="BQ70" s="24">
        <f t="shared" si="11"/>
        <v>-2</v>
      </c>
      <c r="BR70" s="24">
        <f t="shared" si="12"/>
        <v>10</v>
      </c>
      <c r="BS70" s="193">
        <f t="shared" si="13"/>
        <v>6</v>
      </c>
      <c r="BT70" s="81"/>
      <c r="BU70" s="99" t="s">
        <v>92</v>
      </c>
      <c r="BV70" s="91" t="s">
        <v>93</v>
      </c>
      <c r="BW70" s="26">
        <v>0.75</v>
      </c>
      <c r="BX70" s="106">
        <v>1</v>
      </c>
      <c r="BY70" s="25">
        <v>0.75</v>
      </c>
      <c r="BZ70" s="66">
        <v>8</v>
      </c>
      <c r="CA70" s="54">
        <v>8</v>
      </c>
      <c r="CB70" s="9">
        <f t="shared" si="14"/>
        <v>1</v>
      </c>
      <c r="CC70" s="118"/>
      <c r="CD70" s="118">
        <v>6</v>
      </c>
      <c r="CE70" s="118">
        <v>5</v>
      </c>
      <c r="CF70" s="118">
        <v>2</v>
      </c>
      <c r="CG70" s="118">
        <v>2</v>
      </c>
      <c r="CH70" s="118"/>
      <c r="CI70" s="118">
        <v>1</v>
      </c>
      <c r="CJ70" s="118"/>
      <c r="CK70" s="118"/>
      <c r="CL70" s="118"/>
      <c r="CM70" s="118">
        <f t="shared" si="73"/>
        <v>16</v>
      </c>
      <c r="CN70" s="24">
        <f t="shared" si="16"/>
        <v>12</v>
      </c>
      <c r="CO70" s="24">
        <f t="shared" si="17"/>
        <v>-2</v>
      </c>
      <c r="CP70" s="24">
        <f t="shared" si="18"/>
        <v>10</v>
      </c>
      <c r="CQ70" s="193">
        <f t="shared" si="19"/>
        <v>6</v>
      </c>
      <c r="CR70" s="81"/>
      <c r="CS70" s="99" t="s">
        <v>92</v>
      </c>
      <c r="CT70" s="91" t="s">
        <v>93</v>
      </c>
      <c r="CU70" s="26">
        <v>0.75</v>
      </c>
      <c r="CV70" s="106">
        <v>1</v>
      </c>
      <c r="CW70" s="256">
        <v>0.75</v>
      </c>
      <c r="CX70" s="66">
        <v>8</v>
      </c>
      <c r="CY70" s="54">
        <v>8</v>
      </c>
      <c r="CZ70" s="9">
        <f t="shared" si="20"/>
        <v>1</v>
      </c>
      <c r="DA70" s="118"/>
      <c r="DB70" s="118">
        <v>6</v>
      </c>
      <c r="DC70" s="118">
        <v>5</v>
      </c>
      <c r="DD70" s="118">
        <v>2</v>
      </c>
      <c r="DE70" s="118">
        <v>2</v>
      </c>
      <c r="DF70" s="118"/>
      <c r="DG70" s="118">
        <v>1</v>
      </c>
      <c r="DH70" s="118"/>
      <c r="DI70" s="118"/>
      <c r="DJ70" s="118"/>
      <c r="DK70" s="118">
        <f t="shared" si="74"/>
        <v>16</v>
      </c>
      <c r="DL70" s="24">
        <f t="shared" si="22"/>
        <v>12</v>
      </c>
      <c r="DM70" s="24">
        <f t="shared" si="23"/>
        <v>-2</v>
      </c>
      <c r="DN70" s="24">
        <f t="shared" si="24"/>
        <v>10</v>
      </c>
      <c r="DO70" s="193">
        <f t="shared" si="25"/>
        <v>6</v>
      </c>
      <c r="DP70" s="81"/>
      <c r="DQ70" s="102" t="s">
        <v>92</v>
      </c>
      <c r="DR70" s="91" t="s">
        <v>93</v>
      </c>
      <c r="DS70" s="26">
        <v>0.75</v>
      </c>
      <c r="DT70" s="106">
        <v>1</v>
      </c>
      <c r="DU70" s="25">
        <v>0.75</v>
      </c>
      <c r="DV70" s="66">
        <v>8</v>
      </c>
      <c r="DW70" s="54">
        <v>8</v>
      </c>
      <c r="DX70" s="9">
        <f t="shared" si="26"/>
        <v>1</v>
      </c>
      <c r="DY70" s="118"/>
      <c r="DZ70" s="118">
        <v>6</v>
      </c>
      <c r="EA70" s="118">
        <v>5</v>
      </c>
      <c r="EB70" s="118">
        <v>2</v>
      </c>
      <c r="EC70" s="118">
        <v>2</v>
      </c>
      <c r="ED70" s="118"/>
      <c r="EE70" s="118">
        <v>1</v>
      </c>
      <c r="EF70" s="118"/>
      <c r="EG70" s="118"/>
      <c r="EH70" s="118"/>
      <c r="EI70" s="118">
        <f t="shared" si="75"/>
        <v>16</v>
      </c>
      <c r="EJ70" s="24">
        <f t="shared" si="28"/>
        <v>12</v>
      </c>
      <c r="EK70" s="24">
        <f t="shared" si="29"/>
        <v>-2</v>
      </c>
      <c r="EL70" s="24">
        <f t="shared" si="30"/>
        <v>10</v>
      </c>
      <c r="EM70" s="193">
        <f t="shared" si="31"/>
        <v>6</v>
      </c>
      <c r="EN70" s="81"/>
      <c r="EO70" s="102" t="s">
        <v>92</v>
      </c>
      <c r="EP70" s="91" t="s">
        <v>93</v>
      </c>
      <c r="EQ70" s="26">
        <v>0.75</v>
      </c>
      <c r="ER70" s="106">
        <v>1</v>
      </c>
      <c r="ES70" s="25">
        <v>0.75</v>
      </c>
      <c r="ET70" s="66">
        <v>8</v>
      </c>
      <c r="EU70" s="54">
        <v>8</v>
      </c>
      <c r="EV70" s="9">
        <f t="shared" si="32"/>
        <v>1</v>
      </c>
      <c r="EW70" s="118"/>
      <c r="EX70" s="118">
        <v>6</v>
      </c>
      <c r="EY70" s="118">
        <v>5</v>
      </c>
      <c r="EZ70" s="118">
        <v>2</v>
      </c>
      <c r="FA70" s="118">
        <v>2</v>
      </c>
      <c r="FB70" s="118"/>
      <c r="FC70" s="118">
        <v>1</v>
      </c>
      <c r="FD70" s="118"/>
      <c r="FE70" s="118"/>
      <c r="FF70" s="118"/>
      <c r="FG70" s="118">
        <f t="shared" si="76"/>
        <v>16</v>
      </c>
      <c r="FH70" s="24">
        <f t="shared" si="77"/>
        <v>12</v>
      </c>
      <c r="FI70" s="24">
        <f t="shared" si="78"/>
        <v>-2</v>
      </c>
      <c r="FJ70" s="24">
        <f t="shared" si="79"/>
        <v>10</v>
      </c>
      <c r="FK70" s="193">
        <f t="shared" si="80"/>
        <v>6</v>
      </c>
      <c r="FL70" s="81"/>
      <c r="FM70" s="102" t="s">
        <v>92</v>
      </c>
      <c r="FN70" s="91" t="s">
        <v>93</v>
      </c>
      <c r="FO70" s="363">
        <v>0.75</v>
      </c>
      <c r="FP70" s="364">
        <v>1</v>
      </c>
      <c r="FQ70" s="365">
        <v>0.75</v>
      </c>
      <c r="FR70" s="66">
        <v>8</v>
      </c>
      <c r="FS70" s="54">
        <v>8</v>
      </c>
      <c r="FT70" s="9">
        <f t="shared" si="38"/>
        <v>1</v>
      </c>
      <c r="FU70" s="118"/>
      <c r="FV70" s="118">
        <v>6</v>
      </c>
      <c r="FW70" s="118">
        <v>5</v>
      </c>
      <c r="FX70" s="118">
        <v>2</v>
      </c>
      <c r="FY70" s="118">
        <v>2</v>
      </c>
      <c r="FZ70" s="118"/>
      <c r="GA70" s="118">
        <v>1</v>
      </c>
      <c r="GB70" s="118"/>
      <c r="GC70" s="118"/>
      <c r="GD70" s="118"/>
      <c r="GE70" s="118">
        <f t="shared" si="81"/>
        <v>16</v>
      </c>
      <c r="GF70" s="24">
        <f t="shared" si="40"/>
        <v>12</v>
      </c>
      <c r="GG70" s="24">
        <f t="shared" si="41"/>
        <v>-2</v>
      </c>
      <c r="GH70" s="24">
        <f t="shared" si="42"/>
        <v>10</v>
      </c>
      <c r="GI70" s="193">
        <f t="shared" si="43"/>
        <v>6</v>
      </c>
      <c r="GJ70" s="81"/>
      <c r="GK70" s="102" t="s">
        <v>498</v>
      </c>
      <c r="GL70" s="91" t="s">
        <v>93</v>
      </c>
      <c r="GM70" s="119">
        <v>2</v>
      </c>
      <c r="GN70" s="15">
        <v>8.75</v>
      </c>
      <c r="GO70" s="18">
        <v>9.5</v>
      </c>
      <c r="GP70" s="53">
        <v>0.75</v>
      </c>
      <c r="GQ70" s="52">
        <v>1</v>
      </c>
      <c r="GR70" s="187">
        <v>0.75</v>
      </c>
      <c r="GS70" s="119">
        <v>12</v>
      </c>
      <c r="GT70" s="119">
        <v>9</v>
      </c>
      <c r="GU70" s="27">
        <f t="shared" ref="GU70" si="83">+GS70/GT70</f>
        <v>1.3333333333333333</v>
      </c>
      <c r="GV70" s="119">
        <v>2</v>
      </c>
      <c r="GW70" s="119">
        <v>7</v>
      </c>
      <c r="GX70" s="119">
        <v>6</v>
      </c>
      <c r="GY70" s="119">
        <v>2</v>
      </c>
      <c r="GZ70" s="119">
        <v>3</v>
      </c>
      <c r="HA70" s="119"/>
      <c r="HB70" s="119">
        <v>1</v>
      </c>
      <c r="HC70" s="119"/>
      <c r="HD70" s="119"/>
      <c r="HE70" s="119"/>
      <c r="HF70" s="119">
        <v>21</v>
      </c>
      <c r="HG70" s="62">
        <f t="shared" si="47"/>
        <v>15</v>
      </c>
      <c r="HH70" s="62">
        <f t="shared" si="48"/>
        <v>-2</v>
      </c>
      <c r="HI70" s="62">
        <f t="shared" si="49"/>
        <v>13</v>
      </c>
      <c r="HJ70" s="232">
        <f t="shared" si="50"/>
        <v>7.5</v>
      </c>
      <c r="HK70" s="81"/>
      <c r="HL70" s="81"/>
      <c r="HM70" s="81"/>
      <c r="HN70" s="81"/>
      <c r="HO70" s="81"/>
      <c r="HP70" s="81"/>
      <c r="HQ70" s="81"/>
      <c r="HR70" s="81"/>
      <c r="HS70" s="81"/>
      <c r="HT70" s="81"/>
      <c r="HU70" s="81"/>
    </row>
    <row r="71" spans="1:229" ht="18.75" x14ac:dyDescent="0.3">
      <c r="A71" s="99" t="s">
        <v>94</v>
      </c>
      <c r="B71" s="91" t="s">
        <v>72</v>
      </c>
      <c r="C71" s="132">
        <v>0.31944444444444464</v>
      </c>
      <c r="D71" s="106">
        <v>2</v>
      </c>
      <c r="E71" s="138">
        <v>0.63888888888888928</v>
      </c>
      <c r="F71" s="40">
        <v>5</v>
      </c>
      <c r="G71" s="118">
        <v>22</v>
      </c>
      <c r="H71" s="118">
        <f t="shared" si="1"/>
        <v>0.22727272727272727</v>
      </c>
      <c r="I71" s="118">
        <v>2</v>
      </c>
      <c r="J71" s="118">
        <v>15</v>
      </c>
      <c r="K71" s="118">
        <v>1</v>
      </c>
      <c r="L71" s="118">
        <v>7</v>
      </c>
      <c r="M71" s="118">
        <v>1</v>
      </c>
      <c r="N71" s="118"/>
      <c r="O71" s="118">
        <v>1</v>
      </c>
      <c r="P71" s="118"/>
      <c r="Q71" s="118"/>
      <c r="R71" s="118"/>
      <c r="S71" s="118">
        <f t="shared" si="62"/>
        <v>27</v>
      </c>
      <c r="T71" s="118">
        <f t="shared" si="63"/>
        <v>6</v>
      </c>
      <c r="U71" s="118">
        <f t="shared" si="64"/>
        <v>-7</v>
      </c>
      <c r="V71" s="118">
        <f t="shared" si="65"/>
        <v>-1</v>
      </c>
      <c r="W71" s="118">
        <f t="shared" si="66"/>
        <v>0.8571428571428571</v>
      </c>
      <c r="X71" s="29"/>
      <c r="Y71" s="99" t="s">
        <v>94</v>
      </c>
      <c r="Z71" s="91" t="s">
        <v>72</v>
      </c>
      <c r="AA71" s="132">
        <v>0.31944444444444464</v>
      </c>
      <c r="AB71" s="106">
        <v>2</v>
      </c>
      <c r="AC71" s="138">
        <v>0.63888888888888928</v>
      </c>
      <c r="AD71" s="40">
        <v>5</v>
      </c>
      <c r="AE71" s="118">
        <v>22</v>
      </c>
      <c r="AF71" s="118">
        <f t="shared" si="6"/>
        <v>0.22727272727272727</v>
      </c>
      <c r="AG71" s="118">
        <v>2</v>
      </c>
      <c r="AH71" s="118">
        <v>15</v>
      </c>
      <c r="AI71" s="118">
        <v>1</v>
      </c>
      <c r="AJ71" s="118">
        <v>7</v>
      </c>
      <c r="AK71" s="118">
        <v>1</v>
      </c>
      <c r="AL71" s="118"/>
      <c r="AM71" s="118">
        <v>1</v>
      </c>
      <c r="AN71" s="118"/>
      <c r="AO71" s="118"/>
      <c r="AP71" s="118"/>
      <c r="AQ71" s="118">
        <f t="shared" si="67"/>
        <v>27</v>
      </c>
      <c r="AR71" s="118">
        <f t="shared" si="68"/>
        <v>6</v>
      </c>
      <c r="AS71" s="118">
        <f t="shared" si="69"/>
        <v>-7</v>
      </c>
      <c r="AT71" s="118">
        <f t="shared" si="70"/>
        <v>-1</v>
      </c>
      <c r="AU71" s="9">
        <f t="shared" si="71"/>
        <v>0.8571428571428571</v>
      </c>
      <c r="AV71" s="81"/>
      <c r="AW71" s="99" t="s">
        <v>94</v>
      </c>
      <c r="AX71" s="91" t="s">
        <v>72</v>
      </c>
      <c r="AY71" s="132">
        <v>0.31944444444444464</v>
      </c>
      <c r="AZ71" s="106">
        <v>2</v>
      </c>
      <c r="BA71" s="138">
        <v>0.63888888888888928</v>
      </c>
      <c r="BB71" s="40">
        <v>5</v>
      </c>
      <c r="BC71" s="118">
        <v>22</v>
      </c>
      <c r="BD71" s="9">
        <f t="shared" si="8"/>
        <v>0.22727272727272727</v>
      </c>
      <c r="BE71" s="118">
        <v>2</v>
      </c>
      <c r="BF71" s="118">
        <v>15</v>
      </c>
      <c r="BG71" s="118">
        <v>1</v>
      </c>
      <c r="BH71" s="118">
        <v>7</v>
      </c>
      <c r="BI71" s="118">
        <v>1</v>
      </c>
      <c r="BJ71" s="118"/>
      <c r="BK71" s="118">
        <v>1</v>
      </c>
      <c r="BL71" s="118"/>
      <c r="BM71" s="118"/>
      <c r="BN71" s="118"/>
      <c r="BO71" s="118">
        <f t="shared" si="72"/>
        <v>27</v>
      </c>
      <c r="BP71" s="24">
        <f t="shared" si="10"/>
        <v>6</v>
      </c>
      <c r="BQ71" s="24">
        <f t="shared" si="11"/>
        <v>-7</v>
      </c>
      <c r="BR71" s="24">
        <f t="shared" si="12"/>
        <v>-1</v>
      </c>
      <c r="BS71" s="193">
        <f t="shared" si="13"/>
        <v>0.8571428571428571</v>
      </c>
      <c r="BT71" s="81"/>
      <c r="BU71" s="99" t="s">
        <v>94</v>
      </c>
      <c r="BV71" s="91" t="s">
        <v>72</v>
      </c>
      <c r="BW71" s="132">
        <v>0.31944444444444464</v>
      </c>
      <c r="BX71" s="106">
        <v>2</v>
      </c>
      <c r="BY71" s="138">
        <v>0.63888888888888928</v>
      </c>
      <c r="BZ71" s="40">
        <v>5</v>
      </c>
      <c r="CA71" s="118">
        <v>22</v>
      </c>
      <c r="CB71" s="9">
        <f t="shared" si="14"/>
        <v>0.22727272727272727</v>
      </c>
      <c r="CC71" s="118">
        <v>2</v>
      </c>
      <c r="CD71" s="118">
        <v>15</v>
      </c>
      <c r="CE71" s="118">
        <v>1</v>
      </c>
      <c r="CF71" s="118">
        <v>7</v>
      </c>
      <c r="CG71" s="118">
        <v>1</v>
      </c>
      <c r="CH71" s="118"/>
      <c r="CI71" s="118">
        <v>1</v>
      </c>
      <c r="CJ71" s="118"/>
      <c r="CK71" s="118"/>
      <c r="CL71" s="118"/>
      <c r="CM71" s="118">
        <f t="shared" si="73"/>
        <v>27</v>
      </c>
      <c r="CN71" s="24">
        <f t="shared" si="16"/>
        <v>6</v>
      </c>
      <c r="CO71" s="24">
        <f t="shared" si="17"/>
        <v>-7</v>
      </c>
      <c r="CP71" s="24">
        <f t="shared" si="18"/>
        <v>-1</v>
      </c>
      <c r="CQ71" s="193">
        <f t="shared" si="19"/>
        <v>0.8571428571428571</v>
      </c>
      <c r="CR71" s="81"/>
      <c r="CS71" s="99" t="s">
        <v>94</v>
      </c>
      <c r="CT71" s="91" t="s">
        <v>72</v>
      </c>
      <c r="CU71" s="132">
        <v>0.31944444444444464</v>
      </c>
      <c r="CV71" s="106">
        <v>2</v>
      </c>
      <c r="CW71" s="256">
        <v>0.63888888888888928</v>
      </c>
      <c r="CX71" s="40">
        <v>5</v>
      </c>
      <c r="CY71" s="118">
        <v>22</v>
      </c>
      <c r="CZ71" s="9">
        <f t="shared" si="20"/>
        <v>0.22727272727272727</v>
      </c>
      <c r="DA71" s="118">
        <v>2</v>
      </c>
      <c r="DB71" s="118">
        <v>15</v>
      </c>
      <c r="DC71" s="118">
        <v>1</v>
      </c>
      <c r="DD71" s="118">
        <v>7</v>
      </c>
      <c r="DE71" s="118">
        <v>1</v>
      </c>
      <c r="DF71" s="118"/>
      <c r="DG71" s="118">
        <v>1</v>
      </c>
      <c r="DH71" s="118"/>
      <c r="DI71" s="118"/>
      <c r="DJ71" s="118"/>
      <c r="DK71" s="118">
        <f t="shared" si="74"/>
        <v>27</v>
      </c>
      <c r="DL71" s="24">
        <f t="shared" si="22"/>
        <v>6</v>
      </c>
      <c r="DM71" s="24">
        <f t="shared" si="23"/>
        <v>-7</v>
      </c>
      <c r="DN71" s="24">
        <f t="shared" si="24"/>
        <v>-1</v>
      </c>
      <c r="DO71" s="193">
        <f t="shared" si="25"/>
        <v>0.8571428571428571</v>
      </c>
      <c r="DP71" s="81"/>
      <c r="DQ71" s="102" t="s">
        <v>94</v>
      </c>
      <c r="DR71" s="91" t="s">
        <v>72</v>
      </c>
      <c r="DS71" s="132">
        <v>0.31944444444444464</v>
      </c>
      <c r="DT71" s="106">
        <v>2</v>
      </c>
      <c r="DU71" s="25">
        <v>0.63888888888888928</v>
      </c>
      <c r="DV71" s="40">
        <v>5</v>
      </c>
      <c r="DW71" s="118">
        <v>22</v>
      </c>
      <c r="DX71" s="9">
        <f t="shared" si="26"/>
        <v>0.22727272727272727</v>
      </c>
      <c r="DY71" s="118">
        <v>2</v>
      </c>
      <c r="DZ71" s="118">
        <v>15</v>
      </c>
      <c r="EA71" s="118">
        <v>1</v>
      </c>
      <c r="EB71" s="118">
        <v>7</v>
      </c>
      <c r="EC71" s="118">
        <v>1</v>
      </c>
      <c r="ED71" s="118"/>
      <c r="EE71" s="118">
        <v>1</v>
      </c>
      <c r="EF71" s="118"/>
      <c r="EG71" s="118"/>
      <c r="EH71" s="118"/>
      <c r="EI71" s="118">
        <f t="shared" si="75"/>
        <v>27</v>
      </c>
      <c r="EJ71" s="24">
        <f t="shared" si="28"/>
        <v>6</v>
      </c>
      <c r="EK71" s="24">
        <f t="shared" si="29"/>
        <v>-7</v>
      </c>
      <c r="EL71" s="24">
        <f t="shared" si="30"/>
        <v>-1</v>
      </c>
      <c r="EM71" s="193">
        <f t="shared" si="31"/>
        <v>0.8571428571428571</v>
      </c>
      <c r="EN71" s="81"/>
      <c r="EO71" s="102" t="s">
        <v>94</v>
      </c>
      <c r="EP71" s="91" t="s">
        <v>72</v>
      </c>
      <c r="EQ71" s="132">
        <v>0.31944444444444464</v>
      </c>
      <c r="ER71" s="106">
        <v>2</v>
      </c>
      <c r="ES71" s="25">
        <v>0.63888888888888928</v>
      </c>
      <c r="ET71" s="40">
        <v>5</v>
      </c>
      <c r="EU71" s="118">
        <v>22</v>
      </c>
      <c r="EV71" s="9">
        <f t="shared" si="32"/>
        <v>0.22727272727272727</v>
      </c>
      <c r="EW71" s="118">
        <v>2</v>
      </c>
      <c r="EX71" s="118">
        <v>15</v>
      </c>
      <c r="EY71" s="118">
        <v>1</v>
      </c>
      <c r="EZ71" s="118">
        <v>7</v>
      </c>
      <c r="FA71" s="118">
        <v>1</v>
      </c>
      <c r="FB71" s="118"/>
      <c r="FC71" s="118">
        <v>1</v>
      </c>
      <c r="FD71" s="118"/>
      <c r="FE71" s="118"/>
      <c r="FF71" s="118"/>
      <c r="FG71" s="118">
        <f t="shared" si="76"/>
        <v>27</v>
      </c>
      <c r="FH71" s="24">
        <f t="shared" si="77"/>
        <v>6</v>
      </c>
      <c r="FI71" s="24">
        <f t="shared" si="78"/>
        <v>-7</v>
      </c>
      <c r="FJ71" s="24">
        <f t="shared" si="79"/>
        <v>-1</v>
      </c>
      <c r="FK71" s="193">
        <f t="shared" si="80"/>
        <v>0.8571428571428571</v>
      </c>
      <c r="FL71" s="81"/>
      <c r="FM71" s="102" t="s">
        <v>94</v>
      </c>
      <c r="FN71" s="91" t="s">
        <v>72</v>
      </c>
      <c r="FO71" s="368">
        <v>0.31944444444444464</v>
      </c>
      <c r="FP71" s="364">
        <v>2</v>
      </c>
      <c r="FQ71" s="365">
        <v>0.63888888888888928</v>
      </c>
      <c r="FR71" s="40">
        <v>5</v>
      </c>
      <c r="FS71" s="118">
        <v>22</v>
      </c>
      <c r="FT71" s="9">
        <f t="shared" si="38"/>
        <v>0.22727272727272727</v>
      </c>
      <c r="FU71" s="118">
        <v>2</v>
      </c>
      <c r="FV71" s="118">
        <v>15</v>
      </c>
      <c r="FW71" s="118">
        <v>1</v>
      </c>
      <c r="FX71" s="118">
        <v>7</v>
      </c>
      <c r="FY71" s="118">
        <v>1</v>
      </c>
      <c r="FZ71" s="118"/>
      <c r="GA71" s="118">
        <v>1</v>
      </c>
      <c r="GB71" s="118"/>
      <c r="GC71" s="118"/>
      <c r="GD71" s="118"/>
      <c r="GE71" s="118">
        <f t="shared" si="81"/>
        <v>27</v>
      </c>
      <c r="GF71" s="24">
        <f t="shared" si="40"/>
        <v>6</v>
      </c>
      <c r="GG71" s="24">
        <f t="shared" si="41"/>
        <v>-7</v>
      </c>
      <c r="GH71" s="24">
        <f t="shared" si="42"/>
        <v>-1</v>
      </c>
      <c r="GI71" s="193">
        <f t="shared" si="43"/>
        <v>0.8571428571428571</v>
      </c>
      <c r="GJ71" s="81"/>
      <c r="GK71" s="102" t="s">
        <v>94</v>
      </c>
      <c r="GL71" s="91" t="s">
        <v>72</v>
      </c>
      <c r="GM71" s="118"/>
      <c r="GN71" s="7">
        <v>9.0805555555555557</v>
      </c>
      <c r="GO71" s="12">
        <v>9.4</v>
      </c>
      <c r="GP71" s="132">
        <v>0.31944444444444464</v>
      </c>
      <c r="GQ71" s="106">
        <v>2</v>
      </c>
      <c r="GR71" s="25">
        <v>0.63888888888888928</v>
      </c>
      <c r="GS71" s="24">
        <f t="shared" si="44"/>
        <v>5</v>
      </c>
      <c r="GT71" s="118">
        <v>22</v>
      </c>
      <c r="GU71" s="9">
        <f t="shared" si="45"/>
        <v>0.22727272727272727</v>
      </c>
      <c r="GV71" s="118">
        <v>2</v>
      </c>
      <c r="GW71" s="118">
        <v>15</v>
      </c>
      <c r="GX71" s="118">
        <v>1</v>
      </c>
      <c r="GY71" s="118">
        <v>7</v>
      </c>
      <c r="GZ71" s="118">
        <v>1</v>
      </c>
      <c r="HA71" s="118"/>
      <c r="HB71" s="118">
        <v>1</v>
      </c>
      <c r="HC71" s="118"/>
      <c r="HD71" s="118"/>
      <c r="HE71" s="118"/>
      <c r="HF71" s="118">
        <f t="shared" si="82"/>
        <v>27</v>
      </c>
      <c r="HG71" s="24">
        <f t="shared" si="47"/>
        <v>6</v>
      </c>
      <c r="HH71" s="24">
        <f t="shared" si="48"/>
        <v>-7</v>
      </c>
      <c r="HI71" s="24">
        <f t="shared" si="49"/>
        <v>-1</v>
      </c>
      <c r="HJ71" s="193">
        <f t="shared" si="50"/>
        <v>0.8571428571428571</v>
      </c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</row>
    <row r="72" spans="1:229" ht="18.75" x14ac:dyDescent="0.3">
      <c r="A72" s="133" t="s">
        <v>94</v>
      </c>
      <c r="B72" s="91" t="s">
        <v>324</v>
      </c>
      <c r="C72" s="26">
        <v>0.83333333333333393</v>
      </c>
      <c r="D72" s="106">
        <v>2</v>
      </c>
      <c r="E72" s="138">
        <v>1.6666666666666679</v>
      </c>
      <c r="F72" s="40">
        <v>4</v>
      </c>
      <c r="G72" s="118">
        <v>2</v>
      </c>
      <c r="H72" s="118">
        <f t="shared" si="1"/>
        <v>2</v>
      </c>
      <c r="I72" s="118"/>
      <c r="J72" s="118">
        <v>1</v>
      </c>
      <c r="K72" s="118">
        <v>2</v>
      </c>
      <c r="L72" s="118">
        <v>1</v>
      </c>
      <c r="M72" s="118">
        <v>2</v>
      </c>
      <c r="N72" s="118"/>
      <c r="O72" s="118"/>
      <c r="P72" s="118"/>
      <c r="Q72" s="118"/>
      <c r="R72" s="118"/>
      <c r="S72" s="118">
        <f t="shared" si="62"/>
        <v>6</v>
      </c>
      <c r="T72" s="118">
        <f t="shared" si="63"/>
        <v>6</v>
      </c>
      <c r="U72" s="118">
        <f t="shared" si="64"/>
        <v>-1</v>
      </c>
      <c r="V72" s="118">
        <f t="shared" si="65"/>
        <v>5</v>
      </c>
      <c r="W72" s="118">
        <f t="shared" si="66"/>
        <v>6</v>
      </c>
      <c r="X72" s="29"/>
      <c r="Y72" s="133" t="s">
        <v>94</v>
      </c>
      <c r="Z72" s="91" t="s">
        <v>324</v>
      </c>
      <c r="AA72" s="26">
        <v>0.83333333333333393</v>
      </c>
      <c r="AB72" s="106">
        <v>2</v>
      </c>
      <c r="AC72" s="138">
        <v>1.6666666666666679</v>
      </c>
      <c r="AD72" s="40">
        <v>4</v>
      </c>
      <c r="AE72" s="118">
        <v>2</v>
      </c>
      <c r="AF72" s="118">
        <f t="shared" si="6"/>
        <v>2</v>
      </c>
      <c r="AG72" s="118"/>
      <c r="AH72" s="118">
        <v>1</v>
      </c>
      <c r="AI72" s="118">
        <v>2</v>
      </c>
      <c r="AJ72" s="118">
        <v>1</v>
      </c>
      <c r="AK72" s="118">
        <v>2</v>
      </c>
      <c r="AL72" s="118"/>
      <c r="AM72" s="118"/>
      <c r="AN72" s="118"/>
      <c r="AO72" s="118"/>
      <c r="AP72" s="118"/>
      <c r="AQ72" s="118">
        <f t="shared" si="67"/>
        <v>6</v>
      </c>
      <c r="AR72" s="118">
        <f t="shared" si="68"/>
        <v>6</v>
      </c>
      <c r="AS72" s="118">
        <f t="shared" si="69"/>
        <v>-1</v>
      </c>
      <c r="AT72" s="118">
        <f t="shared" si="70"/>
        <v>5</v>
      </c>
      <c r="AU72" s="9">
        <f t="shared" si="71"/>
        <v>6</v>
      </c>
      <c r="AV72" s="81"/>
      <c r="AW72" s="133" t="s">
        <v>94</v>
      </c>
      <c r="AX72" s="91" t="s">
        <v>324</v>
      </c>
      <c r="AY72" s="26">
        <v>0.83333333333333393</v>
      </c>
      <c r="AZ72" s="106">
        <v>2</v>
      </c>
      <c r="BA72" s="138">
        <v>1.6666666666666679</v>
      </c>
      <c r="BB72" s="40">
        <v>4</v>
      </c>
      <c r="BC72" s="118">
        <v>2</v>
      </c>
      <c r="BD72" s="9">
        <f t="shared" si="8"/>
        <v>2</v>
      </c>
      <c r="BE72" s="118"/>
      <c r="BF72" s="118">
        <v>1</v>
      </c>
      <c r="BG72" s="118">
        <v>2</v>
      </c>
      <c r="BH72" s="118">
        <v>1</v>
      </c>
      <c r="BI72" s="118">
        <v>2</v>
      </c>
      <c r="BJ72" s="118"/>
      <c r="BK72" s="118"/>
      <c r="BL72" s="118"/>
      <c r="BM72" s="118"/>
      <c r="BN72" s="118"/>
      <c r="BO72" s="118">
        <f t="shared" si="72"/>
        <v>6</v>
      </c>
      <c r="BP72" s="24">
        <f t="shared" si="10"/>
        <v>6</v>
      </c>
      <c r="BQ72" s="24">
        <f t="shared" si="11"/>
        <v>-1</v>
      </c>
      <c r="BR72" s="24">
        <f t="shared" si="12"/>
        <v>5</v>
      </c>
      <c r="BS72" s="193">
        <f t="shared" si="13"/>
        <v>6</v>
      </c>
      <c r="BT72" s="81"/>
      <c r="BU72" s="133" t="s">
        <v>94</v>
      </c>
      <c r="BV72" s="91" t="s">
        <v>324</v>
      </c>
      <c r="BW72" s="26">
        <v>0.83333333333333393</v>
      </c>
      <c r="BX72" s="106">
        <v>2</v>
      </c>
      <c r="BY72" s="138">
        <v>1.6666666666666679</v>
      </c>
      <c r="BZ72" s="40">
        <v>4</v>
      </c>
      <c r="CA72" s="118">
        <v>2</v>
      </c>
      <c r="CB72" s="9">
        <f t="shared" si="14"/>
        <v>2</v>
      </c>
      <c r="CC72" s="118"/>
      <c r="CD72" s="118">
        <v>1</v>
      </c>
      <c r="CE72" s="118">
        <v>2</v>
      </c>
      <c r="CF72" s="118">
        <v>1</v>
      </c>
      <c r="CG72" s="118">
        <v>2</v>
      </c>
      <c r="CH72" s="118"/>
      <c r="CI72" s="118"/>
      <c r="CJ72" s="118"/>
      <c r="CK72" s="118"/>
      <c r="CL72" s="118"/>
      <c r="CM72" s="118">
        <f>+CC72+CD72+CE72+CF72+CG72+CH72+CI72+CJ72+CK72+CL72</f>
        <v>6</v>
      </c>
      <c r="CN72" s="24">
        <f t="shared" si="16"/>
        <v>6</v>
      </c>
      <c r="CO72" s="24">
        <f t="shared" si="17"/>
        <v>-1</v>
      </c>
      <c r="CP72" s="24">
        <f t="shared" si="18"/>
        <v>5</v>
      </c>
      <c r="CQ72" s="193">
        <f t="shared" si="19"/>
        <v>6</v>
      </c>
      <c r="CR72" s="81"/>
      <c r="CS72" s="133" t="s">
        <v>94</v>
      </c>
      <c r="CT72" s="91" t="s">
        <v>324</v>
      </c>
      <c r="CU72" s="26">
        <v>0.83333333333333393</v>
      </c>
      <c r="CV72" s="106">
        <v>2</v>
      </c>
      <c r="CW72" s="256">
        <v>1.6666666666666679</v>
      </c>
      <c r="CX72" s="40">
        <v>4</v>
      </c>
      <c r="CY72" s="118">
        <v>2</v>
      </c>
      <c r="CZ72" s="9">
        <f t="shared" si="20"/>
        <v>2</v>
      </c>
      <c r="DA72" s="118"/>
      <c r="DB72" s="118">
        <v>1</v>
      </c>
      <c r="DC72" s="118">
        <v>2</v>
      </c>
      <c r="DD72" s="118">
        <v>1</v>
      </c>
      <c r="DE72" s="118">
        <v>2</v>
      </c>
      <c r="DF72" s="118"/>
      <c r="DG72" s="118"/>
      <c r="DH72" s="118"/>
      <c r="DI72" s="118"/>
      <c r="DJ72" s="118"/>
      <c r="DK72" s="118">
        <f>+DA72+DB72+DC72+DD72+DE72+DF72+DG72+DH72+DI72+DJ72</f>
        <v>6</v>
      </c>
      <c r="DL72" s="24">
        <f t="shared" si="22"/>
        <v>6</v>
      </c>
      <c r="DM72" s="24">
        <f t="shared" si="23"/>
        <v>-1</v>
      </c>
      <c r="DN72" s="24">
        <f t="shared" si="24"/>
        <v>5</v>
      </c>
      <c r="DO72" s="193">
        <f t="shared" si="25"/>
        <v>6</v>
      </c>
      <c r="DP72" s="81"/>
      <c r="DQ72" s="250" t="s">
        <v>94</v>
      </c>
      <c r="DR72" s="91" t="s">
        <v>324</v>
      </c>
      <c r="DS72" s="26">
        <v>0.83333333333333393</v>
      </c>
      <c r="DT72" s="106">
        <v>2</v>
      </c>
      <c r="DU72" s="25">
        <v>1.6666666666666679</v>
      </c>
      <c r="DV72" s="40">
        <v>4</v>
      </c>
      <c r="DW72" s="118">
        <v>2</v>
      </c>
      <c r="DX72" s="9">
        <f t="shared" si="26"/>
        <v>2</v>
      </c>
      <c r="DY72" s="118"/>
      <c r="DZ72" s="118">
        <v>1</v>
      </c>
      <c r="EA72" s="118">
        <v>2</v>
      </c>
      <c r="EB72" s="118">
        <v>1</v>
      </c>
      <c r="EC72" s="118">
        <v>2</v>
      </c>
      <c r="ED72" s="118"/>
      <c r="EE72" s="118"/>
      <c r="EF72" s="118"/>
      <c r="EG72" s="118"/>
      <c r="EH72" s="118"/>
      <c r="EI72" s="118">
        <f>+DY72+DZ72+EA72+EB72+EC72+ED72+EE72+EF72+EG72+EH72</f>
        <v>6</v>
      </c>
      <c r="EJ72" s="24">
        <f t="shared" si="28"/>
        <v>6</v>
      </c>
      <c r="EK72" s="24">
        <f t="shared" si="29"/>
        <v>-1</v>
      </c>
      <c r="EL72" s="24">
        <f t="shared" si="30"/>
        <v>5</v>
      </c>
      <c r="EM72" s="193">
        <f t="shared" si="31"/>
        <v>6</v>
      </c>
      <c r="EN72" s="81"/>
      <c r="EO72" s="250" t="s">
        <v>94</v>
      </c>
      <c r="EP72" s="91" t="s">
        <v>324</v>
      </c>
      <c r="EQ72" s="26">
        <v>0.83333333333333393</v>
      </c>
      <c r="ER72" s="106">
        <v>2</v>
      </c>
      <c r="ES72" s="25">
        <v>1.6666666666666679</v>
      </c>
      <c r="ET72" s="40">
        <v>4</v>
      </c>
      <c r="EU72" s="118">
        <v>2</v>
      </c>
      <c r="EV72" s="9">
        <f t="shared" si="32"/>
        <v>2</v>
      </c>
      <c r="EW72" s="118"/>
      <c r="EX72" s="118">
        <v>1</v>
      </c>
      <c r="EY72" s="118">
        <v>2</v>
      </c>
      <c r="EZ72" s="118">
        <v>1</v>
      </c>
      <c r="FA72" s="118">
        <v>2</v>
      </c>
      <c r="FB72" s="118"/>
      <c r="FC72" s="118"/>
      <c r="FD72" s="118"/>
      <c r="FE72" s="118"/>
      <c r="FF72" s="118"/>
      <c r="FG72" s="118">
        <f>+EW72+EX72+EY72+EZ72+FA72+FB72+FC72+FD72+FE72+FF72</f>
        <v>6</v>
      </c>
      <c r="FH72" s="24">
        <f t="shared" si="77"/>
        <v>6</v>
      </c>
      <c r="FI72" s="24">
        <f t="shared" si="78"/>
        <v>-1</v>
      </c>
      <c r="FJ72" s="24">
        <f t="shared" si="79"/>
        <v>5</v>
      </c>
      <c r="FK72" s="193">
        <f t="shared" si="80"/>
        <v>6</v>
      </c>
      <c r="FL72" s="81"/>
      <c r="FM72" s="250" t="s">
        <v>94</v>
      </c>
      <c r="FN72" s="91" t="s">
        <v>324</v>
      </c>
      <c r="FO72" s="363">
        <v>0.83333333333333393</v>
      </c>
      <c r="FP72" s="364">
        <v>2</v>
      </c>
      <c r="FQ72" s="365">
        <v>1.6666666666666679</v>
      </c>
      <c r="FR72" s="40">
        <v>4</v>
      </c>
      <c r="FS72" s="118">
        <v>2</v>
      </c>
      <c r="FT72" s="9">
        <f t="shared" si="38"/>
        <v>2</v>
      </c>
      <c r="FU72" s="118"/>
      <c r="FV72" s="118">
        <v>1</v>
      </c>
      <c r="FW72" s="118">
        <v>2</v>
      </c>
      <c r="FX72" s="118">
        <v>1</v>
      </c>
      <c r="FY72" s="118">
        <v>2</v>
      </c>
      <c r="FZ72" s="118"/>
      <c r="GA72" s="118"/>
      <c r="GB72" s="118"/>
      <c r="GC72" s="118"/>
      <c r="GD72" s="118"/>
      <c r="GE72" s="118">
        <f>+FU72+FV72+FW72+FX72+FY72+FZ72+GA72+GB72+GC72+GD72</f>
        <v>6</v>
      </c>
      <c r="GF72" s="24">
        <f t="shared" si="40"/>
        <v>6</v>
      </c>
      <c r="GG72" s="24">
        <f t="shared" si="41"/>
        <v>-1</v>
      </c>
      <c r="GH72" s="24">
        <f t="shared" si="42"/>
        <v>5</v>
      </c>
      <c r="GI72" s="193">
        <f t="shared" si="43"/>
        <v>6</v>
      </c>
      <c r="GJ72" s="81"/>
      <c r="GK72" s="250" t="s">
        <v>94</v>
      </c>
      <c r="GL72" s="91" t="s">
        <v>324</v>
      </c>
      <c r="GM72" s="118"/>
      <c r="GN72" s="14">
        <v>8.1666666666666661</v>
      </c>
      <c r="GO72" s="74">
        <v>9</v>
      </c>
      <c r="GP72" s="26">
        <v>0.83333333333333393</v>
      </c>
      <c r="GQ72" s="106">
        <v>2</v>
      </c>
      <c r="GR72" s="25">
        <v>1.6666666666666679</v>
      </c>
      <c r="GS72" s="24">
        <f t="shared" ref="GS72:GS135" si="84">+GV72+GX72+GZ72+HB72+HD72</f>
        <v>4</v>
      </c>
      <c r="GT72" s="118">
        <v>2</v>
      </c>
      <c r="GU72" s="9">
        <f t="shared" si="45"/>
        <v>2</v>
      </c>
      <c r="GV72" s="118"/>
      <c r="GW72" s="118">
        <v>1</v>
      </c>
      <c r="GX72" s="118">
        <v>2</v>
      </c>
      <c r="GY72" s="118">
        <v>1</v>
      </c>
      <c r="GZ72" s="118">
        <v>2</v>
      </c>
      <c r="HA72" s="118"/>
      <c r="HB72" s="118"/>
      <c r="HC72" s="118"/>
      <c r="HD72" s="118"/>
      <c r="HE72" s="118"/>
      <c r="HF72" s="118">
        <f>+GV72+GW72+GX72+GY72+GZ72+HA72+HB72+HC72+HD72+HE72</f>
        <v>6</v>
      </c>
      <c r="HG72" s="24">
        <f t="shared" ref="HG72:HG135" si="85">+(GV72*0)+(GX72*1)+(GZ72*2)+(HB72*3)+(HD72*4)</f>
        <v>6</v>
      </c>
      <c r="HH72" s="24">
        <f t="shared" ref="HH72:HH135" si="86">+(GW72*0)+(GY72*-1)+(HA72*-2)+(HC72*-3)+(HE72*-4)</f>
        <v>-1</v>
      </c>
      <c r="HI72" s="24">
        <f t="shared" ref="HI72:HI135" si="87">+HH72+HG72</f>
        <v>5</v>
      </c>
      <c r="HJ72" s="193">
        <f t="shared" ref="HJ72:HJ135" si="88">+HG72/(-1*HH72)</f>
        <v>6</v>
      </c>
      <c r="HK72" s="81"/>
      <c r="HL72" s="81"/>
      <c r="HM72" s="81"/>
      <c r="HN72" s="81"/>
      <c r="HO72" s="81"/>
      <c r="HP72" s="81"/>
      <c r="HQ72" s="81"/>
      <c r="HR72" s="81"/>
      <c r="HS72" s="81"/>
      <c r="HT72" s="81"/>
      <c r="HU72" s="81"/>
    </row>
    <row r="73" spans="1:229" ht="18.75" x14ac:dyDescent="0.3">
      <c r="A73" s="109" t="s">
        <v>94</v>
      </c>
      <c r="B73" s="96" t="s">
        <v>95</v>
      </c>
      <c r="C73" s="132">
        <v>-0.65277777777777768</v>
      </c>
      <c r="D73" s="106">
        <v>4</v>
      </c>
      <c r="E73" s="138">
        <v>-2.6111111111111107</v>
      </c>
      <c r="F73" s="40">
        <v>18</v>
      </c>
      <c r="G73" s="118">
        <v>16</v>
      </c>
      <c r="H73" s="118">
        <f t="shared" si="1"/>
        <v>1.125</v>
      </c>
      <c r="I73" s="118">
        <v>7</v>
      </c>
      <c r="J73" s="118">
        <v>3</v>
      </c>
      <c r="K73" s="118">
        <v>10</v>
      </c>
      <c r="L73" s="118">
        <v>10</v>
      </c>
      <c r="M73" s="118">
        <v>1</v>
      </c>
      <c r="N73" s="118">
        <v>3</v>
      </c>
      <c r="O73" s="118"/>
      <c r="P73" s="118"/>
      <c r="Q73" s="118"/>
      <c r="R73" s="118"/>
      <c r="S73" s="118">
        <f t="shared" si="62"/>
        <v>34</v>
      </c>
      <c r="T73" s="118">
        <f t="shared" si="63"/>
        <v>12</v>
      </c>
      <c r="U73" s="118">
        <f t="shared" si="64"/>
        <v>-16</v>
      </c>
      <c r="V73" s="118">
        <f t="shared" si="65"/>
        <v>-4</v>
      </c>
      <c r="W73" s="118">
        <f t="shared" si="66"/>
        <v>0.75</v>
      </c>
      <c r="X73" s="29"/>
      <c r="Y73" s="109" t="s">
        <v>94</v>
      </c>
      <c r="Z73" s="96" t="s">
        <v>95</v>
      </c>
      <c r="AA73" s="132">
        <v>-0.65277777777777768</v>
      </c>
      <c r="AB73" s="106">
        <v>4</v>
      </c>
      <c r="AC73" s="138">
        <v>-2.6111111111111107</v>
      </c>
      <c r="AD73" s="40">
        <v>18</v>
      </c>
      <c r="AE73" s="118">
        <v>16</v>
      </c>
      <c r="AF73" s="118">
        <f t="shared" si="6"/>
        <v>1.125</v>
      </c>
      <c r="AG73" s="118">
        <v>7</v>
      </c>
      <c r="AH73" s="118">
        <v>3</v>
      </c>
      <c r="AI73" s="118">
        <v>10</v>
      </c>
      <c r="AJ73" s="118">
        <v>10</v>
      </c>
      <c r="AK73" s="118">
        <v>1</v>
      </c>
      <c r="AL73" s="118">
        <v>3</v>
      </c>
      <c r="AM73" s="118"/>
      <c r="AN73" s="118"/>
      <c r="AO73" s="118"/>
      <c r="AP73" s="118"/>
      <c r="AQ73" s="118">
        <f t="shared" si="67"/>
        <v>34</v>
      </c>
      <c r="AR73" s="118">
        <f t="shared" si="68"/>
        <v>12</v>
      </c>
      <c r="AS73" s="118">
        <f t="shared" si="69"/>
        <v>-16</v>
      </c>
      <c r="AT73" s="118">
        <f t="shared" si="70"/>
        <v>-4</v>
      </c>
      <c r="AU73" s="9">
        <f t="shared" si="71"/>
        <v>0.75</v>
      </c>
      <c r="AV73" s="81"/>
      <c r="AW73" s="109" t="s">
        <v>94</v>
      </c>
      <c r="AX73" s="96" t="s">
        <v>95</v>
      </c>
      <c r="AY73" s="132">
        <v>-0.65277777777777768</v>
      </c>
      <c r="AZ73" s="106">
        <v>4</v>
      </c>
      <c r="BA73" s="138">
        <v>-2.6111111111111107</v>
      </c>
      <c r="BB73" s="40">
        <v>18</v>
      </c>
      <c r="BC73" s="118">
        <v>16</v>
      </c>
      <c r="BD73" s="9">
        <f t="shared" si="8"/>
        <v>1.125</v>
      </c>
      <c r="BE73" s="118">
        <v>7</v>
      </c>
      <c r="BF73" s="118">
        <v>3</v>
      </c>
      <c r="BG73" s="118">
        <v>10</v>
      </c>
      <c r="BH73" s="118">
        <v>10</v>
      </c>
      <c r="BI73" s="118">
        <v>1</v>
      </c>
      <c r="BJ73" s="118">
        <v>3</v>
      </c>
      <c r="BK73" s="118"/>
      <c r="BL73" s="118"/>
      <c r="BM73" s="118"/>
      <c r="BN73" s="118"/>
      <c r="BO73" s="118">
        <f t="shared" si="72"/>
        <v>34</v>
      </c>
      <c r="BP73" s="24">
        <f t="shared" si="10"/>
        <v>12</v>
      </c>
      <c r="BQ73" s="24">
        <f t="shared" si="11"/>
        <v>-16</v>
      </c>
      <c r="BR73" s="24">
        <f t="shared" si="12"/>
        <v>-4</v>
      </c>
      <c r="BS73" s="193">
        <f t="shared" si="13"/>
        <v>0.75</v>
      </c>
      <c r="BT73" s="81"/>
      <c r="BU73" s="109" t="s">
        <v>94</v>
      </c>
      <c r="BV73" s="96" t="s">
        <v>95</v>
      </c>
      <c r="BW73" s="132">
        <v>-0.65277777777777768</v>
      </c>
      <c r="BX73" s="106">
        <v>4</v>
      </c>
      <c r="BY73" s="138">
        <v>-2.6111111111111107</v>
      </c>
      <c r="BZ73" s="40">
        <v>18</v>
      </c>
      <c r="CA73" s="118">
        <v>16</v>
      </c>
      <c r="CB73" s="9">
        <f t="shared" si="14"/>
        <v>1.125</v>
      </c>
      <c r="CC73" s="118">
        <v>7</v>
      </c>
      <c r="CD73" s="118">
        <v>3</v>
      </c>
      <c r="CE73" s="118">
        <v>10</v>
      </c>
      <c r="CF73" s="118">
        <v>10</v>
      </c>
      <c r="CG73" s="118">
        <v>1</v>
      </c>
      <c r="CH73" s="118">
        <v>3</v>
      </c>
      <c r="CI73" s="118"/>
      <c r="CJ73" s="118"/>
      <c r="CK73" s="118"/>
      <c r="CL73" s="118"/>
      <c r="CM73" s="118">
        <f t="shared" si="73"/>
        <v>34</v>
      </c>
      <c r="CN73" s="24">
        <f t="shared" si="16"/>
        <v>12</v>
      </c>
      <c r="CO73" s="24">
        <f t="shared" si="17"/>
        <v>-16</v>
      </c>
      <c r="CP73" s="24">
        <f t="shared" si="18"/>
        <v>-4</v>
      </c>
      <c r="CQ73" s="193">
        <f t="shared" si="19"/>
        <v>0.75</v>
      </c>
      <c r="CR73" s="81"/>
      <c r="CS73" s="109" t="s">
        <v>94</v>
      </c>
      <c r="CT73" s="96" t="s">
        <v>95</v>
      </c>
      <c r="CU73" s="132">
        <v>-0.65277777777777768</v>
      </c>
      <c r="CV73" s="106">
        <v>4</v>
      </c>
      <c r="CW73" s="256">
        <v>-2.6111111111111107</v>
      </c>
      <c r="CX73" s="40">
        <v>18</v>
      </c>
      <c r="CY73" s="118">
        <v>16</v>
      </c>
      <c r="CZ73" s="9">
        <f t="shared" si="20"/>
        <v>1.125</v>
      </c>
      <c r="DA73" s="118">
        <v>7</v>
      </c>
      <c r="DB73" s="118">
        <v>3</v>
      </c>
      <c r="DC73" s="118">
        <v>10</v>
      </c>
      <c r="DD73" s="118">
        <v>10</v>
      </c>
      <c r="DE73" s="118">
        <v>1</v>
      </c>
      <c r="DF73" s="118">
        <v>3</v>
      </c>
      <c r="DG73" s="118"/>
      <c r="DH73" s="118"/>
      <c r="DI73" s="118"/>
      <c r="DJ73" s="118"/>
      <c r="DK73" s="118">
        <f t="shared" si="74"/>
        <v>34</v>
      </c>
      <c r="DL73" s="24">
        <f t="shared" si="22"/>
        <v>12</v>
      </c>
      <c r="DM73" s="24">
        <f t="shared" si="23"/>
        <v>-16</v>
      </c>
      <c r="DN73" s="24">
        <f t="shared" si="24"/>
        <v>-4</v>
      </c>
      <c r="DO73" s="193">
        <f t="shared" si="25"/>
        <v>0.75</v>
      </c>
      <c r="DP73" s="81"/>
      <c r="DQ73" s="43" t="s">
        <v>94</v>
      </c>
      <c r="DR73" s="96" t="s">
        <v>95</v>
      </c>
      <c r="DS73" s="132">
        <v>-0.65277777777777768</v>
      </c>
      <c r="DT73" s="106">
        <v>4</v>
      </c>
      <c r="DU73" s="25">
        <v>-2.6111111111111107</v>
      </c>
      <c r="DV73" s="40">
        <v>18</v>
      </c>
      <c r="DW73" s="118">
        <v>16</v>
      </c>
      <c r="DX73" s="9">
        <f t="shared" si="26"/>
        <v>1.125</v>
      </c>
      <c r="DY73" s="118">
        <v>7</v>
      </c>
      <c r="DZ73" s="118">
        <v>3</v>
      </c>
      <c r="EA73" s="118">
        <v>10</v>
      </c>
      <c r="EB73" s="118">
        <v>10</v>
      </c>
      <c r="EC73" s="118">
        <v>1</v>
      </c>
      <c r="ED73" s="118">
        <v>3</v>
      </c>
      <c r="EE73" s="118"/>
      <c r="EF73" s="118"/>
      <c r="EG73" s="118"/>
      <c r="EH73" s="118"/>
      <c r="EI73" s="118">
        <f t="shared" si="75"/>
        <v>34</v>
      </c>
      <c r="EJ73" s="24">
        <f t="shared" si="28"/>
        <v>12</v>
      </c>
      <c r="EK73" s="24">
        <f t="shared" si="29"/>
        <v>-16</v>
      </c>
      <c r="EL73" s="24">
        <f t="shared" si="30"/>
        <v>-4</v>
      </c>
      <c r="EM73" s="193">
        <f t="shared" si="31"/>
        <v>0.75</v>
      </c>
      <c r="EN73" s="81"/>
      <c r="EO73" s="43" t="s">
        <v>94</v>
      </c>
      <c r="EP73" s="96" t="s">
        <v>95</v>
      </c>
      <c r="EQ73" s="132">
        <v>-0.65277777777777768</v>
      </c>
      <c r="ER73" s="106">
        <v>4</v>
      </c>
      <c r="ES73" s="25">
        <v>-2.6111111111111107</v>
      </c>
      <c r="ET73" s="40">
        <v>18</v>
      </c>
      <c r="EU73" s="118">
        <v>16</v>
      </c>
      <c r="EV73" s="9">
        <f t="shared" si="32"/>
        <v>1.125</v>
      </c>
      <c r="EW73" s="118">
        <v>7</v>
      </c>
      <c r="EX73" s="118">
        <v>3</v>
      </c>
      <c r="EY73" s="118">
        <v>10</v>
      </c>
      <c r="EZ73" s="118">
        <v>10</v>
      </c>
      <c r="FA73" s="118">
        <v>1</v>
      </c>
      <c r="FB73" s="118">
        <v>3</v>
      </c>
      <c r="FC73" s="118"/>
      <c r="FD73" s="118"/>
      <c r="FE73" s="118"/>
      <c r="FF73" s="118"/>
      <c r="FG73" s="118">
        <f t="shared" si="76"/>
        <v>34</v>
      </c>
      <c r="FH73" s="24">
        <f t="shared" si="77"/>
        <v>12</v>
      </c>
      <c r="FI73" s="24">
        <f t="shared" si="78"/>
        <v>-16</v>
      </c>
      <c r="FJ73" s="24">
        <f t="shared" si="79"/>
        <v>-4</v>
      </c>
      <c r="FK73" s="193">
        <f t="shared" si="80"/>
        <v>0.75</v>
      </c>
      <c r="FL73" s="81"/>
      <c r="FM73" s="43" t="s">
        <v>94</v>
      </c>
      <c r="FN73" s="96" t="s">
        <v>95</v>
      </c>
      <c r="FO73" s="368">
        <v>-0.65277777777777768</v>
      </c>
      <c r="FP73" s="364">
        <v>4</v>
      </c>
      <c r="FQ73" s="365">
        <v>-2.6111111111111107</v>
      </c>
      <c r="FR73" s="40">
        <v>18</v>
      </c>
      <c r="FS73" s="118">
        <v>16</v>
      </c>
      <c r="FT73" s="9">
        <f t="shared" si="38"/>
        <v>1.125</v>
      </c>
      <c r="FU73" s="118">
        <v>7</v>
      </c>
      <c r="FV73" s="118">
        <v>3</v>
      </c>
      <c r="FW73" s="118">
        <v>10</v>
      </c>
      <c r="FX73" s="118">
        <v>10</v>
      </c>
      <c r="FY73" s="118">
        <v>1</v>
      </c>
      <c r="FZ73" s="118">
        <v>3</v>
      </c>
      <c r="GA73" s="118"/>
      <c r="GB73" s="118"/>
      <c r="GC73" s="118"/>
      <c r="GD73" s="118"/>
      <c r="GE73" s="118">
        <f t="shared" si="81"/>
        <v>34</v>
      </c>
      <c r="GF73" s="24">
        <f t="shared" ref="GF73:GF136" si="89">+(FU73*0)+(FW73*1)+(FY73*2)+(GA73*3)+(GC73*4)</f>
        <v>12</v>
      </c>
      <c r="GG73" s="24">
        <f t="shared" ref="GG73:GG136" si="90">+(FV73*0)+(FX73*-1)+(FZ73*-2)+(GB73*-3)+(GD73*-4)</f>
        <v>-16</v>
      </c>
      <c r="GH73" s="24">
        <f t="shared" ref="GH73:GH136" si="91">+GG73+GF73</f>
        <v>-4</v>
      </c>
      <c r="GI73" s="193">
        <f t="shared" ref="GI73:GI136" si="92">+GF73/(-1*GG73)</f>
        <v>0.75</v>
      </c>
      <c r="GJ73" s="81"/>
      <c r="GK73" s="43" t="s">
        <v>94</v>
      </c>
      <c r="GL73" s="96" t="s">
        <v>95</v>
      </c>
      <c r="GM73" s="118"/>
      <c r="GN73" s="7">
        <v>7.4027777777777777</v>
      </c>
      <c r="GO73" s="12">
        <v>6.75</v>
      </c>
      <c r="GP73" s="132">
        <v>-0.65277777777777768</v>
      </c>
      <c r="GQ73" s="106">
        <v>4</v>
      </c>
      <c r="GR73" s="25">
        <v>-2.6111111111111107</v>
      </c>
      <c r="GS73" s="24">
        <f t="shared" si="84"/>
        <v>18</v>
      </c>
      <c r="GT73" s="118">
        <v>16</v>
      </c>
      <c r="GU73" s="9">
        <f t="shared" si="45"/>
        <v>1.125</v>
      </c>
      <c r="GV73" s="118">
        <v>7</v>
      </c>
      <c r="GW73" s="118">
        <v>3</v>
      </c>
      <c r="GX73" s="118">
        <v>10</v>
      </c>
      <c r="GY73" s="118">
        <v>10</v>
      </c>
      <c r="GZ73" s="118">
        <v>1</v>
      </c>
      <c r="HA73" s="118">
        <v>3</v>
      </c>
      <c r="HB73" s="118"/>
      <c r="HC73" s="118"/>
      <c r="HD73" s="118"/>
      <c r="HE73" s="118"/>
      <c r="HF73" s="118">
        <f t="shared" si="82"/>
        <v>34</v>
      </c>
      <c r="HG73" s="24">
        <f t="shared" si="85"/>
        <v>12</v>
      </c>
      <c r="HH73" s="24">
        <f t="shared" si="86"/>
        <v>-16</v>
      </c>
      <c r="HI73" s="24">
        <f t="shared" si="87"/>
        <v>-4</v>
      </c>
      <c r="HJ73" s="193">
        <f t="shared" si="88"/>
        <v>0.75</v>
      </c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</row>
    <row r="74" spans="1:229" ht="18.75" x14ac:dyDescent="0.3">
      <c r="A74" s="90" t="s">
        <v>96</v>
      </c>
      <c r="B74" s="91" t="s">
        <v>97</v>
      </c>
      <c r="C74" s="26">
        <v>-0.57142857142857117</v>
      </c>
      <c r="D74" s="106">
        <v>6</v>
      </c>
      <c r="E74" s="138">
        <v>-3.428571428571427</v>
      </c>
      <c r="F74" s="118">
        <v>5</v>
      </c>
      <c r="G74" s="118">
        <v>2</v>
      </c>
      <c r="H74" s="118">
        <f t="shared" si="1"/>
        <v>2.5</v>
      </c>
      <c r="I74" s="118">
        <v>5</v>
      </c>
      <c r="J74" s="118"/>
      <c r="K74" s="118"/>
      <c r="L74" s="118">
        <v>1</v>
      </c>
      <c r="M74" s="118"/>
      <c r="N74" s="118"/>
      <c r="O74" s="118"/>
      <c r="P74" s="118">
        <v>1</v>
      </c>
      <c r="Q74" s="118"/>
      <c r="R74" s="118"/>
      <c r="S74" s="118">
        <f t="shared" si="62"/>
        <v>7</v>
      </c>
      <c r="T74" s="118">
        <f t="shared" si="63"/>
        <v>0</v>
      </c>
      <c r="U74" s="118">
        <f t="shared" si="64"/>
        <v>-4</v>
      </c>
      <c r="V74" s="118">
        <f t="shared" si="65"/>
        <v>-4</v>
      </c>
      <c r="W74" s="118">
        <f t="shared" si="66"/>
        <v>0</v>
      </c>
      <c r="X74" s="29"/>
      <c r="Y74" s="90" t="s">
        <v>96</v>
      </c>
      <c r="Z74" s="91" t="s">
        <v>97</v>
      </c>
      <c r="AA74" s="26">
        <v>-0.57142857142857117</v>
      </c>
      <c r="AB74" s="106">
        <v>6</v>
      </c>
      <c r="AC74" s="138">
        <v>-3.428571428571427</v>
      </c>
      <c r="AD74" s="118">
        <v>5</v>
      </c>
      <c r="AE74" s="118">
        <v>2</v>
      </c>
      <c r="AF74" s="118">
        <f t="shared" si="6"/>
        <v>2.5</v>
      </c>
      <c r="AG74" s="118">
        <v>5</v>
      </c>
      <c r="AH74" s="118"/>
      <c r="AI74" s="118"/>
      <c r="AJ74" s="118">
        <v>1</v>
      </c>
      <c r="AK74" s="118"/>
      <c r="AL74" s="118"/>
      <c r="AM74" s="118"/>
      <c r="AN74" s="118">
        <v>1</v>
      </c>
      <c r="AO74" s="118"/>
      <c r="AP74" s="118"/>
      <c r="AQ74" s="118">
        <f t="shared" si="67"/>
        <v>7</v>
      </c>
      <c r="AR74" s="118">
        <f t="shared" si="68"/>
        <v>0</v>
      </c>
      <c r="AS74" s="118">
        <f t="shared" si="69"/>
        <v>-4</v>
      </c>
      <c r="AT74" s="118">
        <f t="shared" si="70"/>
        <v>-4</v>
      </c>
      <c r="AU74" s="9">
        <f t="shared" si="71"/>
        <v>0</v>
      </c>
      <c r="AV74" s="81"/>
      <c r="AW74" s="90" t="s">
        <v>96</v>
      </c>
      <c r="AX74" s="91" t="s">
        <v>97</v>
      </c>
      <c r="AY74" s="26">
        <v>-0.57142857142857117</v>
      </c>
      <c r="AZ74" s="106">
        <v>6</v>
      </c>
      <c r="BA74" s="138">
        <v>-3.428571428571427</v>
      </c>
      <c r="BB74" s="118">
        <v>5</v>
      </c>
      <c r="BC74" s="118">
        <v>2</v>
      </c>
      <c r="BD74" s="9">
        <f t="shared" si="8"/>
        <v>2.5</v>
      </c>
      <c r="BE74" s="118">
        <v>5</v>
      </c>
      <c r="BF74" s="118"/>
      <c r="BG74" s="118"/>
      <c r="BH74" s="118">
        <v>1</v>
      </c>
      <c r="BI74" s="118"/>
      <c r="BJ74" s="118"/>
      <c r="BK74" s="118"/>
      <c r="BL74" s="118">
        <v>1</v>
      </c>
      <c r="BM74" s="118"/>
      <c r="BN74" s="118"/>
      <c r="BO74" s="118">
        <f t="shared" si="72"/>
        <v>7</v>
      </c>
      <c r="BP74" s="24">
        <f t="shared" si="10"/>
        <v>0</v>
      </c>
      <c r="BQ74" s="24">
        <f t="shared" si="11"/>
        <v>-4</v>
      </c>
      <c r="BR74" s="24">
        <f t="shared" si="12"/>
        <v>-4</v>
      </c>
      <c r="BS74" s="193">
        <f t="shared" si="13"/>
        <v>0</v>
      </c>
      <c r="BT74" s="81"/>
      <c r="BU74" s="90" t="s">
        <v>96</v>
      </c>
      <c r="BV74" s="91" t="s">
        <v>97</v>
      </c>
      <c r="BW74" s="26">
        <v>-0.57142857142857117</v>
      </c>
      <c r="BX74" s="106">
        <v>6</v>
      </c>
      <c r="BY74" s="138">
        <v>-3.428571428571427</v>
      </c>
      <c r="BZ74" s="118">
        <v>5</v>
      </c>
      <c r="CA74" s="118">
        <v>2</v>
      </c>
      <c r="CB74" s="9">
        <f t="shared" si="14"/>
        <v>2.5</v>
      </c>
      <c r="CC74" s="118">
        <v>5</v>
      </c>
      <c r="CD74" s="118"/>
      <c r="CE74" s="118"/>
      <c r="CF74" s="118">
        <v>1</v>
      </c>
      <c r="CG74" s="118"/>
      <c r="CH74" s="118"/>
      <c r="CI74" s="118"/>
      <c r="CJ74" s="118">
        <v>1</v>
      </c>
      <c r="CK74" s="118"/>
      <c r="CL74" s="118"/>
      <c r="CM74" s="118">
        <f t="shared" si="73"/>
        <v>7</v>
      </c>
      <c r="CN74" s="24">
        <f t="shared" si="16"/>
        <v>0</v>
      </c>
      <c r="CO74" s="24">
        <f t="shared" si="17"/>
        <v>-4</v>
      </c>
      <c r="CP74" s="24">
        <f t="shared" si="18"/>
        <v>-4</v>
      </c>
      <c r="CQ74" s="193">
        <f t="shared" si="19"/>
        <v>0</v>
      </c>
      <c r="CR74" s="81"/>
      <c r="CS74" s="90" t="s">
        <v>96</v>
      </c>
      <c r="CT74" s="91" t="s">
        <v>97</v>
      </c>
      <c r="CU74" s="26">
        <v>-0.57142857142857117</v>
      </c>
      <c r="CV74" s="106">
        <v>6</v>
      </c>
      <c r="CW74" s="256">
        <v>-3.428571428571427</v>
      </c>
      <c r="CX74" s="118">
        <v>5</v>
      </c>
      <c r="CY74" s="118">
        <v>2</v>
      </c>
      <c r="CZ74" s="9">
        <f t="shared" si="20"/>
        <v>2.5</v>
      </c>
      <c r="DA74" s="118">
        <v>5</v>
      </c>
      <c r="DB74" s="118"/>
      <c r="DC74" s="118"/>
      <c r="DD74" s="118">
        <v>1</v>
      </c>
      <c r="DE74" s="118"/>
      <c r="DF74" s="118"/>
      <c r="DG74" s="118"/>
      <c r="DH74" s="118">
        <v>1</v>
      </c>
      <c r="DI74" s="118"/>
      <c r="DJ74" s="118"/>
      <c r="DK74" s="118">
        <f t="shared" si="74"/>
        <v>7</v>
      </c>
      <c r="DL74" s="24">
        <f t="shared" si="22"/>
        <v>0</v>
      </c>
      <c r="DM74" s="24">
        <f t="shared" si="23"/>
        <v>-4</v>
      </c>
      <c r="DN74" s="24">
        <f t="shared" si="24"/>
        <v>-4</v>
      </c>
      <c r="DO74" s="193">
        <f t="shared" si="25"/>
        <v>0</v>
      </c>
      <c r="DP74" s="81"/>
      <c r="DQ74" s="90" t="s">
        <v>96</v>
      </c>
      <c r="DR74" s="91" t="s">
        <v>97</v>
      </c>
      <c r="DS74" s="26">
        <v>-0.57142857142857117</v>
      </c>
      <c r="DT74" s="106">
        <v>6</v>
      </c>
      <c r="DU74" s="25">
        <v>-3.428571428571427</v>
      </c>
      <c r="DV74" s="118">
        <v>5</v>
      </c>
      <c r="DW74" s="118">
        <v>2</v>
      </c>
      <c r="DX74" s="9">
        <f t="shared" si="26"/>
        <v>2.5</v>
      </c>
      <c r="DY74" s="118">
        <v>5</v>
      </c>
      <c r="DZ74" s="118"/>
      <c r="EA74" s="118"/>
      <c r="EB74" s="118">
        <v>1</v>
      </c>
      <c r="EC74" s="118"/>
      <c r="ED74" s="118"/>
      <c r="EE74" s="118"/>
      <c r="EF74" s="118">
        <v>1</v>
      </c>
      <c r="EG74" s="118"/>
      <c r="EH74" s="118"/>
      <c r="EI74" s="118">
        <f t="shared" si="75"/>
        <v>7</v>
      </c>
      <c r="EJ74" s="24">
        <f t="shared" si="28"/>
        <v>0</v>
      </c>
      <c r="EK74" s="24">
        <f t="shared" si="29"/>
        <v>-4</v>
      </c>
      <c r="EL74" s="24">
        <f t="shared" si="30"/>
        <v>-4</v>
      </c>
      <c r="EM74" s="193">
        <f t="shared" si="31"/>
        <v>0</v>
      </c>
      <c r="EN74" s="81"/>
      <c r="EO74" s="90" t="s">
        <v>96</v>
      </c>
      <c r="EP74" s="91" t="s">
        <v>97</v>
      </c>
      <c r="EQ74" s="26">
        <v>-0.57142857142857117</v>
      </c>
      <c r="ER74" s="106">
        <v>6</v>
      </c>
      <c r="ES74" s="25">
        <v>-3.428571428571427</v>
      </c>
      <c r="ET74" s="118">
        <v>5</v>
      </c>
      <c r="EU74" s="118">
        <v>2</v>
      </c>
      <c r="EV74" s="9">
        <f t="shared" si="32"/>
        <v>2.5</v>
      </c>
      <c r="EW74" s="118">
        <v>5</v>
      </c>
      <c r="EX74" s="118"/>
      <c r="EY74" s="118"/>
      <c r="EZ74" s="118">
        <v>1</v>
      </c>
      <c r="FA74" s="118"/>
      <c r="FB74" s="118"/>
      <c r="FC74" s="118"/>
      <c r="FD74" s="118">
        <v>1</v>
      </c>
      <c r="FE74" s="118"/>
      <c r="FF74" s="118"/>
      <c r="FG74" s="118">
        <f t="shared" si="76"/>
        <v>7</v>
      </c>
      <c r="FH74" s="24">
        <f t="shared" si="77"/>
        <v>0</v>
      </c>
      <c r="FI74" s="24">
        <f t="shared" si="78"/>
        <v>-4</v>
      </c>
      <c r="FJ74" s="24">
        <f t="shared" si="79"/>
        <v>-4</v>
      </c>
      <c r="FK74" s="193">
        <f t="shared" si="80"/>
        <v>0</v>
      </c>
      <c r="FL74" s="81"/>
      <c r="FM74" s="90" t="s">
        <v>96</v>
      </c>
      <c r="FN74" s="91" t="s">
        <v>97</v>
      </c>
      <c r="FO74" s="363">
        <v>-0.57142857142857117</v>
      </c>
      <c r="FP74" s="364">
        <v>6</v>
      </c>
      <c r="FQ74" s="365">
        <v>-3.428571428571427</v>
      </c>
      <c r="FR74" s="118">
        <v>5</v>
      </c>
      <c r="FS74" s="118">
        <v>2</v>
      </c>
      <c r="FT74" s="9">
        <f t="shared" si="38"/>
        <v>2.5</v>
      </c>
      <c r="FU74" s="118">
        <v>5</v>
      </c>
      <c r="FV74" s="118"/>
      <c r="FW74" s="118"/>
      <c r="FX74" s="118">
        <v>1</v>
      </c>
      <c r="FY74" s="118"/>
      <c r="FZ74" s="118"/>
      <c r="GA74" s="118"/>
      <c r="GB74" s="118">
        <v>1</v>
      </c>
      <c r="GC74" s="118"/>
      <c r="GD74" s="118"/>
      <c r="GE74" s="118">
        <f t="shared" si="81"/>
        <v>7</v>
      </c>
      <c r="GF74" s="24">
        <f t="shared" si="89"/>
        <v>0</v>
      </c>
      <c r="GG74" s="24">
        <f t="shared" si="90"/>
        <v>-4</v>
      </c>
      <c r="GH74" s="24">
        <f t="shared" si="91"/>
        <v>-4</v>
      </c>
      <c r="GI74" s="193">
        <f t="shared" si="92"/>
        <v>0</v>
      </c>
      <c r="GJ74" s="81"/>
      <c r="GK74" s="90" t="s">
        <v>96</v>
      </c>
      <c r="GL74" s="91" t="s">
        <v>97</v>
      </c>
      <c r="GM74" s="118"/>
      <c r="GN74" s="14">
        <v>5.5714285714285712</v>
      </c>
      <c r="GO74" s="74">
        <v>5</v>
      </c>
      <c r="GP74" s="26">
        <v>-0.57142857142857117</v>
      </c>
      <c r="GQ74" s="106">
        <v>6</v>
      </c>
      <c r="GR74" s="25">
        <v>-3.428571428571427</v>
      </c>
      <c r="GS74" s="24">
        <f t="shared" si="84"/>
        <v>5</v>
      </c>
      <c r="GT74" s="118">
        <v>2</v>
      </c>
      <c r="GU74" s="9">
        <f t="shared" si="45"/>
        <v>2.5</v>
      </c>
      <c r="GV74" s="118">
        <v>5</v>
      </c>
      <c r="GW74" s="118"/>
      <c r="GX74" s="118"/>
      <c r="GY74" s="118">
        <v>1</v>
      </c>
      <c r="GZ74" s="118"/>
      <c r="HA74" s="118"/>
      <c r="HB74" s="118"/>
      <c r="HC74" s="118">
        <v>1</v>
      </c>
      <c r="HD74" s="118"/>
      <c r="HE74" s="118"/>
      <c r="HF74" s="118">
        <f t="shared" si="82"/>
        <v>7</v>
      </c>
      <c r="HG74" s="24">
        <f t="shared" si="85"/>
        <v>0</v>
      </c>
      <c r="HH74" s="24">
        <f t="shared" si="86"/>
        <v>-4</v>
      </c>
      <c r="HI74" s="24">
        <f t="shared" si="87"/>
        <v>-4</v>
      </c>
      <c r="HJ74" s="193">
        <f t="shared" si="88"/>
        <v>0</v>
      </c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</row>
    <row r="75" spans="1:229" ht="18.75" x14ac:dyDescent="0.3">
      <c r="A75" s="97" t="s">
        <v>99</v>
      </c>
      <c r="B75" s="96" t="s">
        <v>100</v>
      </c>
      <c r="C75" s="51">
        <v>0.84999999999999964</v>
      </c>
      <c r="D75" s="52">
        <v>4</v>
      </c>
      <c r="E75" s="139">
        <v>3.3999999999999986</v>
      </c>
      <c r="F75" s="58">
        <v>6</v>
      </c>
      <c r="G75" s="119">
        <v>7</v>
      </c>
      <c r="H75" s="119">
        <f t="shared" si="1"/>
        <v>0.8571428571428571</v>
      </c>
      <c r="I75" s="119">
        <v>1</v>
      </c>
      <c r="J75" s="119">
        <v>6</v>
      </c>
      <c r="K75" s="119">
        <v>4</v>
      </c>
      <c r="L75" s="119">
        <v>1</v>
      </c>
      <c r="M75" s="119">
        <v>1</v>
      </c>
      <c r="N75" s="119"/>
      <c r="O75" s="119"/>
      <c r="P75" s="119"/>
      <c r="Q75" s="119"/>
      <c r="R75" s="119"/>
      <c r="S75" s="119">
        <f>+I75+J75+K75+L75+M75+N75+O75+P75+Q75+R75</f>
        <v>13</v>
      </c>
      <c r="T75" s="119">
        <f t="shared" si="63"/>
        <v>6</v>
      </c>
      <c r="U75" s="119">
        <f t="shared" si="64"/>
        <v>-1</v>
      </c>
      <c r="V75" s="119">
        <f t="shared" si="65"/>
        <v>5</v>
      </c>
      <c r="W75" s="119">
        <f t="shared" si="66"/>
        <v>6</v>
      </c>
      <c r="X75" s="29"/>
      <c r="Y75" s="97" t="s">
        <v>99</v>
      </c>
      <c r="Z75" s="96" t="s">
        <v>368</v>
      </c>
      <c r="AA75" s="132">
        <v>0.84999999999999964</v>
      </c>
      <c r="AB75" s="106">
        <v>4</v>
      </c>
      <c r="AC75" s="138">
        <v>3.3999999999999986</v>
      </c>
      <c r="AD75" s="40">
        <v>6</v>
      </c>
      <c r="AE75" s="118">
        <v>7</v>
      </c>
      <c r="AF75" s="118">
        <f t="shared" si="6"/>
        <v>0.8571428571428571</v>
      </c>
      <c r="AG75" s="118">
        <v>1</v>
      </c>
      <c r="AH75" s="118">
        <v>6</v>
      </c>
      <c r="AI75" s="118">
        <v>4</v>
      </c>
      <c r="AJ75" s="118">
        <v>1</v>
      </c>
      <c r="AK75" s="118">
        <v>1</v>
      </c>
      <c r="AL75" s="118"/>
      <c r="AM75" s="118"/>
      <c r="AN75" s="118"/>
      <c r="AO75" s="118"/>
      <c r="AP75" s="118"/>
      <c r="AQ75" s="118">
        <f>+AG75+AH75+AI75+AJ75+AK75+AL75+AM75+AN75+AO75+AP75</f>
        <v>13</v>
      </c>
      <c r="AR75" s="118">
        <f t="shared" si="68"/>
        <v>6</v>
      </c>
      <c r="AS75" s="118">
        <f t="shared" si="69"/>
        <v>-1</v>
      </c>
      <c r="AT75" s="118">
        <f t="shared" si="70"/>
        <v>5</v>
      </c>
      <c r="AU75" s="9">
        <f t="shared" si="71"/>
        <v>6</v>
      </c>
      <c r="AV75" s="81"/>
      <c r="AW75" s="97" t="s">
        <v>99</v>
      </c>
      <c r="AX75" s="96" t="s">
        <v>368</v>
      </c>
      <c r="AY75" s="132">
        <v>0.84999999999999964</v>
      </c>
      <c r="AZ75" s="106">
        <v>4</v>
      </c>
      <c r="BA75" s="138">
        <v>3.3999999999999986</v>
      </c>
      <c r="BB75" s="40">
        <v>6</v>
      </c>
      <c r="BC75" s="118">
        <v>7</v>
      </c>
      <c r="BD75" s="9">
        <f t="shared" si="8"/>
        <v>0.8571428571428571</v>
      </c>
      <c r="BE75" s="118">
        <v>1</v>
      </c>
      <c r="BF75" s="118">
        <v>6</v>
      </c>
      <c r="BG75" s="118">
        <v>4</v>
      </c>
      <c r="BH75" s="118">
        <v>1</v>
      </c>
      <c r="BI75" s="118">
        <v>1</v>
      </c>
      <c r="BJ75" s="118"/>
      <c r="BK75" s="118"/>
      <c r="BL75" s="118"/>
      <c r="BM75" s="118"/>
      <c r="BN75" s="118"/>
      <c r="BO75" s="118">
        <f>+BE75+BF75+BG75+BH75+BI75+BJ75+BK75+BL75+BM75+BN75</f>
        <v>13</v>
      </c>
      <c r="BP75" s="24">
        <f t="shared" si="10"/>
        <v>6</v>
      </c>
      <c r="BQ75" s="24">
        <f t="shared" si="11"/>
        <v>-1</v>
      </c>
      <c r="BR75" s="24">
        <f t="shared" si="12"/>
        <v>5</v>
      </c>
      <c r="BS75" s="193">
        <f t="shared" si="13"/>
        <v>6</v>
      </c>
      <c r="BT75" s="81"/>
      <c r="BU75" s="97" t="s">
        <v>99</v>
      </c>
      <c r="BV75" s="96" t="s">
        <v>368</v>
      </c>
      <c r="BW75" s="132">
        <v>0.84999999999999964</v>
      </c>
      <c r="BX75" s="106">
        <v>4</v>
      </c>
      <c r="BY75" s="138">
        <v>3.3999999999999986</v>
      </c>
      <c r="BZ75" s="40">
        <v>6</v>
      </c>
      <c r="CA75" s="118">
        <v>7</v>
      </c>
      <c r="CB75" s="9">
        <f t="shared" si="14"/>
        <v>0.8571428571428571</v>
      </c>
      <c r="CC75" s="118">
        <v>1</v>
      </c>
      <c r="CD75" s="118">
        <v>6</v>
      </c>
      <c r="CE75" s="118">
        <v>4</v>
      </c>
      <c r="CF75" s="118">
        <v>1</v>
      </c>
      <c r="CG75" s="118">
        <v>1</v>
      </c>
      <c r="CH75" s="118"/>
      <c r="CI75" s="118"/>
      <c r="CJ75" s="118"/>
      <c r="CK75" s="118"/>
      <c r="CL75" s="118"/>
      <c r="CM75" s="118">
        <f>+CC75+CD75+CE75+CF75+CG75+CH75+CI75+CJ75+CK75+CL75</f>
        <v>13</v>
      </c>
      <c r="CN75" s="24">
        <f t="shared" si="16"/>
        <v>6</v>
      </c>
      <c r="CO75" s="24">
        <f t="shared" si="17"/>
        <v>-1</v>
      </c>
      <c r="CP75" s="24">
        <f t="shared" si="18"/>
        <v>5</v>
      </c>
      <c r="CQ75" s="193">
        <f t="shared" si="19"/>
        <v>6</v>
      </c>
      <c r="CR75" s="81"/>
      <c r="CS75" s="97" t="s">
        <v>99</v>
      </c>
      <c r="CT75" s="96" t="s">
        <v>368</v>
      </c>
      <c r="CU75" s="51">
        <v>0.5</v>
      </c>
      <c r="CV75" s="52">
        <v>4</v>
      </c>
      <c r="CW75" s="257">
        <v>2</v>
      </c>
      <c r="CX75" s="58">
        <v>8</v>
      </c>
      <c r="CY75" s="119">
        <v>8</v>
      </c>
      <c r="CZ75" s="27">
        <f t="shared" si="20"/>
        <v>1</v>
      </c>
      <c r="DA75" s="119">
        <v>2</v>
      </c>
      <c r="DB75" s="119">
        <v>6</v>
      </c>
      <c r="DC75" s="119">
        <v>4</v>
      </c>
      <c r="DD75" s="119">
        <v>2</v>
      </c>
      <c r="DE75" s="119">
        <v>2</v>
      </c>
      <c r="DF75" s="119"/>
      <c r="DG75" s="119"/>
      <c r="DH75" s="119"/>
      <c r="DI75" s="119"/>
      <c r="DJ75" s="119"/>
      <c r="DK75" s="119">
        <f>+DA75+DB75+DC75+DD75+DE75+DF75+DG75+DH75+DI75+DJ75</f>
        <v>16</v>
      </c>
      <c r="DL75" s="62">
        <f t="shared" si="22"/>
        <v>8</v>
      </c>
      <c r="DM75" s="62">
        <f t="shared" si="23"/>
        <v>-2</v>
      </c>
      <c r="DN75" s="62">
        <f t="shared" si="24"/>
        <v>6</v>
      </c>
      <c r="DO75" s="232">
        <f t="shared" si="25"/>
        <v>4</v>
      </c>
      <c r="DP75" s="81"/>
      <c r="DQ75" s="105" t="s">
        <v>99</v>
      </c>
      <c r="DR75" s="96" t="s">
        <v>368</v>
      </c>
      <c r="DS75" s="51">
        <v>0.5</v>
      </c>
      <c r="DT75" s="52">
        <v>4</v>
      </c>
      <c r="DU75" s="187">
        <v>2</v>
      </c>
      <c r="DV75" s="58">
        <v>10</v>
      </c>
      <c r="DW75" s="119">
        <v>9</v>
      </c>
      <c r="DX75" s="27">
        <f t="shared" si="26"/>
        <v>1.1111111111111112</v>
      </c>
      <c r="DY75" s="119">
        <v>3</v>
      </c>
      <c r="DZ75" s="119">
        <v>7</v>
      </c>
      <c r="EA75" s="119">
        <v>5</v>
      </c>
      <c r="EB75" s="119">
        <v>2</v>
      </c>
      <c r="EC75" s="119">
        <v>2</v>
      </c>
      <c r="ED75" s="119"/>
      <c r="EE75" s="119"/>
      <c r="EF75" s="119"/>
      <c r="EG75" s="119"/>
      <c r="EH75" s="119"/>
      <c r="EI75" s="119">
        <f>+DY75+DZ75+EA75+EB75+EC75+ED75+EE75+EF75+EG75+EH75</f>
        <v>19</v>
      </c>
      <c r="EJ75" s="62">
        <f t="shared" si="28"/>
        <v>9</v>
      </c>
      <c r="EK75" s="62">
        <f t="shared" si="29"/>
        <v>-2</v>
      </c>
      <c r="EL75" s="62">
        <f t="shared" si="30"/>
        <v>7</v>
      </c>
      <c r="EM75" s="232">
        <f t="shared" si="31"/>
        <v>4.5</v>
      </c>
      <c r="EN75" s="81"/>
      <c r="EO75" s="105" t="s">
        <v>99</v>
      </c>
      <c r="EP75" s="96" t="s">
        <v>368</v>
      </c>
      <c r="EQ75" s="132">
        <v>0.5</v>
      </c>
      <c r="ER75" s="106">
        <v>4</v>
      </c>
      <c r="ES75" s="25">
        <v>2</v>
      </c>
      <c r="ET75" s="40">
        <v>10</v>
      </c>
      <c r="EU75" s="118">
        <v>9</v>
      </c>
      <c r="EV75" s="9">
        <f t="shared" si="32"/>
        <v>1.1111111111111112</v>
      </c>
      <c r="EW75" s="118">
        <v>3</v>
      </c>
      <c r="EX75" s="118">
        <v>7</v>
      </c>
      <c r="EY75" s="118">
        <v>5</v>
      </c>
      <c r="EZ75" s="118">
        <v>2</v>
      </c>
      <c r="FA75" s="118">
        <v>2</v>
      </c>
      <c r="FB75" s="118"/>
      <c r="FC75" s="118"/>
      <c r="FD75" s="118"/>
      <c r="FE75" s="118"/>
      <c r="FF75" s="118"/>
      <c r="FG75" s="118">
        <f>+EW75+EX75+EY75+EZ75+FA75+FB75+FC75+FD75+FE75+FF75</f>
        <v>19</v>
      </c>
      <c r="FH75" s="24">
        <f t="shared" si="77"/>
        <v>9</v>
      </c>
      <c r="FI75" s="24">
        <f t="shared" si="78"/>
        <v>-2</v>
      </c>
      <c r="FJ75" s="24">
        <f t="shared" si="79"/>
        <v>7</v>
      </c>
      <c r="FK75" s="193">
        <f t="shared" si="80"/>
        <v>4.5</v>
      </c>
      <c r="FL75" s="81"/>
      <c r="FM75" s="105" t="s">
        <v>99</v>
      </c>
      <c r="FN75" s="96" t="s">
        <v>368</v>
      </c>
      <c r="FO75" s="368">
        <v>0.5</v>
      </c>
      <c r="FP75" s="364">
        <v>4</v>
      </c>
      <c r="FQ75" s="365">
        <v>2</v>
      </c>
      <c r="FR75" s="40">
        <v>10</v>
      </c>
      <c r="FS75" s="118">
        <v>9</v>
      </c>
      <c r="FT75" s="9">
        <f t="shared" si="38"/>
        <v>1.1111111111111112</v>
      </c>
      <c r="FU75" s="118">
        <v>3</v>
      </c>
      <c r="FV75" s="118">
        <v>7</v>
      </c>
      <c r="FW75" s="118">
        <v>5</v>
      </c>
      <c r="FX75" s="118">
        <v>2</v>
      </c>
      <c r="FY75" s="118">
        <v>2</v>
      </c>
      <c r="FZ75" s="118"/>
      <c r="GA75" s="118"/>
      <c r="GB75" s="118"/>
      <c r="GC75" s="118"/>
      <c r="GD75" s="118"/>
      <c r="GE75" s="118">
        <f>+FU75+FV75+FW75+FX75+FY75+FZ75+GA75+GB75+GC75+GD75</f>
        <v>19</v>
      </c>
      <c r="GF75" s="24">
        <f t="shared" si="89"/>
        <v>9</v>
      </c>
      <c r="GG75" s="24">
        <f t="shared" si="90"/>
        <v>-2</v>
      </c>
      <c r="GH75" s="24">
        <f t="shared" si="91"/>
        <v>7</v>
      </c>
      <c r="GI75" s="193">
        <f t="shared" si="92"/>
        <v>4.5</v>
      </c>
      <c r="GJ75" s="81"/>
      <c r="GK75" s="105" t="s">
        <v>99</v>
      </c>
      <c r="GL75" s="96" t="s">
        <v>368</v>
      </c>
      <c r="GM75" s="118">
        <v>3</v>
      </c>
      <c r="GN75" s="7">
        <v>6.25</v>
      </c>
      <c r="GO75" s="12">
        <v>6.75</v>
      </c>
      <c r="GP75" s="132">
        <v>0.5</v>
      </c>
      <c r="GQ75" s="106">
        <v>4</v>
      </c>
      <c r="GR75" s="25">
        <v>2</v>
      </c>
      <c r="GS75" s="24">
        <f t="shared" si="84"/>
        <v>10</v>
      </c>
      <c r="GT75" s="118">
        <v>9</v>
      </c>
      <c r="GU75" s="9">
        <f t="shared" si="45"/>
        <v>1.1111111111111112</v>
      </c>
      <c r="GV75" s="118">
        <v>3</v>
      </c>
      <c r="GW75" s="118">
        <v>7</v>
      </c>
      <c r="GX75" s="118">
        <v>5</v>
      </c>
      <c r="GY75" s="118">
        <v>2</v>
      </c>
      <c r="GZ75" s="118">
        <v>2</v>
      </c>
      <c r="HA75" s="118"/>
      <c r="HB75" s="118"/>
      <c r="HC75" s="118"/>
      <c r="HD75" s="118"/>
      <c r="HE75" s="118"/>
      <c r="HF75" s="118">
        <f>+GV75+GW75+GX75+GY75+GZ75+HA75+HB75+HC75+HD75+HE75</f>
        <v>19</v>
      </c>
      <c r="HG75" s="24">
        <f t="shared" si="85"/>
        <v>9</v>
      </c>
      <c r="HH75" s="24">
        <f t="shared" si="86"/>
        <v>-2</v>
      </c>
      <c r="HI75" s="24">
        <f t="shared" si="87"/>
        <v>7</v>
      </c>
      <c r="HJ75" s="193">
        <f t="shared" si="88"/>
        <v>4.5</v>
      </c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</row>
    <row r="76" spans="1:229" ht="18.75" x14ac:dyDescent="0.3">
      <c r="A76" s="97" t="s">
        <v>101</v>
      </c>
      <c r="B76" s="91" t="s">
        <v>396</v>
      </c>
      <c r="C76" s="51"/>
      <c r="D76" s="52"/>
      <c r="E76" s="139"/>
      <c r="F76" s="58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29"/>
      <c r="Y76" s="97" t="s">
        <v>101</v>
      </c>
      <c r="Z76" s="91" t="s">
        <v>396</v>
      </c>
      <c r="AA76" s="132"/>
      <c r="AB76" s="106"/>
      <c r="AC76" s="138"/>
      <c r="AD76" s="40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9"/>
      <c r="AV76" s="81"/>
      <c r="AW76" s="97" t="s">
        <v>101</v>
      </c>
      <c r="AX76" s="91" t="s">
        <v>396</v>
      </c>
      <c r="AY76" s="51">
        <v>1.6667000000000005</v>
      </c>
      <c r="AZ76" s="52">
        <v>1</v>
      </c>
      <c r="BA76" s="139">
        <v>1.6667000000000005</v>
      </c>
      <c r="BB76" s="58">
        <v>5</v>
      </c>
      <c r="BC76" s="119">
        <v>1</v>
      </c>
      <c r="BD76" s="27">
        <f t="shared" si="8"/>
        <v>5</v>
      </c>
      <c r="BE76" s="119"/>
      <c r="BF76" s="119">
        <v>1</v>
      </c>
      <c r="BG76" s="119">
        <v>3</v>
      </c>
      <c r="BH76" s="119"/>
      <c r="BI76" s="119">
        <v>2</v>
      </c>
      <c r="BJ76" s="119"/>
      <c r="BK76" s="119"/>
      <c r="BL76" s="119"/>
      <c r="BM76" s="119"/>
      <c r="BN76" s="119"/>
      <c r="BO76" s="119">
        <f>+BE76+BF76+BG76+BH76+BI76+BJ76+BK76+BL76+BM76+BN76</f>
        <v>6</v>
      </c>
      <c r="BP76" s="62">
        <f t="shared" si="10"/>
        <v>7</v>
      </c>
      <c r="BQ76" s="62">
        <f t="shared" si="11"/>
        <v>0</v>
      </c>
      <c r="BR76" s="62">
        <f t="shared" si="12"/>
        <v>7</v>
      </c>
      <c r="BS76" s="232" t="e">
        <f t="shared" si="13"/>
        <v>#DIV/0!</v>
      </c>
      <c r="BT76" s="81"/>
      <c r="BU76" s="97" t="s">
        <v>101</v>
      </c>
      <c r="BV76" s="91" t="s">
        <v>396</v>
      </c>
      <c r="BW76" s="51">
        <v>0</v>
      </c>
      <c r="BX76" s="52">
        <v>1</v>
      </c>
      <c r="BY76" s="239">
        <v>0</v>
      </c>
      <c r="BZ76" s="58">
        <v>7</v>
      </c>
      <c r="CA76" s="119">
        <v>5</v>
      </c>
      <c r="CB76" s="27">
        <f t="shared" si="14"/>
        <v>1.4</v>
      </c>
      <c r="CC76" s="119"/>
      <c r="CD76" s="119">
        <v>5</v>
      </c>
      <c r="CE76" s="119">
        <v>5</v>
      </c>
      <c r="CF76" s="119"/>
      <c r="CG76" s="119">
        <v>2</v>
      </c>
      <c r="CH76" s="119"/>
      <c r="CI76" s="119"/>
      <c r="CJ76" s="119"/>
      <c r="CK76" s="119"/>
      <c r="CL76" s="119"/>
      <c r="CM76" s="119">
        <f>+CC76+CD76+CE76+CF76+CG76+CH76+CI76+CJ76+CK76+CL76</f>
        <v>12</v>
      </c>
      <c r="CN76" s="62">
        <f t="shared" si="16"/>
        <v>9</v>
      </c>
      <c r="CO76" s="62">
        <f t="shared" si="17"/>
        <v>0</v>
      </c>
      <c r="CP76" s="62">
        <f t="shared" si="18"/>
        <v>9</v>
      </c>
      <c r="CQ76" s="232" t="e">
        <f t="shared" si="19"/>
        <v>#DIV/0!</v>
      </c>
      <c r="CR76" s="81"/>
      <c r="CS76" s="97" t="s">
        <v>101</v>
      </c>
      <c r="CT76" s="91" t="s">
        <v>396</v>
      </c>
      <c r="CU76" s="132">
        <v>0</v>
      </c>
      <c r="CV76" s="106">
        <v>1</v>
      </c>
      <c r="CW76" s="256">
        <v>0</v>
      </c>
      <c r="CX76" s="40">
        <v>7</v>
      </c>
      <c r="CY76" s="118">
        <v>5</v>
      </c>
      <c r="CZ76" s="9">
        <f t="shared" si="20"/>
        <v>1.4</v>
      </c>
      <c r="DA76" s="118"/>
      <c r="DB76" s="118">
        <v>5</v>
      </c>
      <c r="DC76" s="118">
        <v>5</v>
      </c>
      <c r="DD76" s="118"/>
      <c r="DE76" s="118">
        <v>2</v>
      </c>
      <c r="DF76" s="118"/>
      <c r="DG76" s="118"/>
      <c r="DH76" s="118"/>
      <c r="DI76" s="118"/>
      <c r="DJ76" s="118"/>
      <c r="DK76" s="118">
        <f>+DA76+DB76+DC76+DD76+DE76+DF76+DG76+DH76+DI76+DJ76</f>
        <v>12</v>
      </c>
      <c r="DL76" s="24">
        <f t="shared" si="22"/>
        <v>9</v>
      </c>
      <c r="DM76" s="24">
        <f t="shared" si="23"/>
        <v>0</v>
      </c>
      <c r="DN76" s="24">
        <f t="shared" si="24"/>
        <v>9</v>
      </c>
      <c r="DO76" s="193" t="e">
        <f t="shared" si="25"/>
        <v>#DIV/0!</v>
      </c>
      <c r="DP76" s="81"/>
      <c r="DQ76" s="105" t="s">
        <v>101</v>
      </c>
      <c r="DR76" s="91" t="s">
        <v>396</v>
      </c>
      <c r="DS76" s="51">
        <v>0</v>
      </c>
      <c r="DT76" s="52">
        <v>1</v>
      </c>
      <c r="DU76" s="187">
        <v>0</v>
      </c>
      <c r="DV76" s="58">
        <v>7</v>
      </c>
      <c r="DW76" s="119">
        <v>7</v>
      </c>
      <c r="DX76" s="27">
        <f t="shared" si="26"/>
        <v>1</v>
      </c>
      <c r="DY76" s="119"/>
      <c r="DZ76" s="119">
        <v>6</v>
      </c>
      <c r="EA76" s="119">
        <v>5</v>
      </c>
      <c r="EB76" s="119">
        <v>1</v>
      </c>
      <c r="EC76" s="119">
        <v>2</v>
      </c>
      <c r="ED76" s="119"/>
      <c r="EE76" s="119"/>
      <c r="EF76" s="119"/>
      <c r="EG76" s="119"/>
      <c r="EH76" s="119"/>
      <c r="EI76" s="119">
        <f>+DY76+DZ76+EA76+EB76+EC76+ED76+EE76+EF76+EG76+EH76</f>
        <v>14</v>
      </c>
      <c r="EJ76" s="62">
        <f t="shared" si="28"/>
        <v>9</v>
      </c>
      <c r="EK76" s="62">
        <f t="shared" si="29"/>
        <v>-1</v>
      </c>
      <c r="EL76" s="62">
        <f t="shared" si="30"/>
        <v>8</v>
      </c>
      <c r="EM76" s="232">
        <f t="shared" si="31"/>
        <v>9</v>
      </c>
      <c r="EN76" s="81"/>
      <c r="EO76" s="105" t="s">
        <v>101</v>
      </c>
      <c r="EP76" s="91" t="s">
        <v>396</v>
      </c>
      <c r="EQ76" s="132">
        <v>0</v>
      </c>
      <c r="ER76" s="106">
        <v>1</v>
      </c>
      <c r="ES76" s="25">
        <v>0</v>
      </c>
      <c r="ET76" s="40">
        <v>7</v>
      </c>
      <c r="EU76" s="118">
        <v>7</v>
      </c>
      <c r="EV76" s="9">
        <f t="shared" si="32"/>
        <v>1</v>
      </c>
      <c r="EW76" s="118"/>
      <c r="EX76" s="118">
        <v>6</v>
      </c>
      <c r="EY76" s="118">
        <v>5</v>
      </c>
      <c r="EZ76" s="118">
        <v>1</v>
      </c>
      <c r="FA76" s="118">
        <v>2</v>
      </c>
      <c r="FB76" s="118"/>
      <c r="FC76" s="118"/>
      <c r="FD76" s="118"/>
      <c r="FE76" s="118"/>
      <c r="FF76" s="118"/>
      <c r="FG76" s="118">
        <f>+EW76+EX76+EY76+EZ76+FA76+FB76+FC76+FD76+FE76+FF76</f>
        <v>14</v>
      </c>
      <c r="FH76" s="24">
        <f t="shared" si="77"/>
        <v>9</v>
      </c>
      <c r="FI76" s="24">
        <f t="shared" si="78"/>
        <v>-1</v>
      </c>
      <c r="FJ76" s="24">
        <f t="shared" si="79"/>
        <v>8</v>
      </c>
      <c r="FK76" s="193">
        <f t="shared" si="80"/>
        <v>9</v>
      </c>
      <c r="FL76" s="81"/>
      <c r="FM76" s="105" t="s">
        <v>101</v>
      </c>
      <c r="FN76" s="91" t="s">
        <v>396</v>
      </c>
      <c r="FO76" s="368">
        <v>0</v>
      </c>
      <c r="FP76" s="364">
        <v>1</v>
      </c>
      <c r="FQ76" s="365">
        <v>0</v>
      </c>
      <c r="FR76" s="40">
        <v>7</v>
      </c>
      <c r="FS76" s="118">
        <v>7</v>
      </c>
      <c r="FT76" s="9">
        <f t="shared" si="38"/>
        <v>1</v>
      </c>
      <c r="FU76" s="118"/>
      <c r="FV76" s="118">
        <v>6</v>
      </c>
      <c r="FW76" s="118">
        <v>5</v>
      </c>
      <c r="FX76" s="118">
        <v>1</v>
      </c>
      <c r="FY76" s="118">
        <v>2</v>
      </c>
      <c r="FZ76" s="118"/>
      <c r="GA76" s="118"/>
      <c r="GB76" s="118"/>
      <c r="GC76" s="118"/>
      <c r="GD76" s="118"/>
      <c r="GE76" s="118">
        <f>+FU76+FV76+FW76+FX76+FY76+FZ76+GA76+GB76+GC76+GD76</f>
        <v>14</v>
      </c>
      <c r="GF76" s="24">
        <f t="shared" si="89"/>
        <v>9</v>
      </c>
      <c r="GG76" s="24">
        <f t="shared" si="90"/>
        <v>-1</v>
      </c>
      <c r="GH76" s="24">
        <f t="shared" si="91"/>
        <v>8</v>
      </c>
      <c r="GI76" s="193">
        <f t="shared" si="92"/>
        <v>9</v>
      </c>
      <c r="GJ76" s="81"/>
      <c r="GK76" s="105" t="s">
        <v>101</v>
      </c>
      <c r="GL76" s="91" t="s">
        <v>396</v>
      </c>
      <c r="GM76" s="118">
        <v>2</v>
      </c>
      <c r="GN76" s="7">
        <v>9.1111000000000004</v>
      </c>
      <c r="GO76" s="12">
        <v>9.1111000000000004</v>
      </c>
      <c r="GP76" s="132">
        <v>0</v>
      </c>
      <c r="GQ76" s="106">
        <v>1</v>
      </c>
      <c r="GR76" s="25">
        <v>0</v>
      </c>
      <c r="GS76" s="24">
        <f t="shared" si="84"/>
        <v>7</v>
      </c>
      <c r="GT76" s="118">
        <v>7</v>
      </c>
      <c r="GU76" s="9">
        <f t="shared" si="45"/>
        <v>1</v>
      </c>
      <c r="GV76" s="118"/>
      <c r="GW76" s="118">
        <v>6</v>
      </c>
      <c r="GX76" s="118">
        <v>5</v>
      </c>
      <c r="GY76" s="118">
        <v>1</v>
      </c>
      <c r="GZ76" s="118">
        <v>2</v>
      </c>
      <c r="HA76" s="118"/>
      <c r="HB76" s="118"/>
      <c r="HC76" s="118"/>
      <c r="HD76" s="118"/>
      <c r="HE76" s="118"/>
      <c r="HF76" s="118">
        <f>+GV76+GW76+GX76+GY76+GZ76+HA76+HB76+HC76+HD76+HE76</f>
        <v>14</v>
      </c>
      <c r="HG76" s="24">
        <f t="shared" si="85"/>
        <v>9</v>
      </c>
      <c r="HH76" s="24">
        <f t="shared" si="86"/>
        <v>-1</v>
      </c>
      <c r="HI76" s="24">
        <f t="shared" si="87"/>
        <v>8</v>
      </c>
      <c r="HJ76" s="193">
        <f t="shared" si="88"/>
        <v>9</v>
      </c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</row>
    <row r="77" spans="1:229" ht="18.75" x14ac:dyDescent="0.3">
      <c r="A77" s="94" t="s">
        <v>376</v>
      </c>
      <c r="B77" s="91" t="s">
        <v>342</v>
      </c>
      <c r="C77" s="132">
        <v>0.20000000000000018</v>
      </c>
      <c r="D77" s="106">
        <v>7</v>
      </c>
      <c r="E77" s="138">
        <v>1.4000000000000012</v>
      </c>
      <c r="F77" s="40">
        <v>11</v>
      </c>
      <c r="G77" s="118">
        <v>0</v>
      </c>
      <c r="H77" s="118" t="e">
        <f t="shared" si="1"/>
        <v>#DIV/0!</v>
      </c>
      <c r="I77" s="118">
        <v>7</v>
      </c>
      <c r="J77" s="118"/>
      <c r="K77" s="118">
        <v>4</v>
      </c>
      <c r="L77" s="118"/>
      <c r="M77" s="118"/>
      <c r="N77" s="118"/>
      <c r="O77" s="118"/>
      <c r="P77" s="118"/>
      <c r="Q77" s="118"/>
      <c r="R77" s="118"/>
      <c r="S77" s="118">
        <v>11</v>
      </c>
      <c r="T77" s="118">
        <f t="shared" si="63"/>
        <v>4</v>
      </c>
      <c r="U77" s="118">
        <f t="shared" si="64"/>
        <v>0</v>
      </c>
      <c r="V77" s="118">
        <f t="shared" si="65"/>
        <v>4</v>
      </c>
      <c r="W77" s="118" t="e">
        <f t="shared" si="66"/>
        <v>#DIV/0!</v>
      </c>
      <c r="X77" s="29"/>
      <c r="Y77" s="94" t="s">
        <v>376</v>
      </c>
      <c r="Z77" s="91" t="s">
        <v>342</v>
      </c>
      <c r="AA77" s="132">
        <v>0.20000000000000018</v>
      </c>
      <c r="AB77" s="106">
        <v>7</v>
      </c>
      <c r="AC77" s="138">
        <v>1.4000000000000012</v>
      </c>
      <c r="AD77" s="40">
        <v>11</v>
      </c>
      <c r="AE77" s="118">
        <v>0</v>
      </c>
      <c r="AF77" s="118" t="e">
        <f t="shared" si="6"/>
        <v>#DIV/0!</v>
      </c>
      <c r="AG77" s="118">
        <v>7</v>
      </c>
      <c r="AH77" s="118"/>
      <c r="AI77" s="118">
        <v>4</v>
      </c>
      <c r="AJ77" s="118"/>
      <c r="AK77" s="118"/>
      <c r="AL77" s="118"/>
      <c r="AM77" s="118"/>
      <c r="AN77" s="118"/>
      <c r="AO77" s="118"/>
      <c r="AP77" s="118"/>
      <c r="AQ77" s="118">
        <v>11</v>
      </c>
      <c r="AR77" s="118">
        <f t="shared" si="68"/>
        <v>4</v>
      </c>
      <c r="AS77" s="118">
        <f t="shared" si="69"/>
        <v>0</v>
      </c>
      <c r="AT77" s="118">
        <f t="shared" si="70"/>
        <v>4</v>
      </c>
      <c r="AU77" s="118" t="e">
        <f t="shared" si="71"/>
        <v>#DIV/0!</v>
      </c>
      <c r="AV77" s="81"/>
      <c r="AW77" s="94" t="s">
        <v>376</v>
      </c>
      <c r="AX77" s="91" t="s">
        <v>342</v>
      </c>
      <c r="AY77" s="132">
        <v>0.20000000000000018</v>
      </c>
      <c r="AZ77" s="106">
        <v>7</v>
      </c>
      <c r="BA77" s="138">
        <v>1.4000000000000012</v>
      </c>
      <c r="BB77" s="40">
        <v>11</v>
      </c>
      <c r="BC77" s="118">
        <v>0</v>
      </c>
      <c r="BD77" s="118" t="e">
        <f t="shared" si="8"/>
        <v>#DIV/0!</v>
      </c>
      <c r="BE77" s="118">
        <v>7</v>
      </c>
      <c r="BF77" s="118"/>
      <c r="BG77" s="118">
        <v>4</v>
      </c>
      <c r="BH77" s="118"/>
      <c r="BI77" s="118"/>
      <c r="BJ77" s="118"/>
      <c r="BK77" s="118"/>
      <c r="BL77" s="118"/>
      <c r="BM77" s="118"/>
      <c r="BN77" s="118"/>
      <c r="BO77" s="118">
        <v>11</v>
      </c>
      <c r="BP77" s="24">
        <f t="shared" si="10"/>
        <v>4</v>
      </c>
      <c r="BQ77" s="24">
        <f t="shared" si="11"/>
        <v>0</v>
      </c>
      <c r="BR77" s="24">
        <f t="shared" si="12"/>
        <v>4</v>
      </c>
      <c r="BS77" s="193" t="e">
        <f t="shared" si="13"/>
        <v>#DIV/0!</v>
      </c>
      <c r="BT77" s="81"/>
      <c r="BU77" s="94" t="s">
        <v>376</v>
      </c>
      <c r="BV77" s="91" t="s">
        <v>342</v>
      </c>
      <c r="BW77" s="132">
        <v>0.20000000000000018</v>
      </c>
      <c r="BX77" s="106">
        <v>7</v>
      </c>
      <c r="BY77" s="138">
        <v>1.4000000000000012</v>
      </c>
      <c r="BZ77" s="40">
        <v>11</v>
      </c>
      <c r="CA77" s="118">
        <v>0</v>
      </c>
      <c r="CB77" s="118" t="e">
        <f t="shared" si="14"/>
        <v>#DIV/0!</v>
      </c>
      <c r="CC77" s="118">
        <v>7</v>
      </c>
      <c r="CD77" s="118"/>
      <c r="CE77" s="118">
        <v>4</v>
      </c>
      <c r="CF77" s="118"/>
      <c r="CG77" s="118"/>
      <c r="CH77" s="118"/>
      <c r="CI77" s="118"/>
      <c r="CJ77" s="118"/>
      <c r="CK77" s="118"/>
      <c r="CL77" s="118"/>
      <c r="CM77" s="118">
        <v>11</v>
      </c>
      <c r="CN77" s="24">
        <f t="shared" si="16"/>
        <v>4</v>
      </c>
      <c r="CO77" s="24">
        <f t="shared" si="17"/>
        <v>0</v>
      </c>
      <c r="CP77" s="24">
        <f t="shared" si="18"/>
        <v>4</v>
      </c>
      <c r="CQ77" s="193" t="e">
        <f t="shared" si="19"/>
        <v>#DIV/0!</v>
      </c>
      <c r="CR77" s="81"/>
      <c r="CS77" s="94" t="s">
        <v>376</v>
      </c>
      <c r="CT77" s="91" t="s">
        <v>342</v>
      </c>
      <c r="CU77" s="132">
        <v>0.20000000000000018</v>
      </c>
      <c r="CV77" s="106">
        <v>7</v>
      </c>
      <c r="CW77" s="256">
        <v>1.4000000000000012</v>
      </c>
      <c r="CX77" s="40">
        <v>11</v>
      </c>
      <c r="CY77" s="118">
        <v>0</v>
      </c>
      <c r="CZ77" s="118" t="e">
        <f t="shared" si="20"/>
        <v>#DIV/0!</v>
      </c>
      <c r="DA77" s="118">
        <v>7</v>
      </c>
      <c r="DB77" s="118"/>
      <c r="DC77" s="118">
        <v>4</v>
      </c>
      <c r="DD77" s="118"/>
      <c r="DE77" s="118"/>
      <c r="DF77" s="118"/>
      <c r="DG77" s="118"/>
      <c r="DH77" s="118"/>
      <c r="DI77" s="118"/>
      <c r="DJ77" s="118"/>
      <c r="DK77" s="118">
        <v>11</v>
      </c>
      <c r="DL77" s="24">
        <f t="shared" si="22"/>
        <v>4</v>
      </c>
      <c r="DM77" s="24">
        <f t="shared" si="23"/>
        <v>0</v>
      </c>
      <c r="DN77" s="24">
        <f t="shared" si="24"/>
        <v>4</v>
      </c>
      <c r="DO77" s="193" t="e">
        <f t="shared" si="25"/>
        <v>#DIV/0!</v>
      </c>
      <c r="DP77" s="81"/>
      <c r="DQ77" s="101" t="s">
        <v>376</v>
      </c>
      <c r="DR77" s="91" t="s">
        <v>342</v>
      </c>
      <c r="DS77" s="132">
        <v>0.20000000000000018</v>
      </c>
      <c r="DT77" s="106">
        <v>7</v>
      </c>
      <c r="DU77" s="25">
        <v>1.4000000000000012</v>
      </c>
      <c r="DV77" s="40">
        <v>11</v>
      </c>
      <c r="DW77" s="118">
        <v>0</v>
      </c>
      <c r="DX77" s="118" t="e">
        <f t="shared" si="26"/>
        <v>#DIV/0!</v>
      </c>
      <c r="DY77" s="118">
        <v>7</v>
      </c>
      <c r="DZ77" s="118"/>
      <c r="EA77" s="118">
        <v>4</v>
      </c>
      <c r="EB77" s="118"/>
      <c r="EC77" s="118"/>
      <c r="ED77" s="118"/>
      <c r="EE77" s="118"/>
      <c r="EF77" s="118"/>
      <c r="EG77" s="118"/>
      <c r="EH77" s="118"/>
      <c r="EI77" s="118">
        <v>11</v>
      </c>
      <c r="EJ77" s="24">
        <f t="shared" si="28"/>
        <v>4</v>
      </c>
      <c r="EK77" s="24">
        <f t="shared" si="29"/>
        <v>0</v>
      </c>
      <c r="EL77" s="24">
        <f t="shared" si="30"/>
        <v>4</v>
      </c>
      <c r="EM77" s="193" t="e">
        <f t="shared" si="31"/>
        <v>#DIV/0!</v>
      </c>
      <c r="EN77" s="81"/>
      <c r="EO77" s="101" t="s">
        <v>376</v>
      </c>
      <c r="EP77" s="91" t="s">
        <v>342</v>
      </c>
      <c r="EQ77" s="132">
        <v>0.20000000000000018</v>
      </c>
      <c r="ER77" s="106">
        <v>7</v>
      </c>
      <c r="ES77" s="25">
        <v>1.4000000000000012</v>
      </c>
      <c r="ET77" s="40">
        <v>11</v>
      </c>
      <c r="EU77" s="118">
        <v>0</v>
      </c>
      <c r="EV77" s="118" t="e">
        <f t="shared" ref="EV77:EV84" si="93">+ET77/EU77</f>
        <v>#DIV/0!</v>
      </c>
      <c r="EW77" s="118">
        <v>7</v>
      </c>
      <c r="EX77" s="118"/>
      <c r="EY77" s="118">
        <v>4</v>
      </c>
      <c r="EZ77" s="118"/>
      <c r="FA77" s="118"/>
      <c r="FB77" s="118"/>
      <c r="FC77" s="118"/>
      <c r="FD77" s="118"/>
      <c r="FE77" s="118"/>
      <c r="FF77" s="118"/>
      <c r="FG77" s="118">
        <v>11</v>
      </c>
      <c r="FH77" s="24">
        <f t="shared" si="77"/>
        <v>4</v>
      </c>
      <c r="FI77" s="24">
        <f t="shared" si="78"/>
        <v>0</v>
      </c>
      <c r="FJ77" s="24">
        <f t="shared" si="79"/>
        <v>4</v>
      </c>
      <c r="FK77" s="193" t="e">
        <f t="shared" si="80"/>
        <v>#DIV/0!</v>
      </c>
      <c r="FL77" s="81"/>
      <c r="FM77" s="101" t="s">
        <v>376</v>
      </c>
      <c r="FN77" s="91" t="s">
        <v>342</v>
      </c>
      <c r="FO77" s="368">
        <v>0.20000000000000018</v>
      </c>
      <c r="FP77" s="364">
        <v>7</v>
      </c>
      <c r="FQ77" s="365">
        <v>1.4000000000000012</v>
      </c>
      <c r="FR77" s="40">
        <v>11</v>
      </c>
      <c r="FS77" s="118">
        <v>0</v>
      </c>
      <c r="FT77" s="118" t="e">
        <f t="shared" ref="FT77:FT84" si="94">+FR77/FS77</f>
        <v>#DIV/0!</v>
      </c>
      <c r="FU77" s="118">
        <v>7</v>
      </c>
      <c r="FV77" s="118"/>
      <c r="FW77" s="118">
        <v>4</v>
      </c>
      <c r="FX77" s="118"/>
      <c r="FY77" s="118"/>
      <c r="FZ77" s="118"/>
      <c r="GA77" s="118"/>
      <c r="GB77" s="118"/>
      <c r="GC77" s="118"/>
      <c r="GD77" s="118"/>
      <c r="GE77" s="118">
        <v>11</v>
      </c>
      <c r="GF77" s="24">
        <f t="shared" si="89"/>
        <v>4</v>
      </c>
      <c r="GG77" s="24">
        <f t="shared" si="90"/>
        <v>0</v>
      </c>
      <c r="GH77" s="24">
        <f t="shared" si="91"/>
        <v>4</v>
      </c>
      <c r="GI77" s="193" t="e">
        <f t="shared" si="92"/>
        <v>#DIV/0!</v>
      </c>
      <c r="GJ77" s="81"/>
      <c r="GK77" s="101" t="s">
        <v>376</v>
      </c>
      <c r="GL77" s="91" t="s">
        <v>342</v>
      </c>
      <c r="GM77" s="118"/>
      <c r="GN77" s="11">
        <v>3.5</v>
      </c>
      <c r="GO77" s="12">
        <v>3.7</v>
      </c>
      <c r="GP77" s="132">
        <v>0.20000000000000018</v>
      </c>
      <c r="GQ77" s="106">
        <v>7</v>
      </c>
      <c r="GR77" s="25">
        <v>1.4000000000000012</v>
      </c>
      <c r="GS77" s="24">
        <f t="shared" si="84"/>
        <v>11</v>
      </c>
      <c r="GT77" s="118">
        <v>0</v>
      </c>
      <c r="GU77" s="118" t="e">
        <f t="shared" ref="GU77:GU84" si="95">+GS77/GT77</f>
        <v>#DIV/0!</v>
      </c>
      <c r="GV77" s="118">
        <v>7</v>
      </c>
      <c r="GW77" s="118"/>
      <c r="GX77" s="118">
        <v>4</v>
      </c>
      <c r="GY77" s="118"/>
      <c r="GZ77" s="118"/>
      <c r="HA77" s="118"/>
      <c r="HB77" s="118"/>
      <c r="HC77" s="118"/>
      <c r="HD77" s="118"/>
      <c r="HE77" s="118"/>
      <c r="HF77" s="118">
        <v>11</v>
      </c>
      <c r="HG77" s="24">
        <f t="shared" si="85"/>
        <v>4</v>
      </c>
      <c r="HH77" s="24">
        <f t="shared" si="86"/>
        <v>0</v>
      </c>
      <c r="HI77" s="24">
        <f t="shared" si="87"/>
        <v>4</v>
      </c>
      <c r="HJ77" s="193" t="e">
        <f t="shared" si="88"/>
        <v>#DIV/0!</v>
      </c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</row>
    <row r="78" spans="1:229" ht="18.75" x14ac:dyDescent="0.3">
      <c r="A78" s="98" t="s">
        <v>102</v>
      </c>
      <c r="B78" s="91" t="s">
        <v>83</v>
      </c>
      <c r="C78" s="51">
        <v>1.6111000000000004</v>
      </c>
      <c r="D78" s="52">
        <v>2</v>
      </c>
      <c r="E78" s="139">
        <v>3.2222000000000008</v>
      </c>
      <c r="F78" s="58">
        <v>49</v>
      </c>
      <c r="G78" s="119">
        <v>56</v>
      </c>
      <c r="H78" s="119">
        <f t="shared" si="1"/>
        <v>0.875</v>
      </c>
      <c r="I78" s="119">
        <v>16</v>
      </c>
      <c r="J78" s="119">
        <v>29</v>
      </c>
      <c r="K78" s="119">
        <v>23</v>
      </c>
      <c r="L78" s="119">
        <v>15</v>
      </c>
      <c r="M78" s="119">
        <v>8</v>
      </c>
      <c r="N78" s="119">
        <v>12</v>
      </c>
      <c r="O78" s="119">
        <v>1</v>
      </c>
      <c r="P78" s="119"/>
      <c r="Q78" s="119">
        <v>1</v>
      </c>
      <c r="R78" s="119"/>
      <c r="S78" s="119">
        <f>+I78+J78+K78+L78+M78+N78+O78+P78+Q78+R78</f>
        <v>105</v>
      </c>
      <c r="T78" s="119">
        <f t="shared" si="63"/>
        <v>46</v>
      </c>
      <c r="U78" s="119">
        <f t="shared" si="64"/>
        <v>-39</v>
      </c>
      <c r="V78" s="119">
        <f t="shared" si="65"/>
        <v>7</v>
      </c>
      <c r="W78" s="119">
        <f t="shared" si="66"/>
        <v>1.1794871794871795</v>
      </c>
      <c r="X78" s="29"/>
      <c r="Y78" s="98" t="s">
        <v>102</v>
      </c>
      <c r="Z78" s="91" t="s">
        <v>83</v>
      </c>
      <c r="AA78" s="51">
        <v>1.6111111111111098</v>
      </c>
      <c r="AB78" s="52">
        <v>2</v>
      </c>
      <c r="AC78" s="187">
        <v>3.2222222222222197</v>
      </c>
      <c r="AD78" s="58">
        <v>50</v>
      </c>
      <c r="AE78" s="119">
        <v>58</v>
      </c>
      <c r="AF78" s="119">
        <f t="shared" si="6"/>
        <v>0.86206896551724133</v>
      </c>
      <c r="AG78" s="119">
        <v>16</v>
      </c>
      <c r="AH78" s="119">
        <v>30</v>
      </c>
      <c r="AI78" s="119">
        <v>24</v>
      </c>
      <c r="AJ78" s="119">
        <v>16</v>
      </c>
      <c r="AK78" s="119">
        <v>8</v>
      </c>
      <c r="AL78" s="119">
        <v>12</v>
      </c>
      <c r="AM78" s="119">
        <v>1</v>
      </c>
      <c r="AN78" s="119"/>
      <c r="AO78" s="119">
        <v>1</v>
      </c>
      <c r="AP78" s="119"/>
      <c r="AQ78" s="119">
        <f t="shared" ref="AQ78:AQ84" si="96">+AG78+AH78+AI78+AJ78+AK78+AL78+AM78+AN78+AO78+AP78</f>
        <v>108</v>
      </c>
      <c r="AR78" s="119">
        <f t="shared" si="68"/>
        <v>47</v>
      </c>
      <c r="AS78" s="119">
        <f t="shared" si="69"/>
        <v>-40</v>
      </c>
      <c r="AT78" s="119">
        <f t="shared" si="70"/>
        <v>7</v>
      </c>
      <c r="AU78" s="27">
        <f t="shared" si="71"/>
        <v>1.175</v>
      </c>
      <c r="AV78" s="81"/>
      <c r="AW78" s="98" t="s">
        <v>102</v>
      </c>
      <c r="AX78" s="91" t="s">
        <v>83</v>
      </c>
      <c r="AY78" s="51">
        <v>1.2778</v>
      </c>
      <c r="AZ78" s="52">
        <v>2</v>
      </c>
      <c r="BA78" s="187">
        <v>2.5556000000000001</v>
      </c>
      <c r="BB78" s="58">
        <v>52</v>
      </c>
      <c r="BC78" s="119">
        <v>62</v>
      </c>
      <c r="BD78" s="27">
        <f t="shared" si="8"/>
        <v>0.83870967741935487</v>
      </c>
      <c r="BE78" s="119">
        <v>17</v>
      </c>
      <c r="BF78" s="119">
        <v>30</v>
      </c>
      <c r="BG78" s="119">
        <v>25</v>
      </c>
      <c r="BH78" s="119">
        <v>20</v>
      </c>
      <c r="BI78" s="119">
        <v>8</v>
      </c>
      <c r="BJ78" s="119">
        <v>12</v>
      </c>
      <c r="BK78" s="119">
        <v>1</v>
      </c>
      <c r="BL78" s="119"/>
      <c r="BM78" s="119">
        <v>1</v>
      </c>
      <c r="BN78" s="119"/>
      <c r="BO78" s="119">
        <f t="shared" ref="BO78:BO84" si="97">+BE78+BF78+BG78+BH78+BI78+BJ78+BK78+BL78+BM78+BN78</f>
        <v>114</v>
      </c>
      <c r="BP78" s="62">
        <f t="shared" si="10"/>
        <v>48</v>
      </c>
      <c r="BQ78" s="62">
        <f t="shared" si="11"/>
        <v>-44</v>
      </c>
      <c r="BR78" s="62">
        <f t="shared" si="12"/>
        <v>4</v>
      </c>
      <c r="BS78" s="232">
        <f t="shared" si="13"/>
        <v>1.0909090909090908</v>
      </c>
      <c r="BT78" s="81"/>
      <c r="BU78" s="98" t="s">
        <v>102</v>
      </c>
      <c r="BV78" s="91" t="s">
        <v>83</v>
      </c>
      <c r="BW78" s="240">
        <v>1.2778</v>
      </c>
      <c r="BX78" s="52">
        <v>2</v>
      </c>
      <c r="BY78" s="239">
        <v>2.5556000000000001</v>
      </c>
      <c r="BZ78" s="58">
        <v>55</v>
      </c>
      <c r="CA78" s="119">
        <v>63</v>
      </c>
      <c r="CB78" s="27">
        <f t="shared" si="14"/>
        <v>0.87301587301587302</v>
      </c>
      <c r="CC78" s="119">
        <v>20</v>
      </c>
      <c r="CD78" s="119">
        <v>30</v>
      </c>
      <c r="CE78" s="119">
        <v>25</v>
      </c>
      <c r="CF78" s="119">
        <v>21</v>
      </c>
      <c r="CG78" s="119">
        <v>8</v>
      </c>
      <c r="CH78" s="119">
        <v>12</v>
      </c>
      <c r="CI78" s="119">
        <v>1</v>
      </c>
      <c r="CJ78" s="119"/>
      <c r="CK78" s="119">
        <v>1</v>
      </c>
      <c r="CL78" s="119"/>
      <c r="CM78" s="119">
        <f t="shared" ref="CM78:CM84" si="98">+CC78+CD78+CE78+CF78+CG78+CH78+CI78+CJ78+CK78+CL78</f>
        <v>118</v>
      </c>
      <c r="CN78" s="62">
        <f t="shared" si="16"/>
        <v>48</v>
      </c>
      <c r="CO78" s="62">
        <f t="shared" si="17"/>
        <v>-45</v>
      </c>
      <c r="CP78" s="62">
        <f t="shared" si="18"/>
        <v>3</v>
      </c>
      <c r="CQ78" s="232">
        <f t="shared" si="19"/>
        <v>1.0666666666666667</v>
      </c>
      <c r="CR78" s="81"/>
      <c r="CS78" s="98" t="s">
        <v>102</v>
      </c>
      <c r="CT78" s="91" t="s">
        <v>83</v>
      </c>
      <c r="CU78" s="132">
        <v>1.2778</v>
      </c>
      <c r="CV78" s="106">
        <v>2</v>
      </c>
      <c r="CW78" s="256">
        <v>2.5556000000000001</v>
      </c>
      <c r="CX78" s="40">
        <v>55</v>
      </c>
      <c r="CY78" s="118">
        <v>63</v>
      </c>
      <c r="CZ78" s="9">
        <f t="shared" si="20"/>
        <v>0.87301587301587302</v>
      </c>
      <c r="DA78" s="118">
        <v>20</v>
      </c>
      <c r="DB78" s="118">
        <v>30</v>
      </c>
      <c r="DC78" s="118">
        <v>25</v>
      </c>
      <c r="DD78" s="118">
        <v>21</v>
      </c>
      <c r="DE78" s="118">
        <v>8</v>
      </c>
      <c r="DF78" s="118">
        <v>12</v>
      </c>
      <c r="DG78" s="118">
        <v>1</v>
      </c>
      <c r="DH78" s="118"/>
      <c r="DI78" s="118">
        <v>1</v>
      </c>
      <c r="DJ78" s="118"/>
      <c r="DK78" s="118">
        <f t="shared" ref="DK78:DK84" si="99">+DA78+DB78+DC78+DD78+DE78+DF78+DG78+DH78+DI78+DJ78</f>
        <v>118</v>
      </c>
      <c r="DL78" s="24">
        <f t="shared" si="22"/>
        <v>48</v>
      </c>
      <c r="DM78" s="24">
        <f t="shared" si="23"/>
        <v>-45</v>
      </c>
      <c r="DN78" s="24">
        <f t="shared" si="24"/>
        <v>3</v>
      </c>
      <c r="DO78" s="193">
        <f t="shared" si="25"/>
        <v>1.0666666666666667</v>
      </c>
      <c r="DP78" s="81"/>
      <c r="DQ78" s="95" t="s">
        <v>102</v>
      </c>
      <c r="DR78" s="91" t="s">
        <v>83</v>
      </c>
      <c r="DS78" s="132">
        <v>1.2778</v>
      </c>
      <c r="DT78" s="106">
        <v>2</v>
      </c>
      <c r="DU78" s="25">
        <v>2.5556000000000001</v>
      </c>
      <c r="DV78" s="40">
        <v>55</v>
      </c>
      <c r="DW78" s="118">
        <v>63</v>
      </c>
      <c r="DX78" s="9">
        <f t="shared" ref="DX78:DX84" si="100">+DV78/DW78</f>
        <v>0.87301587301587302</v>
      </c>
      <c r="DY78" s="118">
        <v>20</v>
      </c>
      <c r="DZ78" s="118">
        <v>30</v>
      </c>
      <c r="EA78" s="118">
        <v>25</v>
      </c>
      <c r="EB78" s="118">
        <v>21</v>
      </c>
      <c r="EC78" s="118">
        <v>8</v>
      </c>
      <c r="ED78" s="118">
        <v>12</v>
      </c>
      <c r="EE78" s="118">
        <v>1</v>
      </c>
      <c r="EF78" s="118"/>
      <c r="EG78" s="118">
        <v>1</v>
      </c>
      <c r="EH78" s="118"/>
      <c r="EI78" s="118">
        <f t="shared" ref="EI78:EI84" si="101">+DY78+DZ78+EA78+EB78+EC78+ED78+EE78+EF78+EG78+EH78</f>
        <v>118</v>
      </c>
      <c r="EJ78" s="24">
        <f t="shared" ref="EJ78:EJ144" si="102">+(DY78*0)+(EA78*1)+(EC78*2)+(EE78*3)+(EG78*4)</f>
        <v>48</v>
      </c>
      <c r="EK78" s="24">
        <f t="shared" ref="EK78:EK144" si="103">+(DZ78*0)+(EB78*-1)+(ED78*-2)+(EF78*-3)+(EH78*-4)</f>
        <v>-45</v>
      </c>
      <c r="EL78" s="24">
        <f t="shared" ref="EL78:EL144" si="104">+EK78+EJ78</f>
        <v>3</v>
      </c>
      <c r="EM78" s="193">
        <f t="shared" ref="EM78:EM144" si="105">+EJ78/(-1*EK78)</f>
        <v>1.0666666666666667</v>
      </c>
      <c r="EN78" s="81"/>
      <c r="EO78" s="95" t="s">
        <v>102</v>
      </c>
      <c r="EP78" s="91" t="s">
        <v>83</v>
      </c>
      <c r="EQ78" s="339">
        <v>1.0555555555555545</v>
      </c>
      <c r="ER78" s="52">
        <v>3</v>
      </c>
      <c r="ES78" s="187">
        <v>3.1666666666666634</v>
      </c>
      <c r="ET78" s="119">
        <v>59</v>
      </c>
      <c r="EU78" s="119">
        <v>65</v>
      </c>
      <c r="EV78" s="342">
        <f>+ET78/EU78</f>
        <v>0.90769230769230769</v>
      </c>
      <c r="EW78" s="119">
        <v>22</v>
      </c>
      <c r="EX78" s="119">
        <v>30</v>
      </c>
      <c r="EY78" s="119">
        <v>27</v>
      </c>
      <c r="EZ78" s="119">
        <v>23</v>
      </c>
      <c r="FA78" s="119">
        <v>8</v>
      </c>
      <c r="FB78" s="119">
        <v>12</v>
      </c>
      <c r="FC78" s="119">
        <v>1</v>
      </c>
      <c r="FD78" s="119"/>
      <c r="FE78" s="119">
        <v>1</v>
      </c>
      <c r="FF78" s="119"/>
      <c r="FG78" s="119">
        <v>124</v>
      </c>
      <c r="FH78" s="62">
        <f t="shared" si="77"/>
        <v>50</v>
      </c>
      <c r="FI78" s="62">
        <f t="shared" si="78"/>
        <v>-47</v>
      </c>
      <c r="FJ78" s="62">
        <f t="shared" si="79"/>
        <v>3</v>
      </c>
      <c r="FK78" s="232">
        <f t="shared" si="80"/>
        <v>1.0638297872340425</v>
      </c>
      <c r="FL78" s="81"/>
      <c r="FM78" s="95" t="s">
        <v>102</v>
      </c>
      <c r="FN78" s="91" t="s">
        <v>83</v>
      </c>
      <c r="FO78" s="379">
        <v>1.0555555555555545</v>
      </c>
      <c r="FP78" s="364">
        <v>3</v>
      </c>
      <c r="FQ78" s="365">
        <v>3.1666666666666634</v>
      </c>
      <c r="FR78" s="118">
        <v>59</v>
      </c>
      <c r="FS78" s="118">
        <v>65</v>
      </c>
      <c r="FT78" s="389">
        <f>+FR78/FS78</f>
        <v>0.90769230769230769</v>
      </c>
      <c r="FU78" s="118">
        <v>22</v>
      </c>
      <c r="FV78" s="118">
        <v>30</v>
      </c>
      <c r="FW78" s="118">
        <v>27</v>
      </c>
      <c r="FX78" s="118">
        <v>23</v>
      </c>
      <c r="FY78" s="118">
        <v>8</v>
      </c>
      <c r="FZ78" s="118">
        <v>12</v>
      </c>
      <c r="GA78" s="118">
        <v>1</v>
      </c>
      <c r="GB78" s="118"/>
      <c r="GC78" s="118">
        <v>1</v>
      </c>
      <c r="GD78" s="118"/>
      <c r="GE78" s="118">
        <v>124</v>
      </c>
      <c r="GF78" s="24">
        <f t="shared" si="89"/>
        <v>50</v>
      </c>
      <c r="GG78" s="24">
        <f t="shared" si="90"/>
        <v>-47</v>
      </c>
      <c r="GH78" s="24">
        <f t="shared" si="91"/>
        <v>3</v>
      </c>
      <c r="GI78" s="193">
        <f t="shared" si="92"/>
        <v>1.0638297872340425</v>
      </c>
      <c r="GJ78" s="81"/>
      <c r="GK78" s="95" t="s">
        <v>102</v>
      </c>
      <c r="GL78" s="91" t="s">
        <v>83</v>
      </c>
      <c r="GM78" s="118">
        <v>4</v>
      </c>
      <c r="GN78" s="7">
        <v>7.9444444444444455</v>
      </c>
      <c r="GO78" s="12">
        <v>9</v>
      </c>
      <c r="GP78" s="132">
        <v>1.0555555555555545</v>
      </c>
      <c r="GQ78" s="106">
        <v>3</v>
      </c>
      <c r="GR78" s="25">
        <v>3.1666666666666634</v>
      </c>
      <c r="GS78" s="24">
        <f t="shared" si="84"/>
        <v>59</v>
      </c>
      <c r="GT78" s="118">
        <v>65</v>
      </c>
      <c r="GU78" s="389">
        <f>+GS78/GT78</f>
        <v>0.90769230769230769</v>
      </c>
      <c r="GV78" s="118">
        <v>22</v>
      </c>
      <c r="GW78" s="118">
        <v>30</v>
      </c>
      <c r="GX78" s="118">
        <v>27</v>
      </c>
      <c r="GY78" s="118">
        <v>23</v>
      </c>
      <c r="GZ78" s="118">
        <v>8</v>
      </c>
      <c r="HA78" s="118">
        <v>12</v>
      </c>
      <c r="HB78" s="118">
        <v>1</v>
      </c>
      <c r="HC78" s="118"/>
      <c r="HD78" s="118">
        <v>1</v>
      </c>
      <c r="HE78" s="118"/>
      <c r="HF78" s="118">
        <v>124</v>
      </c>
      <c r="HG78" s="24">
        <f t="shared" si="85"/>
        <v>50</v>
      </c>
      <c r="HH78" s="24">
        <f t="shared" si="86"/>
        <v>-47</v>
      </c>
      <c r="HI78" s="24">
        <f t="shared" si="87"/>
        <v>3</v>
      </c>
      <c r="HJ78" s="193">
        <f t="shared" si="88"/>
        <v>1.0638297872340425</v>
      </c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</row>
    <row r="79" spans="1:229" s="81" customFormat="1" ht="18.75" x14ac:dyDescent="0.3">
      <c r="A79" s="102" t="s">
        <v>102</v>
      </c>
      <c r="B79" s="96" t="s">
        <v>103</v>
      </c>
      <c r="C79" s="132">
        <v>-0.98889999999999922</v>
      </c>
      <c r="D79" s="106">
        <v>3</v>
      </c>
      <c r="E79" s="138">
        <v>-2.9666999999999977</v>
      </c>
      <c r="F79" s="40">
        <v>15</v>
      </c>
      <c r="G79" s="118">
        <v>22</v>
      </c>
      <c r="H79" s="118">
        <f t="shared" si="1"/>
        <v>0.68181818181818177</v>
      </c>
      <c r="I79" s="118">
        <v>11</v>
      </c>
      <c r="J79" s="118">
        <v>11</v>
      </c>
      <c r="K79" s="118">
        <v>3</v>
      </c>
      <c r="L79" s="118">
        <v>5</v>
      </c>
      <c r="M79" s="118"/>
      <c r="N79" s="118">
        <v>4</v>
      </c>
      <c r="O79" s="118">
        <v>1</v>
      </c>
      <c r="P79" s="118">
        <v>2</v>
      </c>
      <c r="Q79" s="118"/>
      <c r="R79" s="118"/>
      <c r="S79" s="118">
        <f>+I79+J79+K79+L79+M79+N79+O79+P79+Q79+R79</f>
        <v>37</v>
      </c>
      <c r="T79" s="118">
        <f t="shared" si="63"/>
        <v>6</v>
      </c>
      <c r="U79" s="118">
        <f t="shared" si="64"/>
        <v>-19</v>
      </c>
      <c r="V79" s="118">
        <f t="shared" si="65"/>
        <v>-13</v>
      </c>
      <c r="W79" s="118">
        <f t="shared" si="66"/>
        <v>0.31578947368421051</v>
      </c>
      <c r="X79" s="29"/>
      <c r="Y79" s="102" t="s">
        <v>102</v>
      </c>
      <c r="Z79" s="96" t="s">
        <v>103</v>
      </c>
      <c r="AA79" s="51">
        <v>-1.9888888888888889</v>
      </c>
      <c r="AB79" s="52">
        <v>3</v>
      </c>
      <c r="AC79" s="187">
        <v>-5.9666666666666668</v>
      </c>
      <c r="AD79" s="58">
        <v>16</v>
      </c>
      <c r="AE79" s="119">
        <v>26</v>
      </c>
      <c r="AF79" s="119">
        <f t="shared" si="6"/>
        <v>0.61538461538461542</v>
      </c>
      <c r="AG79" s="119">
        <v>12</v>
      </c>
      <c r="AH79" s="119">
        <v>12</v>
      </c>
      <c r="AI79" s="119">
        <v>3</v>
      </c>
      <c r="AJ79" s="119">
        <v>5</v>
      </c>
      <c r="AK79" s="119"/>
      <c r="AL79" s="119">
        <v>7</v>
      </c>
      <c r="AM79" s="119">
        <v>1</v>
      </c>
      <c r="AN79" s="119">
        <v>2</v>
      </c>
      <c r="AO79" s="119"/>
      <c r="AP79" s="119"/>
      <c r="AQ79" s="119">
        <f t="shared" si="96"/>
        <v>42</v>
      </c>
      <c r="AR79" s="119">
        <f t="shared" si="68"/>
        <v>6</v>
      </c>
      <c r="AS79" s="119">
        <f t="shared" si="69"/>
        <v>-25</v>
      </c>
      <c r="AT79" s="119">
        <f t="shared" si="70"/>
        <v>-19</v>
      </c>
      <c r="AU79" s="27">
        <f t="shared" si="71"/>
        <v>0.24</v>
      </c>
      <c r="AW79" s="102" t="s">
        <v>102</v>
      </c>
      <c r="AX79" s="96" t="s">
        <v>103</v>
      </c>
      <c r="AY79" s="132">
        <v>-1.9888888888888889</v>
      </c>
      <c r="AZ79" s="106">
        <v>3</v>
      </c>
      <c r="BA79" s="25">
        <v>-5.9666666666666668</v>
      </c>
      <c r="BB79" s="40">
        <v>16</v>
      </c>
      <c r="BC79" s="118">
        <v>26</v>
      </c>
      <c r="BD79" s="9">
        <f t="shared" si="8"/>
        <v>0.61538461538461542</v>
      </c>
      <c r="BE79" s="118">
        <v>12</v>
      </c>
      <c r="BF79" s="118">
        <v>12</v>
      </c>
      <c r="BG79" s="118">
        <v>3</v>
      </c>
      <c r="BH79" s="118">
        <v>5</v>
      </c>
      <c r="BI79" s="118"/>
      <c r="BJ79" s="118">
        <v>7</v>
      </c>
      <c r="BK79" s="118">
        <v>1</v>
      </c>
      <c r="BL79" s="118">
        <v>2</v>
      </c>
      <c r="BM79" s="118"/>
      <c r="BN79" s="118"/>
      <c r="BO79" s="118">
        <f t="shared" si="97"/>
        <v>42</v>
      </c>
      <c r="BP79" s="24">
        <f t="shared" si="10"/>
        <v>6</v>
      </c>
      <c r="BQ79" s="24">
        <f t="shared" si="11"/>
        <v>-25</v>
      </c>
      <c r="BR79" s="24">
        <f t="shared" si="12"/>
        <v>-19</v>
      </c>
      <c r="BS79" s="193">
        <f t="shared" si="13"/>
        <v>0.24</v>
      </c>
      <c r="BU79" s="102" t="s">
        <v>102</v>
      </c>
      <c r="BV79" s="96" t="s">
        <v>103</v>
      </c>
      <c r="BW79" s="51">
        <v>-1.7388999999999992</v>
      </c>
      <c r="BX79" s="52">
        <v>3</v>
      </c>
      <c r="BY79" s="239">
        <v>-5.2166999999999977</v>
      </c>
      <c r="BZ79" s="58">
        <v>17</v>
      </c>
      <c r="CA79" s="119">
        <v>28</v>
      </c>
      <c r="CB79" s="27">
        <f t="shared" ref="CB79:CB84" si="106">+BZ79/CA79</f>
        <v>0.6071428571428571</v>
      </c>
      <c r="CC79" s="119">
        <v>13</v>
      </c>
      <c r="CD79" s="119">
        <v>14</v>
      </c>
      <c r="CE79" s="119">
        <v>3</v>
      </c>
      <c r="CF79" s="119">
        <v>5</v>
      </c>
      <c r="CG79" s="119"/>
      <c r="CH79" s="119">
        <v>7</v>
      </c>
      <c r="CI79" s="119">
        <v>1</v>
      </c>
      <c r="CJ79" s="119">
        <v>2</v>
      </c>
      <c r="CK79" s="119"/>
      <c r="CL79" s="119"/>
      <c r="CM79" s="119">
        <f t="shared" si="98"/>
        <v>45</v>
      </c>
      <c r="CN79" s="62">
        <f t="shared" ref="CN79:CN145" si="107">+(CC79*0)+(CE79*1)+(CG79*2)+(CI79*3)+(CK79*4)</f>
        <v>6</v>
      </c>
      <c r="CO79" s="62">
        <f t="shared" ref="CO79:CO145" si="108">+(CD79*0)+(CF79*-1)+(CH79*-2)+(CJ79*-3)+(CL79*-4)</f>
        <v>-25</v>
      </c>
      <c r="CP79" s="62">
        <f t="shared" ref="CP79:CP145" si="109">+CO79+CN79</f>
        <v>-19</v>
      </c>
      <c r="CQ79" s="232">
        <f t="shared" ref="CQ79:CQ145" si="110">+CN79/(-1*CO79)</f>
        <v>0.24</v>
      </c>
      <c r="CS79" s="102" t="s">
        <v>102</v>
      </c>
      <c r="CT79" s="96" t="s">
        <v>103</v>
      </c>
      <c r="CU79" s="132">
        <v>-1.7388999999999992</v>
      </c>
      <c r="CV79" s="106">
        <v>3</v>
      </c>
      <c r="CW79" s="256">
        <v>-5.2166999999999977</v>
      </c>
      <c r="CX79" s="40">
        <v>17</v>
      </c>
      <c r="CY79" s="118">
        <v>28</v>
      </c>
      <c r="CZ79" s="9">
        <f t="shared" ref="CZ79:CZ84" si="111">+CX79/CY79</f>
        <v>0.6071428571428571</v>
      </c>
      <c r="DA79" s="118">
        <v>13</v>
      </c>
      <c r="DB79" s="118">
        <v>14</v>
      </c>
      <c r="DC79" s="118">
        <v>3</v>
      </c>
      <c r="DD79" s="118">
        <v>5</v>
      </c>
      <c r="DE79" s="118"/>
      <c r="DF79" s="118">
        <v>7</v>
      </c>
      <c r="DG79" s="118">
        <v>1</v>
      </c>
      <c r="DH79" s="118">
        <v>2</v>
      </c>
      <c r="DI79" s="118"/>
      <c r="DJ79" s="118"/>
      <c r="DK79" s="118">
        <f t="shared" si="99"/>
        <v>45</v>
      </c>
      <c r="DL79" s="24">
        <f t="shared" ref="DL79:DL145" si="112">+(DA79*0)+(DC79*1)+(DE79*2)+(DG79*3)+(DI79*4)</f>
        <v>6</v>
      </c>
      <c r="DM79" s="24">
        <f t="shared" ref="DM79:DM145" si="113">+(DB79*0)+(DD79*-1)+(DF79*-2)+(DH79*-3)+(DJ79*-4)</f>
        <v>-25</v>
      </c>
      <c r="DN79" s="24">
        <f t="shared" ref="DN79:DN145" si="114">+DM79+DL79</f>
        <v>-19</v>
      </c>
      <c r="DO79" s="193">
        <f t="shared" ref="DO79:DO145" si="115">+DL79/(-1*DM79)</f>
        <v>0.24</v>
      </c>
      <c r="DQ79" s="16" t="s">
        <v>102</v>
      </c>
      <c r="DR79" s="96" t="s">
        <v>103</v>
      </c>
      <c r="DS79" s="132">
        <v>-1.7388999999999992</v>
      </c>
      <c r="DT79" s="106">
        <v>3</v>
      </c>
      <c r="DU79" s="25">
        <v>-5.2166999999999977</v>
      </c>
      <c r="DV79" s="40">
        <v>17</v>
      </c>
      <c r="DW79" s="118">
        <v>28</v>
      </c>
      <c r="DX79" s="9">
        <f t="shared" si="100"/>
        <v>0.6071428571428571</v>
      </c>
      <c r="DY79" s="118">
        <v>13</v>
      </c>
      <c r="DZ79" s="118">
        <v>14</v>
      </c>
      <c r="EA79" s="118">
        <v>3</v>
      </c>
      <c r="EB79" s="118">
        <v>5</v>
      </c>
      <c r="EC79" s="118"/>
      <c r="ED79" s="118">
        <v>7</v>
      </c>
      <c r="EE79" s="118">
        <v>1</v>
      </c>
      <c r="EF79" s="118">
        <v>2</v>
      </c>
      <c r="EG79" s="118"/>
      <c r="EH79" s="118"/>
      <c r="EI79" s="118">
        <f t="shared" si="101"/>
        <v>45</v>
      </c>
      <c r="EJ79" s="24">
        <f t="shared" si="102"/>
        <v>6</v>
      </c>
      <c r="EK79" s="24">
        <f t="shared" si="103"/>
        <v>-25</v>
      </c>
      <c r="EL79" s="24">
        <f t="shared" si="104"/>
        <v>-19</v>
      </c>
      <c r="EM79" s="193">
        <f t="shared" si="105"/>
        <v>0.24</v>
      </c>
      <c r="EO79" s="16" t="s">
        <v>102</v>
      </c>
      <c r="EP79" s="96" t="s">
        <v>103</v>
      </c>
      <c r="EQ79" s="339">
        <v>-1.7388888888888889</v>
      </c>
      <c r="ER79" s="52">
        <v>2</v>
      </c>
      <c r="ES79" s="187">
        <v>-3.4777777777777779</v>
      </c>
      <c r="ET79" s="119">
        <v>23</v>
      </c>
      <c r="EU79" s="119">
        <v>28</v>
      </c>
      <c r="EV79" s="342">
        <f>+ET79/EU79</f>
        <v>0.8214285714285714</v>
      </c>
      <c r="EW79" s="119">
        <v>13</v>
      </c>
      <c r="EX79" s="119">
        <v>14</v>
      </c>
      <c r="EY79" s="119">
        <v>8</v>
      </c>
      <c r="EZ79" s="119">
        <v>5</v>
      </c>
      <c r="FA79" s="119">
        <v>1</v>
      </c>
      <c r="FB79" s="119">
        <v>7</v>
      </c>
      <c r="FC79" s="119">
        <v>1</v>
      </c>
      <c r="FD79" s="119">
        <v>2</v>
      </c>
      <c r="FE79" s="119"/>
      <c r="FF79" s="119"/>
      <c r="FG79" s="119">
        <v>51</v>
      </c>
      <c r="FH79" s="62">
        <f t="shared" si="77"/>
        <v>13</v>
      </c>
      <c r="FI79" s="62">
        <f t="shared" si="78"/>
        <v>-25</v>
      </c>
      <c r="FJ79" s="62">
        <f t="shared" si="79"/>
        <v>-12</v>
      </c>
      <c r="FK79" s="232">
        <f t="shared" si="80"/>
        <v>0.52</v>
      </c>
      <c r="FM79" s="16" t="s">
        <v>102</v>
      </c>
      <c r="FN79" s="96" t="s">
        <v>103</v>
      </c>
      <c r="FO79" s="379">
        <v>-1.7388888888888889</v>
      </c>
      <c r="FP79" s="364">
        <v>2</v>
      </c>
      <c r="FQ79" s="365">
        <v>-3.4777777777777779</v>
      </c>
      <c r="FR79" s="118">
        <v>23</v>
      </c>
      <c r="FS79" s="118">
        <v>28</v>
      </c>
      <c r="FT79" s="389">
        <f>+FR79/FS79</f>
        <v>0.8214285714285714</v>
      </c>
      <c r="FU79" s="118">
        <v>13</v>
      </c>
      <c r="FV79" s="118">
        <v>14</v>
      </c>
      <c r="FW79" s="118">
        <v>8</v>
      </c>
      <c r="FX79" s="118">
        <v>5</v>
      </c>
      <c r="FY79" s="118">
        <v>1</v>
      </c>
      <c r="FZ79" s="118">
        <v>7</v>
      </c>
      <c r="GA79" s="118">
        <v>1</v>
      </c>
      <c r="GB79" s="118">
        <v>2</v>
      </c>
      <c r="GC79" s="118"/>
      <c r="GD79" s="118"/>
      <c r="GE79" s="118">
        <v>51</v>
      </c>
      <c r="GF79" s="24">
        <f t="shared" si="89"/>
        <v>13</v>
      </c>
      <c r="GG79" s="24">
        <f t="shared" si="90"/>
        <v>-25</v>
      </c>
      <c r="GH79" s="24">
        <f t="shared" si="91"/>
        <v>-12</v>
      </c>
      <c r="GI79" s="193">
        <f t="shared" si="92"/>
        <v>0.52</v>
      </c>
      <c r="GK79" s="16" t="s">
        <v>102</v>
      </c>
      <c r="GL79" s="96" t="s">
        <v>103</v>
      </c>
      <c r="GM79" s="118">
        <v>2</v>
      </c>
      <c r="GN79" s="7">
        <v>9.9888888888888889</v>
      </c>
      <c r="GO79" s="12">
        <v>8.25</v>
      </c>
      <c r="GP79" s="132">
        <v>-1.7388888888888889</v>
      </c>
      <c r="GQ79" s="106">
        <v>2</v>
      </c>
      <c r="GR79" s="25">
        <v>-3.4777777777777779</v>
      </c>
      <c r="GS79" s="24">
        <f t="shared" si="84"/>
        <v>23</v>
      </c>
      <c r="GT79" s="118">
        <v>28</v>
      </c>
      <c r="GU79" s="389">
        <f>+GS79/GT79</f>
        <v>0.8214285714285714</v>
      </c>
      <c r="GV79" s="118">
        <v>13</v>
      </c>
      <c r="GW79" s="118">
        <v>14</v>
      </c>
      <c r="GX79" s="118">
        <v>8</v>
      </c>
      <c r="GY79" s="118">
        <v>5</v>
      </c>
      <c r="GZ79" s="118">
        <v>1</v>
      </c>
      <c r="HA79" s="118">
        <v>7</v>
      </c>
      <c r="HB79" s="118">
        <v>1</v>
      </c>
      <c r="HC79" s="118">
        <v>2</v>
      </c>
      <c r="HD79" s="118"/>
      <c r="HE79" s="118"/>
      <c r="HF79" s="118">
        <v>51</v>
      </c>
      <c r="HG79" s="24">
        <f t="shared" si="85"/>
        <v>13</v>
      </c>
      <c r="HH79" s="24">
        <f t="shared" si="86"/>
        <v>-25</v>
      </c>
      <c r="HI79" s="24">
        <f t="shared" si="87"/>
        <v>-12</v>
      </c>
      <c r="HJ79" s="193">
        <f t="shared" si="88"/>
        <v>0.52</v>
      </c>
    </row>
    <row r="80" spans="1:229" s="81" customFormat="1" ht="18.75" x14ac:dyDescent="0.3">
      <c r="A80" s="97" t="s">
        <v>104</v>
      </c>
      <c r="B80" s="91" t="s">
        <v>105</v>
      </c>
      <c r="C80" s="132">
        <v>0.63885555555555573</v>
      </c>
      <c r="D80" s="106">
        <v>5</v>
      </c>
      <c r="E80" s="138">
        <v>3.1942777777777787</v>
      </c>
      <c r="F80" s="40">
        <v>25</v>
      </c>
      <c r="G80" s="118">
        <v>19</v>
      </c>
      <c r="H80" s="118">
        <f t="shared" si="1"/>
        <v>1.3157894736842106</v>
      </c>
      <c r="I80" s="118">
        <v>12</v>
      </c>
      <c r="J80" s="118">
        <v>8</v>
      </c>
      <c r="K80" s="118">
        <v>9</v>
      </c>
      <c r="L80" s="118">
        <v>6</v>
      </c>
      <c r="M80" s="118">
        <v>4</v>
      </c>
      <c r="N80" s="118">
        <v>4</v>
      </c>
      <c r="O80" s="118"/>
      <c r="P80" s="118">
        <v>1</v>
      </c>
      <c r="Q80" s="118"/>
      <c r="R80" s="118"/>
      <c r="S80" s="118">
        <f>+I80+J80+K80+L80+M80+N80+O80+P80+Q80+R80</f>
        <v>44</v>
      </c>
      <c r="T80" s="118">
        <f t="shared" si="63"/>
        <v>17</v>
      </c>
      <c r="U80" s="118">
        <f t="shared" si="64"/>
        <v>-17</v>
      </c>
      <c r="V80" s="118">
        <f t="shared" si="65"/>
        <v>0</v>
      </c>
      <c r="W80" s="118">
        <f t="shared" si="66"/>
        <v>1</v>
      </c>
      <c r="X80" s="29"/>
      <c r="Y80" s="97" t="s">
        <v>104</v>
      </c>
      <c r="Z80" s="91" t="s">
        <v>105</v>
      </c>
      <c r="AA80" s="132">
        <v>0.63885555555555573</v>
      </c>
      <c r="AB80" s="106">
        <v>5</v>
      </c>
      <c r="AC80" s="138">
        <v>3.1942777777777787</v>
      </c>
      <c r="AD80" s="40">
        <v>25</v>
      </c>
      <c r="AE80" s="118">
        <v>19</v>
      </c>
      <c r="AF80" s="118">
        <f t="shared" si="6"/>
        <v>1.3157894736842106</v>
      </c>
      <c r="AG80" s="118">
        <v>12</v>
      </c>
      <c r="AH80" s="118">
        <v>8</v>
      </c>
      <c r="AI80" s="118">
        <v>9</v>
      </c>
      <c r="AJ80" s="118">
        <v>6</v>
      </c>
      <c r="AK80" s="118">
        <v>4</v>
      </c>
      <c r="AL80" s="118">
        <v>4</v>
      </c>
      <c r="AM80" s="118"/>
      <c r="AN80" s="118">
        <v>1</v>
      </c>
      <c r="AO80" s="118"/>
      <c r="AP80" s="118"/>
      <c r="AQ80" s="118">
        <f t="shared" si="96"/>
        <v>44</v>
      </c>
      <c r="AR80" s="118">
        <f t="shared" si="68"/>
        <v>17</v>
      </c>
      <c r="AS80" s="118">
        <f t="shared" si="69"/>
        <v>-17</v>
      </c>
      <c r="AT80" s="118">
        <f t="shared" si="70"/>
        <v>0</v>
      </c>
      <c r="AU80" s="9">
        <f t="shared" si="71"/>
        <v>1</v>
      </c>
      <c r="AW80" s="97" t="s">
        <v>104</v>
      </c>
      <c r="AX80" s="91" t="s">
        <v>105</v>
      </c>
      <c r="AY80" s="132">
        <v>0.63885555555555573</v>
      </c>
      <c r="AZ80" s="106">
        <v>5</v>
      </c>
      <c r="BA80" s="138">
        <v>3.1942777777777787</v>
      </c>
      <c r="BB80" s="40">
        <v>25</v>
      </c>
      <c r="BC80" s="118">
        <v>19</v>
      </c>
      <c r="BD80" s="9">
        <f t="shared" si="8"/>
        <v>1.3157894736842106</v>
      </c>
      <c r="BE80" s="118">
        <v>12</v>
      </c>
      <c r="BF80" s="118">
        <v>8</v>
      </c>
      <c r="BG80" s="118">
        <v>9</v>
      </c>
      <c r="BH80" s="118">
        <v>6</v>
      </c>
      <c r="BI80" s="118">
        <v>4</v>
      </c>
      <c r="BJ80" s="118">
        <v>4</v>
      </c>
      <c r="BK80" s="118"/>
      <c r="BL80" s="118">
        <v>1</v>
      </c>
      <c r="BM80" s="118"/>
      <c r="BN80" s="118"/>
      <c r="BO80" s="118">
        <f t="shared" si="97"/>
        <v>44</v>
      </c>
      <c r="BP80" s="24">
        <f t="shared" si="10"/>
        <v>17</v>
      </c>
      <c r="BQ80" s="24">
        <f t="shared" si="11"/>
        <v>-17</v>
      </c>
      <c r="BR80" s="24">
        <f t="shared" si="12"/>
        <v>0</v>
      </c>
      <c r="BS80" s="193">
        <f t="shared" si="13"/>
        <v>1</v>
      </c>
      <c r="BU80" s="97" t="s">
        <v>104</v>
      </c>
      <c r="BV80" s="91" t="s">
        <v>105</v>
      </c>
      <c r="BW80" s="78">
        <v>0.63885555555555573</v>
      </c>
      <c r="BX80" s="106">
        <v>5</v>
      </c>
      <c r="BY80" s="138">
        <v>3.1942777777777787</v>
      </c>
      <c r="BZ80" s="40">
        <v>25</v>
      </c>
      <c r="CA80" s="118">
        <v>19</v>
      </c>
      <c r="CB80" s="9">
        <f t="shared" si="106"/>
        <v>1.3157894736842106</v>
      </c>
      <c r="CC80" s="118">
        <v>12</v>
      </c>
      <c r="CD80" s="118">
        <v>8</v>
      </c>
      <c r="CE80" s="118">
        <v>9</v>
      </c>
      <c r="CF80" s="118">
        <v>6</v>
      </c>
      <c r="CG80" s="118">
        <v>4</v>
      </c>
      <c r="CH80" s="118">
        <v>4</v>
      </c>
      <c r="CI80" s="118"/>
      <c r="CJ80" s="118">
        <v>1</v>
      </c>
      <c r="CK80" s="118"/>
      <c r="CL80" s="118"/>
      <c r="CM80" s="118">
        <f t="shared" si="98"/>
        <v>44</v>
      </c>
      <c r="CN80" s="24">
        <f t="shared" si="107"/>
        <v>17</v>
      </c>
      <c r="CO80" s="24">
        <f t="shared" si="108"/>
        <v>-17</v>
      </c>
      <c r="CP80" s="24">
        <f t="shared" si="109"/>
        <v>0</v>
      </c>
      <c r="CQ80" s="193">
        <f t="shared" si="110"/>
        <v>1</v>
      </c>
      <c r="CS80" s="97" t="s">
        <v>104</v>
      </c>
      <c r="CT80" s="91" t="s">
        <v>105</v>
      </c>
      <c r="CU80" s="240">
        <v>0.63885555555555573</v>
      </c>
      <c r="CV80" s="52">
        <v>5</v>
      </c>
      <c r="CW80" s="257">
        <v>3.1942777777777787</v>
      </c>
      <c r="CX80" s="58">
        <v>27</v>
      </c>
      <c r="CY80" s="119">
        <v>20</v>
      </c>
      <c r="CZ80" s="27">
        <f t="shared" si="111"/>
        <v>1.35</v>
      </c>
      <c r="DA80" s="119">
        <v>12</v>
      </c>
      <c r="DB80" s="119">
        <v>9</v>
      </c>
      <c r="DC80" s="119">
        <v>10</v>
      </c>
      <c r="DD80" s="119">
        <v>6</v>
      </c>
      <c r="DE80" s="119">
        <v>5</v>
      </c>
      <c r="DF80" s="119">
        <v>4</v>
      </c>
      <c r="DG80" s="119"/>
      <c r="DH80" s="119">
        <v>1</v>
      </c>
      <c r="DI80" s="119"/>
      <c r="DJ80" s="119"/>
      <c r="DK80" s="119">
        <f t="shared" si="99"/>
        <v>47</v>
      </c>
      <c r="DL80" s="62">
        <f t="shared" si="112"/>
        <v>20</v>
      </c>
      <c r="DM80" s="62">
        <f t="shared" si="113"/>
        <v>-17</v>
      </c>
      <c r="DN80" s="62">
        <f t="shared" si="114"/>
        <v>3</v>
      </c>
      <c r="DO80" s="232">
        <f t="shared" si="115"/>
        <v>1.1764705882352942</v>
      </c>
      <c r="DQ80" s="105" t="s">
        <v>104</v>
      </c>
      <c r="DR80" s="91" t="s">
        <v>105</v>
      </c>
      <c r="DS80" s="51">
        <v>0.63885555555555573</v>
      </c>
      <c r="DT80" s="52">
        <v>5</v>
      </c>
      <c r="DU80" s="187">
        <v>3.1942777777777787</v>
      </c>
      <c r="DV80" s="58">
        <v>31</v>
      </c>
      <c r="DW80" s="119">
        <v>22</v>
      </c>
      <c r="DX80" s="27">
        <f t="shared" si="100"/>
        <v>1.4090909090909092</v>
      </c>
      <c r="DY80" s="119">
        <v>15</v>
      </c>
      <c r="DZ80" s="119">
        <v>10</v>
      </c>
      <c r="EA80" s="119">
        <v>10</v>
      </c>
      <c r="EB80" s="119">
        <v>7</v>
      </c>
      <c r="EC80" s="119">
        <v>6</v>
      </c>
      <c r="ED80" s="119">
        <v>4</v>
      </c>
      <c r="EE80" s="119"/>
      <c r="EF80" s="119">
        <v>1</v>
      </c>
      <c r="EG80" s="119"/>
      <c r="EH80" s="119"/>
      <c r="EI80" s="119">
        <f t="shared" si="101"/>
        <v>53</v>
      </c>
      <c r="EJ80" s="62">
        <f t="shared" si="102"/>
        <v>22</v>
      </c>
      <c r="EK80" s="62">
        <f t="shared" si="103"/>
        <v>-18</v>
      </c>
      <c r="EL80" s="62">
        <f t="shared" si="104"/>
        <v>4</v>
      </c>
      <c r="EM80" s="232">
        <f t="shared" si="105"/>
        <v>1.2222222222222223</v>
      </c>
      <c r="EO80" s="105" t="s">
        <v>104</v>
      </c>
      <c r="EP80" s="91" t="s">
        <v>105</v>
      </c>
      <c r="EQ80" s="339">
        <v>0.88888888888888928</v>
      </c>
      <c r="ER80" s="52">
        <v>5</v>
      </c>
      <c r="ES80" s="187">
        <v>4.4444444444444464</v>
      </c>
      <c r="ET80" s="119">
        <v>36</v>
      </c>
      <c r="EU80" s="119">
        <v>22</v>
      </c>
      <c r="EV80" s="342">
        <f>+ET80/EU80</f>
        <v>1.6363636363636365</v>
      </c>
      <c r="EW80" s="119">
        <v>16</v>
      </c>
      <c r="EX80" s="119">
        <v>10</v>
      </c>
      <c r="EY80" s="119">
        <v>14</v>
      </c>
      <c r="EZ80" s="119">
        <v>7</v>
      </c>
      <c r="FA80" s="119">
        <v>6</v>
      </c>
      <c r="FB80" s="119">
        <v>4</v>
      </c>
      <c r="FC80" s="119"/>
      <c r="FD80" s="119">
        <v>1</v>
      </c>
      <c r="FE80" s="119"/>
      <c r="FF80" s="119"/>
      <c r="FG80" s="119">
        <v>58</v>
      </c>
      <c r="FH80" s="62">
        <f t="shared" si="77"/>
        <v>26</v>
      </c>
      <c r="FI80" s="62">
        <f t="shared" si="78"/>
        <v>-18</v>
      </c>
      <c r="FJ80" s="62">
        <f t="shared" si="79"/>
        <v>8</v>
      </c>
      <c r="FK80" s="232">
        <f t="shared" si="80"/>
        <v>1.4444444444444444</v>
      </c>
      <c r="FM80" s="105" t="s">
        <v>104</v>
      </c>
      <c r="FN80" s="91" t="s">
        <v>105</v>
      </c>
      <c r="FO80" s="379">
        <v>0.88888888888888928</v>
      </c>
      <c r="FP80" s="364">
        <v>5</v>
      </c>
      <c r="FQ80" s="365">
        <v>4.4444444444444464</v>
      </c>
      <c r="FR80" s="118">
        <v>36</v>
      </c>
      <c r="FS80" s="118">
        <v>22</v>
      </c>
      <c r="FT80" s="389">
        <f>+FR80/FS80</f>
        <v>1.6363636363636365</v>
      </c>
      <c r="FU80" s="118">
        <v>16</v>
      </c>
      <c r="FV80" s="118">
        <v>10</v>
      </c>
      <c r="FW80" s="118">
        <v>14</v>
      </c>
      <c r="FX80" s="118">
        <v>7</v>
      </c>
      <c r="FY80" s="118">
        <v>6</v>
      </c>
      <c r="FZ80" s="118">
        <v>4</v>
      </c>
      <c r="GA80" s="118"/>
      <c r="GB80" s="118">
        <v>1</v>
      </c>
      <c r="GC80" s="118"/>
      <c r="GD80" s="118"/>
      <c r="GE80" s="118">
        <v>58</v>
      </c>
      <c r="GF80" s="24">
        <f t="shared" si="89"/>
        <v>26</v>
      </c>
      <c r="GG80" s="24">
        <f t="shared" si="90"/>
        <v>-18</v>
      </c>
      <c r="GH80" s="24">
        <f t="shared" si="91"/>
        <v>8</v>
      </c>
      <c r="GI80" s="193">
        <f t="shared" si="92"/>
        <v>1.4444444444444444</v>
      </c>
      <c r="GK80" s="105" t="s">
        <v>104</v>
      </c>
      <c r="GL80" s="91" t="s">
        <v>105</v>
      </c>
      <c r="GM80" s="118">
        <v>3</v>
      </c>
      <c r="GN80" s="7">
        <v>5.6666666666666661</v>
      </c>
      <c r="GO80" s="12">
        <v>6.5555555555555554</v>
      </c>
      <c r="GP80" s="132">
        <v>0.88888888888888928</v>
      </c>
      <c r="GQ80" s="106">
        <v>5</v>
      </c>
      <c r="GR80" s="25">
        <v>4.4444444444444464</v>
      </c>
      <c r="GS80" s="24">
        <f t="shared" si="84"/>
        <v>36</v>
      </c>
      <c r="GT80" s="118">
        <v>22</v>
      </c>
      <c r="GU80" s="389">
        <f>+GS80/GT80</f>
        <v>1.6363636363636365</v>
      </c>
      <c r="GV80" s="118">
        <v>16</v>
      </c>
      <c r="GW80" s="118">
        <v>10</v>
      </c>
      <c r="GX80" s="118">
        <v>14</v>
      </c>
      <c r="GY80" s="118">
        <v>7</v>
      </c>
      <c r="GZ80" s="118">
        <v>6</v>
      </c>
      <c r="HA80" s="118">
        <v>4</v>
      </c>
      <c r="HB80" s="118"/>
      <c r="HC80" s="118">
        <v>1</v>
      </c>
      <c r="HD80" s="118"/>
      <c r="HE80" s="118"/>
      <c r="HF80" s="118">
        <v>58</v>
      </c>
      <c r="HG80" s="24">
        <f t="shared" si="85"/>
        <v>26</v>
      </c>
      <c r="HH80" s="24">
        <f t="shared" si="86"/>
        <v>-18</v>
      </c>
      <c r="HI80" s="24">
        <f t="shared" si="87"/>
        <v>8</v>
      </c>
      <c r="HJ80" s="193">
        <f t="shared" si="88"/>
        <v>1.4444444444444444</v>
      </c>
    </row>
    <row r="81" spans="1:229" s="81" customFormat="1" ht="18.75" x14ac:dyDescent="0.3">
      <c r="A81" s="102" t="s">
        <v>104</v>
      </c>
      <c r="B81" s="96" t="s">
        <v>388</v>
      </c>
      <c r="C81" s="132"/>
      <c r="D81" s="106"/>
      <c r="E81" s="138"/>
      <c r="F81" s="40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29"/>
      <c r="Y81" s="102" t="s">
        <v>104</v>
      </c>
      <c r="Z81" s="96" t="s">
        <v>388</v>
      </c>
      <c r="AA81" s="132"/>
      <c r="AB81" s="106"/>
      <c r="AC81" s="138"/>
      <c r="AD81" s="40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9"/>
      <c r="AW81" s="102" t="s">
        <v>104</v>
      </c>
      <c r="AX81" s="96" t="s">
        <v>388</v>
      </c>
      <c r="AY81" s="53">
        <v>0</v>
      </c>
      <c r="AZ81" s="230">
        <v>1</v>
      </c>
      <c r="BA81" s="229">
        <v>0</v>
      </c>
      <c r="BB81" s="58"/>
      <c r="BC81" s="119">
        <v>4</v>
      </c>
      <c r="BD81" s="27">
        <f>+BB81/BC81</f>
        <v>0</v>
      </c>
      <c r="BE81" s="119"/>
      <c r="BF81" s="119">
        <v>4</v>
      </c>
      <c r="BG81" s="119"/>
      <c r="BH81" s="119"/>
      <c r="BI81" s="119"/>
      <c r="BJ81" s="119"/>
      <c r="BK81" s="119"/>
      <c r="BL81" s="119"/>
      <c r="BM81" s="119"/>
      <c r="BN81" s="119"/>
      <c r="BO81" s="119">
        <f t="shared" si="97"/>
        <v>4</v>
      </c>
      <c r="BP81" s="62">
        <f t="shared" ref="BP81:BP150" si="116">+(BE81*0)+(BG81*1)+(BI81*2)+(BK81*3)+(BM81*4)</f>
        <v>0</v>
      </c>
      <c r="BQ81" s="62">
        <f t="shared" ref="BQ81:BQ150" si="117">+(BF81*0)+(BH81*-1)+(BJ81*-2)+(BL81*-3)+(BN81*-4)</f>
        <v>0</v>
      </c>
      <c r="BR81" s="62">
        <f t="shared" ref="BR81:BR150" si="118">+BQ81+BP81</f>
        <v>0</v>
      </c>
      <c r="BS81" s="232" t="e">
        <f t="shared" ref="BS81:BS150" si="119">+BP81/(-1*BQ81)</f>
        <v>#DIV/0!</v>
      </c>
      <c r="BU81" s="102" t="s">
        <v>104</v>
      </c>
      <c r="BV81" s="96" t="s">
        <v>388</v>
      </c>
      <c r="BW81" s="157">
        <v>0</v>
      </c>
      <c r="BX81" s="244">
        <v>1</v>
      </c>
      <c r="BY81" s="245">
        <v>0</v>
      </c>
      <c r="BZ81" s="40"/>
      <c r="CA81" s="118">
        <v>4</v>
      </c>
      <c r="CB81" s="9">
        <f t="shared" si="106"/>
        <v>0</v>
      </c>
      <c r="CC81" s="118"/>
      <c r="CD81" s="118">
        <v>4</v>
      </c>
      <c r="CE81" s="118"/>
      <c r="CF81" s="118"/>
      <c r="CG81" s="118"/>
      <c r="CH81" s="118"/>
      <c r="CI81" s="118"/>
      <c r="CJ81" s="118"/>
      <c r="CK81" s="118"/>
      <c r="CL81" s="118"/>
      <c r="CM81" s="118">
        <f>+CC81+CD81+CE81+CF81+CG81+CH81+CI81+CJ81+CK81+CL81</f>
        <v>4</v>
      </c>
      <c r="CN81" s="24">
        <f t="shared" si="107"/>
        <v>0</v>
      </c>
      <c r="CO81" s="24">
        <f t="shared" si="108"/>
        <v>0</v>
      </c>
      <c r="CP81" s="24">
        <f t="shared" si="109"/>
        <v>0</v>
      </c>
      <c r="CQ81" s="193" t="e">
        <f t="shared" si="110"/>
        <v>#DIV/0!</v>
      </c>
      <c r="CS81" s="102" t="s">
        <v>104</v>
      </c>
      <c r="CT81" s="96" t="s">
        <v>388</v>
      </c>
      <c r="CU81" s="26">
        <v>0</v>
      </c>
      <c r="CV81" s="244">
        <v>1</v>
      </c>
      <c r="CW81" s="256">
        <v>0</v>
      </c>
      <c r="CX81" s="40"/>
      <c r="CY81" s="118">
        <v>4</v>
      </c>
      <c r="CZ81" s="9">
        <f t="shared" si="111"/>
        <v>0</v>
      </c>
      <c r="DA81" s="118"/>
      <c r="DB81" s="118">
        <v>4</v>
      </c>
      <c r="DC81" s="118"/>
      <c r="DD81" s="118"/>
      <c r="DE81" s="118"/>
      <c r="DF81" s="118"/>
      <c r="DG81" s="118"/>
      <c r="DH81" s="118"/>
      <c r="DI81" s="118"/>
      <c r="DJ81" s="118"/>
      <c r="DK81" s="118">
        <f>+DA81+DB81+DC81+DD81+DE81+DF81+DG81+DH81+DI81+DJ81</f>
        <v>4</v>
      </c>
      <c r="DL81" s="24">
        <f t="shared" si="112"/>
        <v>0</v>
      </c>
      <c r="DM81" s="24">
        <f t="shared" si="113"/>
        <v>0</v>
      </c>
      <c r="DN81" s="24">
        <f t="shared" si="114"/>
        <v>0</v>
      </c>
      <c r="DO81" s="193" t="e">
        <f t="shared" si="115"/>
        <v>#DIV/0!</v>
      </c>
      <c r="DQ81" s="97" t="s">
        <v>104</v>
      </c>
      <c r="DR81" s="96" t="s">
        <v>388</v>
      </c>
      <c r="DS81" s="26">
        <v>0</v>
      </c>
      <c r="DT81" s="244">
        <v>1</v>
      </c>
      <c r="DU81" s="25">
        <v>0</v>
      </c>
      <c r="DV81" s="40"/>
      <c r="DW81" s="118">
        <v>4</v>
      </c>
      <c r="DX81" s="9">
        <f t="shared" si="100"/>
        <v>0</v>
      </c>
      <c r="DY81" s="118"/>
      <c r="DZ81" s="118">
        <v>4</v>
      </c>
      <c r="EA81" s="118"/>
      <c r="EB81" s="118"/>
      <c r="EC81" s="118"/>
      <c r="ED81" s="118"/>
      <c r="EE81" s="118"/>
      <c r="EF81" s="118"/>
      <c r="EG81" s="118"/>
      <c r="EH81" s="118"/>
      <c r="EI81" s="118">
        <f>+DY81+DZ81+EA81+EB81+EC81+ED81+EE81+EF81+EG81+EH81</f>
        <v>4</v>
      </c>
      <c r="EJ81" s="24">
        <f t="shared" si="102"/>
        <v>0</v>
      </c>
      <c r="EK81" s="24">
        <f t="shared" si="103"/>
        <v>0</v>
      </c>
      <c r="EL81" s="24">
        <f t="shared" si="104"/>
        <v>0</v>
      </c>
      <c r="EM81" s="193" t="e">
        <f t="shared" si="105"/>
        <v>#DIV/0!</v>
      </c>
      <c r="EO81" s="97" t="s">
        <v>104</v>
      </c>
      <c r="EP81" s="96" t="s">
        <v>388</v>
      </c>
      <c r="EQ81" s="26">
        <v>0</v>
      </c>
      <c r="ER81" s="244">
        <v>1</v>
      </c>
      <c r="ES81" s="25">
        <v>0</v>
      </c>
      <c r="ET81" s="40"/>
      <c r="EU81" s="118">
        <v>4</v>
      </c>
      <c r="EV81" s="9">
        <f t="shared" si="93"/>
        <v>0</v>
      </c>
      <c r="EW81" s="118"/>
      <c r="EX81" s="118">
        <v>4</v>
      </c>
      <c r="EY81" s="118"/>
      <c r="EZ81" s="118"/>
      <c r="FA81" s="118"/>
      <c r="FB81" s="118"/>
      <c r="FC81" s="118"/>
      <c r="FD81" s="118"/>
      <c r="FE81" s="118"/>
      <c r="FF81" s="118"/>
      <c r="FG81" s="118">
        <f>+EW81+EX81+EY81+EZ81+FA81+FB81+FC81+FD81+FE81+FF81</f>
        <v>4</v>
      </c>
      <c r="FH81" s="24">
        <f t="shared" si="77"/>
        <v>0</v>
      </c>
      <c r="FI81" s="24">
        <f t="shared" si="78"/>
        <v>0</v>
      </c>
      <c r="FJ81" s="24">
        <f t="shared" si="79"/>
        <v>0</v>
      </c>
      <c r="FK81" s="193" t="e">
        <f t="shared" si="80"/>
        <v>#DIV/0!</v>
      </c>
      <c r="FM81" s="97" t="s">
        <v>104</v>
      </c>
      <c r="FN81" s="96" t="s">
        <v>388</v>
      </c>
      <c r="FO81" s="363">
        <v>0</v>
      </c>
      <c r="FP81" s="391">
        <v>1</v>
      </c>
      <c r="FQ81" s="365">
        <v>0</v>
      </c>
      <c r="FR81" s="40"/>
      <c r="FS81" s="118">
        <v>4</v>
      </c>
      <c r="FT81" s="9">
        <f t="shared" si="94"/>
        <v>0</v>
      </c>
      <c r="FU81" s="118"/>
      <c r="FV81" s="118">
        <v>4</v>
      </c>
      <c r="FW81" s="118"/>
      <c r="FX81" s="118"/>
      <c r="FY81" s="118"/>
      <c r="FZ81" s="118"/>
      <c r="GA81" s="118"/>
      <c r="GB81" s="118"/>
      <c r="GC81" s="118"/>
      <c r="GD81" s="118"/>
      <c r="GE81" s="118">
        <f>+FU81+FV81+FW81+FX81+FY81+FZ81+GA81+GB81+GC81+GD81</f>
        <v>4</v>
      </c>
      <c r="GF81" s="24">
        <f t="shared" si="89"/>
        <v>0</v>
      </c>
      <c r="GG81" s="24">
        <f t="shared" si="90"/>
        <v>0</v>
      </c>
      <c r="GH81" s="24">
        <f t="shared" si="91"/>
        <v>0</v>
      </c>
      <c r="GI81" s="193" t="e">
        <f t="shared" si="92"/>
        <v>#DIV/0!</v>
      </c>
      <c r="GK81" s="97" t="s">
        <v>104</v>
      </c>
      <c r="GL81" s="96" t="s">
        <v>388</v>
      </c>
      <c r="GM81" s="118">
        <v>1</v>
      </c>
      <c r="GN81" s="10">
        <v>10</v>
      </c>
      <c r="GO81" s="74">
        <v>10</v>
      </c>
      <c r="GP81" s="26">
        <v>0</v>
      </c>
      <c r="GQ81" s="244">
        <v>1</v>
      </c>
      <c r="GR81" s="25">
        <v>0</v>
      </c>
      <c r="GS81" s="24">
        <f t="shared" si="84"/>
        <v>0</v>
      </c>
      <c r="GT81" s="118">
        <v>4</v>
      </c>
      <c r="GU81" s="9">
        <f t="shared" si="95"/>
        <v>0</v>
      </c>
      <c r="GV81" s="118"/>
      <c r="GW81" s="118">
        <v>4</v>
      </c>
      <c r="GX81" s="118"/>
      <c r="GY81" s="118"/>
      <c r="GZ81" s="118"/>
      <c r="HA81" s="118"/>
      <c r="HB81" s="118"/>
      <c r="HC81" s="118"/>
      <c r="HD81" s="118"/>
      <c r="HE81" s="118"/>
      <c r="HF81" s="118">
        <f>+GV81+GW81+GX81+GY81+GZ81+HA81+HB81+HC81+HD81+HE81</f>
        <v>4</v>
      </c>
      <c r="HG81" s="24">
        <f t="shared" si="85"/>
        <v>0</v>
      </c>
      <c r="HH81" s="24">
        <f t="shared" si="86"/>
        <v>0</v>
      </c>
      <c r="HI81" s="24">
        <f t="shared" si="87"/>
        <v>0</v>
      </c>
      <c r="HJ81" s="193" t="e">
        <f t="shared" si="88"/>
        <v>#DIV/0!</v>
      </c>
    </row>
    <row r="82" spans="1:229" s="81" customFormat="1" ht="18.75" x14ac:dyDescent="0.3">
      <c r="A82" s="105" t="s">
        <v>106</v>
      </c>
      <c r="B82" s="91" t="s">
        <v>288</v>
      </c>
      <c r="C82" s="51">
        <v>0.70000000000000018</v>
      </c>
      <c r="D82" s="52">
        <v>5</v>
      </c>
      <c r="E82" s="139">
        <v>3.5000000000000009</v>
      </c>
      <c r="F82" s="58">
        <v>60</v>
      </c>
      <c r="G82" s="119">
        <v>51</v>
      </c>
      <c r="H82" s="119">
        <f t="shared" si="1"/>
        <v>1.1764705882352942</v>
      </c>
      <c r="I82" s="119">
        <v>26</v>
      </c>
      <c r="J82" s="119">
        <v>16</v>
      </c>
      <c r="K82" s="119">
        <v>18</v>
      </c>
      <c r="L82" s="119">
        <v>22</v>
      </c>
      <c r="M82" s="119">
        <v>14</v>
      </c>
      <c r="N82" s="119">
        <v>13</v>
      </c>
      <c r="O82" s="119">
        <v>2</v>
      </c>
      <c r="P82" s="119"/>
      <c r="Q82" s="119"/>
      <c r="R82" s="119"/>
      <c r="S82" s="119">
        <f>+I82+J82+K82+L82+M82+N82+O82+P82+Q82+R82</f>
        <v>111</v>
      </c>
      <c r="T82" s="119">
        <f t="shared" si="63"/>
        <v>52</v>
      </c>
      <c r="U82" s="119">
        <f t="shared" si="64"/>
        <v>-48</v>
      </c>
      <c r="V82" s="119">
        <f t="shared" si="65"/>
        <v>4</v>
      </c>
      <c r="W82" s="119">
        <f t="shared" si="66"/>
        <v>1.0833333333333333</v>
      </c>
      <c r="X82" s="29"/>
      <c r="Y82" s="173" t="s">
        <v>106</v>
      </c>
      <c r="Z82" s="174" t="s">
        <v>288</v>
      </c>
      <c r="AA82" s="51">
        <v>-1.1333777777777785</v>
      </c>
      <c r="AB82" s="52">
        <v>5</v>
      </c>
      <c r="AC82" s="187">
        <v>-5.6668888888888924</v>
      </c>
      <c r="AD82" s="58">
        <v>63</v>
      </c>
      <c r="AE82" s="119">
        <v>57</v>
      </c>
      <c r="AF82" s="119">
        <f t="shared" si="6"/>
        <v>1.1052631578947369</v>
      </c>
      <c r="AG82" s="119">
        <v>28</v>
      </c>
      <c r="AH82" s="119">
        <v>16</v>
      </c>
      <c r="AI82" s="119">
        <v>19</v>
      </c>
      <c r="AJ82" s="119">
        <v>25</v>
      </c>
      <c r="AK82" s="119">
        <v>14</v>
      </c>
      <c r="AL82" s="119">
        <v>15</v>
      </c>
      <c r="AM82" s="119">
        <v>2</v>
      </c>
      <c r="AN82" s="119">
        <v>1</v>
      </c>
      <c r="AO82" s="119"/>
      <c r="AP82" s="119"/>
      <c r="AQ82" s="119">
        <f t="shared" si="96"/>
        <v>120</v>
      </c>
      <c r="AR82" s="119">
        <f t="shared" si="68"/>
        <v>53</v>
      </c>
      <c r="AS82" s="119">
        <f t="shared" si="69"/>
        <v>-58</v>
      </c>
      <c r="AT82" s="119">
        <f t="shared" si="70"/>
        <v>-5</v>
      </c>
      <c r="AU82" s="27">
        <f t="shared" si="71"/>
        <v>0.91379310344827591</v>
      </c>
      <c r="AW82" s="173" t="s">
        <v>106</v>
      </c>
      <c r="AX82" s="174" t="s">
        <v>288</v>
      </c>
      <c r="AY82" s="132">
        <v>-1.1333777777777785</v>
      </c>
      <c r="AZ82" s="106">
        <v>5</v>
      </c>
      <c r="BA82" s="25">
        <v>-5.6668888888888924</v>
      </c>
      <c r="BB82" s="40">
        <v>63</v>
      </c>
      <c r="BC82" s="118">
        <v>57</v>
      </c>
      <c r="BD82" s="9">
        <f>+BB82/BC82</f>
        <v>1.1052631578947369</v>
      </c>
      <c r="BE82" s="118">
        <v>28</v>
      </c>
      <c r="BF82" s="118">
        <v>16</v>
      </c>
      <c r="BG82" s="118">
        <v>19</v>
      </c>
      <c r="BH82" s="118">
        <v>25</v>
      </c>
      <c r="BI82" s="118">
        <v>14</v>
      </c>
      <c r="BJ82" s="118">
        <v>15</v>
      </c>
      <c r="BK82" s="118">
        <v>2</v>
      </c>
      <c r="BL82" s="118">
        <v>1</v>
      </c>
      <c r="BM82" s="118"/>
      <c r="BN82" s="118"/>
      <c r="BO82" s="118">
        <f t="shared" si="97"/>
        <v>120</v>
      </c>
      <c r="BP82" s="24">
        <f t="shared" si="116"/>
        <v>53</v>
      </c>
      <c r="BQ82" s="24">
        <f t="shared" si="117"/>
        <v>-58</v>
      </c>
      <c r="BR82" s="24">
        <f t="shared" si="118"/>
        <v>-5</v>
      </c>
      <c r="BS82" s="193">
        <f t="shared" si="119"/>
        <v>0.91379310344827591</v>
      </c>
      <c r="BU82" s="173" t="s">
        <v>106</v>
      </c>
      <c r="BV82" s="174" t="s">
        <v>288</v>
      </c>
      <c r="BW82" s="51">
        <v>-0.18890000000000029</v>
      </c>
      <c r="BX82" s="52">
        <v>5</v>
      </c>
      <c r="BY82" s="239">
        <v>-0.94450000000000145</v>
      </c>
      <c r="BZ82" s="58">
        <v>68</v>
      </c>
      <c r="CA82" s="119">
        <v>65</v>
      </c>
      <c r="CB82" s="27">
        <f t="shared" si="106"/>
        <v>1.0461538461538462</v>
      </c>
      <c r="CC82" s="119">
        <v>31</v>
      </c>
      <c r="CD82" s="119">
        <v>18</v>
      </c>
      <c r="CE82" s="119">
        <v>21</v>
      </c>
      <c r="CF82" s="119">
        <v>31</v>
      </c>
      <c r="CG82" s="119">
        <v>14</v>
      </c>
      <c r="CH82" s="119">
        <v>15</v>
      </c>
      <c r="CI82" s="119">
        <v>2</v>
      </c>
      <c r="CJ82" s="119">
        <v>1</v>
      </c>
      <c r="CK82" s="119"/>
      <c r="CL82" s="119"/>
      <c r="CM82" s="119">
        <f t="shared" si="98"/>
        <v>133</v>
      </c>
      <c r="CN82" s="62">
        <f t="shared" si="107"/>
        <v>55</v>
      </c>
      <c r="CO82" s="62">
        <f t="shared" si="108"/>
        <v>-64</v>
      </c>
      <c r="CP82" s="62">
        <f t="shared" si="109"/>
        <v>-9</v>
      </c>
      <c r="CQ82" s="232">
        <f t="shared" si="110"/>
        <v>0.859375</v>
      </c>
      <c r="CS82" s="173" t="s">
        <v>106</v>
      </c>
      <c r="CT82" s="174" t="s">
        <v>288</v>
      </c>
      <c r="CU82" s="78">
        <v>-0.18890000000000029</v>
      </c>
      <c r="CV82" s="106">
        <v>5</v>
      </c>
      <c r="CW82" s="256">
        <v>-0.94450000000000145</v>
      </c>
      <c r="CX82" s="40">
        <v>68</v>
      </c>
      <c r="CY82" s="118">
        <v>65</v>
      </c>
      <c r="CZ82" s="9">
        <f t="shared" si="111"/>
        <v>1.0461538461538462</v>
      </c>
      <c r="DA82" s="118">
        <v>31</v>
      </c>
      <c r="DB82" s="118">
        <v>18</v>
      </c>
      <c r="DC82" s="118">
        <v>21</v>
      </c>
      <c r="DD82" s="118">
        <v>31</v>
      </c>
      <c r="DE82" s="118">
        <v>14</v>
      </c>
      <c r="DF82" s="118">
        <v>15</v>
      </c>
      <c r="DG82" s="118">
        <v>2</v>
      </c>
      <c r="DH82" s="118">
        <v>1</v>
      </c>
      <c r="DI82" s="118"/>
      <c r="DJ82" s="118"/>
      <c r="DK82" s="118">
        <f t="shared" si="99"/>
        <v>133</v>
      </c>
      <c r="DL82" s="24">
        <f t="shared" si="112"/>
        <v>55</v>
      </c>
      <c r="DM82" s="24">
        <f t="shared" si="113"/>
        <v>-64</v>
      </c>
      <c r="DN82" s="24">
        <f t="shared" si="114"/>
        <v>-9</v>
      </c>
      <c r="DO82" s="193">
        <f t="shared" si="115"/>
        <v>0.859375</v>
      </c>
      <c r="DQ82" s="322" t="s">
        <v>106</v>
      </c>
      <c r="DR82" s="174" t="s">
        <v>288</v>
      </c>
      <c r="DS82" s="51">
        <v>-0.74450000000000038</v>
      </c>
      <c r="DT82" s="52">
        <v>5</v>
      </c>
      <c r="DU82" s="187">
        <v>-3.7225000000000019</v>
      </c>
      <c r="DV82" s="58">
        <v>71</v>
      </c>
      <c r="DW82" s="119">
        <v>67</v>
      </c>
      <c r="DX82" s="27">
        <f t="shared" si="100"/>
        <v>1.0597014925373134</v>
      </c>
      <c r="DY82" s="119">
        <v>34</v>
      </c>
      <c r="DZ82" s="119">
        <v>20</v>
      </c>
      <c r="EA82" s="119">
        <v>21</v>
      </c>
      <c r="EB82" s="119">
        <v>31</v>
      </c>
      <c r="EC82" s="119">
        <v>14</v>
      </c>
      <c r="ED82" s="119">
        <v>15</v>
      </c>
      <c r="EE82" s="119">
        <v>2</v>
      </c>
      <c r="EF82" s="119">
        <v>1</v>
      </c>
      <c r="EG82" s="119"/>
      <c r="EH82" s="119"/>
      <c r="EI82" s="119">
        <f t="shared" si="101"/>
        <v>138</v>
      </c>
      <c r="EJ82" s="62">
        <f t="shared" si="102"/>
        <v>55</v>
      </c>
      <c r="EK82" s="62">
        <f t="shared" si="103"/>
        <v>-64</v>
      </c>
      <c r="EL82" s="62">
        <f t="shared" si="104"/>
        <v>-9</v>
      </c>
      <c r="EM82" s="232">
        <f t="shared" si="105"/>
        <v>0.859375</v>
      </c>
      <c r="EO82" s="322" t="s">
        <v>106</v>
      </c>
      <c r="EP82" s="174" t="s">
        <v>288</v>
      </c>
      <c r="EQ82" s="339">
        <v>-0.30004444444444456</v>
      </c>
      <c r="ER82" s="52">
        <v>4</v>
      </c>
      <c r="ES82" s="187">
        <v>-1.2001777777777782</v>
      </c>
      <c r="ET82" s="119">
        <v>74</v>
      </c>
      <c r="EU82" s="119">
        <v>69</v>
      </c>
      <c r="EV82" s="342">
        <f>+ET82/EU82</f>
        <v>1.0724637681159421</v>
      </c>
      <c r="EW82" s="119">
        <v>34</v>
      </c>
      <c r="EX82" s="119">
        <v>22</v>
      </c>
      <c r="EY82" s="119">
        <v>23</v>
      </c>
      <c r="EZ82" s="119">
        <v>31</v>
      </c>
      <c r="FA82" s="119">
        <v>15</v>
      </c>
      <c r="FB82" s="119">
        <v>15</v>
      </c>
      <c r="FC82" s="119">
        <v>2</v>
      </c>
      <c r="FD82" s="119">
        <v>1</v>
      </c>
      <c r="FE82" s="119"/>
      <c r="FF82" s="119"/>
      <c r="FG82" s="119">
        <v>143</v>
      </c>
      <c r="FH82" s="62">
        <f t="shared" si="77"/>
        <v>59</v>
      </c>
      <c r="FI82" s="62">
        <f t="shared" si="78"/>
        <v>-64</v>
      </c>
      <c r="FJ82" s="62">
        <f t="shared" si="79"/>
        <v>-5</v>
      </c>
      <c r="FK82" s="232">
        <f t="shared" si="80"/>
        <v>0.921875</v>
      </c>
      <c r="FM82" s="322" t="s">
        <v>106</v>
      </c>
      <c r="FN82" s="174" t="s">
        <v>288</v>
      </c>
      <c r="FO82" s="379">
        <v>-0.30004444444444456</v>
      </c>
      <c r="FP82" s="364">
        <v>4</v>
      </c>
      <c r="FQ82" s="365">
        <v>-1.2001777777777782</v>
      </c>
      <c r="FR82" s="118">
        <v>74</v>
      </c>
      <c r="FS82" s="118">
        <v>69</v>
      </c>
      <c r="FT82" s="389">
        <f>+FR82/FS82</f>
        <v>1.0724637681159421</v>
      </c>
      <c r="FU82" s="118">
        <v>34</v>
      </c>
      <c r="FV82" s="118">
        <v>22</v>
      </c>
      <c r="FW82" s="118">
        <v>23</v>
      </c>
      <c r="FX82" s="118">
        <v>31</v>
      </c>
      <c r="FY82" s="118">
        <v>15</v>
      </c>
      <c r="FZ82" s="118">
        <v>15</v>
      </c>
      <c r="GA82" s="118">
        <v>2</v>
      </c>
      <c r="GB82" s="118">
        <v>1</v>
      </c>
      <c r="GC82" s="118"/>
      <c r="GD82" s="118"/>
      <c r="GE82" s="118">
        <v>143</v>
      </c>
      <c r="GF82" s="24">
        <f t="shared" si="89"/>
        <v>59</v>
      </c>
      <c r="GG82" s="24">
        <f t="shared" si="90"/>
        <v>-64</v>
      </c>
      <c r="GH82" s="24">
        <f t="shared" si="91"/>
        <v>-5</v>
      </c>
      <c r="GI82" s="193">
        <f t="shared" si="92"/>
        <v>0.921875</v>
      </c>
      <c r="GK82" s="322" t="s">
        <v>106</v>
      </c>
      <c r="GL82" s="174" t="s">
        <v>288</v>
      </c>
      <c r="GM82" s="119">
        <v>7</v>
      </c>
      <c r="GN82" s="13">
        <v>6.7444444444444445</v>
      </c>
      <c r="GO82" s="18">
        <v>6.4443999999999999</v>
      </c>
      <c r="GP82" s="51">
        <v>-0.30004444444444456</v>
      </c>
      <c r="GQ82" s="52">
        <v>4</v>
      </c>
      <c r="GR82" s="187">
        <v>-1.2001777777777782</v>
      </c>
      <c r="GS82" s="119">
        <v>75</v>
      </c>
      <c r="GT82" s="119">
        <v>72</v>
      </c>
      <c r="GU82" s="27">
        <f t="shared" si="95"/>
        <v>1.0416666666666667</v>
      </c>
      <c r="GV82" s="119">
        <v>34</v>
      </c>
      <c r="GW82" s="119">
        <v>24</v>
      </c>
      <c r="GX82" s="119">
        <v>24</v>
      </c>
      <c r="GY82" s="119">
        <v>32</v>
      </c>
      <c r="GZ82" s="119">
        <v>15</v>
      </c>
      <c r="HA82" s="119">
        <v>15</v>
      </c>
      <c r="HB82" s="119">
        <v>2</v>
      </c>
      <c r="HC82" s="119">
        <v>1</v>
      </c>
      <c r="HD82" s="119"/>
      <c r="HE82" s="119"/>
      <c r="HF82" s="119">
        <v>147</v>
      </c>
      <c r="HG82" s="62">
        <f t="shared" si="85"/>
        <v>60</v>
      </c>
      <c r="HH82" s="62">
        <f t="shared" si="86"/>
        <v>-65</v>
      </c>
      <c r="HI82" s="62">
        <f t="shared" si="87"/>
        <v>-5</v>
      </c>
      <c r="HJ82" s="232">
        <f t="shared" si="88"/>
        <v>0.92307692307692313</v>
      </c>
    </row>
    <row r="83" spans="1:229" s="81" customFormat="1" ht="18.75" x14ac:dyDescent="0.3">
      <c r="A83" s="188" t="s">
        <v>106</v>
      </c>
      <c r="B83" s="91" t="s">
        <v>377</v>
      </c>
      <c r="C83" s="51"/>
      <c r="D83" s="52"/>
      <c r="E83" s="139"/>
      <c r="F83" s="58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29"/>
      <c r="Y83" s="188" t="s">
        <v>106</v>
      </c>
      <c r="Z83" s="91" t="s">
        <v>377</v>
      </c>
      <c r="AA83" s="53">
        <v>-1</v>
      </c>
      <c r="AB83" s="52">
        <v>1</v>
      </c>
      <c r="AC83" s="187">
        <v>-1</v>
      </c>
      <c r="AD83" s="58">
        <v>0</v>
      </c>
      <c r="AE83" s="119">
        <v>2</v>
      </c>
      <c r="AF83" s="119">
        <f t="shared" si="6"/>
        <v>0</v>
      </c>
      <c r="AG83" s="119"/>
      <c r="AH83" s="119"/>
      <c r="AI83" s="119"/>
      <c r="AJ83" s="119">
        <v>2</v>
      </c>
      <c r="AK83" s="119"/>
      <c r="AL83" s="119"/>
      <c r="AM83" s="119"/>
      <c r="AN83" s="119"/>
      <c r="AO83" s="119"/>
      <c r="AP83" s="119"/>
      <c r="AQ83" s="119">
        <f t="shared" si="96"/>
        <v>2</v>
      </c>
      <c r="AR83" s="119">
        <f t="shared" si="68"/>
        <v>0</v>
      </c>
      <c r="AS83" s="119">
        <f t="shared" si="69"/>
        <v>-2</v>
      </c>
      <c r="AT83" s="119">
        <f t="shared" si="70"/>
        <v>-2</v>
      </c>
      <c r="AU83" s="27">
        <f t="shared" si="71"/>
        <v>0</v>
      </c>
      <c r="AW83" s="188" t="s">
        <v>106</v>
      </c>
      <c r="AX83" s="91" t="s">
        <v>377</v>
      </c>
      <c r="AY83" s="26">
        <v>-1</v>
      </c>
      <c r="AZ83" s="106">
        <v>1</v>
      </c>
      <c r="BA83" s="25">
        <v>-1</v>
      </c>
      <c r="BB83" s="40">
        <v>0</v>
      </c>
      <c r="BC83" s="118">
        <v>2</v>
      </c>
      <c r="BD83" s="9">
        <f>+BB83/BC83</f>
        <v>0</v>
      </c>
      <c r="BE83" s="118"/>
      <c r="BF83" s="118"/>
      <c r="BG83" s="118"/>
      <c r="BH83" s="118">
        <v>2</v>
      </c>
      <c r="BI83" s="118"/>
      <c r="BJ83" s="118"/>
      <c r="BK83" s="118"/>
      <c r="BL83" s="118"/>
      <c r="BM83" s="118"/>
      <c r="BN83" s="118"/>
      <c r="BO83" s="118">
        <f t="shared" si="97"/>
        <v>2</v>
      </c>
      <c r="BP83" s="24">
        <f t="shared" si="116"/>
        <v>0</v>
      </c>
      <c r="BQ83" s="24">
        <f t="shared" si="117"/>
        <v>-2</v>
      </c>
      <c r="BR83" s="24">
        <f t="shared" si="118"/>
        <v>-2</v>
      </c>
      <c r="BS83" s="193">
        <f t="shared" si="119"/>
        <v>0</v>
      </c>
      <c r="BU83" s="188" t="s">
        <v>106</v>
      </c>
      <c r="BV83" s="91" t="s">
        <v>377</v>
      </c>
      <c r="BW83" s="26">
        <v>-1</v>
      </c>
      <c r="BX83" s="106">
        <v>1</v>
      </c>
      <c r="BY83" s="25">
        <v>-1</v>
      </c>
      <c r="BZ83" s="40">
        <v>0</v>
      </c>
      <c r="CA83" s="118">
        <v>2</v>
      </c>
      <c r="CB83" s="9">
        <f t="shared" si="106"/>
        <v>0</v>
      </c>
      <c r="CC83" s="118"/>
      <c r="CD83" s="118"/>
      <c r="CE83" s="118"/>
      <c r="CF83" s="118">
        <v>2</v>
      </c>
      <c r="CG83" s="118"/>
      <c r="CH83" s="118"/>
      <c r="CI83" s="118"/>
      <c r="CJ83" s="118"/>
      <c r="CK83" s="118"/>
      <c r="CL83" s="118"/>
      <c r="CM83" s="118">
        <f t="shared" si="98"/>
        <v>2</v>
      </c>
      <c r="CN83" s="24">
        <f t="shared" si="107"/>
        <v>0</v>
      </c>
      <c r="CO83" s="24">
        <f t="shared" si="108"/>
        <v>-2</v>
      </c>
      <c r="CP83" s="24">
        <f t="shared" si="109"/>
        <v>-2</v>
      </c>
      <c r="CQ83" s="193">
        <f t="shared" si="110"/>
        <v>0</v>
      </c>
      <c r="CS83" s="188" t="s">
        <v>106</v>
      </c>
      <c r="CT83" s="91" t="s">
        <v>377</v>
      </c>
      <c r="CU83" s="157">
        <v>-1</v>
      </c>
      <c r="CV83" s="106">
        <v>1</v>
      </c>
      <c r="CW83" s="256">
        <v>-1</v>
      </c>
      <c r="CX83" s="40">
        <v>0</v>
      </c>
      <c r="CY83" s="118">
        <v>2</v>
      </c>
      <c r="CZ83" s="9">
        <f t="shared" si="111"/>
        <v>0</v>
      </c>
      <c r="DA83" s="118"/>
      <c r="DB83" s="118"/>
      <c r="DC83" s="118"/>
      <c r="DD83" s="118">
        <v>2</v>
      </c>
      <c r="DE83" s="118"/>
      <c r="DF83" s="118"/>
      <c r="DG83" s="118"/>
      <c r="DH83" s="118"/>
      <c r="DI83" s="118"/>
      <c r="DJ83" s="118"/>
      <c r="DK83" s="118">
        <f t="shared" si="99"/>
        <v>2</v>
      </c>
      <c r="DL83" s="24">
        <f t="shared" si="112"/>
        <v>0</v>
      </c>
      <c r="DM83" s="24">
        <f t="shared" si="113"/>
        <v>-2</v>
      </c>
      <c r="DN83" s="24">
        <f t="shared" si="114"/>
        <v>-2</v>
      </c>
      <c r="DO83" s="193">
        <f t="shared" si="115"/>
        <v>0</v>
      </c>
      <c r="DQ83" s="188" t="s">
        <v>106</v>
      </c>
      <c r="DR83" s="91" t="s">
        <v>377</v>
      </c>
      <c r="DS83" s="26">
        <v>-1</v>
      </c>
      <c r="DT83" s="106">
        <v>1</v>
      </c>
      <c r="DU83" s="25">
        <v>-1</v>
      </c>
      <c r="DV83" s="40">
        <v>0</v>
      </c>
      <c r="DW83" s="118">
        <v>2</v>
      </c>
      <c r="DX83" s="9">
        <f t="shared" si="100"/>
        <v>0</v>
      </c>
      <c r="DY83" s="118"/>
      <c r="DZ83" s="118"/>
      <c r="EA83" s="118"/>
      <c r="EB83" s="118">
        <v>2</v>
      </c>
      <c r="EC83" s="118"/>
      <c r="ED83" s="118"/>
      <c r="EE83" s="118"/>
      <c r="EF83" s="118"/>
      <c r="EG83" s="118"/>
      <c r="EH83" s="118"/>
      <c r="EI83" s="118">
        <f t="shared" si="101"/>
        <v>2</v>
      </c>
      <c r="EJ83" s="24">
        <f t="shared" si="102"/>
        <v>0</v>
      </c>
      <c r="EK83" s="24">
        <f t="shared" si="103"/>
        <v>-2</v>
      </c>
      <c r="EL83" s="24">
        <f t="shared" si="104"/>
        <v>-2</v>
      </c>
      <c r="EM83" s="193">
        <f t="shared" si="105"/>
        <v>0</v>
      </c>
      <c r="EO83" s="188" t="s">
        <v>106</v>
      </c>
      <c r="EP83" s="91" t="s">
        <v>377</v>
      </c>
      <c r="EQ83" s="26">
        <v>-1</v>
      </c>
      <c r="ER83" s="106">
        <v>1</v>
      </c>
      <c r="ES83" s="25">
        <v>-1</v>
      </c>
      <c r="ET83" s="40">
        <v>0</v>
      </c>
      <c r="EU83" s="118">
        <v>2</v>
      </c>
      <c r="EV83" s="9">
        <f t="shared" si="93"/>
        <v>0</v>
      </c>
      <c r="EW83" s="118"/>
      <c r="EX83" s="118"/>
      <c r="EY83" s="118"/>
      <c r="EZ83" s="118">
        <v>2</v>
      </c>
      <c r="FA83" s="118"/>
      <c r="FB83" s="118"/>
      <c r="FC83" s="118"/>
      <c r="FD83" s="118"/>
      <c r="FE83" s="118"/>
      <c r="FF83" s="118"/>
      <c r="FG83" s="118">
        <f t="shared" ref="FG83:FG84" si="120">+EW83+EX83+EY83+EZ83+FA83+FB83+FC83+FD83+FE83+FF83</f>
        <v>2</v>
      </c>
      <c r="FH83" s="24">
        <f t="shared" si="77"/>
        <v>0</v>
      </c>
      <c r="FI83" s="24">
        <f t="shared" si="78"/>
        <v>-2</v>
      </c>
      <c r="FJ83" s="24">
        <f t="shared" si="79"/>
        <v>-2</v>
      </c>
      <c r="FK83" s="193">
        <f t="shared" si="80"/>
        <v>0</v>
      </c>
      <c r="FM83" s="188" t="s">
        <v>106</v>
      </c>
      <c r="FN83" s="91" t="s">
        <v>377</v>
      </c>
      <c r="FO83" s="363">
        <v>-1</v>
      </c>
      <c r="FP83" s="364">
        <v>1</v>
      </c>
      <c r="FQ83" s="365">
        <v>-1</v>
      </c>
      <c r="FR83" s="40">
        <v>0</v>
      </c>
      <c r="FS83" s="118">
        <v>2</v>
      </c>
      <c r="FT83" s="9">
        <f t="shared" si="94"/>
        <v>0</v>
      </c>
      <c r="FU83" s="118"/>
      <c r="FV83" s="118"/>
      <c r="FW83" s="118"/>
      <c r="FX83" s="118">
        <v>2</v>
      </c>
      <c r="FY83" s="118"/>
      <c r="FZ83" s="118"/>
      <c r="GA83" s="118"/>
      <c r="GB83" s="118"/>
      <c r="GC83" s="118"/>
      <c r="GD83" s="118"/>
      <c r="GE83" s="118">
        <f t="shared" ref="GE83:GE84" si="121">+FU83+FV83+FW83+FX83+FY83+FZ83+GA83+GB83+GC83+GD83</f>
        <v>2</v>
      </c>
      <c r="GF83" s="24">
        <f t="shared" si="89"/>
        <v>0</v>
      </c>
      <c r="GG83" s="24">
        <f t="shared" si="90"/>
        <v>-2</v>
      </c>
      <c r="GH83" s="24">
        <f t="shared" si="91"/>
        <v>-2</v>
      </c>
      <c r="GI83" s="193">
        <f t="shared" si="92"/>
        <v>0</v>
      </c>
      <c r="GK83" s="188" t="s">
        <v>106</v>
      </c>
      <c r="GL83" s="91" t="s">
        <v>377</v>
      </c>
      <c r="GM83" s="118">
        <v>1</v>
      </c>
      <c r="GN83" s="11">
        <v>11</v>
      </c>
      <c r="GO83" s="74">
        <v>10</v>
      </c>
      <c r="GP83" s="26">
        <v>-1</v>
      </c>
      <c r="GQ83" s="106">
        <v>1</v>
      </c>
      <c r="GR83" s="25">
        <v>-1</v>
      </c>
      <c r="GS83" s="24">
        <f t="shared" si="84"/>
        <v>0</v>
      </c>
      <c r="GT83" s="118">
        <v>2</v>
      </c>
      <c r="GU83" s="9">
        <f t="shared" si="95"/>
        <v>0</v>
      </c>
      <c r="GV83" s="118"/>
      <c r="GW83" s="118"/>
      <c r="GX83" s="118"/>
      <c r="GY83" s="118">
        <v>2</v>
      </c>
      <c r="GZ83" s="118"/>
      <c r="HA83" s="118"/>
      <c r="HB83" s="118"/>
      <c r="HC83" s="118"/>
      <c r="HD83" s="118"/>
      <c r="HE83" s="118"/>
      <c r="HF83" s="118">
        <f t="shared" ref="HF83:HF84" si="122">+GV83+GW83+GX83+GY83+GZ83+HA83+HB83+HC83+HD83+HE83</f>
        <v>2</v>
      </c>
      <c r="HG83" s="24">
        <f t="shared" si="85"/>
        <v>0</v>
      </c>
      <c r="HH83" s="24">
        <f t="shared" si="86"/>
        <v>-2</v>
      </c>
      <c r="HI83" s="24">
        <f t="shared" si="87"/>
        <v>-2</v>
      </c>
      <c r="HJ83" s="193">
        <f t="shared" si="88"/>
        <v>0</v>
      </c>
    </row>
    <row r="84" spans="1:229" ht="19.5" thickBot="1" x14ac:dyDescent="0.35">
      <c r="A84" s="105" t="s">
        <v>107</v>
      </c>
      <c r="B84" s="96" t="s">
        <v>289</v>
      </c>
      <c r="C84" s="51">
        <v>-0.55359999999999943</v>
      </c>
      <c r="D84" s="52">
        <v>4</v>
      </c>
      <c r="E84" s="139">
        <v>-2.2143999999999977</v>
      </c>
      <c r="F84" s="58">
        <v>10</v>
      </c>
      <c r="G84" s="119">
        <v>13</v>
      </c>
      <c r="H84" s="119">
        <f t="shared" si="1"/>
        <v>0.76923076923076927</v>
      </c>
      <c r="I84" s="119">
        <v>5</v>
      </c>
      <c r="J84" s="119">
        <v>5</v>
      </c>
      <c r="K84" s="119">
        <v>5</v>
      </c>
      <c r="L84" s="119">
        <v>6</v>
      </c>
      <c r="M84" s="119"/>
      <c r="N84" s="119">
        <v>2</v>
      </c>
      <c r="O84" s="119"/>
      <c r="P84" s="119"/>
      <c r="Q84" s="119"/>
      <c r="R84" s="119"/>
      <c r="S84" s="119">
        <f>+I84+J84+K84+L84+M84+N84+O84+P84+Q84+R84</f>
        <v>23</v>
      </c>
      <c r="T84" s="119">
        <f t="shared" si="63"/>
        <v>5</v>
      </c>
      <c r="U84" s="119">
        <f t="shared" si="64"/>
        <v>-10</v>
      </c>
      <c r="V84" s="119">
        <f t="shared" si="65"/>
        <v>-5</v>
      </c>
      <c r="W84" s="119">
        <f t="shared" si="66"/>
        <v>0.5</v>
      </c>
      <c r="X84" s="29"/>
      <c r="Y84" s="105" t="s">
        <v>107</v>
      </c>
      <c r="Z84" s="96" t="s">
        <v>289</v>
      </c>
      <c r="AA84" s="132">
        <v>-0.55359999999999943</v>
      </c>
      <c r="AB84" s="106">
        <v>4</v>
      </c>
      <c r="AC84" s="138">
        <v>-2.2143999999999977</v>
      </c>
      <c r="AD84" s="40">
        <v>10</v>
      </c>
      <c r="AE84" s="118">
        <v>13</v>
      </c>
      <c r="AF84" s="118">
        <f t="shared" si="6"/>
        <v>0.76923076923076927</v>
      </c>
      <c r="AG84" s="118">
        <v>5</v>
      </c>
      <c r="AH84" s="118">
        <v>5</v>
      </c>
      <c r="AI84" s="118">
        <v>5</v>
      </c>
      <c r="AJ84" s="118">
        <v>6</v>
      </c>
      <c r="AK84" s="118"/>
      <c r="AL84" s="118">
        <v>2</v>
      </c>
      <c r="AM84" s="118"/>
      <c r="AN84" s="118"/>
      <c r="AO84" s="118"/>
      <c r="AP84" s="118"/>
      <c r="AQ84" s="118">
        <f t="shared" si="96"/>
        <v>23</v>
      </c>
      <c r="AR84" s="118">
        <f t="shared" si="68"/>
        <v>5</v>
      </c>
      <c r="AS84" s="118">
        <f t="shared" si="69"/>
        <v>-10</v>
      </c>
      <c r="AT84" s="118">
        <f t="shared" si="70"/>
        <v>-5</v>
      </c>
      <c r="AU84" s="9">
        <f t="shared" si="71"/>
        <v>0.5</v>
      </c>
      <c r="AV84" s="81"/>
      <c r="AW84" s="105" t="s">
        <v>107</v>
      </c>
      <c r="AX84" s="96" t="s">
        <v>289</v>
      </c>
      <c r="AY84" s="132">
        <v>-0.55359999999999943</v>
      </c>
      <c r="AZ84" s="106">
        <v>4</v>
      </c>
      <c r="BA84" s="138">
        <v>-2.2143999999999977</v>
      </c>
      <c r="BB84" s="40">
        <v>10</v>
      </c>
      <c r="BC84" s="118">
        <v>13</v>
      </c>
      <c r="BD84" s="9">
        <f>+BB84/BC84</f>
        <v>0.76923076923076927</v>
      </c>
      <c r="BE84" s="118">
        <v>5</v>
      </c>
      <c r="BF84" s="118">
        <v>5</v>
      </c>
      <c r="BG84" s="118">
        <v>5</v>
      </c>
      <c r="BH84" s="118">
        <v>6</v>
      </c>
      <c r="BI84" s="118"/>
      <c r="BJ84" s="118">
        <v>2</v>
      </c>
      <c r="BK84" s="118"/>
      <c r="BL84" s="118"/>
      <c r="BM84" s="118"/>
      <c r="BN84" s="118"/>
      <c r="BO84" s="118">
        <f t="shared" si="97"/>
        <v>23</v>
      </c>
      <c r="BP84" s="24">
        <f t="shared" si="116"/>
        <v>5</v>
      </c>
      <c r="BQ84" s="24">
        <f t="shared" si="117"/>
        <v>-10</v>
      </c>
      <c r="BR84" s="24">
        <f t="shared" si="118"/>
        <v>-5</v>
      </c>
      <c r="BS84" s="193">
        <f t="shared" si="119"/>
        <v>0.5</v>
      </c>
      <c r="BT84" s="81"/>
      <c r="BU84" s="105" t="s">
        <v>107</v>
      </c>
      <c r="BV84" s="96" t="s">
        <v>289</v>
      </c>
      <c r="BW84" s="240">
        <v>-0.625</v>
      </c>
      <c r="BX84" s="52">
        <v>4</v>
      </c>
      <c r="BY84" s="239">
        <v>-2.5</v>
      </c>
      <c r="BZ84" s="58">
        <v>17</v>
      </c>
      <c r="CA84" s="119">
        <v>16</v>
      </c>
      <c r="CB84" s="27">
        <f t="shared" si="106"/>
        <v>1.0625</v>
      </c>
      <c r="CC84" s="119">
        <v>11</v>
      </c>
      <c r="CD84" s="119">
        <v>5</v>
      </c>
      <c r="CE84" s="119">
        <v>6</v>
      </c>
      <c r="CF84" s="119">
        <v>7</v>
      </c>
      <c r="CG84" s="119"/>
      <c r="CH84" s="119">
        <v>4</v>
      </c>
      <c r="CI84" s="119"/>
      <c r="CJ84" s="119"/>
      <c r="CK84" s="119"/>
      <c r="CL84" s="119"/>
      <c r="CM84" s="119">
        <f t="shared" si="98"/>
        <v>33</v>
      </c>
      <c r="CN84" s="62">
        <f t="shared" si="107"/>
        <v>6</v>
      </c>
      <c r="CO84" s="62">
        <f t="shared" si="108"/>
        <v>-15</v>
      </c>
      <c r="CP84" s="62">
        <f t="shared" si="109"/>
        <v>-9</v>
      </c>
      <c r="CQ84" s="232">
        <f t="shared" si="110"/>
        <v>0.4</v>
      </c>
      <c r="CR84" s="81"/>
      <c r="CS84" s="105" t="s">
        <v>107</v>
      </c>
      <c r="CT84" s="96" t="s">
        <v>289</v>
      </c>
      <c r="CU84" s="132">
        <v>-0.625</v>
      </c>
      <c r="CV84" s="106">
        <v>4</v>
      </c>
      <c r="CW84" s="256">
        <v>-2.5</v>
      </c>
      <c r="CX84" s="40">
        <v>17</v>
      </c>
      <c r="CY84" s="118">
        <v>16</v>
      </c>
      <c r="CZ84" s="9">
        <f t="shared" si="111"/>
        <v>1.0625</v>
      </c>
      <c r="DA84" s="118">
        <v>11</v>
      </c>
      <c r="DB84" s="118">
        <v>5</v>
      </c>
      <c r="DC84" s="118">
        <v>6</v>
      </c>
      <c r="DD84" s="118">
        <v>7</v>
      </c>
      <c r="DE84" s="118"/>
      <c r="DF84" s="118">
        <v>4</v>
      </c>
      <c r="DG84" s="118"/>
      <c r="DH84" s="118"/>
      <c r="DI84" s="118"/>
      <c r="DJ84" s="118"/>
      <c r="DK84" s="118">
        <f t="shared" si="99"/>
        <v>33</v>
      </c>
      <c r="DL84" s="24">
        <f t="shared" si="112"/>
        <v>6</v>
      </c>
      <c r="DM84" s="24">
        <f t="shared" si="113"/>
        <v>-15</v>
      </c>
      <c r="DN84" s="24">
        <f t="shared" si="114"/>
        <v>-9</v>
      </c>
      <c r="DO84" s="193">
        <f t="shared" si="115"/>
        <v>0.4</v>
      </c>
      <c r="DP84" s="81"/>
      <c r="DQ84" s="98" t="s">
        <v>107</v>
      </c>
      <c r="DR84" s="96" t="s">
        <v>289</v>
      </c>
      <c r="DS84" s="51">
        <v>-0.95829999999999949</v>
      </c>
      <c r="DT84" s="52">
        <v>4</v>
      </c>
      <c r="DU84" s="187">
        <v>-3.8331999999999979</v>
      </c>
      <c r="DV84" s="58">
        <v>18</v>
      </c>
      <c r="DW84" s="119">
        <v>18</v>
      </c>
      <c r="DX84" s="27">
        <f t="shared" si="100"/>
        <v>1</v>
      </c>
      <c r="DY84" s="119">
        <v>12</v>
      </c>
      <c r="DZ84" s="119">
        <v>7</v>
      </c>
      <c r="EA84" s="119">
        <v>6</v>
      </c>
      <c r="EB84" s="119">
        <v>7</v>
      </c>
      <c r="EC84" s="119"/>
      <c r="ED84" s="119">
        <v>4</v>
      </c>
      <c r="EE84" s="119"/>
      <c r="EF84" s="119"/>
      <c r="EG84" s="119"/>
      <c r="EH84" s="119"/>
      <c r="EI84" s="119">
        <f t="shared" si="101"/>
        <v>36</v>
      </c>
      <c r="EJ84" s="62">
        <f t="shared" si="102"/>
        <v>6</v>
      </c>
      <c r="EK84" s="62">
        <f t="shared" si="103"/>
        <v>-15</v>
      </c>
      <c r="EL84" s="62">
        <f t="shared" si="104"/>
        <v>-9</v>
      </c>
      <c r="EM84" s="232">
        <f t="shared" si="105"/>
        <v>0.4</v>
      </c>
      <c r="EN84" s="81"/>
      <c r="EO84" s="98" t="s">
        <v>107</v>
      </c>
      <c r="EP84" s="96" t="s">
        <v>289</v>
      </c>
      <c r="EQ84" s="132">
        <v>-0.95829999999999949</v>
      </c>
      <c r="ER84" s="106">
        <v>4</v>
      </c>
      <c r="ES84" s="25">
        <v>-3.8331999999999979</v>
      </c>
      <c r="ET84" s="40">
        <v>18</v>
      </c>
      <c r="EU84" s="118">
        <v>18</v>
      </c>
      <c r="EV84" s="9">
        <f t="shared" si="93"/>
        <v>1</v>
      </c>
      <c r="EW84" s="118">
        <v>12</v>
      </c>
      <c r="EX84" s="118">
        <v>7</v>
      </c>
      <c r="EY84" s="118">
        <v>6</v>
      </c>
      <c r="EZ84" s="118">
        <v>7</v>
      </c>
      <c r="FA84" s="118"/>
      <c r="FB84" s="118">
        <v>4</v>
      </c>
      <c r="FC84" s="118"/>
      <c r="FD84" s="118"/>
      <c r="FE84" s="118"/>
      <c r="FF84" s="118"/>
      <c r="FG84" s="118">
        <f t="shared" si="120"/>
        <v>36</v>
      </c>
      <c r="FH84" s="24">
        <f t="shared" si="77"/>
        <v>6</v>
      </c>
      <c r="FI84" s="24">
        <f t="shared" si="78"/>
        <v>-15</v>
      </c>
      <c r="FJ84" s="24">
        <f t="shared" si="79"/>
        <v>-9</v>
      </c>
      <c r="FK84" s="193">
        <f t="shared" si="80"/>
        <v>0.4</v>
      </c>
      <c r="FL84" s="81"/>
      <c r="FM84" s="98" t="s">
        <v>107</v>
      </c>
      <c r="FN84" s="96" t="s">
        <v>289</v>
      </c>
      <c r="FO84" s="368">
        <v>-0.95829999999999949</v>
      </c>
      <c r="FP84" s="364">
        <v>4</v>
      </c>
      <c r="FQ84" s="365">
        <v>-3.8331999999999979</v>
      </c>
      <c r="FR84" s="40">
        <v>18</v>
      </c>
      <c r="FS84" s="118">
        <v>18</v>
      </c>
      <c r="FT84" s="9">
        <f t="shared" si="94"/>
        <v>1</v>
      </c>
      <c r="FU84" s="118">
        <v>12</v>
      </c>
      <c r="FV84" s="118">
        <v>7</v>
      </c>
      <c r="FW84" s="118">
        <v>6</v>
      </c>
      <c r="FX84" s="118">
        <v>7</v>
      </c>
      <c r="FY84" s="118"/>
      <c r="FZ84" s="118">
        <v>4</v>
      </c>
      <c r="GA84" s="118"/>
      <c r="GB84" s="118"/>
      <c r="GC84" s="118"/>
      <c r="GD84" s="118"/>
      <c r="GE84" s="118">
        <f t="shared" si="121"/>
        <v>36</v>
      </c>
      <c r="GF84" s="24">
        <f t="shared" si="89"/>
        <v>6</v>
      </c>
      <c r="GG84" s="24">
        <f t="shared" si="90"/>
        <v>-15</v>
      </c>
      <c r="GH84" s="24">
        <f t="shared" si="91"/>
        <v>-9</v>
      </c>
      <c r="GI84" s="193">
        <f t="shared" si="92"/>
        <v>0.4</v>
      </c>
      <c r="GJ84" s="81"/>
      <c r="GK84" s="98" t="s">
        <v>107</v>
      </c>
      <c r="GL84" s="96" t="s">
        <v>289</v>
      </c>
      <c r="GM84" s="118">
        <v>3</v>
      </c>
      <c r="GN84" s="7">
        <v>8.0693999999999999</v>
      </c>
      <c r="GO84" s="12">
        <v>7.1111000000000004</v>
      </c>
      <c r="GP84" s="132">
        <v>-0.95829999999999949</v>
      </c>
      <c r="GQ84" s="106">
        <v>4</v>
      </c>
      <c r="GR84" s="25">
        <v>-3.8331999999999979</v>
      </c>
      <c r="GS84" s="24">
        <f t="shared" si="84"/>
        <v>18</v>
      </c>
      <c r="GT84" s="118">
        <v>18</v>
      </c>
      <c r="GU84" s="9">
        <f t="shared" si="95"/>
        <v>1</v>
      </c>
      <c r="GV84" s="118">
        <v>12</v>
      </c>
      <c r="GW84" s="118">
        <v>7</v>
      </c>
      <c r="GX84" s="118">
        <v>6</v>
      </c>
      <c r="GY84" s="118">
        <v>7</v>
      </c>
      <c r="GZ84" s="118"/>
      <c r="HA84" s="118">
        <v>4</v>
      </c>
      <c r="HB84" s="118"/>
      <c r="HC84" s="118"/>
      <c r="HD84" s="118"/>
      <c r="HE84" s="118"/>
      <c r="HF84" s="118">
        <f t="shared" si="122"/>
        <v>36</v>
      </c>
      <c r="HG84" s="24">
        <f t="shared" si="85"/>
        <v>6</v>
      </c>
      <c r="HH84" s="24">
        <f t="shared" si="86"/>
        <v>-15</v>
      </c>
      <c r="HI84" s="24">
        <f t="shared" si="87"/>
        <v>-9</v>
      </c>
      <c r="HJ84" s="193">
        <f t="shared" si="88"/>
        <v>0.4</v>
      </c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</row>
    <row r="85" spans="1:229" x14ac:dyDescent="0.25">
      <c r="A85" s="276" t="s">
        <v>446</v>
      </c>
      <c r="B85" s="81"/>
      <c r="C85" s="279" t="s">
        <v>421</v>
      </c>
      <c r="D85" s="280" t="s">
        <v>1</v>
      </c>
      <c r="E85" s="281" t="s">
        <v>2</v>
      </c>
      <c r="F85" s="2"/>
      <c r="G85" s="2"/>
      <c r="H85" s="2"/>
      <c r="I85" s="436" t="s">
        <v>265</v>
      </c>
      <c r="J85" s="437" t="s">
        <v>265</v>
      </c>
      <c r="K85" s="282" t="s">
        <v>268</v>
      </c>
      <c r="L85" s="283" t="s">
        <v>270</v>
      </c>
      <c r="M85" s="282" t="s">
        <v>273</v>
      </c>
      <c r="N85" s="283" t="s">
        <v>426</v>
      </c>
      <c r="O85" s="284" t="s">
        <v>275</v>
      </c>
      <c r="P85" s="285" t="s">
        <v>277</v>
      </c>
      <c r="Q85" s="286" t="s">
        <v>303</v>
      </c>
      <c r="R85" s="287" t="s">
        <v>304</v>
      </c>
      <c r="S85" s="71" t="s">
        <v>427</v>
      </c>
      <c r="T85" s="2"/>
      <c r="U85" s="2"/>
      <c r="V85" s="82"/>
      <c r="W85" s="71" t="s">
        <v>286</v>
      </c>
      <c r="X85" s="231"/>
      <c r="Y85" s="276" t="s">
        <v>373</v>
      </c>
      <c r="Z85" s="276"/>
      <c r="AA85" s="279" t="s">
        <v>421</v>
      </c>
      <c r="AB85" s="280" t="s">
        <v>1</v>
      </c>
      <c r="AC85" s="281" t="s">
        <v>2</v>
      </c>
      <c r="AD85" s="2"/>
      <c r="AE85" s="2"/>
      <c r="AF85" s="2"/>
      <c r="AG85" s="436" t="s">
        <v>265</v>
      </c>
      <c r="AH85" s="437" t="s">
        <v>265</v>
      </c>
      <c r="AI85" s="282" t="s">
        <v>268</v>
      </c>
      <c r="AJ85" s="283" t="s">
        <v>270</v>
      </c>
      <c r="AK85" s="282" t="s">
        <v>273</v>
      </c>
      <c r="AL85" s="283" t="s">
        <v>426</v>
      </c>
      <c r="AM85" s="284" t="s">
        <v>275</v>
      </c>
      <c r="AN85" s="285" t="s">
        <v>277</v>
      </c>
      <c r="AO85" s="286" t="s">
        <v>303</v>
      </c>
      <c r="AP85" s="287" t="s">
        <v>304</v>
      </c>
      <c r="AQ85" s="71" t="s">
        <v>427</v>
      </c>
      <c r="AR85" s="2"/>
      <c r="AS85" s="2"/>
      <c r="AT85" s="82"/>
      <c r="AU85" s="71" t="s">
        <v>286</v>
      </c>
      <c r="AV85" s="81"/>
      <c r="AW85" s="276" t="s">
        <v>448</v>
      </c>
      <c r="AX85" s="81"/>
      <c r="AY85" s="279" t="s">
        <v>421</v>
      </c>
      <c r="AZ85" s="280" t="s">
        <v>1</v>
      </c>
      <c r="BA85" s="281" t="s">
        <v>2</v>
      </c>
      <c r="BB85" s="2"/>
      <c r="BC85" s="2"/>
      <c r="BD85" s="2"/>
      <c r="BE85" s="436" t="s">
        <v>265</v>
      </c>
      <c r="BF85" s="437" t="s">
        <v>265</v>
      </c>
      <c r="BG85" s="282" t="s">
        <v>268</v>
      </c>
      <c r="BH85" s="283" t="s">
        <v>270</v>
      </c>
      <c r="BI85" s="282" t="s">
        <v>273</v>
      </c>
      <c r="BJ85" s="283" t="s">
        <v>426</v>
      </c>
      <c r="BK85" s="284" t="s">
        <v>275</v>
      </c>
      <c r="BL85" s="285" t="s">
        <v>277</v>
      </c>
      <c r="BM85" s="286" t="s">
        <v>303</v>
      </c>
      <c r="BN85" s="287" t="s">
        <v>304</v>
      </c>
      <c r="BO85" s="71" t="s">
        <v>427</v>
      </c>
      <c r="BP85" s="2"/>
      <c r="BQ85" s="2"/>
      <c r="BR85" s="82"/>
      <c r="BS85" s="71" t="s">
        <v>286</v>
      </c>
      <c r="BT85" s="81"/>
      <c r="BU85" s="276" t="s">
        <v>510</v>
      </c>
      <c r="BV85" s="81"/>
      <c r="BW85" s="279" t="s">
        <v>421</v>
      </c>
      <c r="BX85" s="280" t="s">
        <v>1</v>
      </c>
      <c r="BY85" s="281" t="s">
        <v>2</v>
      </c>
      <c r="BZ85" s="2"/>
      <c r="CA85" s="2"/>
      <c r="CB85" s="2"/>
      <c r="CC85" s="436" t="s">
        <v>265</v>
      </c>
      <c r="CD85" s="437" t="s">
        <v>265</v>
      </c>
      <c r="CE85" s="282" t="s">
        <v>268</v>
      </c>
      <c r="CF85" s="283" t="s">
        <v>270</v>
      </c>
      <c r="CG85" s="282" t="s">
        <v>273</v>
      </c>
      <c r="CH85" s="283" t="s">
        <v>426</v>
      </c>
      <c r="CI85" s="284" t="s">
        <v>275</v>
      </c>
      <c r="CJ85" s="285" t="s">
        <v>277</v>
      </c>
      <c r="CK85" s="286" t="s">
        <v>303</v>
      </c>
      <c r="CL85" s="287" t="s">
        <v>304</v>
      </c>
      <c r="CM85" s="71" t="s">
        <v>427</v>
      </c>
      <c r="CN85" s="2"/>
      <c r="CO85" s="2"/>
      <c r="CP85" s="82"/>
      <c r="CQ85" s="71" t="s">
        <v>286</v>
      </c>
      <c r="CR85" s="81"/>
      <c r="CS85" s="276" t="s">
        <v>450</v>
      </c>
      <c r="CT85" s="81"/>
      <c r="CU85" s="279" t="s">
        <v>421</v>
      </c>
      <c r="CV85" s="280" t="s">
        <v>1</v>
      </c>
      <c r="CW85" s="281" t="s">
        <v>2</v>
      </c>
      <c r="CX85" s="2"/>
      <c r="CY85" s="2"/>
      <c r="CZ85" s="2"/>
      <c r="DA85" s="436" t="s">
        <v>265</v>
      </c>
      <c r="DB85" s="437" t="s">
        <v>265</v>
      </c>
      <c r="DC85" s="282" t="s">
        <v>268</v>
      </c>
      <c r="DD85" s="283" t="s">
        <v>270</v>
      </c>
      <c r="DE85" s="282" t="s">
        <v>273</v>
      </c>
      <c r="DF85" s="283" t="s">
        <v>426</v>
      </c>
      <c r="DG85" s="284" t="s">
        <v>275</v>
      </c>
      <c r="DH85" s="285" t="s">
        <v>277</v>
      </c>
      <c r="DI85" s="286" t="s">
        <v>303</v>
      </c>
      <c r="DJ85" s="287" t="s">
        <v>304</v>
      </c>
      <c r="DK85" s="71" t="s">
        <v>427</v>
      </c>
      <c r="DL85" s="2"/>
      <c r="DM85" s="2"/>
      <c r="DN85" s="82"/>
      <c r="DO85" s="71" t="s">
        <v>286</v>
      </c>
      <c r="DP85" s="81"/>
      <c r="DQ85" s="276" t="s">
        <v>424</v>
      </c>
      <c r="DR85" s="276"/>
      <c r="DS85" s="279" t="s">
        <v>421</v>
      </c>
      <c r="DT85" s="280" t="s">
        <v>1</v>
      </c>
      <c r="DU85" s="281" t="s">
        <v>2</v>
      </c>
      <c r="DV85" s="2"/>
      <c r="DW85" s="2"/>
      <c r="DX85" s="2"/>
      <c r="DY85" s="436" t="s">
        <v>265</v>
      </c>
      <c r="DZ85" s="437" t="s">
        <v>265</v>
      </c>
      <c r="EA85" s="282" t="s">
        <v>268</v>
      </c>
      <c r="EB85" s="283" t="s">
        <v>270</v>
      </c>
      <c r="EC85" s="282" t="s">
        <v>273</v>
      </c>
      <c r="ED85" s="283" t="s">
        <v>426</v>
      </c>
      <c r="EE85" s="284" t="s">
        <v>275</v>
      </c>
      <c r="EF85" s="285" t="s">
        <v>277</v>
      </c>
      <c r="EG85" s="286" t="s">
        <v>303</v>
      </c>
      <c r="EH85" s="287" t="s">
        <v>304</v>
      </c>
      <c r="EI85" s="71" t="s">
        <v>427</v>
      </c>
      <c r="EJ85" s="2"/>
      <c r="EK85" s="2"/>
      <c r="EL85" s="82"/>
      <c r="EM85" s="71" t="s">
        <v>286</v>
      </c>
      <c r="EN85" s="81"/>
      <c r="EO85" s="276" t="s">
        <v>453</v>
      </c>
      <c r="EP85" s="276"/>
      <c r="EQ85" s="279" t="s">
        <v>421</v>
      </c>
      <c r="ER85" s="280" t="s">
        <v>1</v>
      </c>
      <c r="ES85" s="281" t="s">
        <v>2</v>
      </c>
      <c r="ET85" s="2"/>
      <c r="EU85" s="2"/>
      <c r="EV85" s="2"/>
      <c r="EW85" s="282" t="s">
        <v>265</v>
      </c>
      <c r="EX85" s="283" t="s">
        <v>265</v>
      </c>
      <c r="EY85" s="282" t="s">
        <v>268</v>
      </c>
      <c r="EZ85" s="283" t="s">
        <v>270</v>
      </c>
      <c r="FA85" s="282" t="s">
        <v>273</v>
      </c>
      <c r="FB85" s="283" t="s">
        <v>426</v>
      </c>
      <c r="FC85" s="284" t="s">
        <v>275</v>
      </c>
      <c r="FD85" s="285" t="s">
        <v>277</v>
      </c>
      <c r="FE85" s="286" t="s">
        <v>303</v>
      </c>
      <c r="FF85" s="287" t="s">
        <v>304</v>
      </c>
      <c r="FG85" s="71" t="s">
        <v>427</v>
      </c>
      <c r="FH85" s="2"/>
      <c r="FI85" s="2"/>
      <c r="FJ85" s="82"/>
      <c r="FK85" s="71" t="s">
        <v>286</v>
      </c>
      <c r="FL85" s="81"/>
      <c r="FM85" s="276" t="s">
        <v>466</v>
      </c>
      <c r="FN85" s="276"/>
      <c r="FO85" s="279" t="s">
        <v>421</v>
      </c>
      <c r="FP85" s="280" t="s">
        <v>1</v>
      </c>
      <c r="FQ85" s="281" t="s">
        <v>2</v>
      </c>
      <c r="FR85" s="2"/>
      <c r="FS85" s="2"/>
      <c r="FT85" s="2"/>
      <c r="FU85" s="282" t="s">
        <v>265</v>
      </c>
      <c r="FV85" s="283" t="s">
        <v>265</v>
      </c>
      <c r="FW85" s="282" t="s">
        <v>268</v>
      </c>
      <c r="FX85" s="283" t="s">
        <v>270</v>
      </c>
      <c r="FY85" s="282" t="s">
        <v>273</v>
      </c>
      <c r="FZ85" s="283" t="s">
        <v>426</v>
      </c>
      <c r="GA85" s="284" t="s">
        <v>275</v>
      </c>
      <c r="GB85" s="285" t="s">
        <v>277</v>
      </c>
      <c r="GC85" s="286" t="s">
        <v>303</v>
      </c>
      <c r="GD85" s="287" t="s">
        <v>304</v>
      </c>
      <c r="GE85" s="71" t="s">
        <v>427</v>
      </c>
      <c r="GF85" s="2"/>
      <c r="GG85" s="2"/>
      <c r="GH85" s="82"/>
      <c r="GI85" s="71" t="s">
        <v>286</v>
      </c>
      <c r="GJ85" s="81"/>
      <c r="GK85" s="276" t="s">
        <v>490</v>
      </c>
      <c r="GL85" s="276"/>
      <c r="GM85" s="277" t="s">
        <v>425</v>
      </c>
      <c r="GN85" s="153" t="s">
        <v>0</v>
      </c>
      <c r="GO85" s="278" t="s">
        <v>1</v>
      </c>
      <c r="GP85" s="279" t="s">
        <v>421</v>
      </c>
      <c r="GQ85" s="280" t="s">
        <v>1</v>
      </c>
      <c r="GR85" s="281" t="s">
        <v>2</v>
      </c>
      <c r="GS85" s="328"/>
      <c r="GT85" s="2"/>
      <c r="GU85" s="2"/>
      <c r="GV85" s="282" t="s">
        <v>265</v>
      </c>
      <c r="GW85" s="283" t="s">
        <v>265</v>
      </c>
      <c r="GX85" s="282" t="s">
        <v>268</v>
      </c>
      <c r="GY85" s="283" t="s">
        <v>270</v>
      </c>
      <c r="GZ85" s="282" t="s">
        <v>273</v>
      </c>
      <c r="HA85" s="283" t="s">
        <v>426</v>
      </c>
      <c r="HB85" s="284" t="s">
        <v>275</v>
      </c>
      <c r="HC85" s="285" t="s">
        <v>277</v>
      </c>
      <c r="HD85" s="286" t="s">
        <v>303</v>
      </c>
      <c r="HE85" s="287" t="s">
        <v>304</v>
      </c>
      <c r="HF85" s="71" t="s">
        <v>427</v>
      </c>
      <c r="HG85" s="2"/>
      <c r="HH85" s="2"/>
      <c r="HI85" s="82"/>
      <c r="HJ85" s="71" t="s">
        <v>286</v>
      </c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</row>
    <row r="86" spans="1:229" x14ac:dyDescent="0.25">
      <c r="A86" s="438" t="s">
        <v>492</v>
      </c>
      <c r="B86" s="81"/>
      <c r="C86" s="86" t="s">
        <v>422</v>
      </c>
      <c r="D86" s="130" t="s">
        <v>5</v>
      </c>
      <c r="E86" s="288" t="s">
        <v>421</v>
      </c>
      <c r="F86" s="3"/>
      <c r="G86" s="3"/>
      <c r="H86" s="3"/>
      <c r="I86" s="289" t="s">
        <v>266</v>
      </c>
      <c r="J86" s="290" t="s">
        <v>266</v>
      </c>
      <c r="K86" s="289" t="s">
        <v>269</v>
      </c>
      <c r="L86" s="290" t="s">
        <v>271</v>
      </c>
      <c r="M86" s="289" t="s">
        <v>274</v>
      </c>
      <c r="N86" s="290" t="s">
        <v>278</v>
      </c>
      <c r="O86" s="291" t="s">
        <v>276</v>
      </c>
      <c r="P86" s="292" t="s">
        <v>278</v>
      </c>
      <c r="Q86" s="293" t="s">
        <v>276</v>
      </c>
      <c r="R86" s="294" t="s">
        <v>278</v>
      </c>
      <c r="S86" s="147" t="s">
        <v>430</v>
      </c>
      <c r="T86" s="4" t="s">
        <v>279</v>
      </c>
      <c r="U86" s="4" t="s">
        <v>281</v>
      </c>
      <c r="V86" s="3" t="s">
        <v>283</v>
      </c>
      <c r="W86" s="147" t="s">
        <v>257</v>
      </c>
      <c r="X86" s="231"/>
      <c r="Y86" s="438" t="s">
        <v>492</v>
      </c>
      <c r="Z86" s="81"/>
      <c r="AA86" s="86" t="s">
        <v>422</v>
      </c>
      <c r="AB86" s="130" t="s">
        <v>5</v>
      </c>
      <c r="AC86" s="288" t="s">
        <v>421</v>
      </c>
      <c r="AD86" s="3"/>
      <c r="AE86" s="3"/>
      <c r="AF86" s="3"/>
      <c r="AG86" s="289" t="s">
        <v>266</v>
      </c>
      <c r="AH86" s="290" t="s">
        <v>266</v>
      </c>
      <c r="AI86" s="289" t="s">
        <v>269</v>
      </c>
      <c r="AJ86" s="290" t="s">
        <v>271</v>
      </c>
      <c r="AK86" s="289" t="s">
        <v>274</v>
      </c>
      <c r="AL86" s="290" t="s">
        <v>278</v>
      </c>
      <c r="AM86" s="291" t="s">
        <v>276</v>
      </c>
      <c r="AN86" s="292" t="s">
        <v>278</v>
      </c>
      <c r="AO86" s="293" t="s">
        <v>276</v>
      </c>
      <c r="AP86" s="294" t="s">
        <v>278</v>
      </c>
      <c r="AQ86" s="147" t="s">
        <v>430</v>
      </c>
      <c r="AR86" s="4" t="s">
        <v>279</v>
      </c>
      <c r="AS86" s="4" t="s">
        <v>281</v>
      </c>
      <c r="AT86" s="3" t="s">
        <v>283</v>
      </c>
      <c r="AU86" s="147" t="s">
        <v>257</v>
      </c>
      <c r="AV86" s="81"/>
      <c r="AW86" s="438" t="s">
        <v>492</v>
      </c>
      <c r="AX86" s="81"/>
      <c r="AY86" s="86" t="s">
        <v>422</v>
      </c>
      <c r="AZ86" s="130" t="s">
        <v>5</v>
      </c>
      <c r="BA86" s="288" t="s">
        <v>421</v>
      </c>
      <c r="BB86" s="3"/>
      <c r="BC86" s="3"/>
      <c r="BD86" s="3"/>
      <c r="BE86" s="289" t="s">
        <v>266</v>
      </c>
      <c r="BF86" s="290" t="s">
        <v>266</v>
      </c>
      <c r="BG86" s="289" t="s">
        <v>269</v>
      </c>
      <c r="BH86" s="290" t="s">
        <v>271</v>
      </c>
      <c r="BI86" s="289" t="s">
        <v>274</v>
      </c>
      <c r="BJ86" s="290" t="s">
        <v>278</v>
      </c>
      <c r="BK86" s="291" t="s">
        <v>276</v>
      </c>
      <c r="BL86" s="292" t="s">
        <v>278</v>
      </c>
      <c r="BM86" s="293" t="s">
        <v>276</v>
      </c>
      <c r="BN86" s="294" t="s">
        <v>278</v>
      </c>
      <c r="BO86" s="147" t="s">
        <v>430</v>
      </c>
      <c r="BP86" s="4" t="s">
        <v>279</v>
      </c>
      <c r="BQ86" s="4" t="s">
        <v>281</v>
      </c>
      <c r="BR86" s="3" t="s">
        <v>283</v>
      </c>
      <c r="BS86" s="147" t="s">
        <v>257</v>
      </c>
      <c r="BT86" s="81"/>
      <c r="BU86" s="276" t="s">
        <v>406</v>
      </c>
      <c r="BV86" s="276"/>
      <c r="BW86" s="86" t="s">
        <v>422</v>
      </c>
      <c r="BX86" s="130" t="s">
        <v>5</v>
      </c>
      <c r="BY86" s="288" t="s">
        <v>421</v>
      </c>
      <c r="BZ86" s="3"/>
      <c r="CA86" s="3"/>
      <c r="CB86" s="3"/>
      <c r="CC86" s="289" t="s">
        <v>266</v>
      </c>
      <c r="CD86" s="290" t="s">
        <v>266</v>
      </c>
      <c r="CE86" s="289" t="s">
        <v>269</v>
      </c>
      <c r="CF86" s="290" t="s">
        <v>271</v>
      </c>
      <c r="CG86" s="289" t="s">
        <v>274</v>
      </c>
      <c r="CH86" s="290" t="s">
        <v>278</v>
      </c>
      <c r="CI86" s="291" t="s">
        <v>276</v>
      </c>
      <c r="CJ86" s="292" t="s">
        <v>278</v>
      </c>
      <c r="CK86" s="293" t="s">
        <v>276</v>
      </c>
      <c r="CL86" s="294" t="s">
        <v>278</v>
      </c>
      <c r="CM86" s="147" t="s">
        <v>430</v>
      </c>
      <c r="CN86" s="4" t="s">
        <v>279</v>
      </c>
      <c r="CO86" s="4" t="s">
        <v>281</v>
      </c>
      <c r="CP86" s="3" t="s">
        <v>283</v>
      </c>
      <c r="CQ86" s="147" t="s">
        <v>257</v>
      </c>
      <c r="CR86" s="81"/>
      <c r="CS86" s="438" t="s">
        <v>492</v>
      </c>
      <c r="CT86" s="81"/>
      <c r="CU86" s="86" t="s">
        <v>422</v>
      </c>
      <c r="CV86" s="130" t="s">
        <v>5</v>
      </c>
      <c r="CW86" s="288" t="s">
        <v>421</v>
      </c>
      <c r="CX86" s="3"/>
      <c r="CY86" s="3"/>
      <c r="CZ86" s="3"/>
      <c r="DA86" s="289" t="s">
        <v>266</v>
      </c>
      <c r="DB86" s="290" t="s">
        <v>266</v>
      </c>
      <c r="DC86" s="289" t="s">
        <v>269</v>
      </c>
      <c r="DD86" s="290" t="s">
        <v>271</v>
      </c>
      <c r="DE86" s="289" t="s">
        <v>274</v>
      </c>
      <c r="DF86" s="290" t="s">
        <v>278</v>
      </c>
      <c r="DG86" s="291" t="s">
        <v>276</v>
      </c>
      <c r="DH86" s="292" t="s">
        <v>278</v>
      </c>
      <c r="DI86" s="293" t="s">
        <v>276</v>
      </c>
      <c r="DJ86" s="294" t="s">
        <v>278</v>
      </c>
      <c r="DK86" s="147" t="s">
        <v>430</v>
      </c>
      <c r="DL86" s="4" t="s">
        <v>279</v>
      </c>
      <c r="DM86" s="4" t="s">
        <v>281</v>
      </c>
      <c r="DN86" s="3" t="s">
        <v>283</v>
      </c>
      <c r="DO86" s="147" t="s">
        <v>257</v>
      </c>
      <c r="DP86" s="81"/>
      <c r="DQ86" s="276" t="s">
        <v>428</v>
      </c>
      <c r="DR86" s="276"/>
      <c r="DS86" s="86" t="s">
        <v>422</v>
      </c>
      <c r="DT86" s="130" t="s">
        <v>5</v>
      </c>
      <c r="DU86" s="288" t="s">
        <v>421</v>
      </c>
      <c r="DV86" s="3"/>
      <c r="DW86" s="3"/>
      <c r="DX86" s="3"/>
      <c r="DY86" s="289" t="s">
        <v>266</v>
      </c>
      <c r="DZ86" s="290" t="s">
        <v>266</v>
      </c>
      <c r="EA86" s="289" t="s">
        <v>269</v>
      </c>
      <c r="EB86" s="290" t="s">
        <v>271</v>
      </c>
      <c r="EC86" s="289" t="s">
        <v>274</v>
      </c>
      <c r="ED86" s="290" t="s">
        <v>278</v>
      </c>
      <c r="EE86" s="291" t="s">
        <v>276</v>
      </c>
      <c r="EF86" s="292" t="s">
        <v>278</v>
      </c>
      <c r="EG86" s="293" t="s">
        <v>276</v>
      </c>
      <c r="EH86" s="294" t="s">
        <v>278</v>
      </c>
      <c r="EI86" s="147" t="s">
        <v>430</v>
      </c>
      <c r="EJ86" s="4" t="s">
        <v>279</v>
      </c>
      <c r="EK86" s="4" t="s">
        <v>281</v>
      </c>
      <c r="EL86" s="3" t="s">
        <v>283</v>
      </c>
      <c r="EM86" s="147" t="s">
        <v>257</v>
      </c>
      <c r="EN86" s="81"/>
      <c r="EO86" s="295" t="s">
        <v>361</v>
      </c>
      <c r="EP86" s="276"/>
      <c r="EQ86" s="86" t="s">
        <v>422</v>
      </c>
      <c r="ER86" s="130" t="s">
        <v>5</v>
      </c>
      <c r="ES86" s="288" t="s">
        <v>421</v>
      </c>
      <c r="ET86" s="3"/>
      <c r="EU86" s="3"/>
      <c r="EV86" s="3"/>
      <c r="EW86" s="289" t="s">
        <v>266</v>
      </c>
      <c r="EX86" s="290" t="s">
        <v>266</v>
      </c>
      <c r="EY86" s="289" t="s">
        <v>269</v>
      </c>
      <c r="EZ86" s="290" t="s">
        <v>271</v>
      </c>
      <c r="FA86" s="289" t="s">
        <v>274</v>
      </c>
      <c r="FB86" s="290" t="s">
        <v>278</v>
      </c>
      <c r="FC86" s="291" t="s">
        <v>276</v>
      </c>
      <c r="FD86" s="292" t="s">
        <v>278</v>
      </c>
      <c r="FE86" s="293" t="s">
        <v>276</v>
      </c>
      <c r="FF86" s="294" t="s">
        <v>278</v>
      </c>
      <c r="FG86" s="147" t="s">
        <v>430</v>
      </c>
      <c r="FH86" s="4" t="s">
        <v>279</v>
      </c>
      <c r="FI86" s="4" t="s">
        <v>281</v>
      </c>
      <c r="FJ86" s="4" t="s">
        <v>283</v>
      </c>
      <c r="FK86" s="147" t="s">
        <v>257</v>
      </c>
      <c r="FL86" s="81"/>
      <c r="FM86" s="295" t="s">
        <v>361</v>
      </c>
      <c r="FN86" s="276"/>
      <c r="FO86" s="86" t="s">
        <v>422</v>
      </c>
      <c r="FP86" s="130" t="s">
        <v>5</v>
      </c>
      <c r="FQ86" s="288" t="s">
        <v>421</v>
      </c>
      <c r="FR86" s="3"/>
      <c r="FS86" s="3"/>
      <c r="FT86" s="3"/>
      <c r="FU86" s="289" t="s">
        <v>266</v>
      </c>
      <c r="FV86" s="290" t="s">
        <v>266</v>
      </c>
      <c r="FW86" s="289" t="s">
        <v>269</v>
      </c>
      <c r="FX86" s="290" t="s">
        <v>271</v>
      </c>
      <c r="FY86" s="289" t="s">
        <v>274</v>
      </c>
      <c r="FZ86" s="290" t="s">
        <v>278</v>
      </c>
      <c r="GA86" s="291" t="s">
        <v>276</v>
      </c>
      <c r="GB86" s="292" t="s">
        <v>278</v>
      </c>
      <c r="GC86" s="293" t="s">
        <v>276</v>
      </c>
      <c r="GD86" s="294" t="s">
        <v>278</v>
      </c>
      <c r="GE86" s="147" t="s">
        <v>430</v>
      </c>
      <c r="GF86" s="4" t="s">
        <v>279</v>
      </c>
      <c r="GG86" s="4" t="s">
        <v>281</v>
      </c>
      <c r="GH86" s="4" t="s">
        <v>283</v>
      </c>
      <c r="GI86" s="147" t="s">
        <v>257</v>
      </c>
      <c r="GJ86" s="81"/>
      <c r="GK86" s="295" t="s">
        <v>361</v>
      </c>
      <c r="GL86" s="276"/>
      <c r="GM86" s="85" t="s">
        <v>429</v>
      </c>
      <c r="GN86" s="4" t="s">
        <v>4</v>
      </c>
      <c r="GO86" s="85" t="s">
        <v>5</v>
      </c>
      <c r="GP86" s="86" t="s">
        <v>422</v>
      </c>
      <c r="GQ86" s="130" t="s">
        <v>5</v>
      </c>
      <c r="GR86" s="288" t="s">
        <v>421</v>
      </c>
      <c r="GS86" s="137"/>
      <c r="GT86" s="3"/>
      <c r="GU86" s="3"/>
      <c r="GV86" s="289" t="s">
        <v>266</v>
      </c>
      <c r="GW86" s="290" t="s">
        <v>266</v>
      </c>
      <c r="GX86" s="289" t="s">
        <v>269</v>
      </c>
      <c r="GY86" s="290" t="s">
        <v>271</v>
      </c>
      <c r="GZ86" s="289" t="s">
        <v>274</v>
      </c>
      <c r="HA86" s="290" t="s">
        <v>278</v>
      </c>
      <c r="HB86" s="291" t="s">
        <v>276</v>
      </c>
      <c r="HC86" s="292" t="s">
        <v>278</v>
      </c>
      <c r="HD86" s="293" t="s">
        <v>276</v>
      </c>
      <c r="HE86" s="294" t="s">
        <v>278</v>
      </c>
      <c r="HF86" s="147" t="s">
        <v>430</v>
      </c>
      <c r="HG86" s="4" t="s">
        <v>279</v>
      </c>
      <c r="HH86" s="4" t="s">
        <v>281</v>
      </c>
      <c r="HI86" s="4" t="s">
        <v>283</v>
      </c>
      <c r="HJ86" s="147" t="s">
        <v>257</v>
      </c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</row>
    <row r="87" spans="1:229" x14ac:dyDescent="0.25">
      <c r="A87" s="81"/>
      <c r="B87" s="81"/>
      <c r="C87" s="86" t="s">
        <v>431</v>
      </c>
      <c r="D87" s="130" t="s">
        <v>6</v>
      </c>
      <c r="E87" s="288" t="s">
        <v>422</v>
      </c>
      <c r="F87" s="3"/>
      <c r="G87" s="3"/>
      <c r="H87" s="3"/>
      <c r="I87" s="289" t="s">
        <v>257</v>
      </c>
      <c r="J87" s="290" t="s">
        <v>267</v>
      </c>
      <c r="K87" s="289" t="s">
        <v>4</v>
      </c>
      <c r="L87" s="290" t="s">
        <v>272</v>
      </c>
      <c r="M87" s="289" t="s">
        <v>272</v>
      </c>
      <c r="N87" s="290" t="s">
        <v>4</v>
      </c>
      <c r="O87" s="291" t="s">
        <v>4</v>
      </c>
      <c r="P87" s="292" t="s">
        <v>4</v>
      </c>
      <c r="Q87" s="293" t="s">
        <v>4</v>
      </c>
      <c r="R87" s="294" t="s">
        <v>4</v>
      </c>
      <c r="S87" s="147" t="s">
        <v>432</v>
      </c>
      <c r="T87" s="4" t="s">
        <v>280</v>
      </c>
      <c r="U87" s="4" t="s">
        <v>280</v>
      </c>
      <c r="V87" s="4" t="s">
        <v>284</v>
      </c>
      <c r="W87" s="147" t="s">
        <v>463</v>
      </c>
      <c r="X87" s="231"/>
      <c r="Y87" s="81"/>
      <c r="Z87" s="81"/>
      <c r="AA87" s="86" t="s">
        <v>431</v>
      </c>
      <c r="AB87" s="130" t="s">
        <v>6</v>
      </c>
      <c r="AC87" s="288" t="s">
        <v>422</v>
      </c>
      <c r="AD87" s="3"/>
      <c r="AE87" s="3"/>
      <c r="AF87" s="3"/>
      <c r="AG87" s="289" t="s">
        <v>257</v>
      </c>
      <c r="AH87" s="290" t="s">
        <v>267</v>
      </c>
      <c r="AI87" s="289" t="s">
        <v>4</v>
      </c>
      <c r="AJ87" s="290" t="s">
        <v>272</v>
      </c>
      <c r="AK87" s="289" t="s">
        <v>272</v>
      </c>
      <c r="AL87" s="290" t="s">
        <v>4</v>
      </c>
      <c r="AM87" s="291" t="s">
        <v>4</v>
      </c>
      <c r="AN87" s="292" t="s">
        <v>4</v>
      </c>
      <c r="AO87" s="293" t="s">
        <v>4</v>
      </c>
      <c r="AP87" s="294" t="s">
        <v>4</v>
      </c>
      <c r="AQ87" s="147" t="s">
        <v>432</v>
      </c>
      <c r="AR87" s="4" t="s">
        <v>280</v>
      </c>
      <c r="AS87" s="4" t="s">
        <v>280</v>
      </c>
      <c r="AT87" s="4" t="s">
        <v>284</v>
      </c>
      <c r="AU87" s="147" t="s">
        <v>463</v>
      </c>
      <c r="AV87" s="81"/>
      <c r="AW87" s="81"/>
      <c r="AX87" s="81"/>
      <c r="AY87" s="86" t="s">
        <v>431</v>
      </c>
      <c r="AZ87" s="130" t="s">
        <v>6</v>
      </c>
      <c r="BA87" s="288" t="s">
        <v>422</v>
      </c>
      <c r="BB87" s="3"/>
      <c r="BC87" s="3"/>
      <c r="BD87" s="3"/>
      <c r="BE87" s="289" t="s">
        <v>257</v>
      </c>
      <c r="BF87" s="290" t="s">
        <v>267</v>
      </c>
      <c r="BG87" s="289" t="s">
        <v>4</v>
      </c>
      <c r="BH87" s="290" t="s">
        <v>272</v>
      </c>
      <c r="BI87" s="289" t="s">
        <v>272</v>
      </c>
      <c r="BJ87" s="290" t="s">
        <v>4</v>
      </c>
      <c r="BK87" s="291" t="s">
        <v>4</v>
      </c>
      <c r="BL87" s="292" t="s">
        <v>4</v>
      </c>
      <c r="BM87" s="293" t="s">
        <v>4</v>
      </c>
      <c r="BN87" s="294" t="s">
        <v>4</v>
      </c>
      <c r="BO87" s="147" t="s">
        <v>432</v>
      </c>
      <c r="BP87" s="4" t="s">
        <v>280</v>
      </c>
      <c r="BQ87" s="4" t="s">
        <v>280</v>
      </c>
      <c r="BR87" s="4" t="s">
        <v>284</v>
      </c>
      <c r="BS87" s="147" t="s">
        <v>463</v>
      </c>
      <c r="BT87" s="81"/>
      <c r="BU87" s="438" t="s">
        <v>492</v>
      </c>
      <c r="BV87" s="276"/>
      <c r="BW87" s="86" t="s">
        <v>431</v>
      </c>
      <c r="BX87" s="130" t="s">
        <v>6</v>
      </c>
      <c r="BY87" s="288" t="s">
        <v>422</v>
      </c>
      <c r="BZ87" s="3"/>
      <c r="CA87" s="3"/>
      <c r="CB87" s="3"/>
      <c r="CC87" s="289" t="s">
        <v>257</v>
      </c>
      <c r="CD87" s="290" t="s">
        <v>267</v>
      </c>
      <c r="CE87" s="289" t="s">
        <v>4</v>
      </c>
      <c r="CF87" s="290" t="s">
        <v>272</v>
      </c>
      <c r="CG87" s="289" t="s">
        <v>272</v>
      </c>
      <c r="CH87" s="290" t="s">
        <v>4</v>
      </c>
      <c r="CI87" s="291" t="s">
        <v>4</v>
      </c>
      <c r="CJ87" s="292" t="s">
        <v>4</v>
      </c>
      <c r="CK87" s="293" t="s">
        <v>4</v>
      </c>
      <c r="CL87" s="294" t="s">
        <v>4</v>
      </c>
      <c r="CM87" s="147" t="s">
        <v>432</v>
      </c>
      <c r="CN87" s="4" t="s">
        <v>280</v>
      </c>
      <c r="CO87" s="4" t="s">
        <v>280</v>
      </c>
      <c r="CP87" s="4" t="s">
        <v>284</v>
      </c>
      <c r="CQ87" s="147" t="s">
        <v>463</v>
      </c>
      <c r="CR87" s="81"/>
      <c r="CS87" s="81"/>
      <c r="CT87" s="81"/>
      <c r="CU87" s="86" t="s">
        <v>431</v>
      </c>
      <c r="CV87" s="130" t="s">
        <v>6</v>
      </c>
      <c r="CW87" s="288" t="s">
        <v>422</v>
      </c>
      <c r="CX87" s="3"/>
      <c r="CY87" s="3"/>
      <c r="CZ87" s="3"/>
      <c r="DA87" s="289" t="s">
        <v>257</v>
      </c>
      <c r="DB87" s="290" t="s">
        <v>267</v>
      </c>
      <c r="DC87" s="289" t="s">
        <v>4</v>
      </c>
      <c r="DD87" s="290" t="s">
        <v>272</v>
      </c>
      <c r="DE87" s="289" t="s">
        <v>272</v>
      </c>
      <c r="DF87" s="290" t="s">
        <v>4</v>
      </c>
      <c r="DG87" s="291" t="s">
        <v>4</v>
      </c>
      <c r="DH87" s="292" t="s">
        <v>4</v>
      </c>
      <c r="DI87" s="293" t="s">
        <v>4</v>
      </c>
      <c r="DJ87" s="294" t="s">
        <v>4</v>
      </c>
      <c r="DK87" s="147" t="s">
        <v>432</v>
      </c>
      <c r="DL87" s="4" t="s">
        <v>280</v>
      </c>
      <c r="DM87" s="4" t="s">
        <v>280</v>
      </c>
      <c r="DN87" s="4" t="s">
        <v>284</v>
      </c>
      <c r="DO87" s="147" t="s">
        <v>463</v>
      </c>
      <c r="DP87" s="81"/>
      <c r="DQ87" s="295" t="s">
        <v>361</v>
      </c>
      <c r="DR87" s="276"/>
      <c r="DS87" s="86" t="s">
        <v>431</v>
      </c>
      <c r="DT87" s="130" t="s">
        <v>6</v>
      </c>
      <c r="DU87" s="288" t="s">
        <v>422</v>
      </c>
      <c r="DV87" s="3"/>
      <c r="DW87" s="3"/>
      <c r="DX87" s="3"/>
      <c r="DY87" s="289" t="s">
        <v>257</v>
      </c>
      <c r="DZ87" s="290" t="s">
        <v>267</v>
      </c>
      <c r="EA87" s="289" t="s">
        <v>4</v>
      </c>
      <c r="EB87" s="290" t="s">
        <v>272</v>
      </c>
      <c r="EC87" s="289" t="s">
        <v>272</v>
      </c>
      <c r="ED87" s="290" t="s">
        <v>4</v>
      </c>
      <c r="EE87" s="291" t="s">
        <v>4</v>
      </c>
      <c r="EF87" s="292" t="s">
        <v>4</v>
      </c>
      <c r="EG87" s="293" t="s">
        <v>4</v>
      </c>
      <c r="EH87" s="294" t="s">
        <v>4</v>
      </c>
      <c r="EI87" s="147" t="s">
        <v>432</v>
      </c>
      <c r="EJ87" s="4" t="s">
        <v>280</v>
      </c>
      <c r="EK87" s="4" t="s">
        <v>280</v>
      </c>
      <c r="EL87" s="4" t="s">
        <v>284</v>
      </c>
      <c r="EM87" s="147" t="s">
        <v>463</v>
      </c>
      <c r="EN87" s="81"/>
      <c r="EO87" s="81"/>
      <c r="EP87" s="276"/>
      <c r="EQ87" s="86" t="s">
        <v>431</v>
      </c>
      <c r="ER87" s="130" t="s">
        <v>6</v>
      </c>
      <c r="ES87" s="288" t="s">
        <v>422</v>
      </c>
      <c r="ET87" s="3"/>
      <c r="EU87" s="3"/>
      <c r="EV87" s="3"/>
      <c r="EW87" s="289" t="s">
        <v>257</v>
      </c>
      <c r="EX87" s="290" t="s">
        <v>267</v>
      </c>
      <c r="EY87" s="289" t="s">
        <v>4</v>
      </c>
      <c r="EZ87" s="290" t="s">
        <v>272</v>
      </c>
      <c r="FA87" s="289" t="s">
        <v>272</v>
      </c>
      <c r="FB87" s="290" t="s">
        <v>4</v>
      </c>
      <c r="FC87" s="291" t="s">
        <v>4</v>
      </c>
      <c r="FD87" s="292" t="s">
        <v>4</v>
      </c>
      <c r="FE87" s="293" t="s">
        <v>4</v>
      </c>
      <c r="FF87" s="294" t="s">
        <v>4</v>
      </c>
      <c r="FG87" s="147" t="s">
        <v>432</v>
      </c>
      <c r="FH87" s="4" t="s">
        <v>280</v>
      </c>
      <c r="FI87" s="4" t="s">
        <v>280</v>
      </c>
      <c r="FJ87" s="4" t="s">
        <v>284</v>
      </c>
      <c r="FK87" s="147" t="s">
        <v>463</v>
      </c>
      <c r="FL87" s="81"/>
      <c r="FM87" s="405" t="s">
        <v>482</v>
      </c>
      <c r="FN87" s="276"/>
      <c r="FO87" s="86" t="s">
        <v>431</v>
      </c>
      <c r="FP87" s="130" t="s">
        <v>6</v>
      </c>
      <c r="FQ87" s="288" t="s">
        <v>422</v>
      </c>
      <c r="FR87" s="3"/>
      <c r="FS87" s="3"/>
      <c r="FT87" s="3"/>
      <c r="FU87" s="289" t="s">
        <v>257</v>
      </c>
      <c r="FV87" s="290" t="s">
        <v>267</v>
      </c>
      <c r="FW87" s="289" t="s">
        <v>4</v>
      </c>
      <c r="FX87" s="290" t="s">
        <v>272</v>
      </c>
      <c r="FY87" s="289" t="s">
        <v>272</v>
      </c>
      <c r="FZ87" s="290" t="s">
        <v>4</v>
      </c>
      <c r="GA87" s="291" t="s">
        <v>4</v>
      </c>
      <c r="GB87" s="292" t="s">
        <v>4</v>
      </c>
      <c r="GC87" s="293" t="s">
        <v>4</v>
      </c>
      <c r="GD87" s="294" t="s">
        <v>4</v>
      </c>
      <c r="GE87" s="147" t="s">
        <v>432</v>
      </c>
      <c r="GF87" s="4" t="s">
        <v>280</v>
      </c>
      <c r="GG87" s="4" t="s">
        <v>280</v>
      </c>
      <c r="GH87" s="4" t="s">
        <v>284</v>
      </c>
      <c r="GI87" s="147" t="s">
        <v>463</v>
      </c>
      <c r="GJ87" s="81"/>
      <c r="GK87" s="415" t="s">
        <v>481</v>
      </c>
      <c r="GL87" s="276"/>
      <c r="GM87" s="85" t="s">
        <v>3</v>
      </c>
      <c r="GN87" s="3"/>
      <c r="GO87" s="83"/>
      <c r="GP87" s="86" t="s">
        <v>431</v>
      </c>
      <c r="GQ87" s="130" t="s">
        <v>6</v>
      </c>
      <c r="GR87" s="288" t="s">
        <v>422</v>
      </c>
      <c r="GS87" s="86"/>
      <c r="GT87" s="3"/>
      <c r="GU87" s="3"/>
      <c r="GV87" s="289" t="s">
        <v>257</v>
      </c>
      <c r="GW87" s="290" t="s">
        <v>267</v>
      </c>
      <c r="GX87" s="289" t="s">
        <v>4</v>
      </c>
      <c r="GY87" s="290" t="s">
        <v>272</v>
      </c>
      <c r="GZ87" s="289" t="s">
        <v>272</v>
      </c>
      <c r="HA87" s="290" t="s">
        <v>4</v>
      </c>
      <c r="HB87" s="291" t="s">
        <v>4</v>
      </c>
      <c r="HC87" s="292" t="s">
        <v>4</v>
      </c>
      <c r="HD87" s="293" t="s">
        <v>4</v>
      </c>
      <c r="HE87" s="294" t="s">
        <v>4</v>
      </c>
      <c r="HF87" s="147" t="s">
        <v>432</v>
      </c>
      <c r="HG87" s="4" t="s">
        <v>280</v>
      </c>
      <c r="HH87" s="4" t="s">
        <v>280</v>
      </c>
      <c r="HI87" s="4" t="s">
        <v>284</v>
      </c>
      <c r="HJ87" s="147" t="s">
        <v>463</v>
      </c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</row>
    <row r="88" spans="1:229" x14ac:dyDescent="0.25">
      <c r="A88" s="81"/>
      <c r="B88" s="81"/>
      <c r="C88" s="86" t="s">
        <v>434</v>
      </c>
      <c r="D88" s="84"/>
      <c r="E88" s="87" t="s">
        <v>7</v>
      </c>
      <c r="F88" s="4" t="s">
        <v>252</v>
      </c>
      <c r="G88" s="4" t="s">
        <v>252</v>
      </c>
      <c r="H88" s="4" t="s">
        <v>255</v>
      </c>
      <c r="I88" s="289">
        <v>0</v>
      </c>
      <c r="J88" s="290">
        <v>0</v>
      </c>
      <c r="K88" s="289">
        <v>1</v>
      </c>
      <c r="L88" s="290">
        <v>-1</v>
      </c>
      <c r="M88" s="289">
        <v>2</v>
      </c>
      <c r="N88" s="290">
        <v>-2</v>
      </c>
      <c r="O88" s="291">
        <v>3</v>
      </c>
      <c r="P88" s="292">
        <v>-3</v>
      </c>
      <c r="Q88" s="293">
        <v>4</v>
      </c>
      <c r="R88" s="294">
        <v>-4</v>
      </c>
      <c r="S88" s="147" t="s">
        <v>435</v>
      </c>
      <c r="T88" s="4" t="s">
        <v>282</v>
      </c>
      <c r="U88" s="4" t="s">
        <v>282</v>
      </c>
      <c r="V88" s="4" t="s">
        <v>285</v>
      </c>
      <c r="W88" s="147" t="s">
        <v>369</v>
      </c>
      <c r="X88" s="29"/>
      <c r="Y88" s="81"/>
      <c r="Z88" s="81"/>
      <c r="AA88" s="86" t="s">
        <v>434</v>
      </c>
      <c r="AB88" s="84"/>
      <c r="AC88" s="87" t="s">
        <v>7</v>
      </c>
      <c r="AD88" s="4" t="s">
        <v>252</v>
      </c>
      <c r="AE88" s="4" t="s">
        <v>252</v>
      </c>
      <c r="AF88" s="4" t="s">
        <v>255</v>
      </c>
      <c r="AG88" s="289">
        <v>0</v>
      </c>
      <c r="AH88" s="290">
        <v>0</v>
      </c>
      <c r="AI88" s="289">
        <v>1</v>
      </c>
      <c r="AJ88" s="290">
        <v>-1</v>
      </c>
      <c r="AK88" s="289">
        <v>2</v>
      </c>
      <c r="AL88" s="290">
        <v>-2</v>
      </c>
      <c r="AM88" s="291">
        <v>3</v>
      </c>
      <c r="AN88" s="292">
        <v>-3</v>
      </c>
      <c r="AO88" s="293">
        <v>4</v>
      </c>
      <c r="AP88" s="294">
        <v>-4</v>
      </c>
      <c r="AQ88" s="147" t="s">
        <v>435</v>
      </c>
      <c r="AR88" s="4" t="s">
        <v>282</v>
      </c>
      <c r="AS88" s="4" t="s">
        <v>282</v>
      </c>
      <c r="AT88" s="4" t="s">
        <v>285</v>
      </c>
      <c r="AU88" s="147" t="s">
        <v>369</v>
      </c>
      <c r="AV88" s="81"/>
      <c r="AW88" s="81"/>
      <c r="AX88" s="81"/>
      <c r="AY88" s="86" t="s">
        <v>434</v>
      </c>
      <c r="AZ88" s="84"/>
      <c r="BA88" s="87" t="s">
        <v>7</v>
      </c>
      <c r="BB88" s="4" t="s">
        <v>252</v>
      </c>
      <c r="BC88" s="4" t="s">
        <v>252</v>
      </c>
      <c r="BD88" s="4" t="s">
        <v>255</v>
      </c>
      <c r="BE88" s="289">
        <v>0</v>
      </c>
      <c r="BF88" s="290">
        <v>0</v>
      </c>
      <c r="BG88" s="289">
        <v>1</v>
      </c>
      <c r="BH88" s="290">
        <v>-1</v>
      </c>
      <c r="BI88" s="289">
        <v>2</v>
      </c>
      <c r="BJ88" s="290">
        <v>-2</v>
      </c>
      <c r="BK88" s="291">
        <v>3</v>
      </c>
      <c r="BL88" s="292">
        <v>-3</v>
      </c>
      <c r="BM88" s="293">
        <v>4</v>
      </c>
      <c r="BN88" s="294">
        <v>-4</v>
      </c>
      <c r="BO88" s="147" t="s">
        <v>435</v>
      </c>
      <c r="BP88" s="4" t="s">
        <v>282</v>
      </c>
      <c r="BQ88" s="4" t="s">
        <v>282</v>
      </c>
      <c r="BR88" s="4" t="s">
        <v>285</v>
      </c>
      <c r="BS88" s="147" t="s">
        <v>369</v>
      </c>
      <c r="BT88" s="81"/>
      <c r="BU88" s="276"/>
      <c r="BV88" s="276"/>
      <c r="BW88" s="86" t="s">
        <v>434</v>
      </c>
      <c r="BX88" s="84"/>
      <c r="BY88" s="87" t="s">
        <v>7</v>
      </c>
      <c r="BZ88" s="4" t="s">
        <v>252</v>
      </c>
      <c r="CA88" s="4" t="s">
        <v>252</v>
      </c>
      <c r="CB88" s="4" t="s">
        <v>255</v>
      </c>
      <c r="CC88" s="289">
        <v>0</v>
      </c>
      <c r="CD88" s="290">
        <v>0</v>
      </c>
      <c r="CE88" s="289">
        <v>1</v>
      </c>
      <c r="CF88" s="290">
        <v>-1</v>
      </c>
      <c r="CG88" s="289">
        <v>2</v>
      </c>
      <c r="CH88" s="290">
        <v>-2</v>
      </c>
      <c r="CI88" s="291">
        <v>3</v>
      </c>
      <c r="CJ88" s="292">
        <v>-3</v>
      </c>
      <c r="CK88" s="293">
        <v>4</v>
      </c>
      <c r="CL88" s="294">
        <v>-4</v>
      </c>
      <c r="CM88" s="147" t="s">
        <v>435</v>
      </c>
      <c r="CN88" s="4" t="s">
        <v>282</v>
      </c>
      <c r="CO88" s="4" t="s">
        <v>282</v>
      </c>
      <c r="CP88" s="4" t="s">
        <v>285</v>
      </c>
      <c r="CQ88" s="147" t="s">
        <v>369</v>
      </c>
      <c r="CR88" s="81"/>
      <c r="CS88" s="81"/>
      <c r="CT88" s="81"/>
      <c r="CU88" s="86" t="s">
        <v>434</v>
      </c>
      <c r="CV88" s="84"/>
      <c r="CW88" s="87" t="s">
        <v>7</v>
      </c>
      <c r="CX88" s="4" t="s">
        <v>252</v>
      </c>
      <c r="CY88" s="4" t="s">
        <v>252</v>
      </c>
      <c r="CZ88" s="4" t="s">
        <v>255</v>
      </c>
      <c r="DA88" s="289">
        <v>0</v>
      </c>
      <c r="DB88" s="290">
        <v>0</v>
      </c>
      <c r="DC88" s="289">
        <v>1</v>
      </c>
      <c r="DD88" s="290">
        <v>-1</v>
      </c>
      <c r="DE88" s="289">
        <v>2</v>
      </c>
      <c r="DF88" s="290">
        <v>-2</v>
      </c>
      <c r="DG88" s="291">
        <v>3</v>
      </c>
      <c r="DH88" s="292">
        <v>-3</v>
      </c>
      <c r="DI88" s="293">
        <v>4</v>
      </c>
      <c r="DJ88" s="294">
        <v>-4</v>
      </c>
      <c r="DK88" s="147" t="s">
        <v>435</v>
      </c>
      <c r="DL88" s="4" t="s">
        <v>282</v>
      </c>
      <c r="DM88" s="4" t="s">
        <v>282</v>
      </c>
      <c r="DN88" s="4" t="s">
        <v>285</v>
      </c>
      <c r="DO88" s="147" t="s">
        <v>369</v>
      </c>
      <c r="DP88" s="81"/>
      <c r="DQ88" s="276"/>
      <c r="DR88" s="276"/>
      <c r="DS88" s="86" t="s">
        <v>434</v>
      </c>
      <c r="DT88" s="84"/>
      <c r="DU88" s="87" t="s">
        <v>7</v>
      </c>
      <c r="DV88" s="4" t="s">
        <v>252</v>
      </c>
      <c r="DW88" s="4" t="s">
        <v>252</v>
      </c>
      <c r="DX88" s="4" t="s">
        <v>255</v>
      </c>
      <c r="DY88" s="289">
        <v>0</v>
      </c>
      <c r="DZ88" s="290">
        <v>0</v>
      </c>
      <c r="EA88" s="289">
        <v>1</v>
      </c>
      <c r="EB88" s="290">
        <v>-1</v>
      </c>
      <c r="EC88" s="289">
        <v>2</v>
      </c>
      <c r="ED88" s="290">
        <v>-2</v>
      </c>
      <c r="EE88" s="291">
        <v>3</v>
      </c>
      <c r="EF88" s="292">
        <v>-3</v>
      </c>
      <c r="EG88" s="293">
        <v>4</v>
      </c>
      <c r="EH88" s="294">
        <v>-4</v>
      </c>
      <c r="EI88" s="147" t="s">
        <v>435</v>
      </c>
      <c r="EJ88" s="4" t="s">
        <v>282</v>
      </c>
      <c r="EK88" s="4" t="s">
        <v>282</v>
      </c>
      <c r="EL88" s="4" t="s">
        <v>285</v>
      </c>
      <c r="EM88" s="147" t="s">
        <v>369</v>
      </c>
      <c r="EN88" s="81"/>
      <c r="EO88" s="276"/>
      <c r="EP88" s="276"/>
      <c r="EQ88" s="86" t="s">
        <v>434</v>
      </c>
      <c r="ER88" s="84"/>
      <c r="ES88" s="87" t="s">
        <v>7</v>
      </c>
      <c r="ET88" s="4" t="s">
        <v>252</v>
      </c>
      <c r="EU88" s="4" t="s">
        <v>252</v>
      </c>
      <c r="EV88" s="4" t="s">
        <v>255</v>
      </c>
      <c r="EW88" s="289">
        <v>0</v>
      </c>
      <c r="EX88" s="290">
        <v>0</v>
      </c>
      <c r="EY88" s="289">
        <v>1</v>
      </c>
      <c r="EZ88" s="290">
        <v>-1</v>
      </c>
      <c r="FA88" s="289">
        <v>2</v>
      </c>
      <c r="FB88" s="290">
        <v>-2</v>
      </c>
      <c r="FC88" s="291">
        <v>3</v>
      </c>
      <c r="FD88" s="292">
        <v>-3</v>
      </c>
      <c r="FE88" s="293">
        <v>4</v>
      </c>
      <c r="FF88" s="294">
        <v>-4</v>
      </c>
      <c r="FG88" s="147" t="s">
        <v>435</v>
      </c>
      <c r="FH88" s="4" t="s">
        <v>282</v>
      </c>
      <c r="FI88" s="4" t="s">
        <v>282</v>
      </c>
      <c r="FJ88" s="4" t="s">
        <v>285</v>
      </c>
      <c r="FK88" s="147" t="s">
        <v>369</v>
      </c>
      <c r="FL88" s="81"/>
      <c r="FM88" s="276"/>
      <c r="FN88" s="276"/>
      <c r="FO88" s="86" t="s">
        <v>434</v>
      </c>
      <c r="FP88" s="84"/>
      <c r="FQ88" s="87" t="s">
        <v>7</v>
      </c>
      <c r="FR88" s="4" t="s">
        <v>252</v>
      </c>
      <c r="FS88" s="4" t="s">
        <v>252</v>
      </c>
      <c r="FT88" s="4" t="s">
        <v>255</v>
      </c>
      <c r="FU88" s="289">
        <v>0</v>
      </c>
      <c r="FV88" s="290">
        <v>0</v>
      </c>
      <c r="FW88" s="289">
        <v>1</v>
      </c>
      <c r="FX88" s="290">
        <v>-1</v>
      </c>
      <c r="FY88" s="289">
        <v>2</v>
      </c>
      <c r="FZ88" s="290">
        <v>-2</v>
      </c>
      <c r="GA88" s="291">
        <v>3</v>
      </c>
      <c r="GB88" s="292">
        <v>-3</v>
      </c>
      <c r="GC88" s="293">
        <v>4</v>
      </c>
      <c r="GD88" s="294">
        <v>-4</v>
      </c>
      <c r="GE88" s="147" t="s">
        <v>435</v>
      </c>
      <c r="GF88" s="4" t="s">
        <v>282</v>
      </c>
      <c r="GG88" s="4" t="s">
        <v>282</v>
      </c>
      <c r="GH88" s="4" t="s">
        <v>285</v>
      </c>
      <c r="GI88" s="147" t="s">
        <v>369</v>
      </c>
      <c r="GJ88" s="81"/>
      <c r="GK88" s="404" t="s">
        <v>434</v>
      </c>
      <c r="GL88" s="276"/>
      <c r="GM88" s="85" t="s">
        <v>433</v>
      </c>
      <c r="GN88" s="4"/>
      <c r="GO88" s="85"/>
      <c r="GP88" s="86" t="s">
        <v>434</v>
      </c>
      <c r="GQ88" s="84"/>
      <c r="GR88" s="87" t="s">
        <v>7</v>
      </c>
      <c r="GS88" s="86" t="s">
        <v>252</v>
      </c>
      <c r="GT88" s="4" t="s">
        <v>252</v>
      </c>
      <c r="GU88" s="4" t="s">
        <v>255</v>
      </c>
      <c r="GV88" s="289">
        <v>0</v>
      </c>
      <c r="GW88" s="290">
        <v>0</v>
      </c>
      <c r="GX88" s="289">
        <v>1</v>
      </c>
      <c r="GY88" s="290">
        <v>-1</v>
      </c>
      <c r="GZ88" s="289">
        <v>2</v>
      </c>
      <c r="HA88" s="290">
        <v>-2</v>
      </c>
      <c r="HB88" s="291">
        <v>3</v>
      </c>
      <c r="HC88" s="292">
        <v>-3</v>
      </c>
      <c r="HD88" s="293">
        <v>4</v>
      </c>
      <c r="HE88" s="294">
        <v>-4</v>
      </c>
      <c r="HF88" s="147" t="s">
        <v>435</v>
      </c>
      <c r="HG88" s="4" t="s">
        <v>282</v>
      </c>
      <c r="HH88" s="4" t="s">
        <v>282</v>
      </c>
      <c r="HI88" s="4" t="s">
        <v>285</v>
      </c>
      <c r="HJ88" s="147" t="s">
        <v>369</v>
      </c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</row>
    <row r="89" spans="1:229" ht="15.75" thickBot="1" x14ac:dyDescent="0.3">
      <c r="A89" s="264" t="s">
        <v>11</v>
      </c>
      <c r="B89" s="265" t="s">
        <v>12</v>
      </c>
      <c r="C89" s="178" t="s">
        <v>436</v>
      </c>
      <c r="D89" s="299" t="s">
        <v>10</v>
      </c>
      <c r="E89" s="439" t="s">
        <v>437</v>
      </c>
      <c r="F89" s="177" t="s">
        <v>253</v>
      </c>
      <c r="G89" s="177" t="s">
        <v>254</v>
      </c>
      <c r="H89" s="177" t="s">
        <v>256</v>
      </c>
      <c r="I89" s="300" t="s">
        <v>257</v>
      </c>
      <c r="J89" s="301" t="s">
        <v>258</v>
      </c>
      <c r="K89" s="300" t="s">
        <v>257</v>
      </c>
      <c r="L89" s="301" t="s">
        <v>258</v>
      </c>
      <c r="M89" s="300" t="s">
        <v>257</v>
      </c>
      <c r="N89" s="301" t="s">
        <v>258</v>
      </c>
      <c r="O89" s="302" t="s">
        <v>257</v>
      </c>
      <c r="P89" s="303" t="s">
        <v>258</v>
      </c>
      <c r="Q89" s="304" t="s">
        <v>257</v>
      </c>
      <c r="R89" s="305" t="s">
        <v>258</v>
      </c>
      <c r="S89" s="306">
        <v>42014</v>
      </c>
      <c r="T89" s="177" t="s">
        <v>253</v>
      </c>
      <c r="U89" s="177" t="s">
        <v>254</v>
      </c>
      <c r="V89" s="177" t="s">
        <v>280</v>
      </c>
      <c r="W89" s="178" t="s">
        <v>463</v>
      </c>
      <c r="X89" s="29"/>
      <c r="Y89" s="264" t="s">
        <v>11</v>
      </c>
      <c r="Z89" s="265" t="s">
        <v>12</v>
      </c>
      <c r="AA89" s="178" t="s">
        <v>436</v>
      </c>
      <c r="AB89" s="299" t="s">
        <v>10</v>
      </c>
      <c r="AC89" s="439" t="s">
        <v>437</v>
      </c>
      <c r="AD89" s="177" t="s">
        <v>253</v>
      </c>
      <c r="AE89" s="177" t="s">
        <v>254</v>
      </c>
      <c r="AF89" s="177" t="s">
        <v>256</v>
      </c>
      <c r="AG89" s="300" t="s">
        <v>257</v>
      </c>
      <c r="AH89" s="301" t="s">
        <v>258</v>
      </c>
      <c r="AI89" s="300" t="s">
        <v>257</v>
      </c>
      <c r="AJ89" s="301" t="s">
        <v>258</v>
      </c>
      <c r="AK89" s="300" t="s">
        <v>257</v>
      </c>
      <c r="AL89" s="301" t="s">
        <v>258</v>
      </c>
      <c r="AM89" s="302" t="s">
        <v>257</v>
      </c>
      <c r="AN89" s="303" t="s">
        <v>258</v>
      </c>
      <c r="AO89" s="304" t="s">
        <v>257</v>
      </c>
      <c r="AP89" s="305" t="s">
        <v>258</v>
      </c>
      <c r="AQ89" s="306">
        <v>42014</v>
      </c>
      <c r="AR89" s="177" t="s">
        <v>253</v>
      </c>
      <c r="AS89" s="177" t="s">
        <v>254</v>
      </c>
      <c r="AT89" s="177" t="s">
        <v>280</v>
      </c>
      <c r="AU89" s="178" t="s">
        <v>463</v>
      </c>
      <c r="AV89" s="81"/>
      <c r="AW89" s="264" t="s">
        <v>11</v>
      </c>
      <c r="AX89" s="265" t="s">
        <v>12</v>
      </c>
      <c r="AY89" s="178" t="s">
        <v>436</v>
      </c>
      <c r="AZ89" s="299" t="s">
        <v>10</v>
      </c>
      <c r="BA89" s="439" t="s">
        <v>437</v>
      </c>
      <c r="BB89" s="177" t="s">
        <v>253</v>
      </c>
      <c r="BC89" s="177" t="s">
        <v>254</v>
      </c>
      <c r="BD89" s="177" t="s">
        <v>256</v>
      </c>
      <c r="BE89" s="300" t="s">
        <v>257</v>
      </c>
      <c r="BF89" s="301" t="s">
        <v>258</v>
      </c>
      <c r="BG89" s="300" t="s">
        <v>257</v>
      </c>
      <c r="BH89" s="301" t="s">
        <v>258</v>
      </c>
      <c r="BI89" s="300" t="s">
        <v>257</v>
      </c>
      <c r="BJ89" s="301" t="s">
        <v>258</v>
      </c>
      <c r="BK89" s="302" t="s">
        <v>257</v>
      </c>
      <c r="BL89" s="303" t="s">
        <v>258</v>
      </c>
      <c r="BM89" s="304" t="s">
        <v>257</v>
      </c>
      <c r="BN89" s="305" t="s">
        <v>258</v>
      </c>
      <c r="BO89" s="306">
        <v>42014</v>
      </c>
      <c r="BP89" s="177" t="s">
        <v>253</v>
      </c>
      <c r="BQ89" s="177" t="s">
        <v>254</v>
      </c>
      <c r="BR89" s="177" t="s">
        <v>280</v>
      </c>
      <c r="BS89" s="178" t="s">
        <v>463</v>
      </c>
      <c r="BT89" s="81"/>
      <c r="BU89" s="406" t="s">
        <v>11</v>
      </c>
      <c r="BV89" s="440" t="s">
        <v>12</v>
      </c>
      <c r="BW89" s="178" t="s">
        <v>436</v>
      </c>
      <c r="BX89" s="299" t="s">
        <v>10</v>
      </c>
      <c r="BY89" s="439" t="s">
        <v>437</v>
      </c>
      <c r="BZ89" s="177" t="s">
        <v>253</v>
      </c>
      <c r="CA89" s="177" t="s">
        <v>254</v>
      </c>
      <c r="CB89" s="177" t="s">
        <v>256</v>
      </c>
      <c r="CC89" s="300" t="s">
        <v>257</v>
      </c>
      <c r="CD89" s="301" t="s">
        <v>258</v>
      </c>
      <c r="CE89" s="300" t="s">
        <v>257</v>
      </c>
      <c r="CF89" s="301" t="s">
        <v>258</v>
      </c>
      <c r="CG89" s="300" t="s">
        <v>257</v>
      </c>
      <c r="CH89" s="301" t="s">
        <v>258</v>
      </c>
      <c r="CI89" s="302" t="s">
        <v>257</v>
      </c>
      <c r="CJ89" s="303" t="s">
        <v>258</v>
      </c>
      <c r="CK89" s="304" t="s">
        <v>257</v>
      </c>
      <c r="CL89" s="305" t="s">
        <v>258</v>
      </c>
      <c r="CM89" s="306">
        <v>42014</v>
      </c>
      <c r="CN89" s="177" t="s">
        <v>253</v>
      </c>
      <c r="CO89" s="177" t="s">
        <v>254</v>
      </c>
      <c r="CP89" s="177" t="s">
        <v>280</v>
      </c>
      <c r="CQ89" s="178" t="s">
        <v>463</v>
      </c>
      <c r="CR89" s="81"/>
      <c r="CS89" s="264" t="s">
        <v>11</v>
      </c>
      <c r="CT89" s="265" t="s">
        <v>12</v>
      </c>
      <c r="CU89" s="178" t="s">
        <v>436</v>
      </c>
      <c r="CV89" s="299" t="s">
        <v>10</v>
      </c>
      <c r="CW89" s="439" t="s">
        <v>437</v>
      </c>
      <c r="CX89" s="177" t="s">
        <v>253</v>
      </c>
      <c r="CY89" s="177" t="s">
        <v>254</v>
      </c>
      <c r="CZ89" s="177" t="s">
        <v>256</v>
      </c>
      <c r="DA89" s="300" t="s">
        <v>257</v>
      </c>
      <c r="DB89" s="301" t="s">
        <v>258</v>
      </c>
      <c r="DC89" s="300" t="s">
        <v>257</v>
      </c>
      <c r="DD89" s="301" t="s">
        <v>258</v>
      </c>
      <c r="DE89" s="300" t="s">
        <v>257</v>
      </c>
      <c r="DF89" s="301" t="s">
        <v>258</v>
      </c>
      <c r="DG89" s="302" t="s">
        <v>257</v>
      </c>
      <c r="DH89" s="303" t="s">
        <v>258</v>
      </c>
      <c r="DI89" s="304" t="s">
        <v>257</v>
      </c>
      <c r="DJ89" s="305" t="s">
        <v>258</v>
      </c>
      <c r="DK89" s="306">
        <v>42014</v>
      </c>
      <c r="DL89" s="177" t="s">
        <v>253</v>
      </c>
      <c r="DM89" s="177" t="s">
        <v>254</v>
      </c>
      <c r="DN89" s="177" t="s">
        <v>280</v>
      </c>
      <c r="DO89" s="178" t="s">
        <v>463</v>
      </c>
      <c r="DP89" s="81"/>
      <c r="DQ89" s="263" t="s">
        <v>11</v>
      </c>
      <c r="DR89" s="267" t="s">
        <v>12</v>
      </c>
      <c r="DS89" s="178" t="s">
        <v>436</v>
      </c>
      <c r="DT89" s="299" t="s">
        <v>10</v>
      </c>
      <c r="DU89" s="439" t="s">
        <v>437</v>
      </c>
      <c r="DV89" s="177" t="s">
        <v>253</v>
      </c>
      <c r="DW89" s="177" t="s">
        <v>254</v>
      </c>
      <c r="DX89" s="177" t="s">
        <v>256</v>
      </c>
      <c r="DY89" s="300" t="s">
        <v>257</v>
      </c>
      <c r="DZ89" s="301" t="s">
        <v>258</v>
      </c>
      <c r="EA89" s="300" t="s">
        <v>257</v>
      </c>
      <c r="EB89" s="301" t="s">
        <v>258</v>
      </c>
      <c r="EC89" s="300" t="s">
        <v>257</v>
      </c>
      <c r="ED89" s="301" t="s">
        <v>258</v>
      </c>
      <c r="EE89" s="302" t="s">
        <v>257</v>
      </c>
      <c r="EF89" s="303" t="s">
        <v>258</v>
      </c>
      <c r="EG89" s="304" t="s">
        <v>257</v>
      </c>
      <c r="EH89" s="305" t="s">
        <v>258</v>
      </c>
      <c r="EI89" s="306">
        <v>42014</v>
      </c>
      <c r="EJ89" s="177" t="s">
        <v>253</v>
      </c>
      <c r="EK89" s="177" t="s">
        <v>254</v>
      </c>
      <c r="EL89" s="177" t="s">
        <v>280</v>
      </c>
      <c r="EM89" s="178" t="s">
        <v>463</v>
      </c>
      <c r="EN89" s="81"/>
      <c r="EO89" s="263" t="s">
        <v>11</v>
      </c>
      <c r="EP89" s="267" t="s">
        <v>12</v>
      </c>
      <c r="EQ89" s="178" t="s">
        <v>436</v>
      </c>
      <c r="ER89" s="299" t="s">
        <v>10</v>
      </c>
      <c r="ES89" s="329" t="s">
        <v>437</v>
      </c>
      <c r="ET89" s="177" t="s">
        <v>253</v>
      </c>
      <c r="EU89" s="177" t="s">
        <v>254</v>
      </c>
      <c r="EV89" s="177" t="s">
        <v>256</v>
      </c>
      <c r="EW89" s="300" t="s">
        <v>257</v>
      </c>
      <c r="EX89" s="301" t="s">
        <v>258</v>
      </c>
      <c r="EY89" s="300" t="s">
        <v>257</v>
      </c>
      <c r="EZ89" s="301" t="s">
        <v>258</v>
      </c>
      <c r="FA89" s="300" t="s">
        <v>257</v>
      </c>
      <c r="FB89" s="301" t="s">
        <v>258</v>
      </c>
      <c r="FC89" s="302" t="s">
        <v>257</v>
      </c>
      <c r="FD89" s="303" t="s">
        <v>258</v>
      </c>
      <c r="FE89" s="304" t="s">
        <v>257</v>
      </c>
      <c r="FF89" s="305" t="s">
        <v>258</v>
      </c>
      <c r="FG89" s="306">
        <v>42014</v>
      </c>
      <c r="FH89" s="177" t="s">
        <v>253</v>
      </c>
      <c r="FI89" s="177" t="s">
        <v>254</v>
      </c>
      <c r="FJ89" s="177" t="s">
        <v>280</v>
      </c>
      <c r="FK89" s="178" t="s">
        <v>463</v>
      </c>
      <c r="FL89" s="81"/>
      <c r="FM89" s="263" t="s">
        <v>11</v>
      </c>
      <c r="FN89" s="267" t="s">
        <v>12</v>
      </c>
      <c r="FO89" s="178" t="s">
        <v>442</v>
      </c>
      <c r="FP89" s="299" t="s">
        <v>10</v>
      </c>
      <c r="FQ89" s="329" t="s">
        <v>443</v>
      </c>
      <c r="FR89" s="177" t="s">
        <v>253</v>
      </c>
      <c r="FS89" s="177" t="s">
        <v>254</v>
      </c>
      <c r="FT89" s="177" t="s">
        <v>256</v>
      </c>
      <c r="FU89" s="300" t="s">
        <v>257</v>
      </c>
      <c r="FV89" s="301" t="s">
        <v>258</v>
      </c>
      <c r="FW89" s="300" t="s">
        <v>257</v>
      </c>
      <c r="FX89" s="301" t="s">
        <v>258</v>
      </c>
      <c r="FY89" s="300" t="s">
        <v>257</v>
      </c>
      <c r="FZ89" s="301" t="s">
        <v>258</v>
      </c>
      <c r="GA89" s="302" t="s">
        <v>257</v>
      </c>
      <c r="GB89" s="303" t="s">
        <v>258</v>
      </c>
      <c r="GC89" s="304" t="s">
        <v>257</v>
      </c>
      <c r="GD89" s="305" t="s">
        <v>258</v>
      </c>
      <c r="GE89" s="306">
        <v>42014</v>
      </c>
      <c r="GF89" s="177" t="s">
        <v>253</v>
      </c>
      <c r="GG89" s="177" t="s">
        <v>254</v>
      </c>
      <c r="GH89" s="177" t="s">
        <v>280</v>
      </c>
      <c r="GI89" s="178" t="s">
        <v>463</v>
      </c>
      <c r="GJ89" s="81"/>
      <c r="GK89" s="263" t="s">
        <v>11</v>
      </c>
      <c r="GL89" s="267" t="s">
        <v>12</v>
      </c>
      <c r="GM89" s="297">
        <v>42562</v>
      </c>
      <c r="GN89" s="177" t="s">
        <v>8</v>
      </c>
      <c r="GO89" s="298" t="s">
        <v>9</v>
      </c>
      <c r="GP89" s="178" t="s">
        <v>442</v>
      </c>
      <c r="GQ89" s="299" t="s">
        <v>10</v>
      </c>
      <c r="GR89" s="329" t="s">
        <v>443</v>
      </c>
      <c r="GS89" s="419" t="s">
        <v>494</v>
      </c>
      <c r="GT89" s="177" t="s">
        <v>254</v>
      </c>
      <c r="GU89" s="177" t="s">
        <v>256</v>
      </c>
      <c r="GV89" s="300" t="s">
        <v>257</v>
      </c>
      <c r="GW89" s="301" t="s">
        <v>258</v>
      </c>
      <c r="GX89" s="300" t="s">
        <v>257</v>
      </c>
      <c r="GY89" s="301" t="s">
        <v>258</v>
      </c>
      <c r="GZ89" s="300" t="s">
        <v>257</v>
      </c>
      <c r="HA89" s="301" t="s">
        <v>258</v>
      </c>
      <c r="HB89" s="302" t="s">
        <v>257</v>
      </c>
      <c r="HC89" s="303" t="s">
        <v>258</v>
      </c>
      <c r="HD89" s="304" t="s">
        <v>257</v>
      </c>
      <c r="HE89" s="305" t="s">
        <v>258</v>
      </c>
      <c r="HF89" s="306">
        <v>42014</v>
      </c>
      <c r="HG89" s="177" t="s">
        <v>253</v>
      </c>
      <c r="HH89" s="177" t="s">
        <v>254</v>
      </c>
      <c r="HI89" s="177" t="s">
        <v>280</v>
      </c>
      <c r="HJ89" s="178" t="s">
        <v>463</v>
      </c>
      <c r="HK89" s="81"/>
      <c r="HL89" s="81"/>
      <c r="HM89" s="81"/>
      <c r="HN89" s="81"/>
      <c r="HO89" s="81"/>
      <c r="HP89" s="81"/>
      <c r="HQ89" s="81"/>
      <c r="HR89" s="81"/>
      <c r="HS89" s="81"/>
      <c r="HT89" s="81"/>
      <c r="HU89" s="81"/>
    </row>
    <row r="90" spans="1:229" ht="18.75" x14ac:dyDescent="0.3">
      <c r="A90" s="105" t="s">
        <v>107</v>
      </c>
      <c r="B90" s="91" t="s">
        <v>108</v>
      </c>
      <c r="C90" s="51">
        <v>0.87495555555555526</v>
      </c>
      <c r="D90" s="52">
        <v>2</v>
      </c>
      <c r="E90" s="139">
        <v>1.7499111111111105</v>
      </c>
      <c r="F90" s="58">
        <v>4</v>
      </c>
      <c r="G90" s="119">
        <v>27</v>
      </c>
      <c r="H90" s="119">
        <f t="shared" ref="H90:H121" si="123">+F90/G90</f>
        <v>0.14814814814814814</v>
      </c>
      <c r="I90" s="119"/>
      <c r="J90" s="119">
        <v>20</v>
      </c>
      <c r="K90" s="119"/>
      <c r="L90" s="119">
        <v>7</v>
      </c>
      <c r="M90" s="119">
        <v>2</v>
      </c>
      <c r="N90" s="119"/>
      <c r="O90" s="119">
        <v>1</v>
      </c>
      <c r="P90" s="119"/>
      <c r="Q90" s="119">
        <v>1</v>
      </c>
      <c r="R90" s="119"/>
      <c r="S90" s="119">
        <f t="shared" ref="S90:S101" si="124">+I90+J90+K90+L90+M90+N90+O90+P90+Q90+R90</f>
        <v>31</v>
      </c>
      <c r="T90" s="119">
        <f t="shared" ref="T90:T121" si="125">+(I90*0)+(K90*1)+(M90*2)+(O90*3)+(Q90*4)</f>
        <v>11</v>
      </c>
      <c r="U90" s="119">
        <f t="shared" ref="U90:U121" si="126">+(J90*0)+(L90*-1)+(N90*-2)+(P90*-3)+(R90*-4)</f>
        <v>-7</v>
      </c>
      <c r="V90" s="119">
        <f t="shared" ref="V90:V121" si="127">+U90+T90</f>
        <v>4</v>
      </c>
      <c r="W90" s="119">
        <f t="shared" ref="W90:W121" si="128">+T90/(-1*U90)</f>
        <v>1.5714285714285714</v>
      </c>
      <c r="X90" s="29"/>
      <c r="Y90" s="105" t="s">
        <v>107</v>
      </c>
      <c r="Z90" s="91" t="s">
        <v>108</v>
      </c>
      <c r="AA90" s="132">
        <v>0.87495555555555526</v>
      </c>
      <c r="AB90" s="106">
        <v>2</v>
      </c>
      <c r="AC90" s="138">
        <v>1.7499111111111105</v>
      </c>
      <c r="AD90" s="40">
        <v>4</v>
      </c>
      <c r="AE90" s="118">
        <v>27</v>
      </c>
      <c r="AF90" s="118">
        <f t="shared" ref="AF90:AF121" si="129">+AD90/AE90</f>
        <v>0.14814814814814814</v>
      </c>
      <c r="AG90" s="118"/>
      <c r="AH90" s="118">
        <v>20</v>
      </c>
      <c r="AI90" s="118"/>
      <c r="AJ90" s="118">
        <v>7</v>
      </c>
      <c r="AK90" s="118">
        <v>2</v>
      </c>
      <c r="AL90" s="118"/>
      <c r="AM90" s="118">
        <v>1</v>
      </c>
      <c r="AN90" s="118"/>
      <c r="AO90" s="118">
        <v>1</v>
      </c>
      <c r="AP90" s="118"/>
      <c r="AQ90" s="118">
        <f t="shared" ref="AQ90:AQ101" si="130">+AG90+AH90+AI90+AJ90+AK90+AL90+AM90+AN90+AO90+AP90</f>
        <v>31</v>
      </c>
      <c r="AR90" s="118">
        <f t="shared" ref="AR90:AR121" si="131">+(AG90*0)+(AI90*1)+(AK90*2)+(AM90*3)+(AO90*4)</f>
        <v>11</v>
      </c>
      <c r="AS90" s="118">
        <f t="shared" ref="AS90:AS121" si="132">+(AH90*0)+(AJ90*-1)+(AL90*-2)+(AN90*-3)+(AP90*-4)</f>
        <v>-7</v>
      </c>
      <c r="AT90" s="118">
        <f t="shared" ref="AT90:AT121" si="133">+AS90+AR90</f>
        <v>4</v>
      </c>
      <c r="AU90" s="9">
        <f t="shared" ref="AU90:AU121" si="134">+AR90/(-1*AS90)</f>
        <v>1.5714285714285714</v>
      </c>
      <c r="AV90" s="81"/>
      <c r="AW90" s="105" t="s">
        <v>107</v>
      </c>
      <c r="AX90" s="91" t="s">
        <v>108</v>
      </c>
      <c r="AY90" s="132">
        <v>0.87495555555555526</v>
      </c>
      <c r="AZ90" s="106">
        <v>2</v>
      </c>
      <c r="BA90" s="138">
        <v>1.7499111111111105</v>
      </c>
      <c r="BB90" s="40">
        <v>4</v>
      </c>
      <c r="BC90" s="118">
        <v>27</v>
      </c>
      <c r="BD90" s="9">
        <f t="shared" ref="BD90:BD121" si="135">+BB90/BC90</f>
        <v>0.14814814814814814</v>
      </c>
      <c r="BE90" s="118"/>
      <c r="BF90" s="118">
        <v>20</v>
      </c>
      <c r="BG90" s="118"/>
      <c r="BH90" s="118">
        <v>7</v>
      </c>
      <c r="BI90" s="118">
        <v>2</v>
      </c>
      <c r="BJ90" s="118"/>
      <c r="BK90" s="118">
        <v>1</v>
      </c>
      <c r="BL90" s="118"/>
      <c r="BM90" s="118">
        <v>1</v>
      </c>
      <c r="BN90" s="118"/>
      <c r="BO90" s="118">
        <f t="shared" ref="BO90:BO101" si="136">+BE90+BF90+BG90+BH90+BI90+BJ90+BK90+BL90+BM90+BN90</f>
        <v>31</v>
      </c>
      <c r="BP90" s="24">
        <f t="shared" si="116"/>
        <v>11</v>
      </c>
      <c r="BQ90" s="24">
        <f t="shared" si="117"/>
        <v>-7</v>
      </c>
      <c r="BR90" s="24">
        <f t="shared" si="118"/>
        <v>4</v>
      </c>
      <c r="BS90" s="193">
        <f t="shared" si="119"/>
        <v>1.5714285714285714</v>
      </c>
      <c r="BT90" s="81"/>
      <c r="BU90" s="105" t="s">
        <v>107</v>
      </c>
      <c r="BV90" s="91" t="s">
        <v>108</v>
      </c>
      <c r="BW90" s="51">
        <v>0.73209999999999908</v>
      </c>
      <c r="BX90" s="52">
        <v>2</v>
      </c>
      <c r="BY90" s="239">
        <v>1.4641999999999982</v>
      </c>
      <c r="BZ90" s="58">
        <v>7</v>
      </c>
      <c r="CA90" s="119">
        <v>33</v>
      </c>
      <c r="CB90" s="27">
        <f t="shared" ref="CB90:CB121" si="137">+BZ90/CA90</f>
        <v>0.21212121212121213</v>
      </c>
      <c r="CC90" s="119">
        <v>2</v>
      </c>
      <c r="CD90" s="119">
        <v>25</v>
      </c>
      <c r="CE90" s="119"/>
      <c r="CF90" s="119">
        <v>8</v>
      </c>
      <c r="CG90" s="119">
        <v>3</v>
      </c>
      <c r="CH90" s="119"/>
      <c r="CI90" s="119">
        <v>1</v>
      </c>
      <c r="CJ90" s="119"/>
      <c r="CK90" s="119">
        <v>1</v>
      </c>
      <c r="CL90" s="119"/>
      <c r="CM90" s="119">
        <f t="shared" ref="CM90:CM121" si="138">+CC90+CD90+CE90+CF90+CG90+CH90+CI90+CJ90+CK90+CL90</f>
        <v>40</v>
      </c>
      <c r="CN90" s="62">
        <f t="shared" si="107"/>
        <v>13</v>
      </c>
      <c r="CO90" s="62">
        <f t="shared" si="108"/>
        <v>-8</v>
      </c>
      <c r="CP90" s="62">
        <f t="shared" si="109"/>
        <v>5</v>
      </c>
      <c r="CQ90" s="232">
        <f t="shared" si="110"/>
        <v>1.625</v>
      </c>
      <c r="CR90" s="81"/>
      <c r="CS90" s="105" t="s">
        <v>107</v>
      </c>
      <c r="CT90" s="91" t="s">
        <v>108</v>
      </c>
      <c r="CU90" s="51">
        <v>0.95429999999999993</v>
      </c>
      <c r="CV90" s="52">
        <v>2</v>
      </c>
      <c r="CW90" s="257">
        <v>1.9085999999999999</v>
      </c>
      <c r="CX90" s="58">
        <v>8</v>
      </c>
      <c r="CY90" s="119">
        <v>34</v>
      </c>
      <c r="CZ90" s="27">
        <f t="shared" ref="CZ90:CZ121" si="139">+CX90/CY90</f>
        <v>0.23529411764705882</v>
      </c>
      <c r="DA90" s="119">
        <v>3</v>
      </c>
      <c r="DB90" s="119">
        <v>26</v>
      </c>
      <c r="DC90" s="119"/>
      <c r="DD90" s="119">
        <v>8</v>
      </c>
      <c r="DE90" s="119">
        <v>3</v>
      </c>
      <c r="DF90" s="119"/>
      <c r="DG90" s="119">
        <v>1</v>
      </c>
      <c r="DH90" s="119"/>
      <c r="DI90" s="119">
        <v>1</v>
      </c>
      <c r="DJ90" s="119"/>
      <c r="DK90" s="119">
        <f t="shared" ref="DK90:DK121" si="140">+DA90+DB90+DC90+DD90+DE90+DF90+DG90+DH90+DI90+DJ90</f>
        <v>42</v>
      </c>
      <c r="DL90" s="62">
        <f t="shared" si="112"/>
        <v>13</v>
      </c>
      <c r="DM90" s="62">
        <f t="shared" si="113"/>
        <v>-8</v>
      </c>
      <c r="DN90" s="62">
        <f t="shared" si="114"/>
        <v>5</v>
      </c>
      <c r="DO90" s="232">
        <f t="shared" si="115"/>
        <v>1.625</v>
      </c>
      <c r="DP90" s="81"/>
      <c r="DQ90" s="98" t="s">
        <v>107</v>
      </c>
      <c r="DR90" s="91" t="s">
        <v>108</v>
      </c>
      <c r="DS90" s="51">
        <v>0.95429999999999993</v>
      </c>
      <c r="DT90" s="52">
        <v>2</v>
      </c>
      <c r="DU90" s="187">
        <v>1.9085999999999999</v>
      </c>
      <c r="DV90" s="58">
        <v>8</v>
      </c>
      <c r="DW90" s="119">
        <v>34</v>
      </c>
      <c r="DX90" s="27">
        <f t="shared" ref="DX90:DX121" si="141">+DV90/DW90</f>
        <v>0.23529411764705882</v>
      </c>
      <c r="DY90" s="119">
        <v>3</v>
      </c>
      <c r="DZ90" s="119">
        <v>26</v>
      </c>
      <c r="EA90" s="119"/>
      <c r="EB90" s="119">
        <v>8</v>
      </c>
      <c r="EC90" s="119">
        <v>3</v>
      </c>
      <c r="ED90" s="119"/>
      <c r="EE90" s="119">
        <v>1</v>
      </c>
      <c r="EF90" s="119"/>
      <c r="EG90" s="119">
        <v>1</v>
      </c>
      <c r="EH90" s="119"/>
      <c r="EI90" s="119">
        <f t="shared" ref="EI90:EI121" si="142">+DY90+DZ90+EA90+EB90+EC90+ED90+EE90+EF90+EG90+EH90</f>
        <v>42</v>
      </c>
      <c r="EJ90" s="62">
        <f t="shared" si="102"/>
        <v>13</v>
      </c>
      <c r="EK90" s="62">
        <f t="shared" si="103"/>
        <v>-8</v>
      </c>
      <c r="EL90" s="62">
        <f t="shared" si="104"/>
        <v>5</v>
      </c>
      <c r="EM90" s="232">
        <f t="shared" si="105"/>
        <v>1.625</v>
      </c>
      <c r="EN90" s="81"/>
      <c r="EO90" s="98" t="s">
        <v>107</v>
      </c>
      <c r="EP90" s="91" t="s">
        <v>108</v>
      </c>
      <c r="EQ90" s="132">
        <v>0.95429999999999993</v>
      </c>
      <c r="ER90" s="106">
        <v>2</v>
      </c>
      <c r="ES90" s="25">
        <v>1.9085999999999999</v>
      </c>
      <c r="ET90" s="40">
        <v>8</v>
      </c>
      <c r="EU90" s="118">
        <v>34</v>
      </c>
      <c r="EV90" s="9">
        <f t="shared" ref="EV90:EV99" si="143">+ET90/EU90</f>
        <v>0.23529411764705882</v>
      </c>
      <c r="EW90" s="118">
        <v>3</v>
      </c>
      <c r="EX90" s="118">
        <v>26</v>
      </c>
      <c r="EY90" s="118"/>
      <c r="EZ90" s="118">
        <v>8</v>
      </c>
      <c r="FA90" s="118">
        <v>3</v>
      </c>
      <c r="FB90" s="118"/>
      <c r="FC90" s="118">
        <v>1</v>
      </c>
      <c r="FD90" s="118"/>
      <c r="FE90" s="118">
        <v>1</v>
      </c>
      <c r="FF90" s="118"/>
      <c r="FG90" s="118">
        <f t="shared" ref="FG90:FG121" si="144">+EW90+EX90+EY90+EZ90+FA90+FB90+FC90+FD90+FE90+FF90</f>
        <v>42</v>
      </c>
      <c r="FH90" s="24">
        <f t="shared" ref="FH90:FH121" si="145">+(EW90*0)+(EY90*1)+(FA90*2)+(FC90*3)+(FE90*4)</f>
        <v>13</v>
      </c>
      <c r="FI90" s="24">
        <f t="shared" ref="FI90:FI121" si="146">+(EX90*0)+(EZ90*-1)+(FB90*-2)+(FD90*-3)+(FF90*-4)</f>
        <v>-8</v>
      </c>
      <c r="FJ90" s="24">
        <f t="shared" ref="FJ90:FJ121" si="147">+FI90+FH90</f>
        <v>5</v>
      </c>
      <c r="FK90" s="193">
        <f t="shared" ref="FK90:FK121" si="148">+FH90/(-1*FI90)</f>
        <v>1.625</v>
      </c>
      <c r="FL90" s="81"/>
      <c r="FM90" s="98" t="s">
        <v>107</v>
      </c>
      <c r="FN90" s="91" t="s">
        <v>108</v>
      </c>
      <c r="FO90" s="368">
        <v>0.95429999999999993</v>
      </c>
      <c r="FP90" s="364">
        <v>2</v>
      </c>
      <c r="FQ90" s="365">
        <v>1.9085999999999999</v>
      </c>
      <c r="FR90" s="40">
        <v>8</v>
      </c>
      <c r="FS90" s="118">
        <v>34</v>
      </c>
      <c r="FT90" s="9">
        <f t="shared" ref="FT90:FT99" si="149">+FR90/FS90</f>
        <v>0.23529411764705882</v>
      </c>
      <c r="FU90" s="118">
        <v>3</v>
      </c>
      <c r="FV90" s="118">
        <v>26</v>
      </c>
      <c r="FW90" s="118"/>
      <c r="FX90" s="118">
        <v>8</v>
      </c>
      <c r="FY90" s="118">
        <v>3</v>
      </c>
      <c r="FZ90" s="118"/>
      <c r="GA90" s="118">
        <v>1</v>
      </c>
      <c r="GB90" s="118"/>
      <c r="GC90" s="118">
        <v>1</v>
      </c>
      <c r="GD90" s="118"/>
      <c r="GE90" s="118">
        <f t="shared" ref="GE90:GE96" si="150">+FU90+FV90+FW90+FX90+FY90+FZ90+GA90+GB90+GC90+GD90</f>
        <v>42</v>
      </c>
      <c r="GF90" s="24">
        <f t="shared" si="89"/>
        <v>13</v>
      </c>
      <c r="GG90" s="24">
        <f t="shared" si="90"/>
        <v>-8</v>
      </c>
      <c r="GH90" s="24">
        <f t="shared" si="91"/>
        <v>5</v>
      </c>
      <c r="GI90" s="193">
        <f t="shared" si="92"/>
        <v>1.625</v>
      </c>
      <c r="GJ90" s="81"/>
      <c r="GK90" s="98" t="s">
        <v>107</v>
      </c>
      <c r="GL90" s="91" t="s">
        <v>108</v>
      </c>
      <c r="GM90" s="118">
        <v>4</v>
      </c>
      <c r="GN90" s="7">
        <v>8.4901</v>
      </c>
      <c r="GO90" s="12">
        <v>9.4443999999999999</v>
      </c>
      <c r="GP90" s="132">
        <v>0.95429999999999993</v>
      </c>
      <c r="GQ90" s="106">
        <v>2</v>
      </c>
      <c r="GR90" s="25">
        <v>1.9085999999999999</v>
      </c>
      <c r="GS90" s="24">
        <f t="shared" si="84"/>
        <v>8</v>
      </c>
      <c r="GT90" s="118">
        <v>34</v>
      </c>
      <c r="GU90" s="9">
        <f t="shared" ref="GU90:GU99" si="151">+GS90/GT90</f>
        <v>0.23529411764705882</v>
      </c>
      <c r="GV90" s="118">
        <v>3</v>
      </c>
      <c r="GW90" s="118">
        <v>26</v>
      </c>
      <c r="GX90" s="118"/>
      <c r="GY90" s="118">
        <v>8</v>
      </c>
      <c r="GZ90" s="118">
        <v>3</v>
      </c>
      <c r="HA90" s="118"/>
      <c r="HB90" s="118">
        <v>1</v>
      </c>
      <c r="HC90" s="118"/>
      <c r="HD90" s="118">
        <v>1</v>
      </c>
      <c r="HE90" s="118"/>
      <c r="HF90" s="118">
        <f t="shared" ref="HF90:HF96" si="152">+GV90+GW90+GX90+GY90+GZ90+HA90+HB90+HC90+HD90+HE90</f>
        <v>42</v>
      </c>
      <c r="HG90" s="24">
        <f t="shared" si="85"/>
        <v>13</v>
      </c>
      <c r="HH90" s="24">
        <f t="shared" si="86"/>
        <v>-8</v>
      </c>
      <c r="HI90" s="24">
        <f t="shared" si="87"/>
        <v>5</v>
      </c>
      <c r="HJ90" s="193">
        <f t="shared" si="88"/>
        <v>1.625</v>
      </c>
      <c r="HK90" s="81"/>
      <c r="HL90" s="81"/>
      <c r="HM90" s="81"/>
      <c r="HN90" s="81"/>
      <c r="HO90" s="81"/>
      <c r="HP90" s="81"/>
      <c r="HQ90" s="81"/>
      <c r="HR90" s="81"/>
      <c r="HS90" s="81"/>
      <c r="HT90" s="81"/>
      <c r="HU90" s="81"/>
    </row>
    <row r="91" spans="1:229" ht="18.75" x14ac:dyDescent="0.3">
      <c r="A91" s="109" t="s">
        <v>109</v>
      </c>
      <c r="B91" s="91" t="s">
        <v>110</v>
      </c>
      <c r="C91" s="51">
        <v>0.66669999999999963</v>
      </c>
      <c r="D91" s="52">
        <v>4</v>
      </c>
      <c r="E91" s="139">
        <v>2.6667999999999985</v>
      </c>
      <c r="F91" s="58">
        <v>11</v>
      </c>
      <c r="G91" s="119">
        <v>6</v>
      </c>
      <c r="H91" s="119">
        <f t="shared" si="123"/>
        <v>1.8333333333333333</v>
      </c>
      <c r="I91" s="119">
        <v>4</v>
      </c>
      <c r="J91" s="119">
        <v>4</v>
      </c>
      <c r="K91" s="119">
        <v>6</v>
      </c>
      <c r="L91" s="119">
        <v>2</v>
      </c>
      <c r="M91" s="119">
        <v>1</v>
      </c>
      <c r="N91" s="119"/>
      <c r="O91" s="119"/>
      <c r="P91" s="119"/>
      <c r="Q91" s="119"/>
      <c r="R91" s="119"/>
      <c r="S91" s="119">
        <f t="shared" si="124"/>
        <v>17</v>
      </c>
      <c r="T91" s="119">
        <f t="shared" si="125"/>
        <v>8</v>
      </c>
      <c r="U91" s="119">
        <f t="shared" si="126"/>
        <v>-2</v>
      </c>
      <c r="V91" s="119">
        <f t="shared" si="127"/>
        <v>6</v>
      </c>
      <c r="W91" s="119">
        <f t="shared" si="128"/>
        <v>4</v>
      </c>
      <c r="X91" s="29"/>
      <c r="Y91" s="109" t="s">
        <v>109</v>
      </c>
      <c r="Z91" s="91" t="s">
        <v>110</v>
      </c>
      <c r="AA91" s="132">
        <v>0.66669999999999963</v>
      </c>
      <c r="AB91" s="106">
        <v>4</v>
      </c>
      <c r="AC91" s="138">
        <v>2.6667999999999985</v>
      </c>
      <c r="AD91" s="40">
        <v>11</v>
      </c>
      <c r="AE91" s="118">
        <v>6</v>
      </c>
      <c r="AF91" s="118">
        <f t="shared" si="129"/>
        <v>1.8333333333333333</v>
      </c>
      <c r="AG91" s="118">
        <v>4</v>
      </c>
      <c r="AH91" s="118">
        <v>4</v>
      </c>
      <c r="AI91" s="118">
        <v>6</v>
      </c>
      <c r="AJ91" s="118">
        <v>2</v>
      </c>
      <c r="AK91" s="118">
        <v>1</v>
      </c>
      <c r="AL91" s="118"/>
      <c r="AM91" s="118"/>
      <c r="AN91" s="118"/>
      <c r="AO91" s="118"/>
      <c r="AP91" s="118"/>
      <c r="AQ91" s="118">
        <f t="shared" si="130"/>
        <v>17</v>
      </c>
      <c r="AR91" s="118">
        <f t="shared" si="131"/>
        <v>8</v>
      </c>
      <c r="AS91" s="118">
        <f t="shared" si="132"/>
        <v>-2</v>
      </c>
      <c r="AT91" s="118">
        <f t="shared" si="133"/>
        <v>6</v>
      </c>
      <c r="AU91" s="9">
        <f t="shared" si="134"/>
        <v>4</v>
      </c>
      <c r="AV91" s="81"/>
      <c r="AW91" s="109" t="s">
        <v>109</v>
      </c>
      <c r="AX91" s="91" t="s">
        <v>110</v>
      </c>
      <c r="AY91" s="132">
        <v>0.66669999999999963</v>
      </c>
      <c r="AZ91" s="106">
        <v>4</v>
      </c>
      <c r="BA91" s="138">
        <v>2.6667999999999985</v>
      </c>
      <c r="BB91" s="40">
        <v>11</v>
      </c>
      <c r="BC91" s="118">
        <v>6</v>
      </c>
      <c r="BD91" s="9">
        <f t="shared" si="135"/>
        <v>1.8333333333333333</v>
      </c>
      <c r="BE91" s="118">
        <v>4</v>
      </c>
      <c r="BF91" s="118">
        <v>4</v>
      </c>
      <c r="BG91" s="118">
        <v>6</v>
      </c>
      <c r="BH91" s="118">
        <v>2</v>
      </c>
      <c r="BI91" s="118">
        <v>1</v>
      </c>
      <c r="BJ91" s="118"/>
      <c r="BK91" s="118"/>
      <c r="BL91" s="118"/>
      <c r="BM91" s="118"/>
      <c r="BN91" s="118"/>
      <c r="BO91" s="118">
        <f t="shared" si="136"/>
        <v>17</v>
      </c>
      <c r="BP91" s="24">
        <f t="shared" si="116"/>
        <v>8</v>
      </c>
      <c r="BQ91" s="24">
        <f t="shared" si="117"/>
        <v>-2</v>
      </c>
      <c r="BR91" s="24">
        <f t="shared" si="118"/>
        <v>6</v>
      </c>
      <c r="BS91" s="193">
        <f t="shared" si="119"/>
        <v>4</v>
      </c>
      <c r="BT91" s="81"/>
      <c r="BU91" s="109" t="s">
        <v>109</v>
      </c>
      <c r="BV91" s="91" t="s">
        <v>110</v>
      </c>
      <c r="BW91" s="78">
        <v>0.66669999999999963</v>
      </c>
      <c r="BX91" s="106">
        <v>4</v>
      </c>
      <c r="BY91" s="138">
        <v>2.6667999999999985</v>
      </c>
      <c r="BZ91" s="40">
        <v>11</v>
      </c>
      <c r="CA91" s="118">
        <v>6</v>
      </c>
      <c r="CB91" s="9">
        <f t="shared" si="137"/>
        <v>1.8333333333333333</v>
      </c>
      <c r="CC91" s="118">
        <v>4</v>
      </c>
      <c r="CD91" s="118">
        <v>4</v>
      </c>
      <c r="CE91" s="118">
        <v>6</v>
      </c>
      <c r="CF91" s="118">
        <v>2</v>
      </c>
      <c r="CG91" s="118">
        <v>1</v>
      </c>
      <c r="CH91" s="118"/>
      <c r="CI91" s="118"/>
      <c r="CJ91" s="118"/>
      <c r="CK91" s="118"/>
      <c r="CL91" s="118"/>
      <c r="CM91" s="118">
        <f t="shared" si="138"/>
        <v>17</v>
      </c>
      <c r="CN91" s="24">
        <f t="shared" si="107"/>
        <v>8</v>
      </c>
      <c r="CO91" s="24">
        <f t="shared" si="108"/>
        <v>-2</v>
      </c>
      <c r="CP91" s="24">
        <f t="shared" si="109"/>
        <v>6</v>
      </c>
      <c r="CQ91" s="193">
        <f t="shared" si="110"/>
        <v>4</v>
      </c>
      <c r="CR91" s="81"/>
      <c r="CS91" s="109" t="s">
        <v>109</v>
      </c>
      <c r="CT91" s="91" t="s">
        <v>110</v>
      </c>
      <c r="CU91" s="78">
        <v>0.66669999999999963</v>
      </c>
      <c r="CV91" s="106">
        <v>4</v>
      </c>
      <c r="CW91" s="256">
        <v>2.6667999999999985</v>
      </c>
      <c r="CX91" s="40">
        <v>11</v>
      </c>
      <c r="CY91" s="118">
        <v>6</v>
      </c>
      <c r="CZ91" s="9">
        <f t="shared" si="139"/>
        <v>1.8333333333333333</v>
      </c>
      <c r="DA91" s="118">
        <v>4</v>
      </c>
      <c r="DB91" s="118">
        <v>4</v>
      </c>
      <c r="DC91" s="118">
        <v>6</v>
      </c>
      <c r="DD91" s="118">
        <v>2</v>
      </c>
      <c r="DE91" s="118">
        <v>1</v>
      </c>
      <c r="DF91" s="118"/>
      <c r="DG91" s="118"/>
      <c r="DH91" s="118"/>
      <c r="DI91" s="118"/>
      <c r="DJ91" s="118"/>
      <c r="DK91" s="118">
        <f t="shared" si="140"/>
        <v>17</v>
      </c>
      <c r="DL91" s="24">
        <f t="shared" si="112"/>
        <v>8</v>
      </c>
      <c r="DM91" s="24">
        <f t="shared" si="113"/>
        <v>-2</v>
      </c>
      <c r="DN91" s="24">
        <f t="shared" si="114"/>
        <v>6</v>
      </c>
      <c r="DO91" s="193">
        <f t="shared" si="115"/>
        <v>4</v>
      </c>
      <c r="DP91" s="81"/>
      <c r="DQ91" s="43" t="s">
        <v>109</v>
      </c>
      <c r="DR91" s="91" t="s">
        <v>110</v>
      </c>
      <c r="DS91" s="132">
        <v>0.66669999999999963</v>
      </c>
      <c r="DT91" s="106">
        <v>4</v>
      </c>
      <c r="DU91" s="25">
        <v>2.6667999999999985</v>
      </c>
      <c r="DV91" s="40">
        <v>11</v>
      </c>
      <c r="DW91" s="118">
        <v>6</v>
      </c>
      <c r="DX91" s="9">
        <f t="shared" si="141"/>
        <v>1.8333333333333333</v>
      </c>
      <c r="DY91" s="118">
        <v>4</v>
      </c>
      <c r="DZ91" s="118">
        <v>4</v>
      </c>
      <c r="EA91" s="118">
        <v>6</v>
      </c>
      <c r="EB91" s="118">
        <v>2</v>
      </c>
      <c r="EC91" s="118">
        <v>1</v>
      </c>
      <c r="ED91" s="118"/>
      <c r="EE91" s="118"/>
      <c r="EF91" s="118"/>
      <c r="EG91" s="118"/>
      <c r="EH91" s="118"/>
      <c r="EI91" s="118">
        <f t="shared" si="142"/>
        <v>17</v>
      </c>
      <c r="EJ91" s="24">
        <f t="shared" si="102"/>
        <v>8</v>
      </c>
      <c r="EK91" s="24">
        <f t="shared" si="103"/>
        <v>-2</v>
      </c>
      <c r="EL91" s="24">
        <f t="shared" si="104"/>
        <v>6</v>
      </c>
      <c r="EM91" s="193">
        <f t="shared" si="105"/>
        <v>4</v>
      </c>
      <c r="EN91" s="81"/>
      <c r="EO91" s="43" t="s">
        <v>109</v>
      </c>
      <c r="EP91" s="91" t="s">
        <v>110</v>
      </c>
      <c r="EQ91" s="132">
        <v>0.66669999999999963</v>
      </c>
      <c r="ER91" s="106">
        <v>4</v>
      </c>
      <c r="ES91" s="25">
        <v>2.6667999999999985</v>
      </c>
      <c r="ET91" s="40">
        <v>11</v>
      </c>
      <c r="EU91" s="118">
        <v>6</v>
      </c>
      <c r="EV91" s="9">
        <f t="shared" si="143"/>
        <v>1.8333333333333333</v>
      </c>
      <c r="EW91" s="118">
        <v>4</v>
      </c>
      <c r="EX91" s="118">
        <v>4</v>
      </c>
      <c r="EY91" s="118">
        <v>6</v>
      </c>
      <c r="EZ91" s="118">
        <v>2</v>
      </c>
      <c r="FA91" s="118">
        <v>1</v>
      </c>
      <c r="FB91" s="118"/>
      <c r="FC91" s="118"/>
      <c r="FD91" s="118"/>
      <c r="FE91" s="118"/>
      <c r="FF91" s="118"/>
      <c r="FG91" s="118">
        <f t="shared" si="144"/>
        <v>17</v>
      </c>
      <c r="FH91" s="24">
        <f t="shared" si="145"/>
        <v>8</v>
      </c>
      <c r="FI91" s="24">
        <f t="shared" si="146"/>
        <v>-2</v>
      </c>
      <c r="FJ91" s="24">
        <f t="shared" si="147"/>
        <v>6</v>
      </c>
      <c r="FK91" s="193">
        <f t="shared" si="148"/>
        <v>4</v>
      </c>
      <c r="FL91" s="81"/>
      <c r="FM91" s="43" t="s">
        <v>109</v>
      </c>
      <c r="FN91" s="91" t="s">
        <v>110</v>
      </c>
      <c r="FO91" s="368">
        <v>0.66669999999999963</v>
      </c>
      <c r="FP91" s="364">
        <v>4</v>
      </c>
      <c r="FQ91" s="365">
        <v>2.6667999999999985</v>
      </c>
      <c r="FR91" s="40">
        <v>11</v>
      </c>
      <c r="FS91" s="118">
        <v>6</v>
      </c>
      <c r="FT91" s="9">
        <f t="shared" si="149"/>
        <v>1.8333333333333333</v>
      </c>
      <c r="FU91" s="118">
        <v>4</v>
      </c>
      <c r="FV91" s="118">
        <v>4</v>
      </c>
      <c r="FW91" s="118">
        <v>6</v>
      </c>
      <c r="FX91" s="118">
        <v>2</v>
      </c>
      <c r="FY91" s="118">
        <v>1</v>
      </c>
      <c r="FZ91" s="118"/>
      <c r="GA91" s="118"/>
      <c r="GB91" s="118"/>
      <c r="GC91" s="118"/>
      <c r="GD91" s="118"/>
      <c r="GE91" s="118">
        <f t="shared" si="150"/>
        <v>17</v>
      </c>
      <c r="GF91" s="24">
        <f t="shared" si="89"/>
        <v>8</v>
      </c>
      <c r="GG91" s="24">
        <f t="shared" si="90"/>
        <v>-2</v>
      </c>
      <c r="GH91" s="24">
        <f t="shared" si="91"/>
        <v>6</v>
      </c>
      <c r="GI91" s="193">
        <f t="shared" si="92"/>
        <v>4</v>
      </c>
      <c r="GJ91" s="81"/>
      <c r="GK91" s="43" t="s">
        <v>109</v>
      </c>
      <c r="GL91" s="91" t="s">
        <v>110</v>
      </c>
      <c r="GM91" s="118">
        <v>1</v>
      </c>
      <c r="GN91" s="7">
        <v>5.8333000000000004</v>
      </c>
      <c r="GO91" s="12">
        <v>6.5</v>
      </c>
      <c r="GP91" s="132">
        <v>0.66669999999999963</v>
      </c>
      <c r="GQ91" s="106">
        <v>4</v>
      </c>
      <c r="GR91" s="25">
        <v>2.6667999999999985</v>
      </c>
      <c r="GS91" s="24">
        <f t="shared" si="84"/>
        <v>11</v>
      </c>
      <c r="GT91" s="118">
        <v>6</v>
      </c>
      <c r="GU91" s="9">
        <f t="shared" si="151"/>
        <v>1.8333333333333333</v>
      </c>
      <c r="GV91" s="118">
        <v>4</v>
      </c>
      <c r="GW91" s="118">
        <v>4</v>
      </c>
      <c r="GX91" s="118">
        <v>6</v>
      </c>
      <c r="GY91" s="118">
        <v>2</v>
      </c>
      <c r="GZ91" s="118">
        <v>1</v>
      </c>
      <c r="HA91" s="118"/>
      <c r="HB91" s="118"/>
      <c r="HC91" s="118"/>
      <c r="HD91" s="118"/>
      <c r="HE91" s="118"/>
      <c r="HF91" s="118">
        <f t="shared" si="152"/>
        <v>17</v>
      </c>
      <c r="HG91" s="24">
        <f t="shared" si="85"/>
        <v>8</v>
      </c>
      <c r="HH91" s="24">
        <f t="shared" si="86"/>
        <v>-2</v>
      </c>
      <c r="HI91" s="24">
        <f t="shared" si="87"/>
        <v>6</v>
      </c>
      <c r="HJ91" s="193">
        <f t="shared" si="88"/>
        <v>4</v>
      </c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</row>
    <row r="92" spans="1:229" ht="18.75" x14ac:dyDescent="0.3">
      <c r="A92" s="102" t="s">
        <v>317</v>
      </c>
      <c r="B92" s="91" t="s">
        <v>318</v>
      </c>
      <c r="C92" s="26">
        <v>0.19999999999999929</v>
      </c>
      <c r="D92" s="106">
        <v>2</v>
      </c>
      <c r="E92" s="138">
        <v>0.39999999999999858</v>
      </c>
      <c r="F92" s="40">
        <v>1</v>
      </c>
      <c r="G92" s="118">
        <v>4</v>
      </c>
      <c r="H92" s="118">
        <f t="shared" si="123"/>
        <v>0.25</v>
      </c>
      <c r="I92" s="118"/>
      <c r="J92" s="118">
        <v>4</v>
      </c>
      <c r="K92" s="118">
        <v>1</v>
      </c>
      <c r="L92" s="118"/>
      <c r="M92" s="118"/>
      <c r="N92" s="118"/>
      <c r="O92" s="118"/>
      <c r="P92" s="118"/>
      <c r="Q92" s="118"/>
      <c r="R92" s="118"/>
      <c r="S92" s="118">
        <f t="shared" si="124"/>
        <v>5</v>
      </c>
      <c r="T92" s="118">
        <f t="shared" si="125"/>
        <v>1</v>
      </c>
      <c r="U92" s="118">
        <f t="shared" si="126"/>
        <v>0</v>
      </c>
      <c r="V92" s="118">
        <f t="shared" si="127"/>
        <v>1</v>
      </c>
      <c r="W92" s="118" t="e">
        <f t="shared" si="128"/>
        <v>#DIV/0!</v>
      </c>
      <c r="X92" s="29"/>
      <c r="Y92" s="102" t="s">
        <v>317</v>
      </c>
      <c r="Z92" s="91" t="s">
        <v>318</v>
      </c>
      <c r="AA92" s="26">
        <v>0.19999999999999929</v>
      </c>
      <c r="AB92" s="106">
        <v>2</v>
      </c>
      <c r="AC92" s="138">
        <v>0.39999999999999858</v>
      </c>
      <c r="AD92" s="40">
        <v>1</v>
      </c>
      <c r="AE92" s="118">
        <v>4</v>
      </c>
      <c r="AF92" s="118">
        <f t="shared" si="129"/>
        <v>0.25</v>
      </c>
      <c r="AG92" s="118"/>
      <c r="AH92" s="118">
        <v>4</v>
      </c>
      <c r="AI92" s="118">
        <v>1</v>
      </c>
      <c r="AJ92" s="118"/>
      <c r="AK92" s="118"/>
      <c r="AL92" s="118"/>
      <c r="AM92" s="118"/>
      <c r="AN92" s="118"/>
      <c r="AO92" s="118"/>
      <c r="AP92" s="118"/>
      <c r="AQ92" s="118">
        <f t="shared" si="130"/>
        <v>5</v>
      </c>
      <c r="AR92" s="118">
        <f t="shared" si="131"/>
        <v>1</v>
      </c>
      <c r="AS92" s="118">
        <f t="shared" si="132"/>
        <v>0</v>
      </c>
      <c r="AT92" s="118">
        <f t="shared" si="133"/>
        <v>1</v>
      </c>
      <c r="AU92" s="118" t="e">
        <f t="shared" si="134"/>
        <v>#DIV/0!</v>
      </c>
      <c r="AV92" s="81"/>
      <c r="AW92" s="102" t="s">
        <v>317</v>
      </c>
      <c r="AX92" s="91" t="s">
        <v>318</v>
      </c>
      <c r="AY92" s="26">
        <v>0.19999999999999929</v>
      </c>
      <c r="AZ92" s="106">
        <v>2</v>
      </c>
      <c r="BA92" s="138">
        <v>0.39999999999999858</v>
      </c>
      <c r="BB92" s="40">
        <v>1</v>
      </c>
      <c r="BC92" s="118">
        <v>4</v>
      </c>
      <c r="BD92" s="9">
        <f t="shared" si="135"/>
        <v>0.25</v>
      </c>
      <c r="BE92" s="118"/>
      <c r="BF92" s="118">
        <v>4</v>
      </c>
      <c r="BG92" s="118">
        <v>1</v>
      </c>
      <c r="BH92" s="118"/>
      <c r="BI92" s="118"/>
      <c r="BJ92" s="118"/>
      <c r="BK92" s="118"/>
      <c r="BL92" s="118"/>
      <c r="BM92" s="118"/>
      <c r="BN92" s="118"/>
      <c r="BO92" s="118">
        <f t="shared" si="136"/>
        <v>5</v>
      </c>
      <c r="BP92" s="24">
        <f t="shared" si="116"/>
        <v>1</v>
      </c>
      <c r="BQ92" s="24">
        <f t="shared" si="117"/>
        <v>0</v>
      </c>
      <c r="BR92" s="24">
        <f t="shared" si="118"/>
        <v>1</v>
      </c>
      <c r="BS92" s="193" t="e">
        <f t="shared" si="119"/>
        <v>#DIV/0!</v>
      </c>
      <c r="BT92" s="81"/>
      <c r="BU92" s="102" t="s">
        <v>317</v>
      </c>
      <c r="BV92" s="91" t="s">
        <v>318</v>
      </c>
      <c r="BW92" s="240">
        <v>0</v>
      </c>
      <c r="BX92" s="52">
        <v>2</v>
      </c>
      <c r="BY92" s="239">
        <v>0</v>
      </c>
      <c r="BZ92" s="58">
        <v>5</v>
      </c>
      <c r="CA92" s="119">
        <v>5</v>
      </c>
      <c r="CB92" s="27">
        <f t="shared" si="137"/>
        <v>1</v>
      </c>
      <c r="CC92" s="119">
        <v>4</v>
      </c>
      <c r="CD92" s="119">
        <v>4</v>
      </c>
      <c r="CE92" s="119">
        <v>1</v>
      </c>
      <c r="CF92" s="119">
        <v>1</v>
      </c>
      <c r="CG92" s="119"/>
      <c r="CH92" s="119"/>
      <c r="CI92" s="119"/>
      <c r="CJ92" s="119"/>
      <c r="CK92" s="119"/>
      <c r="CL92" s="119"/>
      <c r="CM92" s="119">
        <f>+CC92+CD92+CE92+CF92+CG92+CH92+CI92+CJ92+CK92+CL92</f>
        <v>10</v>
      </c>
      <c r="CN92" s="62">
        <f t="shared" si="107"/>
        <v>1</v>
      </c>
      <c r="CO92" s="62">
        <f t="shared" si="108"/>
        <v>-1</v>
      </c>
      <c r="CP92" s="62">
        <f t="shared" si="109"/>
        <v>0</v>
      </c>
      <c r="CQ92" s="232">
        <f t="shared" si="110"/>
        <v>1</v>
      </c>
      <c r="CR92" s="81"/>
      <c r="CS92" s="102" t="s">
        <v>317</v>
      </c>
      <c r="CT92" s="91" t="s">
        <v>318</v>
      </c>
      <c r="CU92" s="132">
        <v>0</v>
      </c>
      <c r="CV92" s="106">
        <v>2</v>
      </c>
      <c r="CW92" s="256">
        <v>0</v>
      </c>
      <c r="CX92" s="40">
        <v>5</v>
      </c>
      <c r="CY92" s="118">
        <v>5</v>
      </c>
      <c r="CZ92" s="9">
        <f t="shared" si="139"/>
        <v>1</v>
      </c>
      <c r="DA92" s="118">
        <v>4</v>
      </c>
      <c r="DB92" s="118">
        <v>4</v>
      </c>
      <c r="DC92" s="118">
        <v>1</v>
      </c>
      <c r="DD92" s="118">
        <v>1</v>
      </c>
      <c r="DE92" s="118"/>
      <c r="DF92" s="118"/>
      <c r="DG92" s="118"/>
      <c r="DH92" s="118"/>
      <c r="DI92" s="118"/>
      <c r="DJ92" s="118"/>
      <c r="DK92" s="118">
        <f>+DA92+DB92+DC92+DD92+DE92+DF92+DG92+DH92+DI92+DJ92</f>
        <v>10</v>
      </c>
      <c r="DL92" s="24">
        <f t="shared" si="112"/>
        <v>1</v>
      </c>
      <c r="DM92" s="24">
        <f t="shared" si="113"/>
        <v>-1</v>
      </c>
      <c r="DN92" s="24">
        <f t="shared" si="114"/>
        <v>0</v>
      </c>
      <c r="DO92" s="193">
        <f t="shared" si="115"/>
        <v>1</v>
      </c>
      <c r="DP92" s="81"/>
      <c r="DQ92" s="105" t="s">
        <v>317</v>
      </c>
      <c r="DR92" s="91" t="s">
        <v>318</v>
      </c>
      <c r="DS92" s="53">
        <v>0.25</v>
      </c>
      <c r="DT92" s="52">
        <v>2</v>
      </c>
      <c r="DU92" s="187">
        <v>0.5</v>
      </c>
      <c r="DV92" s="58">
        <v>6</v>
      </c>
      <c r="DW92" s="119">
        <v>9</v>
      </c>
      <c r="DX92" s="27">
        <f t="shared" si="141"/>
        <v>0.66666666666666663</v>
      </c>
      <c r="DY92" s="119">
        <v>5</v>
      </c>
      <c r="DZ92" s="119">
        <v>6</v>
      </c>
      <c r="EA92" s="119">
        <v>1</v>
      </c>
      <c r="EB92" s="119">
        <v>3</v>
      </c>
      <c r="EC92" s="119"/>
      <c r="ED92" s="119"/>
      <c r="EE92" s="119"/>
      <c r="EF92" s="119"/>
      <c r="EG92" s="119"/>
      <c r="EH92" s="119"/>
      <c r="EI92" s="119">
        <f>+DY92+DZ92+EA92+EB92+EC92+ED92+EE92+EF92+EG92+EH92</f>
        <v>15</v>
      </c>
      <c r="EJ92" s="62">
        <f t="shared" si="102"/>
        <v>1</v>
      </c>
      <c r="EK92" s="62">
        <f t="shared" si="103"/>
        <v>-3</v>
      </c>
      <c r="EL92" s="62">
        <f t="shared" si="104"/>
        <v>-2</v>
      </c>
      <c r="EM92" s="232">
        <f t="shared" si="105"/>
        <v>0.33333333333333331</v>
      </c>
      <c r="EN92" s="81"/>
      <c r="EO92" s="105" t="s">
        <v>317</v>
      </c>
      <c r="EP92" s="91" t="s">
        <v>318</v>
      </c>
      <c r="EQ92" s="26">
        <v>0.25</v>
      </c>
      <c r="ER92" s="106">
        <v>2</v>
      </c>
      <c r="ES92" s="25">
        <v>0.5</v>
      </c>
      <c r="ET92" s="40">
        <v>6</v>
      </c>
      <c r="EU92" s="118">
        <v>9</v>
      </c>
      <c r="EV92" s="9">
        <f t="shared" si="143"/>
        <v>0.66666666666666663</v>
      </c>
      <c r="EW92" s="118">
        <v>5</v>
      </c>
      <c r="EX92" s="118">
        <v>6</v>
      </c>
      <c r="EY92" s="118">
        <v>1</v>
      </c>
      <c r="EZ92" s="118">
        <v>3</v>
      </c>
      <c r="FA92" s="118"/>
      <c r="FB92" s="118"/>
      <c r="FC92" s="118"/>
      <c r="FD92" s="118"/>
      <c r="FE92" s="118"/>
      <c r="FF92" s="118"/>
      <c r="FG92" s="118">
        <f>+EW92+EX92+EY92+EZ92+FA92+FB92+FC92+FD92+FE92+FF92</f>
        <v>15</v>
      </c>
      <c r="FH92" s="24">
        <f t="shared" si="145"/>
        <v>1</v>
      </c>
      <c r="FI92" s="24">
        <f t="shared" si="146"/>
        <v>-3</v>
      </c>
      <c r="FJ92" s="24">
        <f t="shared" si="147"/>
        <v>-2</v>
      </c>
      <c r="FK92" s="193">
        <f t="shared" si="148"/>
        <v>0.33333333333333331</v>
      </c>
      <c r="FL92" s="81"/>
      <c r="FM92" s="105" t="s">
        <v>317</v>
      </c>
      <c r="FN92" s="91" t="s">
        <v>318</v>
      </c>
      <c r="FO92" s="363">
        <v>0.25</v>
      </c>
      <c r="FP92" s="364">
        <v>2</v>
      </c>
      <c r="FQ92" s="365">
        <v>0.5</v>
      </c>
      <c r="FR92" s="40">
        <v>6</v>
      </c>
      <c r="FS92" s="118">
        <v>9</v>
      </c>
      <c r="FT92" s="9">
        <f t="shared" si="149"/>
        <v>0.66666666666666663</v>
      </c>
      <c r="FU92" s="118">
        <v>5</v>
      </c>
      <c r="FV92" s="118">
        <v>6</v>
      </c>
      <c r="FW92" s="118">
        <v>1</v>
      </c>
      <c r="FX92" s="118">
        <v>3</v>
      </c>
      <c r="FY92" s="118"/>
      <c r="FZ92" s="118"/>
      <c r="GA92" s="118"/>
      <c r="GB92" s="118"/>
      <c r="GC92" s="118"/>
      <c r="GD92" s="118"/>
      <c r="GE92" s="118">
        <f>+FU92+FV92+FW92+FX92+FY92+FZ92+GA92+GB92+GC92+GD92</f>
        <v>15</v>
      </c>
      <c r="GF92" s="24">
        <f t="shared" si="89"/>
        <v>1</v>
      </c>
      <c r="GG92" s="24">
        <f t="shared" si="90"/>
        <v>-3</v>
      </c>
      <c r="GH92" s="24">
        <f t="shared" si="91"/>
        <v>-2</v>
      </c>
      <c r="GI92" s="193">
        <f t="shared" si="92"/>
        <v>0.33333333333333331</v>
      </c>
      <c r="GJ92" s="81"/>
      <c r="GK92" s="105" t="s">
        <v>317</v>
      </c>
      <c r="GL92" s="91" t="s">
        <v>318</v>
      </c>
      <c r="GM92" s="118">
        <v>1</v>
      </c>
      <c r="GN92" s="10">
        <v>8.75</v>
      </c>
      <c r="GO92" s="74">
        <v>9</v>
      </c>
      <c r="GP92" s="26">
        <v>0.25</v>
      </c>
      <c r="GQ92" s="106">
        <v>2</v>
      </c>
      <c r="GR92" s="25">
        <v>0.5</v>
      </c>
      <c r="GS92" s="24">
        <f t="shared" si="84"/>
        <v>6</v>
      </c>
      <c r="GT92" s="118">
        <v>9</v>
      </c>
      <c r="GU92" s="9">
        <f t="shared" si="151"/>
        <v>0.66666666666666663</v>
      </c>
      <c r="GV92" s="118">
        <v>5</v>
      </c>
      <c r="GW92" s="118">
        <v>6</v>
      </c>
      <c r="GX92" s="118">
        <v>1</v>
      </c>
      <c r="GY92" s="118">
        <v>3</v>
      </c>
      <c r="GZ92" s="118"/>
      <c r="HA92" s="118"/>
      <c r="HB92" s="118"/>
      <c r="HC92" s="118"/>
      <c r="HD92" s="118"/>
      <c r="HE92" s="118"/>
      <c r="HF92" s="118">
        <f>+GV92+GW92+GX92+GY92+GZ92+HA92+HB92+HC92+HD92+HE92</f>
        <v>15</v>
      </c>
      <c r="HG92" s="24">
        <f t="shared" si="85"/>
        <v>1</v>
      </c>
      <c r="HH92" s="24">
        <f t="shared" si="86"/>
        <v>-3</v>
      </c>
      <c r="HI92" s="24">
        <f t="shared" si="87"/>
        <v>-2</v>
      </c>
      <c r="HJ92" s="193">
        <f t="shared" si="88"/>
        <v>0.33333333333333331</v>
      </c>
      <c r="HK92" s="81"/>
      <c r="HL92" s="81"/>
      <c r="HM92" s="81"/>
      <c r="HN92" s="81"/>
      <c r="HO92" s="81"/>
      <c r="HP92" s="81"/>
      <c r="HQ92" s="81"/>
      <c r="HR92" s="81"/>
      <c r="HS92" s="81"/>
      <c r="HT92" s="81"/>
      <c r="HU92" s="81"/>
    </row>
    <row r="93" spans="1:229" ht="18.75" x14ac:dyDescent="0.3">
      <c r="A93" s="399" t="s">
        <v>499</v>
      </c>
      <c r="B93" s="381" t="s">
        <v>500</v>
      </c>
      <c r="C93" s="26"/>
      <c r="D93" s="106"/>
      <c r="E93" s="138"/>
      <c r="F93" s="40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29"/>
      <c r="Y93" s="399" t="s">
        <v>499</v>
      </c>
      <c r="Z93" s="381" t="s">
        <v>500</v>
      </c>
      <c r="AA93" s="26"/>
      <c r="AB93" s="106"/>
      <c r="AC93" s="138"/>
      <c r="AD93" s="40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81"/>
      <c r="AW93" s="399" t="s">
        <v>499</v>
      </c>
      <c r="AX93" s="381" t="s">
        <v>500</v>
      </c>
      <c r="AY93" s="26"/>
      <c r="AZ93" s="106"/>
      <c r="BA93" s="138"/>
      <c r="BB93" s="40"/>
      <c r="BC93" s="118"/>
      <c r="BD93" s="9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24"/>
      <c r="BQ93" s="24"/>
      <c r="BR93" s="24"/>
      <c r="BS93" s="193"/>
      <c r="BT93" s="81"/>
      <c r="BU93" s="399" t="s">
        <v>499</v>
      </c>
      <c r="BV93" s="381" t="s">
        <v>500</v>
      </c>
      <c r="BW93" s="240"/>
      <c r="BX93" s="52"/>
      <c r="BY93" s="239"/>
      <c r="BZ93" s="58"/>
      <c r="CA93" s="119"/>
      <c r="CB93" s="27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62"/>
      <c r="CO93" s="62"/>
      <c r="CP93" s="62"/>
      <c r="CQ93" s="232"/>
      <c r="CR93" s="81"/>
      <c r="CS93" s="399" t="s">
        <v>499</v>
      </c>
      <c r="CT93" s="381" t="s">
        <v>500</v>
      </c>
      <c r="CU93" s="78"/>
      <c r="CV93" s="106"/>
      <c r="CW93" s="256"/>
      <c r="CX93" s="40"/>
      <c r="CY93" s="118"/>
      <c r="CZ93" s="9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24"/>
      <c r="DM93" s="24"/>
      <c r="DN93" s="24"/>
      <c r="DO93" s="193"/>
      <c r="DP93" s="81"/>
      <c r="DQ93" s="399" t="s">
        <v>499</v>
      </c>
      <c r="DR93" s="381" t="s">
        <v>500</v>
      </c>
      <c r="DS93" s="53"/>
      <c r="DT93" s="52"/>
      <c r="DU93" s="187"/>
      <c r="DV93" s="58"/>
      <c r="DW93" s="119"/>
      <c r="DX93" s="27"/>
      <c r="DY93" s="119"/>
      <c r="DZ93" s="119"/>
      <c r="EA93" s="119"/>
      <c r="EB93" s="119"/>
      <c r="EC93" s="119"/>
      <c r="ED93" s="119"/>
      <c r="EE93" s="119"/>
      <c r="EF93" s="119"/>
      <c r="EG93" s="119"/>
      <c r="EH93" s="119"/>
      <c r="EI93" s="119"/>
      <c r="EJ93" s="62"/>
      <c r="EK93" s="62"/>
      <c r="EL93" s="62"/>
      <c r="EM93" s="232"/>
      <c r="EN93" s="81"/>
      <c r="EO93" s="399" t="s">
        <v>499</v>
      </c>
      <c r="EP93" s="381" t="s">
        <v>500</v>
      </c>
      <c r="EQ93" s="26"/>
      <c r="ER93" s="106"/>
      <c r="ES93" s="25"/>
      <c r="ET93" s="40"/>
      <c r="EU93" s="118"/>
      <c r="EV93" s="9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24"/>
      <c r="FI93" s="24"/>
      <c r="FJ93" s="24"/>
      <c r="FK93" s="193"/>
      <c r="FL93" s="81"/>
      <c r="FM93" s="399" t="s">
        <v>499</v>
      </c>
      <c r="FN93" s="381" t="s">
        <v>500</v>
      </c>
      <c r="FO93" s="363"/>
      <c r="FP93" s="364"/>
      <c r="FQ93" s="365"/>
      <c r="FR93" s="40"/>
      <c r="FS93" s="118"/>
      <c r="FT93" s="9"/>
      <c r="FU93" s="118"/>
      <c r="FV93" s="118"/>
      <c r="FW93" s="118"/>
      <c r="FX93" s="118"/>
      <c r="FY93" s="118"/>
      <c r="FZ93" s="118"/>
      <c r="GA93" s="118"/>
      <c r="GB93" s="118"/>
      <c r="GC93" s="118"/>
      <c r="GD93" s="118"/>
      <c r="GE93" s="118"/>
      <c r="GF93" s="24"/>
      <c r="GG93" s="24"/>
      <c r="GH93" s="24"/>
      <c r="GI93" s="193"/>
      <c r="GJ93" s="81"/>
      <c r="GK93" s="399" t="s">
        <v>499</v>
      </c>
      <c r="GL93" s="381" t="s">
        <v>500</v>
      </c>
      <c r="GM93" s="119">
        <v>1</v>
      </c>
      <c r="GN93" s="165">
        <v>8.5</v>
      </c>
      <c r="GO93" s="163">
        <v>8</v>
      </c>
      <c r="GP93" s="53">
        <v>-0.5</v>
      </c>
      <c r="GQ93" s="52">
        <v>3</v>
      </c>
      <c r="GR93" s="187">
        <f>+GQ93*GP93</f>
        <v>-1.5</v>
      </c>
      <c r="GS93" s="119">
        <v>4</v>
      </c>
      <c r="GT93" s="119">
        <v>2</v>
      </c>
      <c r="GU93" s="27">
        <f t="shared" si="151"/>
        <v>2</v>
      </c>
      <c r="GV93" s="119">
        <v>4</v>
      </c>
      <c r="GW93" s="119"/>
      <c r="GX93" s="119"/>
      <c r="GY93" s="119">
        <v>1</v>
      </c>
      <c r="GZ93" s="119"/>
      <c r="HA93" s="119">
        <v>1</v>
      </c>
      <c r="HB93" s="119"/>
      <c r="HC93" s="119"/>
      <c r="HD93" s="119"/>
      <c r="HE93" s="119"/>
      <c r="HF93" s="119">
        <v>6</v>
      </c>
      <c r="HG93" s="62">
        <f t="shared" si="85"/>
        <v>0</v>
      </c>
      <c r="HH93" s="62">
        <f t="shared" si="86"/>
        <v>-3</v>
      </c>
      <c r="HI93" s="62">
        <f t="shared" si="87"/>
        <v>-3</v>
      </c>
      <c r="HJ93" s="232">
        <f t="shared" si="88"/>
        <v>0</v>
      </c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</row>
    <row r="94" spans="1:229" ht="18.75" x14ac:dyDescent="0.3">
      <c r="A94" s="95" t="s">
        <v>111</v>
      </c>
      <c r="B94" s="91" t="s">
        <v>112</v>
      </c>
      <c r="C94" s="51">
        <v>0.24440000000000062</v>
      </c>
      <c r="D94" s="52">
        <v>3</v>
      </c>
      <c r="E94" s="139">
        <v>0.73320000000000185</v>
      </c>
      <c r="F94" s="58">
        <v>48</v>
      </c>
      <c r="G94" s="119">
        <v>64</v>
      </c>
      <c r="H94" s="119">
        <f t="shared" si="123"/>
        <v>0.75</v>
      </c>
      <c r="I94" s="119">
        <v>20</v>
      </c>
      <c r="J94" s="119">
        <v>32</v>
      </c>
      <c r="K94" s="119">
        <v>18</v>
      </c>
      <c r="L94" s="119">
        <v>15</v>
      </c>
      <c r="M94" s="119">
        <v>4</v>
      </c>
      <c r="N94" s="119">
        <v>9</v>
      </c>
      <c r="O94" s="119">
        <v>4</v>
      </c>
      <c r="P94" s="119">
        <v>3</v>
      </c>
      <c r="Q94" s="119"/>
      <c r="R94" s="119"/>
      <c r="S94" s="119">
        <f t="shared" si="124"/>
        <v>105</v>
      </c>
      <c r="T94" s="119">
        <f t="shared" si="125"/>
        <v>38</v>
      </c>
      <c r="U94" s="119">
        <f t="shared" si="126"/>
        <v>-42</v>
      </c>
      <c r="V94" s="119">
        <f t="shared" si="127"/>
        <v>-4</v>
      </c>
      <c r="W94" s="119">
        <f t="shared" si="128"/>
        <v>0.90476190476190477</v>
      </c>
      <c r="X94" s="29"/>
      <c r="Y94" s="95" t="s">
        <v>111</v>
      </c>
      <c r="Z94" s="91" t="s">
        <v>112</v>
      </c>
      <c r="AA94" s="51">
        <v>0.35555555555555252</v>
      </c>
      <c r="AB94" s="52">
        <v>3</v>
      </c>
      <c r="AC94" s="187">
        <v>1.0666666666666575</v>
      </c>
      <c r="AD94" s="58">
        <v>52</v>
      </c>
      <c r="AE94" s="119">
        <v>72</v>
      </c>
      <c r="AF94" s="119">
        <f t="shared" si="129"/>
        <v>0.72222222222222221</v>
      </c>
      <c r="AG94" s="119">
        <v>21</v>
      </c>
      <c r="AH94" s="119">
        <v>44</v>
      </c>
      <c r="AI94" s="119">
        <v>21</v>
      </c>
      <c r="AJ94" s="119">
        <v>15</v>
      </c>
      <c r="AK94" s="119">
        <v>6</v>
      </c>
      <c r="AL94" s="119">
        <v>10</v>
      </c>
      <c r="AM94" s="119">
        <v>4</v>
      </c>
      <c r="AN94" s="119">
        <v>3</v>
      </c>
      <c r="AO94" s="119"/>
      <c r="AP94" s="119"/>
      <c r="AQ94" s="119">
        <f t="shared" si="130"/>
        <v>124</v>
      </c>
      <c r="AR94" s="119">
        <f t="shared" si="131"/>
        <v>45</v>
      </c>
      <c r="AS94" s="119">
        <f t="shared" si="132"/>
        <v>-44</v>
      </c>
      <c r="AT94" s="119">
        <f t="shared" si="133"/>
        <v>1</v>
      </c>
      <c r="AU94" s="27">
        <f t="shared" si="134"/>
        <v>1.0227272727272727</v>
      </c>
      <c r="AV94" s="81"/>
      <c r="AW94" s="95" t="s">
        <v>111</v>
      </c>
      <c r="AX94" s="91" t="s">
        <v>112</v>
      </c>
      <c r="AY94" s="132">
        <v>0.35555555555555252</v>
      </c>
      <c r="AZ94" s="106">
        <v>3</v>
      </c>
      <c r="BA94" s="25">
        <v>1.0666666666666575</v>
      </c>
      <c r="BB94" s="40">
        <v>52</v>
      </c>
      <c r="BC94" s="118">
        <v>72</v>
      </c>
      <c r="BD94" s="9">
        <f t="shared" si="135"/>
        <v>0.72222222222222221</v>
      </c>
      <c r="BE94" s="118">
        <v>21</v>
      </c>
      <c r="BF94" s="118">
        <v>44</v>
      </c>
      <c r="BG94" s="118">
        <v>21</v>
      </c>
      <c r="BH94" s="118">
        <v>15</v>
      </c>
      <c r="BI94" s="118">
        <v>6</v>
      </c>
      <c r="BJ94" s="118">
        <v>10</v>
      </c>
      <c r="BK94" s="118">
        <v>4</v>
      </c>
      <c r="BL94" s="118">
        <v>3</v>
      </c>
      <c r="BM94" s="118"/>
      <c r="BN94" s="118"/>
      <c r="BO94" s="118">
        <f t="shared" si="136"/>
        <v>124</v>
      </c>
      <c r="BP94" s="24">
        <f t="shared" si="116"/>
        <v>45</v>
      </c>
      <c r="BQ94" s="24">
        <f t="shared" si="117"/>
        <v>-44</v>
      </c>
      <c r="BR94" s="24">
        <f t="shared" si="118"/>
        <v>1</v>
      </c>
      <c r="BS94" s="193">
        <f t="shared" si="119"/>
        <v>1.0227272727272727</v>
      </c>
      <c r="BT94" s="81"/>
      <c r="BU94" s="95" t="s">
        <v>111</v>
      </c>
      <c r="BV94" s="91" t="s">
        <v>112</v>
      </c>
      <c r="BW94" s="132">
        <v>0.35555555555555252</v>
      </c>
      <c r="BX94" s="106">
        <v>3</v>
      </c>
      <c r="BY94" s="25">
        <v>1.0666666666666575</v>
      </c>
      <c r="BZ94" s="40">
        <v>52</v>
      </c>
      <c r="CA94" s="118">
        <v>72</v>
      </c>
      <c r="CB94" s="9">
        <f t="shared" si="137"/>
        <v>0.72222222222222221</v>
      </c>
      <c r="CC94" s="118">
        <v>21</v>
      </c>
      <c r="CD94" s="118">
        <v>44</v>
      </c>
      <c r="CE94" s="118">
        <v>21</v>
      </c>
      <c r="CF94" s="118">
        <v>15</v>
      </c>
      <c r="CG94" s="118">
        <v>6</v>
      </c>
      <c r="CH94" s="118">
        <v>10</v>
      </c>
      <c r="CI94" s="118">
        <v>4</v>
      </c>
      <c r="CJ94" s="118">
        <v>3</v>
      </c>
      <c r="CK94" s="118"/>
      <c r="CL94" s="118"/>
      <c r="CM94" s="118">
        <f t="shared" si="138"/>
        <v>124</v>
      </c>
      <c r="CN94" s="24">
        <f t="shared" si="107"/>
        <v>45</v>
      </c>
      <c r="CO94" s="24">
        <f t="shared" si="108"/>
        <v>-44</v>
      </c>
      <c r="CP94" s="24">
        <f t="shared" si="109"/>
        <v>1</v>
      </c>
      <c r="CQ94" s="193">
        <f t="shared" si="110"/>
        <v>1.0227272727272727</v>
      </c>
      <c r="CR94" s="81"/>
      <c r="CS94" s="95" t="s">
        <v>111</v>
      </c>
      <c r="CT94" s="91" t="s">
        <v>112</v>
      </c>
      <c r="CU94" s="78">
        <v>0.35555555555555252</v>
      </c>
      <c r="CV94" s="106">
        <v>3</v>
      </c>
      <c r="CW94" s="256">
        <v>1.0666666666666575</v>
      </c>
      <c r="CX94" s="40">
        <v>52</v>
      </c>
      <c r="CY94" s="118">
        <v>72</v>
      </c>
      <c r="CZ94" s="9">
        <f t="shared" si="139"/>
        <v>0.72222222222222221</v>
      </c>
      <c r="DA94" s="118">
        <v>21</v>
      </c>
      <c r="DB94" s="118">
        <v>44</v>
      </c>
      <c r="DC94" s="118">
        <v>21</v>
      </c>
      <c r="DD94" s="118">
        <v>15</v>
      </c>
      <c r="DE94" s="118">
        <v>6</v>
      </c>
      <c r="DF94" s="118">
        <v>10</v>
      </c>
      <c r="DG94" s="118">
        <v>4</v>
      </c>
      <c r="DH94" s="118">
        <v>3</v>
      </c>
      <c r="DI94" s="118"/>
      <c r="DJ94" s="118"/>
      <c r="DK94" s="118">
        <f t="shared" si="140"/>
        <v>124</v>
      </c>
      <c r="DL94" s="24">
        <f t="shared" si="112"/>
        <v>45</v>
      </c>
      <c r="DM94" s="24">
        <f t="shared" si="113"/>
        <v>-44</v>
      </c>
      <c r="DN94" s="24">
        <f t="shared" si="114"/>
        <v>1</v>
      </c>
      <c r="DO94" s="193">
        <f t="shared" si="115"/>
        <v>1.0227272727272727</v>
      </c>
      <c r="DP94" s="81"/>
      <c r="DQ94" s="95" t="s">
        <v>111</v>
      </c>
      <c r="DR94" s="91" t="s">
        <v>112</v>
      </c>
      <c r="DS94" s="132">
        <v>0.35555555555555252</v>
      </c>
      <c r="DT94" s="106">
        <v>3</v>
      </c>
      <c r="DU94" s="25">
        <v>1.0666666666666575</v>
      </c>
      <c r="DV94" s="40">
        <v>52</v>
      </c>
      <c r="DW94" s="118">
        <v>72</v>
      </c>
      <c r="DX94" s="9">
        <f t="shared" si="141"/>
        <v>0.72222222222222221</v>
      </c>
      <c r="DY94" s="118">
        <v>21</v>
      </c>
      <c r="DZ94" s="118">
        <v>44</v>
      </c>
      <c r="EA94" s="118">
        <v>21</v>
      </c>
      <c r="EB94" s="118">
        <v>15</v>
      </c>
      <c r="EC94" s="118">
        <v>6</v>
      </c>
      <c r="ED94" s="118">
        <v>10</v>
      </c>
      <c r="EE94" s="118">
        <v>4</v>
      </c>
      <c r="EF94" s="118">
        <v>3</v>
      </c>
      <c r="EG94" s="118"/>
      <c r="EH94" s="118"/>
      <c r="EI94" s="118">
        <f t="shared" si="142"/>
        <v>124</v>
      </c>
      <c r="EJ94" s="24">
        <f t="shared" si="102"/>
        <v>45</v>
      </c>
      <c r="EK94" s="24">
        <f t="shared" si="103"/>
        <v>-44</v>
      </c>
      <c r="EL94" s="24">
        <f t="shared" si="104"/>
        <v>1</v>
      </c>
      <c r="EM94" s="193">
        <f t="shared" si="105"/>
        <v>1.0227272727272727</v>
      </c>
      <c r="EN94" s="81"/>
      <c r="EO94" s="95" t="s">
        <v>111</v>
      </c>
      <c r="EP94" s="91" t="s">
        <v>112</v>
      </c>
      <c r="EQ94" s="132">
        <v>0.35555555555555252</v>
      </c>
      <c r="ER94" s="106">
        <v>3</v>
      </c>
      <c r="ES94" s="25">
        <v>1.0666666666666575</v>
      </c>
      <c r="ET94" s="40">
        <v>52</v>
      </c>
      <c r="EU94" s="118">
        <v>72</v>
      </c>
      <c r="EV94" s="9">
        <f t="shared" si="143"/>
        <v>0.72222222222222221</v>
      </c>
      <c r="EW94" s="118">
        <v>21</v>
      </c>
      <c r="EX94" s="118">
        <v>44</v>
      </c>
      <c r="EY94" s="118">
        <v>21</v>
      </c>
      <c r="EZ94" s="118">
        <v>15</v>
      </c>
      <c r="FA94" s="118">
        <v>6</v>
      </c>
      <c r="FB94" s="118">
        <v>10</v>
      </c>
      <c r="FC94" s="118">
        <v>4</v>
      </c>
      <c r="FD94" s="118">
        <v>3</v>
      </c>
      <c r="FE94" s="118"/>
      <c r="FF94" s="118"/>
      <c r="FG94" s="118">
        <f t="shared" si="144"/>
        <v>124</v>
      </c>
      <c r="FH94" s="24">
        <f t="shared" si="145"/>
        <v>45</v>
      </c>
      <c r="FI94" s="24">
        <f t="shared" si="146"/>
        <v>-44</v>
      </c>
      <c r="FJ94" s="24">
        <f t="shared" si="147"/>
        <v>1</v>
      </c>
      <c r="FK94" s="193">
        <f t="shared" si="148"/>
        <v>1.0227272727272727</v>
      </c>
      <c r="FL94" s="81"/>
      <c r="FM94" s="95" t="s">
        <v>111</v>
      </c>
      <c r="FN94" s="91" t="s">
        <v>112</v>
      </c>
      <c r="FO94" s="368">
        <v>0.35555555555555252</v>
      </c>
      <c r="FP94" s="364">
        <v>3</v>
      </c>
      <c r="FQ94" s="365">
        <v>1.0666666666666575</v>
      </c>
      <c r="FR94" s="40">
        <v>52</v>
      </c>
      <c r="FS94" s="118">
        <v>72</v>
      </c>
      <c r="FT94" s="9">
        <f t="shared" si="149"/>
        <v>0.72222222222222221</v>
      </c>
      <c r="FU94" s="118">
        <v>21</v>
      </c>
      <c r="FV94" s="118">
        <v>44</v>
      </c>
      <c r="FW94" s="118">
        <v>21</v>
      </c>
      <c r="FX94" s="118">
        <v>15</v>
      </c>
      <c r="FY94" s="118">
        <v>6</v>
      </c>
      <c r="FZ94" s="118">
        <v>10</v>
      </c>
      <c r="GA94" s="118">
        <v>4</v>
      </c>
      <c r="GB94" s="118">
        <v>3</v>
      </c>
      <c r="GC94" s="118"/>
      <c r="GD94" s="118"/>
      <c r="GE94" s="118">
        <f t="shared" si="150"/>
        <v>124</v>
      </c>
      <c r="GF94" s="24">
        <f t="shared" si="89"/>
        <v>45</v>
      </c>
      <c r="GG94" s="24">
        <f t="shared" si="90"/>
        <v>-44</v>
      </c>
      <c r="GH94" s="24">
        <f t="shared" si="91"/>
        <v>1</v>
      </c>
      <c r="GI94" s="193">
        <f t="shared" si="92"/>
        <v>1.0227272727272727</v>
      </c>
      <c r="GJ94" s="81"/>
      <c r="GK94" s="95" t="s">
        <v>111</v>
      </c>
      <c r="GL94" s="91" t="s">
        <v>112</v>
      </c>
      <c r="GM94" s="118"/>
      <c r="GN94" s="7">
        <v>8.0194444444444475</v>
      </c>
      <c r="GO94" s="12">
        <v>8.375</v>
      </c>
      <c r="GP94" s="132">
        <v>0.35555555555555252</v>
      </c>
      <c r="GQ94" s="106">
        <v>3</v>
      </c>
      <c r="GR94" s="25">
        <v>1.0666666666666575</v>
      </c>
      <c r="GS94" s="24">
        <f t="shared" si="84"/>
        <v>52</v>
      </c>
      <c r="GT94" s="118">
        <v>72</v>
      </c>
      <c r="GU94" s="9">
        <f t="shared" si="151"/>
        <v>0.72222222222222221</v>
      </c>
      <c r="GV94" s="118">
        <v>21</v>
      </c>
      <c r="GW94" s="118">
        <v>44</v>
      </c>
      <c r="GX94" s="118">
        <v>21</v>
      </c>
      <c r="GY94" s="118">
        <v>15</v>
      </c>
      <c r="GZ94" s="118">
        <v>6</v>
      </c>
      <c r="HA94" s="118">
        <v>10</v>
      </c>
      <c r="HB94" s="118">
        <v>4</v>
      </c>
      <c r="HC94" s="118">
        <v>3</v>
      </c>
      <c r="HD94" s="118"/>
      <c r="HE94" s="118"/>
      <c r="HF94" s="118">
        <f t="shared" si="152"/>
        <v>124</v>
      </c>
      <c r="HG94" s="24">
        <f t="shared" si="85"/>
        <v>45</v>
      </c>
      <c r="HH94" s="24">
        <f t="shared" si="86"/>
        <v>-44</v>
      </c>
      <c r="HI94" s="24">
        <f t="shared" si="87"/>
        <v>1</v>
      </c>
      <c r="HJ94" s="193">
        <f t="shared" si="88"/>
        <v>1.0227272727272727</v>
      </c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</row>
    <row r="95" spans="1:229" ht="18.75" x14ac:dyDescent="0.3">
      <c r="A95" s="105" t="s">
        <v>290</v>
      </c>
      <c r="B95" s="91" t="s">
        <v>291</v>
      </c>
      <c r="C95" s="132">
        <v>1.25</v>
      </c>
      <c r="D95" s="106">
        <v>3</v>
      </c>
      <c r="E95" s="138">
        <v>3.75</v>
      </c>
      <c r="F95" s="40">
        <v>7</v>
      </c>
      <c r="G95" s="118">
        <v>7</v>
      </c>
      <c r="H95" s="118">
        <f t="shared" si="123"/>
        <v>1</v>
      </c>
      <c r="I95" s="118">
        <v>1</v>
      </c>
      <c r="J95" s="118">
        <v>7</v>
      </c>
      <c r="K95" s="118">
        <v>1</v>
      </c>
      <c r="L95" s="118"/>
      <c r="M95" s="118">
        <v>4</v>
      </c>
      <c r="N95" s="118"/>
      <c r="O95" s="118"/>
      <c r="P95" s="118"/>
      <c r="Q95" s="118">
        <v>1</v>
      </c>
      <c r="R95" s="118"/>
      <c r="S95" s="118">
        <f t="shared" si="124"/>
        <v>14</v>
      </c>
      <c r="T95" s="118">
        <f t="shared" si="125"/>
        <v>13</v>
      </c>
      <c r="U95" s="118">
        <f t="shared" si="126"/>
        <v>0</v>
      </c>
      <c r="V95" s="118">
        <f t="shared" si="127"/>
        <v>13</v>
      </c>
      <c r="W95" s="118" t="e">
        <f t="shared" si="128"/>
        <v>#DIV/0!</v>
      </c>
      <c r="X95" s="29"/>
      <c r="Y95" s="105" t="s">
        <v>290</v>
      </c>
      <c r="Z95" s="91" t="s">
        <v>291</v>
      </c>
      <c r="AA95" s="132">
        <v>1.25</v>
      </c>
      <c r="AB95" s="106">
        <v>3</v>
      </c>
      <c r="AC95" s="138">
        <v>3.75</v>
      </c>
      <c r="AD95" s="40">
        <v>7</v>
      </c>
      <c r="AE95" s="118">
        <v>7</v>
      </c>
      <c r="AF95" s="118">
        <f t="shared" si="129"/>
        <v>1</v>
      </c>
      <c r="AG95" s="118">
        <v>1</v>
      </c>
      <c r="AH95" s="118">
        <v>7</v>
      </c>
      <c r="AI95" s="118">
        <v>1</v>
      </c>
      <c r="AJ95" s="118"/>
      <c r="AK95" s="118">
        <v>4</v>
      </c>
      <c r="AL95" s="118"/>
      <c r="AM95" s="118"/>
      <c r="AN95" s="118"/>
      <c r="AO95" s="118">
        <v>1</v>
      </c>
      <c r="AP95" s="118"/>
      <c r="AQ95" s="118">
        <f t="shared" si="130"/>
        <v>14</v>
      </c>
      <c r="AR95" s="118">
        <f t="shared" si="131"/>
        <v>13</v>
      </c>
      <c r="AS95" s="118">
        <f t="shared" si="132"/>
        <v>0</v>
      </c>
      <c r="AT95" s="118">
        <f t="shared" si="133"/>
        <v>13</v>
      </c>
      <c r="AU95" s="118" t="e">
        <f t="shared" si="134"/>
        <v>#DIV/0!</v>
      </c>
      <c r="AV95" s="81"/>
      <c r="AW95" s="105" t="s">
        <v>290</v>
      </c>
      <c r="AX95" s="91" t="s">
        <v>291</v>
      </c>
      <c r="AY95" s="132">
        <v>1.25</v>
      </c>
      <c r="AZ95" s="106">
        <v>3</v>
      </c>
      <c r="BA95" s="138">
        <v>3.75</v>
      </c>
      <c r="BB95" s="40">
        <v>7</v>
      </c>
      <c r="BC95" s="118">
        <v>7</v>
      </c>
      <c r="BD95" s="9">
        <f t="shared" si="135"/>
        <v>1</v>
      </c>
      <c r="BE95" s="118">
        <v>1</v>
      </c>
      <c r="BF95" s="118">
        <v>7</v>
      </c>
      <c r="BG95" s="118">
        <v>1</v>
      </c>
      <c r="BH95" s="118"/>
      <c r="BI95" s="118">
        <v>4</v>
      </c>
      <c r="BJ95" s="118"/>
      <c r="BK95" s="118"/>
      <c r="BL95" s="118"/>
      <c r="BM95" s="118">
        <v>1</v>
      </c>
      <c r="BN95" s="118"/>
      <c r="BO95" s="118">
        <f t="shared" si="136"/>
        <v>14</v>
      </c>
      <c r="BP95" s="24">
        <f t="shared" si="116"/>
        <v>13</v>
      </c>
      <c r="BQ95" s="24">
        <f t="shared" si="117"/>
        <v>0</v>
      </c>
      <c r="BR95" s="24">
        <f t="shared" si="118"/>
        <v>13</v>
      </c>
      <c r="BS95" s="193" t="e">
        <f t="shared" si="119"/>
        <v>#DIV/0!</v>
      </c>
      <c r="BT95" s="81"/>
      <c r="BU95" s="105" t="s">
        <v>290</v>
      </c>
      <c r="BV95" s="91" t="s">
        <v>291</v>
      </c>
      <c r="BW95" s="78">
        <v>1.25</v>
      </c>
      <c r="BX95" s="106">
        <v>3</v>
      </c>
      <c r="BY95" s="138">
        <v>3.75</v>
      </c>
      <c r="BZ95" s="40">
        <v>7</v>
      </c>
      <c r="CA95" s="118">
        <v>7</v>
      </c>
      <c r="CB95" s="9">
        <f t="shared" si="137"/>
        <v>1</v>
      </c>
      <c r="CC95" s="118">
        <v>1</v>
      </c>
      <c r="CD95" s="118">
        <v>7</v>
      </c>
      <c r="CE95" s="118">
        <v>1</v>
      </c>
      <c r="CF95" s="118"/>
      <c r="CG95" s="118">
        <v>4</v>
      </c>
      <c r="CH95" s="118"/>
      <c r="CI95" s="118"/>
      <c r="CJ95" s="118"/>
      <c r="CK95" s="118">
        <v>1</v>
      </c>
      <c r="CL95" s="118"/>
      <c r="CM95" s="118">
        <f>+CC95+CD95+CE95+CF95+CG95+CH95+CI95+CJ95+CK95+CL95</f>
        <v>14</v>
      </c>
      <c r="CN95" s="24">
        <f t="shared" si="107"/>
        <v>13</v>
      </c>
      <c r="CO95" s="24">
        <f t="shared" si="108"/>
        <v>0</v>
      </c>
      <c r="CP95" s="24">
        <f t="shared" si="109"/>
        <v>13</v>
      </c>
      <c r="CQ95" s="193" t="e">
        <f t="shared" si="110"/>
        <v>#DIV/0!</v>
      </c>
      <c r="CR95" s="81"/>
      <c r="CS95" s="105" t="s">
        <v>290</v>
      </c>
      <c r="CT95" s="91" t="s">
        <v>291</v>
      </c>
      <c r="CU95" s="78">
        <v>1.25</v>
      </c>
      <c r="CV95" s="106">
        <v>3</v>
      </c>
      <c r="CW95" s="256">
        <v>3.75</v>
      </c>
      <c r="CX95" s="40">
        <v>7</v>
      </c>
      <c r="CY95" s="118">
        <v>7</v>
      </c>
      <c r="CZ95" s="9">
        <f t="shared" si="139"/>
        <v>1</v>
      </c>
      <c r="DA95" s="118">
        <v>1</v>
      </c>
      <c r="DB95" s="118">
        <v>7</v>
      </c>
      <c r="DC95" s="118">
        <v>1</v>
      </c>
      <c r="DD95" s="118"/>
      <c r="DE95" s="118">
        <v>4</v>
      </c>
      <c r="DF95" s="118"/>
      <c r="DG95" s="118"/>
      <c r="DH95" s="118"/>
      <c r="DI95" s="118">
        <v>1</v>
      </c>
      <c r="DJ95" s="118"/>
      <c r="DK95" s="118">
        <f>+DA95+DB95+DC95+DD95+DE95+DF95+DG95+DH95+DI95+DJ95</f>
        <v>14</v>
      </c>
      <c r="DL95" s="24">
        <f t="shared" si="112"/>
        <v>13</v>
      </c>
      <c r="DM95" s="24">
        <f t="shared" si="113"/>
        <v>0</v>
      </c>
      <c r="DN95" s="24">
        <f t="shared" si="114"/>
        <v>13</v>
      </c>
      <c r="DO95" s="193" t="e">
        <f t="shared" si="115"/>
        <v>#DIV/0!</v>
      </c>
      <c r="DP95" s="81"/>
      <c r="DQ95" s="105" t="s">
        <v>290</v>
      </c>
      <c r="DR95" s="91" t="s">
        <v>291</v>
      </c>
      <c r="DS95" s="132">
        <v>1.25</v>
      </c>
      <c r="DT95" s="106">
        <v>3</v>
      </c>
      <c r="DU95" s="25">
        <v>3.75</v>
      </c>
      <c r="DV95" s="40">
        <v>7</v>
      </c>
      <c r="DW95" s="118">
        <v>7</v>
      </c>
      <c r="DX95" s="9">
        <f t="shared" si="141"/>
        <v>1</v>
      </c>
      <c r="DY95" s="118">
        <v>1</v>
      </c>
      <c r="DZ95" s="118">
        <v>7</v>
      </c>
      <c r="EA95" s="118">
        <v>1</v>
      </c>
      <c r="EB95" s="118"/>
      <c r="EC95" s="118">
        <v>4</v>
      </c>
      <c r="ED95" s="118"/>
      <c r="EE95" s="118"/>
      <c r="EF95" s="118"/>
      <c r="EG95" s="118">
        <v>1</v>
      </c>
      <c r="EH95" s="118"/>
      <c r="EI95" s="118">
        <f>+DY95+DZ95+EA95+EB95+EC95+ED95+EE95+EF95+EG95+EH95</f>
        <v>14</v>
      </c>
      <c r="EJ95" s="24">
        <f t="shared" si="102"/>
        <v>13</v>
      </c>
      <c r="EK95" s="24">
        <f t="shared" si="103"/>
        <v>0</v>
      </c>
      <c r="EL95" s="24">
        <f t="shared" si="104"/>
        <v>13</v>
      </c>
      <c r="EM95" s="193" t="e">
        <f t="shared" si="105"/>
        <v>#DIV/0!</v>
      </c>
      <c r="EN95" s="81"/>
      <c r="EO95" s="105" t="s">
        <v>290</v>
      </c>
      <c r="EP95" s="91" t="s">
        <v>291</v>
      </c>
      <c r="EQ95" s="132">
        <v>1.25</v>
      </c>
      <c r="ER95" s="106">
        <v>3</v>
      </c>
      <c r="ES95" s="25">
        <v>3.75</v>
      </c>
      <c r="ET95" s="40">
        <v>7</v>
      </c>
      <c r="EU95" s="118">
        <v>7</v>
      </c>
      <c r="EV95" s="9">
        <f t="shared" si="143"/>
        <v>1</v>
      </c>
      <c r="EW95" s="118">
        <v>1</v>
      </c>
      <c r="EX95" s="118">
        <v>7</v>
      </c>
      <c r="EY95" s="118">
        <v>1</v>
      </c>
      <c r="EZ95" s="118"/>
      <c r="FA95" s="118">
        <v>4</v>
      </c>
      <c r="FB95" s="118"/>
      <c r="FC95" s="118"/>
      <c r="FD95" s="118"/>
      <c r="FE95" s="118">
        <v>1</v>
      </c>
      <c r="FF95" s="118"/>
      <c r="FG95" s="118">
        <f>+EW95+EX95+EY95+EZ95+FA95+FB95+FC95+FD95+FE95+FF95</f>
        <v>14</v>
      </c>
      <c r="FH95" s="24">
        <f t="shared" si="145"/>
        <v>13</v>
      </c>
      <c r="FI95" s="24">
        <f t="shared" si="146"/>
        <v>0</v>
      </c>
      <c r="FJ95" s="24">
        <f t="shared" si="147"/>
        <v>13</v>
      </c>
      <c r="FK95" s="193" t="e">
        <f t="shared" si="148"/>
        <v>#DIV/0!</v>
      </c>
      <c r="FL95" s="81"/>
      <c r="FM95" s="105" t="s">
        <v>290</v>
      </c>
      <c r="FN95" s="91" t="s">
        <v>291</v>
      </c>
      <c r="FO95" s="368">
        <v>1.25</v>
      </c>
      <c r="FP95" s="364">
        <v>3</v>
      </c>
      <c r="FQ95" s="365">
        <v>3.75</v>
      </c>
      <c r="FR95" s="40">
        <v>7</v>
      </c>
      <c r="FS95" s="118">
        <v>7</v>
      </c>
      <c r="FT95" s="9">
        <f t="shared" si="149"/>
        <v>1</v>
      </c>
      <c r="FU95" s="118">
        <v>1</v>
      </c>
      <c r="FV95" s="118">
        <v>7</v>
      </c>
      <c r="FW95" s="118">
        <v>1</v>
      </c>
      <c r="FX95" s="118"/>
      <c r="FY95" s="118">
        <v>4</v>
      </c>
      <c r="FZ95" s="118"/>
      <c r="GA95" s="118"/>
      <c r="GB95" s="118"/>
      <c r="GC95" s="118">
        <v>1</v>
      </c>
      <c r="GD95" s="118"/>
      <c r="GE95" s="118">
        <f>+FU95+FV95+FW95+FX95+FY95+FZ95+GA95+GB95+GC95+GD95</f>
        <v>14</v>
      </c>
      <c r="GF95" s="24">
        <f t="shared" si="89"/>
        <v>13</v>
      </c>
      <c r="GG95" s="24">
        <f t="shared" si="90"/>
        <v>0</v>
      </c>
      <c r="GH95" s="24">
        <f t="shared" si="91"/>
        <v>13</v>
      </c>
      <c r="GI95" s="193" t="e">
        <f t="shared" si="92"/>
        <v>#DIV/0!</v>
      </c>
      <c r="GJ95" s="81"/>
      <c r="GK95" s="105" t="s">
        <v>290</v>
      </c>
      <c r="GL95" s="91" t="s">
        <v>291</v>
      </c>
      <c r="GM95" s="118"/>
      <c r="GN95" s="11">
        <v>6.9499999999999993</v>
      </c>
      <c r="GO95" s="12">
        <v>8.1999999999999993</v>
      </c>
      <c r="GP95" s="132">
        <v>1.25</v>
      </c>
      <c r="GQ95" s="106">
        <v>3</v>
      </c>
      <c r="GR95" s="25">
        <v>3.75</v>
      </c>
      <c r="GS95" s="24">
        <f t="shared" si="84"/>
        <v>7</v>
      </c>
      <c r="GT95" s="118">
        <v>7</v>
      </c>
      <c r="GU95" s="9">
        <f t="shared" si="151"/>
        <v>1</v>
      </c>
      <c r="GV95" s="118">
        <v>1</v>
      </c>
      <c r="GW95" s="118">
        <v>7</v>
      </c>
      <c r="GX95" s="118">
        <v>1</v>
      </c>
      <c r="GY95" s="118"/>
      <c r="GZ95" s="118">
        <v>4</v>
      </c>
      <c r="HA95" s="118"/>
      <c r="HB95" s="118"/>
      <c r="HC95" s="118"/>
      <c r="HD95" s="118">
        <v>1</v>
      </c>
      <c r="HE95" s="118"/>
      <c r="HF95" s="118">
        <f>+GV95+GW95+GX95+GY95+GZ95+HA95+HB95+HC95+HD95+HE95</f>
        <v>14</v>
      </c>
      <c r="HG95" s="24">
        <f t="shared" si="85"/>
        <v>13</v>
      </c>
      <c r="HH95" s="24">
        <f t="shared" si="86"/>
        <v>0</v>
      </c>
      <c r="HI95" s="24">
        <f t="shared" si="87"/>
        <v>13</v>
      </c>
      <c r="HJ95" s="193" t="e">
        <f t="shared" si="88"/>
        <v>#DIV/0!</v>
      </c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</row>
    <row r="96" spans="1:229" ht="18.75" x14ac:dyDescent="0.3">
      <c r="A96" s="105" t="s">
        <v>113</v>
      </c>
      <c r="B96" s="91" t="s">
        <v>114</v>
      </c>
      <c r="C96" s="132">
        <v>-0.22222222222222232</v>
      </c>
      <c r="D96" s="106">
        <v>4</v>
      </c>
      <c r="E96" s="138">
        <v>-0.88888888888888928</v>
      </c>
      <c r="F96" s="40">
        <v>33</v>
      </c>
      <c r="G96" s="118">
        <v>18</v>
      </c>
      <c r="H96" s="118">
        <f t="shared" si="123"/>
        <v>1.8333333333333333</v>
      </c>
      <c r="I96" s="118">
        <v>24</v>
      </c>
      <c r="J96" s="118">
        <v>10</v>
      </c>
      <c r="K96" s="118">
        <v>7</v>
      </c>
      <c r="L96" s="118">
        <v>4</v>
      </c>
      <c r="M96" s="118">
        <v>2</v>
      </c>
      <c r="N96" s="118">
        <v>2</v>
      </c>
      <c r="O96" s="118"/>
      <c r="P96" s="118">
        <v>2</v>
      </c>
      <c r="Q96" s="118"/>
      <c r="R96" s="118"/>
      <c r="S96" s="118">
        <f t="shared" si="124"/>
        <v>51</v>
      </c>
      <c r="T96" s="118">
        <f t="shared" si="125"/>
        <v>11</v>
      </c>
      <c r="U96" s="118">
        <f t="shared" si="126"/>
        <v>-14</v>
      </c>
      <c r="V96" s="118">
        <f t="shared" si="127"/>
        <v>-3</v>
      </c>
      <c r="W96" s="118">
        <f t="shared" si="128"/>
        <v>0.7857142857142857</v>
      </c>
      <c r="X96" s="29"/>
      <c r="Y96" s="105" t="s">
        <v>113</v>
      </c>
      <c r="Z96" s="91" t="s">
        <v>114</v>
      </c>
      <c r="AA96" s="132">
        <v>-0.22222222222222232</v>
      </c>
      <c r="AB96" s="106">
        <v>4</v>
      </c>
      <c r="AC96" s="138">
        <v>-0.88888888888888928</v>
      </c>
      <c r="AD96" s="40">
        <v>33</v>
      </c>
      <c r="AE96" s="118">
        <v>18</v>
      </c>
      <c r="AF96" s="118">
        <f t="shared" si="129"/>
        <v>1.8333333333333333</v>
      </c>
      <c r="AG96" s="118">
        <v>24</v>
      </c>
      <c r="AH96" s="118">
        <v>10</v>
      </c>
      <c r="AI96" s="118">
        <v>7</v>
      </c>
      <c r="AJ96" s="118">
        <v>4</v>
      </c>
      <c r="AK96" s="118">
        <v>2</v>
      </c>
      <c r="AL96" s="118">
        <v>2</v>
      </c>
      <c r="AM96" s="118"/>
      <c r="AN96" s="118">
        <v>2</v>
      </c>
      <c r="AO96" s="118"/>
      <c r="AP96" s="118"/>
      <c r="AQ96" s="118">
        <f t="shared" si="130"/>
        <v>51</v>
      </c>
      <c r="AR96" s="118">
        <f t="shared" si="131"/>
        <v>11</v>
      </c>
      <c r="AS96" s="118">
        <f t="shared" si="132"/>
        <v>-14</v>
      </c>
      <c r="AT96" s="118">
        <f t="shared" si="133"/>
        <v>-3</v>
      </c>
      <c r="AU96" s="9">
        <f t="shared" si="134"/>
        <v>0.7857142857142857</v>
      </c>
      <c r="AV96" s="81"/>
      <c r="AW96" s="105" t="s">
        <v>113</v>
      </c>
      <c r="AX96" s="91" t="s">
        <v>114</v>
      </c>
      <c r="AY96" s="132">
        <v>-0.22222222222222232</v>
      </c>
      <c r="AZ96" s="106">
        <v>4</v>
      </c>
      <c r="BA96" s="138">
        <v>-0.88888888888888928</v>
      </c>
      <c r="BB96" s="40">
        <v>33</v>
      </c>
      <c r="BC96" s="118">
        <v>18</v>
      </c>
      <c r="BD96" s="9">
        <f t="shared" si="135"/>
        <v>1.8333333333333333</v>
      </c>
      <c r="BE96" s="118">
        <v>24</v>
      </c>
      <c r="BF96" s="118">
        <v>10</v>
      </c>
      <c r="BG96" s="118">
        <v>7</v>
      </c>
      <c r="BH96" s="118">
        <v>4</v>
      </c>
      <c r="BI96" s="118">
        <v>2</v>
      </c>
      <c r="BJ96" s="118">
        <v>2</v>
      </c>
      <c r="BK96" s="118"/>
      <c r="BL96" s="118">
        <v>2</v>
      </c>
      <c r="BM96" s="118"/>
      <c r="BN96" s="118"/>
      <c r="BO96" s="118">
        <f t="shared" si="136"/>
        <v>51</v>
      </c>
      <c r="BP96" s="24">
        <f t="shared" si="116"/>
        <v>11</v>
      </c>
      <c r="BQ96" s="24">
        <f t="shared" si="117"/>
        <v>-14</v>
      </c>
      <c r="BR96" s="24">
        <f t="shared" si="118"/>
        <v>-3</v>
      </c>
      <c r="BS96" s="193">
        <f t="shared" si="119"/>
        <v>0.7857142857142857</v>
      </c>
      <c r="BT96" s="81"/>
      <c r="BU96" s="105" t="s">
        <v>113</v>
      </c>
      <c r="BV96" s="91" t="s">
        <v>114</v>
      </c>
      <c r="BW96" s="132">
        <v>-0.22222222222222232</v>
      </c>
      <c r="BX96" s="106">
        <v>4</v>
      </c>
      <c r="BY96" s="138">
        <v>-0.88888888888888928</v>
      </c>
      <c r="BZ96" s="40">
        <v>33</v>
      </c>
      <c r="CA96" s="118">
        <v>18</v>
      </c>
      <c r="CB96" s="9">
        <f t="shared" si="137"/>
        <v>1.8333333333333333</v>
      </c>
      <c r="CC96" s="118">
        <v>24</v>
      </c>
      <c r="CD96" s="118">
        <v>10</v>
      </c>
      <c r="CE96" s="118">
        <v>7</v>
      </c>
      <c r="CF96" s="118">
        <v>4</v>
      </c>
      <c r="CG96" s="118">
        <v>2</v>
      </c>
      <c r="CH96" s="118">
        <v>2</v>
      </c>
      <c r="CI96" s="118"/>
      <c r="CJ96" s="118">
        <v>2</v>
      </c>
      <c r="CK96" s="118"/>
      <c r="CL96" s="118"/>
      <c r="CM96" s="118">
        <f t="shared" si="138"/>
        <v>51</v>
      </c>
      <c r="CN96" s="24">
        <f t="shared" si="107"/>
        <v>11</v>
      </c>
      <c r="CO96" s="24">
        <f t="shared" si="108"/>
        <v>-14</v>
      </c>
      <c r="CP96" s="24">
        <f t="shared" si="109"/>
        <v>-3</v>
      </c>
      <c r="CQ96" s="193">
        <f t="shared" si="110"/>
        <v>0.7857142857142857</v>
      </c>
      <c r="CR96" s="81"/>
      <c r="CS96" s="105" t="s">
        <v>113</v>
      </c>
      <c r="CT96" s="91" t="s">
        <v>114</v>
      </c>
      <c r="CU96" s="132">
        <v>-0.22222222222222232</v>
      </c>
      <c r="CV96" s="106">
        <v>4</v>
      </c>
      <c r="CW96" s="256">
        <v>-0.88888888888888928</v>
      </c>
      <c r="CX96" s="40">
        <v>33</v>
      </c>
      <c r="CY96" s="118">
        <v>18</v>
      </c>
      <c r="CZ96" s="9">
        <f t="shared" si="139"/>
        <v>1.8333333333333333</v>
      </c>
      <c r="DA96" s="118">
        <v>24</v>
      </c>
      <c r="DB96" s="118">
        <v>10</v>
      </c>
      <c r="DC96" s="118">
        <v>7</v>
      </c>
      <c r="DD96" s="118">
        <v>4</v>
      </c>
      <c r="DE96" s="118">
        <v>2</v>
      </c>
      <c r="DF96" s="118">
        <v>2</v>
      </c>
      <c r="DG96" s="118"/>
      <c r="DH96" s="118">
        <v>2</v>
      </c>
      <c r="DI96" s="118"/>
      <c r="DJ96" s="118"/>
      <c r="DK96" s="118">
        <f t="shared" si="140"/>
        <v>51</v>
      </c>
      <c r="DL96" s="24">
        <f t="shared" si="112"/>
        <v>11</v>
      </c>
      <c r="DM96" s="24">
        <f t="shared" si="113"/>
        <v>-14</v>
      </c>
      <c r="DN96" s="24">
        <f t="shared" si="114"/>
        <v>-3</v>
      </c>
      <c r="DO96" s="193">
        <f t="shared" si="115"/>
        <v>0.7857142857142857</v>
      </c>
      <c r="DP96" s="81"/>
      <c r="DQ96" s="105" t="s">
        <v>113</v>
      </c>
      <c r="DR96" s="91" t="s">
        <v>114</v>
      </c>
      <c r="DS96" s="132">
        <v>-0.22222222222222232</v>
      </c>
      <c r="DT96" s="106">
        <v>4</v>
      </c>
      <c r="DU96" s="25">
        <v>-0.88888888888888928</v>
      </c>
      <c r="DV96" s="40">
        <v>33</v>
      </c>
      <c r="DW96" s="118">
        <v>18</v>
      </c>
      <c r="DX96" s="9">
        <f t="shared" si="141"/>
        <v>1.8333333333333333</v>
      </c>
      <c r="DY96" s="118">
        <v>24</v>
      </c>
      <c r="DZ96" s="118">
        <v>10</v>
      </c>
      <c r="EA96" s="118">
        <v>7</v>
      </c>
      <c r="EB96" s="118">
        <v>4</v>
      </c>
      <c r="EC96" s="118">
        <v>2</v>
      </c>
      <c r="ED96" s="118">
        <v>2</v>
      </c>
      <c r="EE96" s="118"/>
      <c r="EF96" s="118">
        <v>2</v>
      </c>
      <c r="EG96" s="118"/>
      <c r="EH96" s="118"/>
      <c r="EI96" s="118">
        <f t="shared" si="142"/>
        <v>51</v>
      </c>
      <c r="EJ96" s="24">
        <f t="shared" si="102"/>
        <v>11</v>
      </c>
      <c r="EK96" s="24">
        <f t="shared" si="103"/>
        <v>-14</v>
      </c>
      <c r="EL96" s="24">
        <f t="shared" si="104"/>
        <v>-3</v>
      </c>
      <c r="EM96" s="193">
        <f t="shared" si="105"/>
        <v>0.7857142857142857</v>
      </c>
      <c r="EN96" s="81"/>
      <c r="EO96" s="105" t="s">
        <v>113</v>
      </c>
      <c r="EP96" s="91" t="s">
        <v>114</v>
      </c>
      <c r="EQ96" s="132">
        <v>-0.22222222222222232</v>
      </c>
      <c r="ER96" s="106">
        <v>4</v>
      </c>
      <c r="ES96" s="25">
        <v>-0.88888888888888928</v>
      </c>
      <c r="ET96" s="40">
        <v>33</v>
      </c>
      <c r="EU96" s="118">
        <v>18</v>
      </c>
      <c r="EV96" s="9">
        <f t="shared" si="143"/>
        <v>1.8333333333333333</v>
      </c>
      <c r="EW96" s="118">
        <v>24</v>
      </c>
      <c r="EX96" s="118">
        <v>10</v>
      </c>
      <c r="EY96" s="118">
        <v>7</v>
      </c>
      <c r="EZ96" s="118">
        <v>4</v>
      </c>
      <c r="FA96" s="118">
        <v>2</v>
      </c>
      <c r="FB96" s="118">
        <v>2</v>
      </c>
      <c r="FC96" s="118"/>
      <c r="FD96" s="118">
        <v>2</v>
      </c>
      <c r="FE96" s="118"/>
      <c r="FF96" s="118"/>
      <c r="FG96" s="118">
        <f t="shared" si="144"/>
        <v>51</v>
      </c>
      <c r="FH96" s="24">
        <f t="shared" si="145"/>
        <v>11</v>
      </c>
      <c r="FI96" s="24">
        <f t="shared" si="146"/>
        <v>-14</v>
      </c>
      <c r="FJ96" s="24">
        <f t="shared" si="147"/>
        <v>-3</v>
      </c>
      <c r="FK96" s="193">
        <f t="shared" si="148"/>
        <v>0.7857142857142857</v>
      </c>
      <c r="FL96" s="81"/>
      <c r="FM96" s="105" t="s">
        <v>113</v>
      </c>
      <c r="FN96" s="91" t="s">
        <v>114</v>
      </c>
      <c r="FO96" s="368">
        <v>-0.22222222222222232</v>
      </c>
      <c r="FP96" s="364">
        <v>4</v>
      </c>
      <c r="FQ96" s="365">
        <v>-0.88888888888888928</v>
      </c>
      <c r="FR96" s="40">
        <v>33</v>
      </c>
      <c r="FS96" s="118">
        <v>18</v>
      </c>
      <c r="FT96" s="9">
        <f t="shared" si="149"/>
        <v>1.8333333333333333</v>
      </c>
      <c r="FU96" s="118">
        <v>24</v>
      </c>
      <c r="FV96" s="118">
        <v>10</v>
      </c>
      <c r="FW96" s="118">
        <v>7</v>
      </c>
      <c r="FX96" s="118">
        <v>4</v>
      </c>
      <c r="FY96" s="118">
        <v>2</v>
      </c>
      <c r="FZ96" s="118">
        <v>2</v>
      </c>
      <c r="GA96" s="118"/>
      <c r="GB96" s="118">
        <v>2</v>
      </c>
      <c r="GC96" s="118"/>
      <c r="GD96" s="118"/>
      <c r="GE96" s="118">
        <f t="shared" si="150"/>
        <v>51</v>
      </c>
      <c r="GF96" s="24">
        <f t="shared" si="89"/>
        <v>11</v>
      </c>
      <c r="GG96" s="24">
        <f t="shared" si="90"/>
        <v>-14</v>
      </c>
      <c r="GH96" s="24">
        <f t="shared" si="91"/>
        <v>-3</v>
      </c>
      <c r="GI96" s="193">
        <f t="shared" si="92"/>
        <v>0.7857142857142857</v>
      </c>
      <c r="GJ96" s="81"/>
      <c r="GK96" s="105" t="s">
        <v>113</v>
      </c>
      <c r="GL96" s="91" t="s">
        <v>114</v>
      </c>
      <c r="GM96" s="118"/>
      <c r="GN96" s="7">
        <v>7.3472222222222223</v>
      </c>
      <c r="GO96" s="12">
        <v>7.125</v>
      </c>
      <c r="GP96" s="132">
        <v>-0.22222222222222232</v>
      </c>
      <c r="GQ96" s="106">
        <v>4</v>
      </c>
      <c r="GR96" s="25">
        <v>-0.88888888888888928</v>
      </c>
      <c r="GS96" s="24">
        <f t="shared" si="84"/>
        <v>33</v>
      </c>
      <c r="GT96" s="118">
        <v>18</v>
      </c>
      <c r="GU96" s="9">
        <f t="shared" si="151"/>
        <v>1.8333333333333333</v>
      </c>
      <c r="GV96" s="118">
        <v>24</v>
      </c>
      <c r="GW96" s="118">
        <v>10</v>
      </c>
      <c r="GX96" s="118">
        <v>7</v>
      </c>
      <c r="GY96" s="118">
        <v>4</v>
      </c>
      <c r="GZ96" s="118">
        <v>2</v>
      </c>
      <c r="HA96" s="118">
        <v>2</v>
      </c>
      <c r="HB96" s="118"/>
      <c r="HC96" s="118">
        <v>2</v>
      </c>
      <c r="HD96" s="118"/>
      <c r="HE96" s="118"/>
      <c r="HF96" s="118">
        <f t="shared" si="152"/>
        <v>51</v>
      </c>
      <c r="HG96" s="24">
        <f t="shared" si="85"/>
        <v>11</v>
      </c>
      <c r="HH96" s="24">
        <f t="shared" si="86"/>
        <v>-14</v>
      </c>
      <c r="HI96" s="24">
        <f t="shared" si="87"/>
        <v>-3</v>
      </c>
      <c r="HJ96" s="193">
        <f t="shared" si="88"/>
        <v>0.7857142857142857</v>
      </c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</row>
    <row r="97" spans="1:229" ht="18.75" x14ac:dyDescent="0.3">
      <c r="A97" s="102" t="s">
        <v>472</v>
      </c>
      <c r="B97" s="96" t="s">
        <v>473</v>
      </c>
      <c r="C97" s="132"/>
      <c r="D97" s="106"/>
      <c r="E97" s="138"/>
      <c r="F97" s="40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29"/>
      <c r="Y97" s="102" t="s">
        <v>472</v>
      </c>
      <c r="Z97" s="96" t="s">
        <v>473</v>
      </c>
      <c r="AA97" s="132"/>
      <c r="AB97" s="106"/>
      <c r="AC97" s="138"/>
      <c r="AD97" s="40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9"/>
      <c r="AV97" s="81"/>
      <c r="AW97" s="102" t="s">
        <v>472</v>
      </c>
      <c r="AX97" s="96" t="s">
        <v>473</v>
      </c>
      <c r="AY97" s="132"/>
      <c r="AZ97" s="106"/>
      <c r="BA97" s="138"/>
      <c r="BB97" s="40"/>
      <c r="BC97" s="118"/>
      <c r="BD97" s="9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24"/>
      <c r="BQ97" s="24"/>
      <c r="BR97" s="24"/>
      <c r="BS97" s="193"/>
      <c r="BT97" s="81"/>
      <c r="BU97" s="102" t="s">
        <v>472</v>
      </c>
      <c r="BV97" s="96" t="s">
        <v>473</v>
      </c>
      <c r="BW97" s="132"/>
      <c r="BX97" s="106"/>
      <c r="BY97" s="138"/>
      <c r="BZ97" s="40"/>
      <c r="CA97" s="118"/>
      <c r="CB97" s="9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24"/>
      <c r="CO97" s="24"/>
      <c r="CP97" s="24"/>
      <c r="CQ97" s="193"/>
      <c r="CR97" s="81"/>
      <c r="CS97" s="102" t="s">
        <v>472</v>
      </c>
      <c r="CT97" s="96" t="s">
        <v>473</v>
      </c>
      <c r="CU97" s="78"/>
      <c r="CV97" s="106"/>
      <c r="CW97" s="256"/>
      <c r="CX97" s="40"/>
      <c r="CY97" s="118"/>
      <c r="CZ97" s="9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24"/>
      <c r="DM97" s="24"/>
      <c r="DN97" s="24"/>
      <c r="DO97" s="193"/>
      <c r="DP97" s="81"/>
      <c r="DQ97" s="102" t="s">
        <v>472</v>
      </c>
      <c r="DR97" s="96" t="s">
        <v>473</v>
      </c>
      <c r="DS97" s="132"/>
      <c r="DT97" s="106"/>
      <c r="DU97" s="25"/>
      <c r="DV97" s="40"/>
      <c r="DW97" s="118"/>
      <c r="DX97" s="9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24"/>
      <c r="EK97" s="24"/>
      <c r="EL97" s="24"/>
      <c r="EM97" s="193"/>
      <c r="EN97" s="81"/>
      <c r="EO97" s="102" t="s">
        <v>472</v>
      </c>
      <c r="EP97" s="96" t="s">
        <v>473</v>
      </c>
      <c r="EQ97" s="132"/>
      <c r="ER97" s="106"/>
      <c r="ES97" s="25"/>
      <c r="ET97" s="40"/>
      <c r="EU97" s="118"/>
      <c r="EV97" s="9"/>
      <c r="EW97" s="118"/>
      <c r="EX97" s="118"/>
      <c r="EY97" s="118"/>
      <c r="EZ97" s="118"/>
      <c r="FA97" s="118"/>
      <c r="FB97" s="118"/>
      <c r="FC97" s="118"/>
      <c r="FD97" s="118"/>
      <c r="FE97" s="118"/>
      <c r="FF97" s="118"/>
      <c r="FG97" s="118"/>
      <c r="FH97" s="24"/>
      <c r="FI97" s="24"/>
      <c r="FJ97" s="24"/>
      <c r="FK97" s="193"/>
      <c r="FL97" s="81"/>
      <c r="FM97" s="102" t="s">
        <v>472</v>
      </c>
      <c r="FN97" s="96" t="s">
        <v>473</v>
      </c>
      <c r="FO97" s="51">
        <v>0</v>
      </c>
      <c r="FP97" s="52">
        <v>2</v>
      </c>
      <c r="FQ97" s="187">
        <v>0</v>
      </c>
      <c r="FR97" s="119">
        <v>6</v>
      </c>
      <c r="FS97" s="119">
        <v>6</v>
      </c>
      <c r="FT97" s="27">
        <f>+FR97/FS97</f>
        <v>1</v>
      </c>
      <c r="FU97" s="119"/>
      <c r="FV97" s="119">
        <v>3</v>
      </c>
      <c r="FW97" s="119">
        <v>4</v>
      </c>
      <c r="FX97" s="119">
        <v>3</v>
      </c>
      <c r="FY97" s="119">
        <v>2</v>
      </c>
      <c r="FZ97" s="119"/>
      <c r="GA97" s="119"/>
      <c r="GB97" s="119"/>
      <c r="GC97" s="119"/>
      <c r="GD97" s="119"/>
      <c r="GE97" s="119">
        <v>12</v>
      </c>
      <c r="GF97" s="62">
        <f t="shared" si="89"/>
        <v>8</v>
      </c>
      <c r="GG97" s="62">
        <f t="shared" si="90"/>
        <v>-3</v>
      </c>
      <c r="GH97" s="62">
        <f t="shared" si="91"/>
        <v>5</v>
      </c>
      <c r="GI97" s="232">
        <f t="shared" si="92"/>
        <v>2.6666666666666665</v>
      </c>
      <c r="GJ97" s="81"/>
      <c r="GK97" s="102" t="s">
        <v>472</v>
      </c>
      <c r="GL97" s="96" t="s">
        <v>473</v>
      </c>
      <c r="GM97" s="118">
        <v>1</v>
      </c>
      <c r="GN97" s="11">
        <v>9.5</v>
      </c>
      <c r="GO97" s="12">
        <v>9.5</v>
      </c>
      <c r="GP97" s="132">
        <v>0</v>
      </c>
      <c r="GQ97" s="106">
        <v>2</v>
      </c>
      <c r="GR97" s="25">
        <f>+GP97*GQ97</f>
        <v>0</v>
      </c>
      <c r="GS97" s="24">
        <f t="shared" si="84"/>
        <v>6</v>
      </c>
      <c r="GT97" s="118">
        <v>6</v>
      </c>
      <c r="GU97" s="9">
        <f>+GS97/GT97</f>
        <v>1</v>
      </c>
      <c r="GV97" s="118"/>
      <c r="GW97" s="118">
        <v>3</v>
      </c>
      <c r="GX97" s="118">
        <v>4</v>
      </c>
      <c r="GY97" s="118">
        <v>3</v>
      </c>
      <c r="GZ97" s="118">
        <v>2</v>
      </c>
      <c r="HA97" s="118"/>
      <c r="HB97" s="118"/>
      <c r="HC97" s="118"/>
      <c r="HD97" s="118"/>
      <c r="HE97" s="118"/>
      <c r="HF97" s="118">
        <v>12</v>
      </c>
      <c r="HG97" s="24">
        <f t="shared" si="85"/>
        <v>8</v>
      </c>
      <c r="HH97" s="24">
        <f t="shared" si="86"/>
        <v>-3</v>
      </c>
      <c r="HI97" s="24">
        <f t="shared" si="87"/>
        <v>5</v>
      </c>
      <c r="HJ97" s="193">
        <f t="shared" si="88"/>
        <v>2.6666666666666665</v>
      </c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</row>
    <row r="98" spans="1:229" ht="18.75" x14ac:dyDescent="0.3">
      <c r="A98" s="102" t="s">
        <v>346</v>
      </c>
      <c r="B98" s="96" t="s">
        <v>347</v>
      </c>
      <c r="C98" s="132">
        <v>0</v>
      </c>
      <c r="D98" s="106">
        <v>1</v>
      </c>
      <c r="E98" s="138">
        <v>0</v>
      </c>
      <c r="F98" s="40">
        <v>2</v>
      </c>
      <c r="G98" s="118">
        <v>8</v>
      </c>
      <c r="H98" s="118">
        <f t="shared" si="123"/>
        <v>0.25</v>
      </c>
      <c r="I98" s="118"/>
      <c r="J98" s="118">
        <v>5</v>
      </c>
      <c r="K98" s="118">
        <v>1</v>
      </c>
      <c r="L98" s="118">
        <v>3</v>
      </c>
      <c r="M98" s="118"/>
      <c r="N98" s="118"/>
      <c r="O98" s="118">
        <v>1</v>
      </c>
      <c r="P98" s="118"/>
      <c r="Q98" s="118"/>
      <c r="R98" s="118"/>
      <c r="S98" s="118">
        <f t="shared" si="124"/>
        <v>10</v>
      </c>
      <c r="T98" s="118">
        <f t="shared" si="125"/>
        <v>4</v>
      </c>
      <c r="U98" s="118">
        <f t="shared" si="126"/>
        <v>-3</v>
      </c>
      <c r="V98" s="118">
        <f t="shared" si="127"/>
        <v>1</v>
      </c>
      <c r="W98" s="118">
        <f t="shared" si="128"/>
        <v>1.3333333333333333</v>
      </c>
      <c r="X98" s="29"/>
      <c r="Y98" s="115" t="s">
        <v>346</v>
      </c>
      <c r="Z98" s="91" t="s">
        <v>347</v>
      </c>
      <c r="AA98" s="132">
        <v>0</v>
      </c>
      <c r="AB98" s="106">
        <v>1</v>
      </c>
      <c r="AC98" s="138">
        <v>0</v>
      </c>
      <c r="AD98" s="40">
        <v>2</v>
      </c>
      <c r="AE98" s="118">
        <v>8</v>
      </c>
      <c r="AF98" s="118">
        <f t="shared" si="129"/>
        <v>0.25</v>
      </c>
      <c r="AG98" s="118"/>
      <c r="AH98" s="118">
        <v>5</v>
      </c>
      <c r="AI98" s="118">
        <v>1</v>
      </c>
      <c r="AJ98" s="118">
        <v>3</v>
      </c>
      <c r="AK98" s="118"/>
      <c r="AL98" s="118"/>
      <c r="AM98" s="118">
        <v>1</v>
      </c>
      <c r="AN98" s="118"/>
      <c r="AO98" s="118"/>
      <c r="AP98" s="118"/>
      <c r="AQ98" s="118">
        <f t="shared" si="130"/>
        <v>10</v>
      </c>
      <c r="AR98" s="118">
        <f t="shared" si="131"/>
        <v>4</v>
      </c>
      <c r="AS98" s="118">
        <f t="shared" si="132"/>
        <v>-3</v>
      </c>
      <c r="AT98" s="118">
        <f t="shared" si="133"/>
        <v>1</v>
      </c>
      <c r="AU98" s="9">
        <f t="shared" si="134"/>
        <v>1.3333333333333333</v>
      </c>
      <c r="AV98" s="81"/>
      <c r="AW98" s="115" t="s">
        <v>346</v>
      </c>
      <c r="AX98" s="91" t="s">
        <v>347</v>
      </c>
      <c r="AY98" s="132">
        <v>0</v>
      </c>
      <c r="AZ98" s="106">
        <v>1</v>
      </c>
      <c r="BA98" s="138">
        <v>0</v>
      </c>
      <c r="BB98" s="40">
        <v>2</v>
      </c>
      <c r="BC98" s="118">
        <v>8</v>
      </c>
      <c r="BD98" s="9">
        <f t="shared" si="135"/>
        <v>0.25</v>
      </c>
      <c r="BE98" s="118"/>
      <c r="BF98" s="118">
        <v>5</v>
      </c>
      <c r="BG98" s="118">
        <v>1</v>
      </c>
      <c r="BH98" s="118">
        <v>3</v>
      </c>
      <c r="BI98" s="118"/>
      <c r="BJ98" s="118"/>
      <c r="BK98" s="118">
        <v>1</v>
      </c>
      <c r="BL98" s="118"/>
      <c r="BM98" s="118"/>
      <c r="BN98" s="118"/>
      <c r="BO98" s="118">
        <f t="shared" si="136"/>
        <v>10</v>
      </c>
      <c r="BP98" s="24">
        <f t="shared" si="116"/>
        <v>4</v>
      </c>
      <c r="BQ98" s="24">
        <f t="shared" si="117"/>
        <v>-3</v>
      </c>
      <c r="BR98" s="24">
        <f t="shared" si="118"/>
        <v>1</v>
      </c>
      <c r="BS98" s="193">
        <f t="shared" si="119"/>
        <v>1.3333333333333333</v>
      </c>
      <c r="BT98" s="81"/>
      <c r="BU98" s="115" t="s">
        <v>346</v>
      </c>
      <c r="BV98" s="91" t="s">
        <v>347</v>
      </c>
      <c r="BW98" s="132">
        <v>0</v>
      </c>
      <c r="BX98" s="106">
        <v>1</v>
      </c>
      <c r="BY98" s="138">
        <v>0</v>
      </c>
      <c r="BZ98" s="40">
        <v>2</v>
      </c>
      <c r="CA98" s="118">
        <v>8</v>
      </c>
      <c r="CB98" s="9">
        <f t="shared" si="137"/>
        <v>0.25</v>
      </c>
      <c r="CC98" s="118"/>
      <c r="CD98" s="118">
        <v>5</v>
      </c>
      <c r="CE98" s="118">
        <v>1</v>
      </c>
      <c r="CF98" s="118">
        <v>3</v>
      </c>
      <c r="CG98" s="118"/>
      <c r="CH98" s="118"/>
      <c r="CI98" s="118">
        <v>1</v>
      </c>
      <c r="CJ98" s="118"/>
      <c r="CK98" s="118"/>
      <c r="CL98" s="118"/>
      <c r="CM98" s="118">
        <f t="shared" si="138"/>
        <v>10</v>
      </c>
      <c r="CN98" s="24">
        <f t="shared" si="107"/>
        <v>4</v>
      </c>
      <c r="CO98" s="24">
        <f t="shared" si="108"/>
        <v>-3</v>
      </c>
      <c r="CP98" s="24">
        <f t="shared" si="109"/>
        <v>1</v>
      </c>
      <c r="CQ98" s="193">
        <f t="shared" si="110"/>
        <v>1.3333333333333333</v>
      </c>
      <c r="CR98" s="81"/>
      <c r="CS98" s="115" t="s">
        <v>346</v>
      </c>
      <c r="CT98" s="91" t="s">
        <v>347</v>
      </c>
      <c r="CU98" s="78">
        <v>0</v>
      </c>
      <c r="CV98" s="106">
        <v>1</v>
      </c>
      <c r="CW98" s="256">
        <v>0</v>
      </c>
      <c r="CX98" s="40">
        <v>2</v>
      </c>
      <c r="CY98" s="118">
        <v>8</v>
      </c>
      <c r="CZ98" s="9">
        <f t="shared" si="139"/>
        <v>0.25</v>
      </c>
      <c r="DA98" s="118"/>
      <c r="DB98" s="118">
        <v>5</v>
      </c>
      <c r="DC98" s="118">
        <v>1</v>
      </c>
      <c r="DD98" s="118">
        <v>3</v>
      </c>
      <c r="DE98" s="118"/>
      <c r="DF98" s="118"/>
      <c r="DG98" s="118">
        <v>1</v>
      </c>
      <c r="DH98" s="118"/>
      <c r="DI98" s="118"/>
      <c r="DJ98" s="118"/>
      <c r="DK98" s="118">
        <f t="shared" si="140"/>
        <v>10</v>
      </c>
      <c r="DL98" s="24">
        <f t="shared" si="112"/>
        <v>4</v>
      </c>
      <c r="DM98" s="24">
        <f t="shared" si="113"/>
        <v>-3</v>
      </c>
      <c r="DN98" s="24">
        <f t="shared" si="114"/>
        <v>1</v>
      </c>
      <c r="DO98" s="193">
        <f t="shared" si="115"/>
        <v>1.3333333333333333</v>
      </c>
      <c r="DP98" s="81"/>
      <c r="DQ98" s="115" t="s">
        <v>346</v>
      </c>
      <c r="DR98" s="91" t="s">
        <v>347</v>
      </c>
      <c r="DS98" s="132">
        <v>0</v>
      </c>
      <c r="DT98" s="106">
        <v>1</v>
      </c>
      <c r="DU98" s="25">
        <v>0</v>
      </c>
      <c r="DV98" s="40">
        <v>2</v>
      </c>
      <c r="DW98" s="118">
        <v>8</v>
      </c>
      <c r="DX98" s="9">
        <f t="shared" si="141"/>
        <v>0.25</v>
      </c>
      <c r="DY98" s="118"/>
      <c r="DZ98" s="118">
        <v>5</v>
      </c>
      <c r="EA98" s="118">
        <v>1</v>
      </c>
      <c r="EB98" s="118">
        <v>3</v>
      </c>
      <c r="EC98" s="118"/>
      <c r="ED98" s="118"/>
      <c r="EE98" s="118">
        <v>1</v>
      </c>
      <c r="EF98" s="118"/>
      <c r="EG98" s="118"/>
      <c r="EH98" s="118"/>
      <c r="EI98" s="118">
        <f t="shared" si="142"/>
        <v>10</v>
      </c>
      <c r="EJ98" s="24">
        <f t="shared" si="102"/>
        <v>4</v>
      </c>
      <c r="EK98" s="24">
        <f t="shared" si="103"/>
        <v>-3</v>
      </c>
      <c r="EL98" s="24">
        <f t="shared" si="104"/>
        <v>1</v>
      </c>
      <c r="EM98" s="193">
        <f t="shared" si="105"/>
        <v>1.3333333333333333</v>
      </c>
      <c r="EN98" s="81"/>
      <c r="EO98" s="115" t="s">
        <v>346</v>
      </c>
      <c r="EP98" s="91" t="s">
        <v>347</v>
      </c>
      <c r="EQ98" s="132">
        <v>0</v>
      </c>
      <c r="ER98" s="106">
        <v>1</v>
      </c>
      <c r="ES98" s="25">
        <v>0</v>
      </c>
      <c r="ET98" s="40">
        <v>2</v>
      </c>
      <c r="EU98" s="118">
        <v>8</v>
      </c>
      <c r="EV98" s="9">
        <f t="shared" si="143"/>
        <v>0.25</v>
      </c>
      <c r="EW98" s="118"/>
      <c r="EX98" s="118">
        <v>5</v>
      </c>
      <c r="EY98" s="118">
        <v>1</v>
      </c>
      <c r="EZ98" s="118">
        <v>3</v>
      </c>
      <c r="FA98" s="118"/>
      <c r="FB98" s="118"/>
      <c r="FC98" s="118">
        <v>1</v>
      </c>
      <c r="FD98" s="118"/>
      <c r="FE98" s="118"/>
      <c r="FF98" s="118"/>
      <c r="FG98" s="118">
        <f t="shared" si="144"/>
        <v>10</v>
      </c>
      <c r="FH98" s="24">
        <f t="shared" si="145"/>
        <v>4</v>
      </c>
      <c r="FI98" s="24">
        <f t="shared" si="146"/>
        <v>-3</v>
      </c>
      <c r="FJ98" s="24">
        <f t="shared" si="147"/>
        <v>1</v>
      </c>
      <c r="FK98" s="193">
        <f t="shared" si="148"/>
        <v>1.3333333333333333</v>
      </c>
      <c r="FL98" s="81"/>
      <c r="FM98" s="115" t="s">
        <v>346</v>
      </c>
      <c r="FN98" s="91" t="s">
        <v>347</v>
      </c>
      <c r="FO98" s="368">
        <v>0</v>
      </c>
      <c r="FP98" s="364">
        <v>1</v>
      </c>
      <c r="FQ98" s="365">
        <v>0</v>
      </c>
      <c r="FR98" s="40">
        <v>2</v>
      </c>
      <c r="FS98" s="118">
        <v>8</v>
      </c>
      <c r="FT98" s="9">
        <f t="shared" si="149"/>
        <v>0.25</v>
      </c>
      <c r="FU98" s="118"/>
      <c r="FV98" s="118">
        <v>5</v>
      </c>
      <c r="FW98" s="118">
        <v>1</v>
      </c>
      <c r="FX98" s="118">
        <v>3</v>
      </c>
      <c r="FY98" s="118"/>
      <c r="FZ98" s="118"/>
      <c r="GA98" s="118">
        <v>1</v>
      </c>
      <c r="GB98" s="118"/>
      <c r="GC98" s="118"/>
      <c r="GD98" s="118"/>
      <c r="GE98" s="118">
        <f t="shared" ref="GE98:GE121" si="153">+FU98+FV98+FW98+FX98+FY98+FZ98+GA98+GB98+GC98+GD98</f>
        <v>10</v>
      </c>
      <c r="GF98" s="24">
        <f t="shared" si="89"/>
        <v>4</v>
      </c>
      <c r="GG98" s="24">
        <f t="shared" si="90"/>
        <v>-3</v>
      </c>
      <c r="GH98" s="24">
        <f t="shared" si="91"/>
        <v>1</v>
      </c>
      <c r="GI98" s="193">
        <f t="shared" si="92"/>
        <v>1.3333333333333333</v>
      </c>
      <c r="GJ98" s="81"/>
      <c r="GK98" s="115" t="s">
        <v>346</v>
      </c>
      <c r="GL98" s="91" t="s">
        <v>347</v>
      </c>
      <c r="GM98" s="118"/>
      <c r="GN98" s="7">
        <v>9.9</v>
      </c>
      <c r="GO98" s="12">
        <v>9.9</v>
      </c>
      <c r="GP98" s="132">
        <v>0</v>
      </c>
      <c r="GQ98" s="106">
        <v>1</v>
      </c>
      <c r="GR98" s="25">
        <v>0</v>
      </c>
      <c r="GS98" s="24">
        <f t="shared" si="84"/>
        <v>2</v>
      </c>
      <c r="GT98" s="118">
        <v>8</v>
      </c>
      <c r="GU98" s="9">
        <f t="shared" si="151"/>
        <v>0.25</v>
      </c>
      <c r="GV98" s="118"/>
      <c r="GW98" s="118">
        <v>5</v>
      </c>
      <c r="GX98" s="118">
        <v>1</v>
      </c>
      <c r="GY98" s="118">
        <v>3</v>
      </c>
      <c r="GZ98" s="118"/>
      <c r="HA98" s="118"/>
      <c r="HB98" s="118">
        <v>1</v>
      </c>
      <c r="HC98" s="118"/>
      <c r="HD98" s="118"/>
      <c r="HE98" s="118"/>
      <c r="HF98" s="118">
        <f t="shared" ref="HF98:HF121" si="154">+GV98+GW98+GX98+GY98+GZ98+HA98+HB98+HC98+HD98+HE98</f>
        <v>10</v>
      </c>
      <c r="HG98" s="24">
        <f t="shared" si="85"/>
        <v>4</v>
      </c>
      <c r="HH98" s="24">
        <f t="shared" si="86"/>
        <v>-3</v>
      </c>
      <c r="HI98" s="24">
        <f t="shared" si="87"/>
        <v>1</v>
      </c>
      <c r="HJ98" s="193">
        <f t="shared" si="88"/>
        <v>1.3333333333333333</v>
      </c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</row>
    <row r="99" spans="1:229" ht="18.75" x14ac:dyDescent="0.3">
      <c r="A99" s="141" t="s">
        <v>348</v>
      </c>
      <c r="B99" s="93" t="s">
        <v>349</v>
      </c>
      <c r="C99" s="132">
        <v>0</v>
      </c>
      <c r="D99" s="106">
        <v>1</v>
      </c>
      <c r="E99" s="138">
        <v>0</v>
      </c>
      <c r="F99" s="118">
        <v>3</v>
      </c>
      <c r="G99" s="118">
        <v>7</v>
      </c>
      <c r="H99" s="118">
        <f t="shared" si="123"/>
        <v>0.42857142857142855</v>
      </c>
      <c r="I99" s="5"/>
      <c r="J99" s="118">
        <v>6</v>
      </c>
      <c r="K99" s="118">
        <v>3</v>
      </c>
      <c r="L99" s="118">
        <v>1</v>
      </c>
      <c r="M99" s="5"/>
      <c r="N99" s="5"/>
      <c r="O99" s="5"/>
      <c r="P99" s="5"/>
      <c r="Q99" s="5"/>
      <c r="R99" s="5"/>
      <c r="S99" s="118">
        <f t="shared" si="124"/>
        <v>10</v>
      </c>
      <c r="T99" s="118">
        <f t="shared" si="125"/>
        <v>3</v>
      </c>
      <c r="U99" s="118">
        <f t="shared" si="126"/>
        <v>-1</v>
      </c>
      <c r="V99" s="118">
        <f t="shared" si="127"/>
        <v>2</v>
      </c>
      <c r="W99" s="118">
        <f t="shared" si="128"/>
        <v>3</v>
      </c>
      <c r="X99" s="29"/>
      <c r="Y99" s="102" t="s">
        <v>348</v>
      </c>
      <c r="Z99" s="91" t="s">
        <v>349</v>
      </c>
      <c r="AA99" s="132">
        <v>0</v>
      </c>
      <c r="AB99" s="106">
        <v>1</v>
      </c>
      <c r="AC99" s="138">
        <v>0</v>
      </c>
      <c r="AD99" s="118">
        <v>3</v>
      </c>
      <c r="AE99" s="118">
        <v>7</v>
      </c>
      <c r="AF99" s="118">
        <f t="shared" si="129"/>
        <v>0.42857142857142855</v>
      </c>
      <c r="AG99" s="5"/>
      <c r="AH99" s="118">
        <v>6</v>
      </c>
      <c r="AI99" s="118">
        <v>3</v>
      </c>
      <c r="AJ99" s="118">
        <v>1</v>
      </c>
      <c r="AK99" s="5"/>
      <c r="AL99" s="5"/>
      <c r="AM99" s="5"/>
      <c r="AN99" s="5"/>
      <c r="AO99" s="5"/>
      <c r="AP99" s="5"/>
      <c r="AQ99" s="118">
        <f t="shared" si="130"/>
        <v>10</v>
      </c>
      <c r="AR99" s="118">
        <f t="shared" si="131"/>
        <v>3</v>
      </c>
      <c r="AS99" s="118">
        <f t="shared" si="132"/>
        <v>-1</v>
      </c>
      <c r="AT99" s="118">
        <f t="shared" si="133"/>
        <v>2</v>
      </c>
      <c r="AU99" s="9">
        <f t="shared" si="134"/>
        <v>3</v>
      </c>
      <c r="AV99" s="81"/>
      <c r="AW99" s="102" t="s">
        <v>348</v>
      </c>
      <c r="AX99" s="91" t="s">
        <v>349</v>
      </c>
      <c r="AY99" s="132">
        <v>0</v>
      </c>
      <c r="AZ99" s="106">
        <v>1</v>
      </c>
      <c r="BA99" s="138">
        <v>0</v>
      </c>
      <c r="BB99" s="118">
        <v>3</v>
      </c>
      <c r="BC99" s="118">
        <v>7</v>
      </c>
      <c r="BD99" s="9">
        <f t="shared" si="135"/>
        <v>0.42857142857142855</v>
      </c>
      <c r="BE99" s="5"/>
      <c r="BF99" s="118">
        <v>6</v>
      </c>
      <c r="BG99" s="118">
        <v>3</v>
      </c>
      <c r="BH99" s="118">
        <v>1</v>
      </c>
      <c r="BI99" s="5"/>
      <c r="BJ99" s="5"/>
      <c r="BK99" s="5"/>
      <c r="BL99" s="5"/>
      <c r="BM99" s="5"/>
      <c r="BN99" s="5"/>
      <c r="BO99" s="118">
        <f t="shared" si="136"/>
        <v>10</v>
      </c>
      <c r="BP99" s="24">
        <f t="shared" si="116"/>
        <v>3</v>
      </c>
      <c r="BQ99" s="24">
        <f t="shared" si="117"/>
        <v>-1</v>
      </c>
      <c r="BR99" s="24">
        <f t="shared" si="118"/>
        <v>2</v>
      </c>
      <c r="BS99" s="193">
        <f t="shared" si="119"/>
        <v>3</v>
      </c>
      <c r="BT99" s="81"/>
      <c r="BU99" s="102" t="s">
        <v>348</v>
      </c>
      <c r="BV99" s="91" t="s">
        <v>349</v>
      </c>
      <c r="BW99" s="132">
        <v>0</v>
      </c>
      <c r="BX99" s="106">
        <v>1</v>
      </c>
      <c r="BY99" s="138">
        <v>0</v>
      </c>
      <c r="BZ99" s="118">
        <v>3</v>
      </c>
      <c r="CA99" s="118">
        <v>7</v>
      </c>
      <c r="CB99" s="9">
        <f t="shared" si="137"/>
        <v>0.42857142857142855</v>
      </c>
      <c r="CC99" s="5"/>
      <c r="CD99" s="118">
        <v>6</v>
      </c>
      <c r="CE99" s="118">
        <v>3</v>
      </c>
      <c r="CF99" s="118">
        <v>1</v>
      </c>
      <c r="CG99" s="5"/>
      <c r="CH99" s="5"/>
      <c r="CI99" s="5"/>
      <c r="CJ99" s="5"/>
      <c r="CK99" s="5"/>
      <c r="CL99" s="5"/>
      <c r="CM99" s="118">
        <f t="shared" si="138"/>
        <v>10</v>
      </c>
      <c r="CN99" s="24">
        <f t="shared" si="107"/>
        <v>3</v>
      </c>
      <c r="CO99" s="24">
        <f t="shared" si="108"/>
        <v>-1</v>
      </c>
      <c r="CP99" s="24">
        <f t="shared" si="109"/>
        <v>2</v>
      </c>
      <c r="CQ99" s="193">
        <f t="shared" si="110"/>
        <v>3</v>
      </c>
      <c r="CR99" s="81"/>
      <c r="CS99" s="102" t="s">
        <v>348</v>
      </c>
      <c r="CT99" s="91" t="s">
        <v>349</v>
      </c>
      <c r="CU99" s="132">
        <v>0</v>
      </c>
      <c r="CV99" s="106">
        <v>1</v>
      </c>
      <c r="CW99" s="256">
        <v>0</v>
      </c>
      <c r="CX99" s="118">
        <v>3</v>
      </c>
      <c r="CY99" s="118">
        <v>7</v>
      </c>
      <c r="CZ99" s="9">
        <f t="shared" si="139"/>
        <v>0.42857142857142855</v>
      </c>
      <c r="DA99" s="5"/>
      <c r="DB99" s="118">
        <v>6</v>
      </c>
      <c r="DC99" s="118">
        <v>3</v>
      </c>
      <c r="DD99" s="118">
        <v>1</v>
      </c>
      <c r="DE99" s="5"/>
      <c r="DF99" s="5"/>
      <c r="DG99" s="5"/>
      <c r="DH99" s="5"/>
      <c r="DI99" s="5"/>
      <c r="DJ99" s="5"/>
      <c r="DK99" s="118">
        <f t="shared" si="140"/>
        <v>10</v>
      </c>
      <c r="DL99" s="24">
        <f t="shared" si="112"/>
        <v>3</v>
      </c>
      <c r="DM99" s="24">
        <f t="shared" si="113"/>
        <v>-1</v>
      </c>
      <c r="DN99" s="24">
        <f t="shared" si="114"/>
        <v>2</v>
      </c>
      <c r="DO99" s="193">
        <f t="shared" si="115"/>
        <v>3</v>
      </c>
      <c r="DP99" s="81"/>
      <c r="DQ99" s="102" t="s">
        <v>348</v>
      </c>
      <c r="DR99" s="91" t="s">
        <v>349</v>
      </c>
      <c r="DS99" s="132">
        <v>0</v>
      </c>
      <c r="DT99" s="106">
        <v>1</v>
      </c>
      <c r="DU99" s="25">
        <v>0</v>
      </c>
      <c r="DV99" s="118">
        <v>3</v>
      </c>
      <c r="DW99" s="118">
        <v>7</v>
      </c>
      <c r="DX99" s="9">
        <f t="shared" si="141"/>
        <v>0.42857142857142855</v>
      </c>
      <c r="DY99" s="5"/>
      <c r="DZ99" s="118">
        <v>6</v>
      </c>
      <c r="EA99" s="118">
        <v>3</v>
      </c>
      <c r="EB99" s="118">
        <v>1</v>
      </c>
      <c r="EC99" s="5"/>
      <c r="ED99" s="5"/>
      <c r="EE99" s="5"/>
      <c r="EF99" s="5"/>
      <c r="EG99" s="5"/>
      <c r="EH99" s="5"/>
      <c r="EI99" s="118">
        <f t="shared" si="142"/>
        <v>10</v>
      </c>
      <c r="EJ99" s="24">
        <f t="shared" si="102"/>
        <v>3</v>
      </c>
      <c r="EK99" s="24">
        <f t="shared" si="103"/>
        <v>-1</v>
      </c>
      <c r="EL99" s="24">
        <f t="shared" si="104"/>
        <v>2</v>
      </c>
      <c r="EM99" s="193">
        <f t="shared" si="105"/>
        <v>3</v>
      </c>
      <c r="EN99" s="81"/>
      <c r="EO99" s="102" t="s">
        <v>348</v>
      </c>
      <c r="EP99" s="91" t="s">
        <v>349</v>
      </c>
      <c r="EQ99" s="132">
        <v>0</v>
      </c>
      <c r="ER99" s="106">
        <v>1</v>
      </c>
      <c r="ES99" s="25">
        <v>0</v>
      </c>
      <c r="ET99" s="118">
        <v>3</v>
      </c>
      <c r="EU99" s="118">
        <v>7</v>
      </c>
      <c r="EV99" s="9">
        <f t="shared" si="143"/>
        <v>0.42857142857142855</v>
      </c>
      <c r="EW99" s="5"/>
      <c r="EX99" s="118">
        <v>6</v>
      </c>
      <c r="EY99" s="118">
        <v>3</v>
      </c>
      <c r="EZ99" s="118">
        <v>1</v>
      </c>
      <c r="FA99" s="5"/>
      <c r="FB99" s="5"/>
      <c r="FC99" s="5"/>
      <c r="FD99" s="5"/>
      <c r="FE99" s="5"/>
      <c r="FF99" s="5"/>
      <c r="FG99" s="118">
        <f t="shared" si="144"/>
        <v>10</v>
      </c>
      <c r="FH99" s="24">
        <f t="shared" si="145"/>
        <v>3</v>
      </c>
      <c r="FI99" s="24">
        <f t="shared" si="146"/>
        <v>-1</v>
      </c>
      <c r="FJ99" s="24">
        <f t="shared" si="147"/>
        <v>2</v>
      </c>
      <c r="FK99" s="193">
        <f t="shared" si="148"/>
        <v>3</v>
      </c>
      <c r="FL99" s="81"/>
      <c r="FM99" s="102" t="s">
        <v>348</v>
      </c>
      <c r="FN99" s="91" t="s">
        <v>349</v>
      </c>
      <c r="FO99" s="368">
        <v>0</v>
      </c>
      <c r="FP99" s="364">
        <v>1</v>
      </c>
      <c r="FQ99" s="365">
        <v>0</v>
      </c>
      <c r="FR99" s="118">
        <v>3</v>
      </c>
      <c r="FS99" s="118">
        <v>7</v>
      </c>
      <c r="FT99" s="9">
        <f t="shared" si="149"/>
        <v>0.42857142857142855</v>
      </c>
      <c r="FU99" s="5"/>
      <c r="FV99" s="118">
        <v>6</v>
      </c>
      <c r="FW99" s="118">
        <v>3</v>
      </c>
      <c r="FX99" s="118">
        <v>1</v>
      </c>
      <c r="FY99" s="5"/>
      <c r="FZ99" s="5"/>
      <c r="GA99" s="5"/>
      <c r="GB99" s="5"/>
      <c r="GC99" s="5"/>
      <c r="GD99" s="5"/>
      <c r="GE99" s="118">
        <f t="shared" si="153"/>
        <v>10</v>
      </c>
      <c r="GF99" s="24">
        <f t="shared" si="89"/>
        <v>3</v>
      </c>
      <c r="GG99" s="24">
        <f t="shared" si="90"/>
        <v>-1</v>
      </c>
      <c r="GH99" s="24">
        <f t="shared" si="91"/>
        <v>2</v>
      </c>
      <c r="GI99" s="193">
        <f t="shared" si="92"/>
        <v>3</v>
      </c>
      <c r="GJ99" s="81"/>
      <c r="GK99" s="102" t="s">
        <v>348</v>
      </c>
      <c r="GL99" s="91" t="s">
        <v>349</v>
      </c>
      <c r="GM99" s="118"/>
      <c r="GN99" s="11">
        <v>9.8000000000000007</v>
      </c>
      <c r="GO99" s="12">
        <v>9.8000000000000007</v>
      </c>
      <c r="GP99" s="132">
        <v>0</v>
      </c>
      <c r="GQ99" s="106">
        <v>1</v>
      </c>
      <c r="GR99" s="25">
        <v>0</v>
      </c>
      <c r="GS99" s="24">
        <f t="shared" si="84"/>
        <v>3</v>
      </c>
      <c r="GT99" s="118">
        <v>7</v>
      </c>
      <c r="GU99" s="9">
        <f t="shared" si="151"/>
        <v>0.42857142857142855</v>
      </c>
      <c r="GV99" s="5"/>
      <c r="GW99" s="118">
        <v>6</v>
      </c>
      <c r="GX99" s="118">
        <v>3</v>
      </c>
      <c r="GY99" s="118">
        <v>1</v>
      </c>
      <c r="GZ99" s="5"/>
      <c r="HA99" s="5"/>
      <c r="HB99" s="5"/>
      <c r="HC99" s="5"/>
      <c r="HD99" s="5"/>
      <c r="HE99" s="5"/>
      <c r="HF99" s="118">
        <f t="shared" si="154"/>
        <v>10</v>
      </c>
      <c r="HG99" s="24">
        <f t="shared" si="85"/>
        <v>3</v>
      </c>
      <c r="HH99" s="24">
        <f t="shared" si="86"/>
        <v>-1</v>
      </c>
      <c r="HI99" s="24">
        <f t="shared" si="87"/>
        <v>2</v>
      </c>
      <c r="HJ99" s="193">
        <f t="shared" si="88"/>
        <v>3</v>
      </c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</row>
    <row r="100" spans="1:229" ht="18.75" x14ac:dyDescent="0.3">
      <c r="A100" s="110" t="s">
        <v>348</v>
      </c>
      <c r="B100" s="93" t="s">
        <v>350</v>
      </c>
      <c r="C100" s="132">
        <v>0</v>
      </c>
      <c r="D100" s="106">
        <v>2</v>
      </c>
      <c r="E100" s="138">
        <v>0</v>
      </c>
      <c r="F100" s="118">
        <v>6</v>
      </c>
      <c r="G100" s="118">
        <v>4</v>
      </c>
      <c r="H100" s="118">
        <f t="shared" si="123"/>
        <v>1.5</v>
      </c>
      <c r="I100" s="118">
        <v>6</v>
      </c>
      <c r="J100" s="118">
        <v>4</v>
      </c>
      <c r="K100" s="5"/>
      <c r="L100" s="5"/>
      <c r="M100" s="5"/>
      <c r="N100" s="5"/>
      <c r="O100" s="5"/>
      <c r="P100" s="5"/>
      <c r="Q100" s="5"/>
      <c r="R100" s="5"/>
      <c r="S100" s="118">
        <f t="shared" si="124"/>
        <v>10</v>
      </c>
      <c r="T100" s="118">
        <f t="shared" si="125"/>
        <v>0</v>
      </c>
      <c r="U100" s="118">
        <f t="shared" si="126"/>
        <v>0</v>
      </c>
      <c r="V100" s="118">
        <f t="shared" si="127"/>
        <v>0</v>
      </c>
      <c r="W100" s="118" t="e">
        <f t="shared" si="128"/>
        <v>#DIV/0!</v>
      </c>
      <c r="X100" s="29"/>
      <c r="Y100" s="108" t="s">
        <v>348</v>
      </c>
      <c r="Z100" s="91" t="s">
        <v>350</v>
      </c>
      <c r="AA100" s="132">
        <v>0</v>
      </c>
      <c r="AB100" s="106">
        <v>2</v>
      </c>
      <c r="AC100" s="138">
        <v>0</v>
      </c>
      <c r="AD100" s="118">
        <v>6</v>
      </c>
      <c r="AE100" s="118">
        <v>4</v>
      </c>
      <c r="AF100" s="118">
        <f t="shared" si="129"/>
        <v>1.5</v>
      </c>
      <c r="AG100" s="118">
        <v>6</v>
      </c>
      <c r="AH100" s="118">
        <v>4</v>
      </c>
      <c r="AI100" s="5"/>
      <c r="AJ100" s="5"/>
      <c r="AK100" s="5"/>
      <c r="AL100" s="5"/>
      <c r="AM100" s="5"/>
      <c r="AN100" s="5"/>
      <c r="AO100" s="5"/>
      <c r="AP100" s="5"/>
      <c r="AQ100" s="118">
        <f t="shared" si="130"/>
        <v>10</v>
      </c>
      <c r="AR100" s="118">
        <f t="shared" si="131"/>
        <v>0</v>
      </c>
      <c r="AS100" s="118">
        <f t="shared" si="132"/>
        <v>0</v>
      </c>
      <c r="AT100" s="118">
        <f t="shared" si="133"/>
        <v>0</v>
      </c>
      <c r="AU100" s="118" t="e">
        <f t="shared" si="134"/>
        <v>#DIV/0!</v>
      </c>
      <c r="AV100" s="81"/>
      <c r="AW100" s="108" t="s">
        <v>348</v>
      </c>
      <c r="AX100" s="91" t="s">
        <v>350</v>
      </c>
      <c r="AY100" s="132">
        <v>0</v>
      </c>
      <c r="AZ100" s="106">
        <v>2</v>
      </c>
      <c r="BA100" s="138">
        <v>0</v>
      </c>
      <c r="BB100" s="118">
        <v>6</v>
      </c>
      <c r="BC100" s="118">
        <v>4</v>
      </c>
      <c r="BD100" s="9">
        <f t="shared" si="135"/>
        <v>1.5</v>
      </c>
      <c r="BE100" s="118">
        <v>6</v>
      </c>
      <c r="BF100" s="118">
        <v>4</v>
      </c>
      <c r="BG100" s="5"/>
      <c r="BH100" s="5"/>
      <c r="BI100" s="5"/>
      <c r="BJ100" s="5"/>
      <c r="BK100" s="5"/>
      <c r="BL100" s="5"/>
      <c r="BM100" s="5"/>
      <c r="BN100" s="5"/>
      <c r="BO100" s="118">
        <f t="shared" si="136"/>
        <v>10</v>
      </c>
      <c r="BP100" s="24">
        <f t="shared" si="116"/>
        <v>0</v>
      </c>
      <c r="BQ100" s="24">
        <f t="shared" si="117"/>
        <v>0</v>
      </c>
      <c r="BR100" s="24">
        <f t="shared" si="118"/>
        <v>0</v>
      </c>
      <c r="BS100" s="193" t="e">
        <f t="shared" si="119"/>
        <v>#DIV/0!</v>
      </c>
      <c r="BT100" s="81"/>
      <c r="BU100" s="108" t="s">
        <v>348</v>
      </c>
      <c r="BV100" s="91" t="s">
        <v>350</v>
      </c>
      <c r="BW100" s="132">
        <v>0</v>
      </c>
      <c r="BX100" s="106">
        <v>2</v>
      </c>
      <c r="BY100" s="138">
        <v>0</v>
      </c>
      <c r="BZ100" s="118">
        <v>6</v>
      </c>
      <c r="CA100" s="118">
        <v>4</v>
      </c>
      <c r="CB100" s="9">
        <f t="shared" si="137"/>
        <v>1.5</v>
      </c>
      <c r="CC100" s="118">
        <v>6</v>
      </c>
      <c r="CD100" s="118">
        <v>4</v>
      </c>
      <c r="CE100" s="5"/>
      <c r="CF100" s="5"/>
      <c r="CG100" s="5"/>
      <c r="CH100" s="5"/>
      <c r="CI100" s="5"/>
      <c r="CJ100" s="5"/>
      <c r="CK100" s="5"/>
      <c r="CL100" s="5"/>
      <c r="CM100" s="118">
        <f t="shared" si="138"/>
        <v>10</v>
      </c>
      <c r="CN100" s="24">
        <f t="shared" si="107"/>
        <v>0</v>
      </c>
      <c r="CO100" s="24">
        <f t="shared" si="108"/>
        <v>0</v>
      </c>
      <c r="CP100" s="24">
        <f t="shared" si="109"/>
        <v>0</v>
      </c>
      <c r="CQ100" s="193" t="e">
        <f t="shared" si="110"/>
        <v>#DIV/0!</v>
      </c>
      <c r="CR100" s="81"/>
      <c r="CS100" s="108" t="s">
        <v>348</v>
      </c>
      <c r="CT100" s="91" t="s">
        <v>350</v>
      </c>
      <c r="CU100" s="132">
        <v>0</v>
      </c>
      <c r="CV100" s="106">
        <v>2</v>
      </c>
      <c r="CW100" s="256">
        <v>0</v>
      </c>
      <c r="CX100" s="118">
        <v>6</v>
      </c>
      <c r="CY100" s="118">
        <v>4</v>
      </c>
      <c r="CZ100" s="9">
        <f t="shared" si="139"/>
        <v>1.5</v>
      </c>
      <c r="DA100" s="118">
        <v>6</v>
      </c>
      <c r="DB100" s="118">
        <v>4</v>
      </c>
      <c r="DC100" s="5"/>
      <c r="DD100" s="5"/>
      <c r="DE100" s="5"/>
      <c r="DF100" s="5"/>
      <c r="DG100" s="5"/>
      <c r="DH100" s="5"/>
      <c r="DI100" s="5"/>
      <c r="DJ100" s="5"/>
      <c r="DK100" s="118">
        <f t="shared" si="140"/>
        <v>10</v>
      </c>
      <c r="DL100" s="24">
        <f t="shared" si="112"/>
        <v>0</v>
      </c>
      <c r="DM100" s="24">
        <f t="shared" si="113"/>
        <v>0</v>
      </c>
      <c r="DN100" s="24">
        <f t="shared" si="114"/>
        <v>0</v>
      </c>
      <c r="DO100" s="193" t="e">
        <f t="shared" si="115"/>
        <v>#DIV/0!</v>
      </c>
      <c r="DP100" s="81"/>
      <c r="DQ100" s="98" t="s">
        <v>348</v>
      </c>
      <c r="DR100" s="91" t="s">
        <v>350</v>
      </c>
      <c r="DS100" s="132">
        <v>0</v>
      </c>
      <c r="DT100" s="106">
        <v>2</v>
      </c>
      <c r="DU100" s="25">
        <v>0</v>
      </c>
      <c r="DV100" s="118">
        <v>6</v>
      </c>
      <c r="DW100" s="118">
        <v>4</v>
      </c>
      <c r="DX100" s="9">
        <f t="shared" si="141"/>
        <v>1.5</v>
      </c>
      <c r="DY100" s="118">
        <v>6</v>
      </c>
      <c r="DZ100" s="118">
        <v>4</v>
      </c>
      <c r="EA100" s="5"/>
      <c r="EB100" s="5"/>
      <c r="EC100" s="5"/>
      <c r="ED100" s="5"/>
      <c r="EE100" s="5"/>
      <c r="EF100" s="5"/>
      <c r="EG100" s="5"/>
      <c r="EH100" s="5"/>
      <c r="EI100" s="118">
        <f t="shared" si="142"/>
        <v>10</v>
      </c>
      <c r="EJ100" s="24">
        <f t="shared" si="102"/>
        <v>0</v>
      </c>
      <c r="EK100" s="24">
        <f t="shared" si="103"/>
        <v>0</v>
      </c>
      <c r="EL100" s="24">
        <f t="shared" si="104"/>
        <v>0</v>
      </c>
      <c r="EM100" s="193" t="e">
        <f t="shared" si="105"/>
        <v>#DIV/0!</v>
      </c>
      <c r="EN100" s="81"/>
      <c r="EO100" s="98" t="s">
        <v>348</v>
      </c>
      <c r="EP100" s="91" t="s">
        <v>350</v>
      </c>
      <c r="EQ100" s="339">
        <v>0</v>
      </c>
      <c r="ER100" s="52">
        <v>2</v>
      </c>
      <c r="ES100" s="187">
        <v>0</v>
      </c>
      <c r="ET100" s="119">
        <v>10</v>
      </c>
      <c r="EU100" s="119">
        <v>5</v>
      </c>
      <c r="EV100" s="342">
        <f>+ET100/EU100</f>
        <v>2</v>
      </c>
      <c r="EW100" s="119">
        <v>8</v>
      </c>
      <c r="EX100" s="119">
        <v>4</v>
      </c>
      <c r="EY100" s="119">
        <v>1</v>
      </c>
      <c r="EZ100" s="119"/>
      <c r="FA100" s="119">
        <v>1</v>
      </c>
      <c r="FB100" s="119">
        <v>1</v>
      </c>
      <c r="FC100" s="119"/>
      <c r="FD100" s="119"/>
      <c r="FE100" s="119"/>
      <c r="FF100" s="119"/>
      <c r="FG100" s="119">
        <v>15</v>
      </c>
      <c r="FH100" s="62">
        <f t="shared" si="145"/>
        <v>3</v>
      </c>
      <c r="FI100" s="62">
        <f t="shared" si="146"/>
        <v>-2</v>
      </c>
      <c r="FJ100" s="62">
        <f t="shared" si="147"/>
        <v>1</v>
      </c>
      <c r="FK100" s="232">
        <f t="shared" si="148"/>
        <v>1.5</v>
      </c>
      <c r="FL100" s="81"/>
      <c r="FM100" s="98" t="s">
        <v>348</v>
      </c>
      <c r="FN100" s="91" t="s">
        <v>350</v>
      </c>
      <c r="FO100" s="379">
        <v>0</v>
      </c>
      <c r="FP100" s="364">
        <v>2</v>
      </c>
      <c r="FQ100" s="365">
        <v>0</v>
      </c>
      <c r="FR100" s="118">
        <v>10</v>
      </c>
      <c r="FS100" s="118">
        <v>5</v>
      </c>
      <c r="FT100" s="389">
        <f>+FR100/FS100</f>
        <v>2</v>
      </c>
      <c r="FU100" s="118">
        <v>8</v>
      </c>
      <c r="FV100" s="118">
        <v>4</v>
      </c>
      <c r="FW100" s="118">
        <v>1</v>
      </c>
      <c r="FX100" s="118"/>
      <c r="FY100" s="118">
        <v>1</v>
      </c>
      <c r="FZ100" s="118">
        <v>1</v>
      </c>
      <c r="GA100" s="118"/>
      <c r="GB100" s="118"/>
      <c r="GC100" s="118"/>
      <c r="GD100" s="118"/>
      <c r="GE100" s="118">
        <v>15</v>
      </c>
      <c r="GF100" s="24">
        <f t="shared" si="89"/>
        <v>3</v>
      </c>
      <c r="GG100" s="24">
        <f t="shared" si="90"/>
        <v>-2</v>
      </c>
      <c r="GH100" s="24">
        <f t="shared" si="91"/>
        <v>1</v>
      </c>
      <c r="GI100" s="193">
        <f t="shared" si="92"/>
        <v>1.5</v>
      </c>
      <c r="GJ100" s="81"/>
      <c r="GK100" s="98" t="s">
        <v>348</v>
      </c>
      <c r="GL100" s="91" t="s">
        <v>350</v>
      </c>
      <c r="GM100" s="118">
        <v>1</v>
      </c>
      <c r="GN100" s="11">
        <v>9</v>
      </c>
      <c r="GO100" s="12">
        <v>9</v>
      </c>
      <c r="GP100" s="132">
        <v>0</v>
      </c>
      <c r="GQ100" s="106">
        <v>2</v>
      </c>
      <c r="GR100" s="25">
        <v>0</v>
      </c>
      <c r="GS100" s="24">
        <f t="shared" si="84"/>
        <v>10</v>
      </c>
      <c r="GT100" s="118">
        <v>5</v>
      </c>
      <c r="GU100" s="389">
        <f>+GS100/GT100</f>
        <v>2</v>
      </c>
      <c r="GV100" s="118">
        <v>8</v>
      </c>
      <c r="GW100" s="118">
        <v>4</v>
      </c>
      <c r="GX100" s="118">
        <v>1</v>
      </c>
      <c r="GY100" s="118"/>
      <c r="GZ100" s="118">
        <v>1</v>
      </c>
      <c r="HA100" s="118">
        <v>1</v>
      </c>
      <c r="HB100" s="118"/>
      <c r="HC100" s="118"/>
      <c r="HD100" s="118"/>
      <c r="HE100" s="118"/>
      <c r="HF100" s="118">
        <v>15</v>
      </c>
      <c r="HG100" s="24">
        <f t="shared" si="85"/>
        <v>3</v>
      </c>
      <c r="HH100" s="24">
        <f t="shared" si="86"/>
        <v>-2</v>
      </c>
      <c r="HI100" s="24">
        <f t="shared" si="87"/>
        <v>1</v>
      </c>
      <c r="HJ100" s="193">
        <f t="shared" si="88"/>
        <v>1.5</v>
      </c>
      <c r="HK100" s="81"/>
      <c r="HL100" s="81"/>
      <c r="HM100" s="81"/>
      <c r="HN100" s="81"/>
      <c r="HO100" s="81"/>
      <c r="HP100" s="81"/>
      <c r="HQ100" s="81"/>
      <c r="HR100" s="81"/>
      <c r="HS100" s="81"/>
      <c r="HT100" s="81"/>
      <c r="HU100" s="81"/>
    </row>
    <row r="101" spans="1:229" ht="18.75" x14ac:dyDescent="0.3">
      <c r="A101" s="98" t="s">
        <v>115</v>
      </c>
      <c r="B101" s="91" t="s">
        <v>116</v>
      </c>
      <c r="C101" s="51">
        <v>1.1193999999999997</v>
      </c>
      <c r="D101" s="52">
        <v>4</v>
      </c>
      <c r="E101" s="139">
        <v>4.4775999999999989</v>
      </c>
      <c r="F101" s="58">
        <v>53</v>
      </c>
      <c r="G101" s="119">
        <v>53</v>
      </c>
      <c r="H101" s="119">
        <f t="shared" si="123"/>
        <v>1</v>
      </c>
      <c r="I101" s="119">
        <v>28</v>
      </c>
      <c r="J101" s="119">
        <v>25</v>
      </c>
      <c r="K101" s="119">
        <v>14</v>
      </c>
      <c r="L101" s="119">
        <v>19</v>
      </c>
      <c r="M101" s="119">
        <v>11</v>
      </c>
      <c r="N101" s="119">
        <v>9</v>
      </c>
      <c r="O101" s="119"/>
      <c r="P101" s="119"/>
      <c r="Q101" s="119"/>
      <c r="R101" s="119"/>
      <c r="S101" s="119">
        <f t="shared" si="124"/>
        <v>106</v>
      </c>
      <c r="T101" s="119">
        <f t="shared" si="125"/>
        <v>36</v>
      </c>
      <c r="U101" s="119">
        <f t="shared" si="126"/>
        <v>-37</v>
      </c>
      <c r="V101" s="119">
        <f t="shared" si="127"/>
        <v>-1</v>
      </c>
      <c r="W101" s="119">
        <f t="shared" si="128"/>
        <v>0.97297297297297303</v>
      </c>
      <c r="X101" s="29"/>
      <c r="Y101" s="98" t="s">
        <v>115</v>
      </c>
      <c r="Z101" s="91" t="s">
        <v>116</v>
      </c>
      <c r="AA101" s="51">
        <v>0.78611111111111143</v>
      </c>
      <c r="AB101" s="52">
        <v>4</v>
      </c>
      <c r="AC101" s="187">
        <v>3.1444444444444457</v>
      </c>
      <c r="AD101" s="58">
        <v>55</v>
      </c>
      <c r="AE101" s="119">
        <v>54</v>
      </c>
      <c r="AF101" s="119">
        <f t="shared" si="129"/>
        <v>1.0185185185185186</v>
      </c>
      <c r="AG101" s="119">
        <v>30</v>
      </c>
      <c r="AH101" s="119">
        <v>25</v>
      </c>
      <c r="AI101" s="119">
        <v>14</v>
      </c>
      <c r="AJ101" s="119">
        <v>20</v>
      </c>
      <c r="AK101" s="119">
        <v>11</v>
      </c>
      <c r="AL101" s="119">
        <v>9</v>
      </c>
      <c r="AM101" s="119"/>
      <c r="AN101" s="119"/>
      <c r="AO101" s="119"/>
      <c r="AP101" s="119"/>
      <c r="AQ101" s="119">
        <f t="shared" si="130"/>
        <v>109</v>
      </c>
      <c r="AR101" s="119">
        <f t="shared" si="131"/>
        <v>36</v>
      </c>
      <c r="AS101" s="119">
        <f t="shared" si="132"/>
        <v>-38</v>
      </c>
      <c r="AT101" s="119">
        <f t="shared" si="133"/>
        <v>-2</v>
      </c>
      <c r="AU101" s="27">
        <f t="shared" si="134"/>
        <v>0.94736842105263153</v>
      </c>
      <c r="AV101" s="81"/>
      <c r="AW101" s="98" t="s">
        <v>115</v>
      </c>
      <c r="AX101" s="91" t="s">
        <v>116</v>
      </c>
      <c r="AY101" s="132">
        <v>0.78611111111111143</v>
      </c>
      <c r="AZ101" s="106">
        <v>4</v>
      </c>
      <c r="BA101" s="25">
        <v>3.1444444444444457</v>
      </c>
      <c r="BB101" s="40">
        <v>55</v>
      </c>
      <c r="BC101" s="118">
        <v>54</v>
      </c>
      <c r="BD101" s="9">
        <f t="shared" si="135"/>
        <v>1.0185185185185186</v>
      </c>
      <c r="BE101" s="118">
        <v>30</v>
      </c>
      <c r="BF101" s="118">
        <v>25</v>
      </c>
      <c r="BG101" s="118">
        <v>14</v>
      </c>
      <c r="BH101" s="118">
        <v>20</v>
      </c>
      <c r="BI101" s="118">
        <v>11</v>
      </c>
      <c r="BJ101" s="118">
        <v>9</v>
      </c>
      <c r="BK101" s="118"/>
      <c r="BL101" s="118"/>
      <c r="BM101" s="118"/>
      <c r="BN101" s="118"/>
      <c r="BO101" s="118">
        <f t="shared" si="136"/>
        <v>109</v>
      </c>
      <c r="BP101" s="24">
        <f t="shared" si="116"/>
        <v>36</v>
      </c>
      <c r="BQ101" s="24">
        <f t="shared" si="117"/>
        <v>-38</v>
      </c>
      <c r="BR101" s="24">
        <f t="shared" si="118"/>
        <v>-2</v>
      </c>
      <c r="BS101" s="193">
        <f t="shared" si="119"/>
        <v>0.94736842105263153</v>
      </c>
      <c r="BT101" s="81"/>
      <c r="BU101" s="98" t="s">
        <v>115</v>
      </c>
      <c r="BV101" s="91" t="s">
        <v>116</v>
      </c>
      <c r="BW101" s="51">
        <v>1.1193999999999997</v>
      </c>
      <c r="BX101" s="52">
        <v>4</v>
      </c>
      <c r="BY101" s="239">
        <v>4.4775999999999989</v>
      </c>
      <c r="BZ101" s="58">
        <v>56</v>
      </c>
      <c r="CA101" s="119">
        <v>55</v>
      </c>
      <c r="CB101" s="27">
        <f t="shared" si="137"/>
        <v>1.0181818181818181</v>
      </c>
      <c r="CC101" s="119">
        <v>30</v>
      </c>
      <c r="CD101" s="119">
        <v>25</v>
      </c>
      <c r="CE101" s="119">
        <v>14</v>
      </c>
      <c r="CF101" s="119">
        <v>21</v>
      </c>
      <c r="CG101" s="119">
        <v>12</v>
      </c>
      <c r="CH101" s="119">
        <v>9</v>
      </c>
      <c r="CI101" s="119"/>
      <c r="CJ101" s="119"/>
      <c r="CK101" s="119"/>
      <c r="CL101" s="119"/>
      <c r="CM101" s="119">
        <f t="shared" si="138"/>
        <v>111</v>
      </c>
      <c r="CN101" s="62">
        <f t="shared" si="107"/>
        <v>38</v>
      </c>
      <c r="CO101" s="62">
        <f t="shared" si="108"/>
        <v>-39</v>
      </c>
      <c r="CP101" s="62">
        <f t="shared" si="109"/>
        <v>-1</v>
      </c>
      <c r="CQ101" s="232">
        <f t="shared" si="110"/>
        <v>0.97435897435897434</v>
      </c>
      <c r="CR101" s="81"/>
      <c r="CS101" s="98" t="s">
        <v>115</v>
      </c>
      <c r="CT101" s="91" t="s">
        <v>116</v>
      </c>
      <c r="CU101" s="132">
        <v>1.1193999999999997</v>
      </c>
      <c r="CV101" s="106">
        <v>4</v>
      </c>
      <c r="CW101" s="256">
        <v>4.4775999999999989</v>
      </c>
      <c r="CX101" s="40">
        <v>56</v>
      </c>
      <c r="CY101" s="118">
        <v>55</v>
      </c>
      <c r="CZ101" s="9">
        <f t="shared" si="139"/>
        <v>1.0181818181818181</v>
      </c>
      <c r="DA101" s="118">
        <v>30</v>
      </c>
      <c r="DB101" s="118">
        <v>25</v>
      </c>
      <c r="DC101" s="118">
        <v>14</v>
      </c>
      <c r="DD101" s="118">
        <v>21</v>
      </c>
      <c r="DE101" s="118">
        <v>12</v>
      </c>
      <c r="DF101" s="118">
        <v>9</v>
      </c>
      <c r="DG101" s="118"/>
      <c r="DH101" s="118"/>
      <c r="DI101" s="118"/>
      <c r="DJ101" s="118"/>
      <c r="DK101" s="118">
        <f t="shared" si="140"/>
        <v>111</v>
      </c>
      <c r="DL101" s="24">
        <f t="shared" si="112"/>
        <v>38</v>
      </c>
      <c r="DM101" s="24">
        <f t="shared" si="113"/>
        <v>-39</v>
      </c>
      <c r="DN101" s="24">
        <f t="shared" si="114"/>
        <v>-1</v>
      </c>
      <c r="DO101" s="193">
        <f t="shared" si="115"/>
        <v>0.97435897435897434</v>
      </c>
      <c r="DP101" s="81"/>
      <c r="DQ101" s="95" t="s">
        <v>115</v>
      </c>
      <c r="DR101" s="91" t="s">
        <v>116</v>
      </c>
      <c r="DS101" s="132">
        <v>1.1193999999999997</v>
      </c>
      <c r="DT101" s="106">
        <v>4</v>
      </c>
      <c r="DU101" s="25">
        <v>4.4775999999999989</v>
      </c>
      <c r="DV101" s="40">
        <v>56</v>
      </c>
      <c r="DW101" s="118">
        <v>55</v>
      </c>
      <c r="DX101" s="9">
        <f t="shared" si="141"/>
        <v>1.0181818181818181</v>
      </c>
      <c r="DY101" s="118">
        <v>30</v>
      </c>
      <c r="DZ101" s="118">
        <v>25</v>
      </c>
      <c r="EA101" s="118">
        <v>14</v>
      </c>
      <c r="EB101" s="118">
        <v>21</v>
      </c>
      <c r="EC101" s="118">
        <v>12</v>
      </c>
      <c r="ED101" s="118">
        <v>9</v>
      </c>
      <c r="EE101" s="118"/>
      <c r="EF101" s="118"/>
      <c r="EG101" s="118"/>
      <c r="EH101" s="118"/>
      <c r="EI101" s="118">
        <f t="shared" si="142"/>
        <v>111</v>
      </c>
      <c r="EJ101" s="24">
        <f t="shared" si="102"/>
        <v>38</v>
      </c>
      <c r="EK101" s="24">
        <f t="shared" si="103"/>
        <v>-39</v>
      </c>
      <c r="EL101" s="24">
        <f t="shared" si="104"/>
        <v>-1</v>
      </c>
      <c r="EM101" s="193">
        <f t="shared" si="105"/>
        <v>0.97435897435897434</v>
      </c>
      <c r="EN101" s="81"/>
      <c r="EO101" s="95" t="s">
        <v>115</v>
      </c>
      <c r="EP101" s="91" t="s">
        <v>116</v>
      </c>
      <c r="EQ101" s="132">
        <v>1.1193999999999997</v>
      </c>
      <c r="ER101" s="106">
        <v>4</v>
      </c>
      <c r="ES101" s="25">
        <v>4.4775999999999989</v>
      </c>
      <c r="ET101" s="40">
        <v>56</v>
      </c>
      <c r="EU101" s="118">
        <v>55</v>
      </c>
      <c r="EV101" s="9">
        <f t="shared" ref="EV101:EV121" si="155">+ET101/EU101</f>
        <v>1.0181818181818181</v>
      </c>
      <c r="EW101" s="118">
        <v>30</v>
      </c>
      <c r="EX101" s="118">
        <v>25</v>
      </c>
      <c r="EY101" s="118">
        <v>14</v>
      </c>
      <c r="EZ101" s="118">
        <v>21</v>
      </c>
      <c r="FA101" s="118">
        <v>12</v>
      </c>
      <c r="FB101" s="118">
        <v>9</v>
      </c>
      <c r="FC101" s="118"/>
      <c r="FD101" s="118"/>
      <c r="FE101" s="118"/>
      <c r="FF101" s="118"/>
      <c r="FG101" s="118">
        <f t="shared" si="144"/>
        <v>111</v>
      </c>
      <c r="FH101" s="24">
        <f t="shared" si="145"/>
        <v>38</v>
      </c>
      <c r="FI101" s="24">
        <f t="shared" si="146"/>
        <v>-39</v>
      </c>
      <c r="FJ101" s="24">
        <f t="shared" si="147"/>
        <v>-1</v>
      </c>
      <c r="FK101" s="193">
        <f t="shared" si="148"/>
        <v>0.97435897435897434</v>
      </c>
      <c r="FL101" s="81"/>
      <c r="FM101" s="95" t="s">
        <v>115</v>
      </c>
      <c r="FN101" s="91" t="s">
        <v>116</v>
      </c>
      <c r="FO101" s="51">
        <v>1.6194444444444445</v>
      </c>
      <c r="FP101" s="52">
        <v>4</v>
      </c>
      <c r="FQ101" s="187">
        <v>6.4777777777777779</v>
      </c>
      <c r="FR101" s="119">
        <v>60</v>
      </c>
      <c r="FS101" s="119">
        <v>56</v>
      </c>
      <c r="FT101" s="27">
        <f>+FR101/FS101</f>
        <v>1.0714285714285714</v>
      </c>
      <c r="FU101" s="119">
        <v>32</v>
      </c>
      <c r="FV101" s="119">
        <v>26</v>
      </c>
      <c r="FW101" s="119">
        <v>14</v>
      </c>
      <c r="FX101" s="119">
        <v>21</v>
      </c>
      <c r="FY101" s="119">
        <v>14</v>
      </c>
      <c r="FZ101" s="119">
        <v>9</v>
      </c>
      <c r="GA101" s="119"/>
      <c r="GB101" s="119"/>
      <c r="GC101" s="119"/>
      <c r="GD101" s="119"/>
      <c r="GE101" s="119">
        <v>116</v>
      </c>
      <c r="GF101" s="62">
        <f t="shared" si="89"/>
        <v>42</v>
      </c>
      <c r="GG101" s="62">
        <f t="shared" si="90"/>
        <v>-39</v>
      </c>
      <c r="GH101" s="62">
        <f t="shared" si="91"/>
        <v>3</v>
      </c>
      <c r="GI101" s="232">
        <f t="shared" si="92"/>
        <v>1.0769230769230769</v>
      </c>
      <c r="GJ101" s="81"/>
      <c r="GK101" s="95" t="s">
        <v>115</v>
      </c>
      <c r="GL101" s="91" t="s">
        <v>116</v>
      </c>
      <c r="GM101" s="118">
        <v>3</v>
      </c>
      <c r="GN101" s="7">
        <v>6.7555555555555555</v>
      </c>
      <c r="GO101" s="12">
        <v>8.375</v>
      </c>
      <c r="GP101" s="132">
        <v>1.6194444444444445</v>
      </c>
      <c r="GQ101" s="106">
        <v>4</v>
      </c>
      <c r="GR101" s="25">
        <f>+GP101*GQ101</f>
        <v>6.4777777777777779</v>
      </c>
      <c r="GS101" s="24">
        <f t="shared" si="84"/>
        <v>60</v>
      </c>
      <c r="GT101" s="118">
        <v>56</v>
      </c>
      <c r="GU101" s="9">
        <f>+GS101/GT101</f>
        <v>1.0714285714285714</v>
      </c>
      <c r="GV101" s="118">
        <v>32</v>
      </c>
      <c r="GW101" s="118">
        <v>26</v>
      </c>
      <c r="GX101" s="118">
        <v>14</v>
      </c>
      <c r="GY101" s="118">
        <v>21</v>
      </c>
      <c r="GZ101" s="118">
        <v>14</v>
      </c>
      <c r="HA101" s="118">
        <v>9</v>
      </c>
      <c r="HB101" s="118"/>
      <c r="HC101" s="118"/>
      <c r="HD101" s="118"/>
      <c r="HE101" s="118"/>
      <c r="HF101" s="118">
        <v>116</v>
      </c>
      <c r="HG101" s="24">
        <f t="shared" si="85"/>
        <v>42</v>
      </c>
      <c r="HH101" s="24">
        <f t="shared" si="86"/>
        <v>-39</v>
      </c>
      <c r="HI101" s="24">
        <f t="shared" si="87"/>
        <v>3</v>
      </c>
      <c r="HJ101" s="193">
        <f t="shared" si="88"/>
        <v>1.0769230769230769</v>
      </c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</row>
    <row r="102" spans="1:229" ht="18.75" x14ac:dyDescent="0.3">
      <c r="A102" s="98" t="s">
        <v>119</v>
      </c>
      <c r="B102" s="91" t="s">
        <v>120</v>
      </c>
      <c r="C102" s="51">
        <v>0.125</v>
      </c>
      <c r="D102" s="52">
        <v>6</v>
      </c>
      <c r="E102" s="139">
        <v>0.75</v>
      </c>
      <c r="F102" s="58">
        <v>15</v>
      </c>
      <c r="G102" s="119">
        <v>2</v>
      </c>
      <c r="H102" s="119">
        <f t="shared" si="123"/>
        <v>7.5</v>
      </c>
      <c r="I102" s="119">
        <v>14</v>
      </c>
      <c r="J102" s="119">
        <v>2</v>
      </c>
      <c r="K102" s="119">
        <v>1</v>
      </c>
      <c r="L102" s="119"/>
      <c r="M102" s="119"/>
      <c r="N102" s="119"/>
      <c r="O102" s="119"/>
      <c r="P102" s="119"/>
      <c r="Q102" s="119"/>
      <c r="R102" s="119"/>
      <c r="S102" s="119">
        <f>+I102+J102+K102+L102+M102+N102+O102+P102+Q102+R102</f>
        <v>17</v>
      </c>
      <c r="T102" s="119">
        <f t="shared" si="125"/>
        <v>1</v>
      </c>
      <c r="U102" s="119">
        <f t="shared" si="126"/>
        <v>0</v>
      </c>
      <c r="V102" s="119">
        <f t="shared" si="127"/>
        <v>1</v>
      </c>
      <c r="W102" s="119" t="e">
        <f t="shared" si="128"/>
        <v>#DIV/0!</v>
      </c>
      <c r="X102" s="29"/>
      <c r="Y102" s="98" t="s">
        <v>119</v>
      </c>
      <c r="Z102" s="91" t="s">
        <v>120</v>
      </c>
      <c r="AA102" s="132">
        <v>0.125</v>
      </c>
      <c r="AB102" s="106">
        <v>6</v>
      </c>
      <c r="AC102" s="138">
        <v>0.75</v>
      </c>
      <c r="AD102" s="40">
        <v>15</v>
      </c>
      <c r="AE102" s="118">
        <v>2</v>
      </c>
      <c r="AF102" s="118">
        <f t="shared" si="129"/>
        <v>7.5</v>
      </c>
      <c r="AG102" s="118">
        <v>14</v>
      </c>
      <c r="AH102" s="118">
        <v>2</v>
      </c>
      <c r="AI102" s="118">
        <v>1</v>
      </c>
      <c r="AJ102" s="118"/>
      <c r="AK102" s="118"/>
      <c r="AL102" s="118"/>
      <c r="AM102" s="118"/>
      <c r="AN102" s="118"/>
      <c r="AO102" s="118"/>
      <c r="AP102" s="118"/>
      <c r="AQ102" s="118">
        <f>+AG102+AH102+AI102+AJ102+AK102+AL102+AM102+AN102+AO102+AP102</f>
        <v>17</v>
      </c>
      <c r="AR102" s="118">
        <f t="shared" si="131"/>
        <v>1</v>
      </c>
      <c r="AS102" s="118">
        <f t="shared" si="132"/>
        <v>0</v>
      </c>
      <c r="AT102" s="118">
        <f t="shared" si="133"/>
        <v>1</v>
      </c>
      <c r="AU102" s="118" t="e">
        <f t="shared" si="134"/>
        <v>#DIV/0!</v>
      </c>
      <c r="AV102" s="81"/>
      <c r="AW102" s="98" t="s">
        <v>119</v>
      </c>
      <c r="AX102" s="91" t="s">
        <v>120</v>
      </c>
      <c r="AY102" s="132">
        <v>0.125</v>
      </c>
      <c r="AZ102" s="106">
        <v>6</v>
      </c>
      <c r="BA102" s="138">
        <v>0.75</v>
      </c>
      <c r="BB102" s="40">
        <v>15</v>
      </c>
      <c r="BC102" s="118">
        <v>2</v>
      </c>
      <c r="BD102" s="9">
        <f t="shared" si="135"/>
        <v>7.5</v>
      </c>
      <c r="BE102" s="118">
        <v>14</v>
      </c>
      <c r="BF102" s="118">
        <v>2</v>
      </c>
      <c r="BG102" s="118">
        <v>1</v>
      </c>
      <c r="BH102" s="118"/>
      <c r="BI102" s="118"/>
      <c r="BJ102" s="118"/>
      <c r="BK102" s="118"/>
      <c r="BL102" s="118"/>
      <c r="BM102" s="118"/>
      <c r="BN102" s="118"/>
      <c r="BO102" s="118">
        <f>+BE102+BF102+BG102+BH102+BI102+BJ102+BK102+BL102+BM102+BN102</f>
        <v>17</v>
      </c>
      <c r="BP102" s="24">
        <f t="shared" si="116"/>
        <v>1</v>
      </c>
      <c r="BQ102" s="24">
        <f t="shared" si="117"/>
        <v>0</v>
      </c>
      <c r="BR102" s="24">
        <f t="shared" si="118"/>
        <v>1</v>
      </c>
      <c r="BS102" s="193" t="e">
        <f t="shared" si="119"/>
        <v>#DIV/0!</v>
      </c>
      <c r="BT102" s="81"/>
      <c r="BU102" s="98" t="s">
        <v>119</v>
      </c>
      <c r="BV102" s="91" t="s">
        <v>120</v>
      </c>
      <c r="BW102" s="132">
        <v>0.125</v>
      </c>
      <c r="BX102" s="106">
        <v>6</v>
      </c>
      <c r="BY102" s="138">
        <v>0.75</v>
      </c>
      <c r="BZ102" s="40">
        <v>15</v>
      </c>
      <c r="CA102" s="118">
        <v>2</v>
      </c>
      <c r="CB102" s="9">
        <f t="shared" si="137"/>
        <v>7.5</v>
      </c>
      <c r="CC102" s="118">
        <v>14</v>
      </c>
      <c r="CD102" s="118">
        <v>2</v>
      </c>
      <c r="CE102" s="118">
        <v>1</v>
      </c>
      <c r="CF102" s="118"/>
      <c r="CG102" s="118"/>
      <c r="CH102" s="118"/>
      <c r="CI102" s="118"/>
      <c r="CJ102" s="118"/>
      <c r="CK102" s="118"/>
      <c r="CL102" s="118"/>
      <c r="CM102" s="118">
        <f t="shared" si="138"/>
        <v>17</v>
      </c>
      <c r="CN102" s="24">
        <f t="shared" si="107"/>
        <v>1</v>
      </c>
      <c r="CO102" s="24">
        <f t="shared" si="108"/>
        <v>0</v>
      </c>
      <c r="CP102" s="24">
        <f t="shared" si="109"/>
        <v>1</v>
      </c>
      <c r="CQ102" s="193" t="e">
        <f t="shared" si="110"/>
        <v>#DIV/0!</v>
      </c>
      <c r="CR102" s="81"/>
      <c r="CS102" s="98" t="s">
        <v>119</v>
      </c>
      <c r="CT102" s="91" t="s">
        <v>120</v>
      </c>
      <c r="CU102" s="132">
        <v>0.125</v>
      </c>
      <c r="CV102" s="106">
        <v>6</v>
      </c>
      <c r="CW102" s="256">
        <v>0.75</v>
      </c>
      <c r="CX102" s="40">
        <v>15</v>
      </c>
      <c r="CY102" s="118">
        <v>2</v>
      </c>
      <c r="CZ102" s="9">
        <f t="shared" si="139"/>
        <v>7.5</v>
      </c>
      <c r="DA102" s="118">
        <v>14</v>
      </c>
      <c r="DB102" s="118">
        <v>2</v>
      </c>
      <c r="DC102" s="118">
        <v>1</v>
      </c>
      <c r="DD102" s="118"/>
      <c r="DE102" s="118"/>
      <c r="DF102" s="118"/>
      <c r="DG102" s="118"/>
      <c r="DH102" s="118"/>
      <c r="DI102" s="118"/>
      <c r="DJ102" s="118"/>
      <c r="DK102" s="118">
        <f t="shared" si="140"/>
        <v>17</v>
      </c>
      <c r="DL102" s="24">
        <f t="shared" si="112"/>
        <v>1</v>
      </c>
      <c r="DM102" s="24">
        <f t="shared" si="113"/>
        <v>0</v>
      </c>
      <c r="DN102" s="24">
        <f t="shared" si="114"/>
        <v>1</v>
      </c>
      <c r="DO102" s="193" t="e">
        <f t="shared" si="115"/>
        <v>#DIV/0!</v>
      </c>
      <c r="DP102" s="81"/>
      <c r="DQ102" s="95" t="s">
        <v>119</v>
      </c>
      <c r="DR102" s="91" t="s">
        <v>120</v>
      </c>
      <c r="DS102" s="132">
        <v>0.125</v>
      </c>
      <c r="DT102" s="106">
        <v>6</v>
      </c>
      <c r="DU102" s="25">
        <v>0.75</v>
      </c>
      <c r="DV102" s="40">
        <v>15</v>
      </c>
      <c r="DW102" s="118">
        <v>2</v>
      </c>
      <c r="DX102" s="9">
        <f t="shared" si="141"/>
        <v>7.5</v>
      </c>
      <c r="DY102" s="118">
        <v>14</v>
      </c>
      <c r="DZ102" s="118">
        <v>2</v>
      </c>
      <c r="EA102" s="118">
        <v>1</v>
      </c>
      <c r="EB102" s="118"/>
      <c r="EC102" s="118"/>
      <c r="ED102" s="118"/>
      <c r="EE102" s="118"/>
      <c r="EF102" s="118"/>
      <c r="EG102" s="118"/>
      <c r="EH102" s="118"/>
      <c r="EI102" s="118">
        <f t="shared" si="142"/>
        <v>17</v>
      </c>
      <c r="EJ102" s="24">
        <f t="shared" si="102"/>
        <v>1</v>
      </c>
      <c r="EK102" s="24">
        <f t="shared" si="103"/>
        <v>0</v>
      </c>
      <c r="EL102" s="24">
        <f t="shared" si="104"/>
        <v>1</v>
      </c>
      <c r="EM102" s="193" t="e">
        <f t="shared" si="105"/>
        <v>#DIV/0!</v>
      </c>
      <c r="EN102" s="81"/>
      <c r="EO102" s="95" t="s">
        <v>119</v>
      </c>
      <c r="EP102" s="91" t="s">
        <v>120</v>
      </c>
      <c r="EQ102" s="132">
        <v>0.125</v>
      </c>
      <c r="ER102" s="106">
        <v>6</v>
      </c>
      <c r="ES102" s="25">
        <v>0.75</v>
      </c>
      <c r="ET102" s="40">
        <v>15</v>
      </c>
      <c r="EU102" s="118">
        <v>2</v>
      </c>
      <c r="EV102" s="9">
        <f t="shared" si="155"/>
        <v>7.5</v>
      </c>
      <c r="EW102" s="118">
        <v>14</v>
      </c>
      <c r="EX102" s="118">
        <v>2</v>
      </c>
      <c r="EY102" s="118">
        <v>1</v>
      </c>
      <c r="EZ102" s="118"/>
      <c r="FA102" s="118"/>
      <c r="FB102" s="118"/>
      <c r="FC102" s="118"/>
      <c r="FD102" s="118"/>
      <c r="FE102" s="118"/>
      <c r="FF102" s="118"/>
      <c r="FG102" s="118">
        <f t="shared" si="144"/>
        <v>17</v>
      </c>
      <c r="FH102" s="24">
        <f t="shared" si="145"/>
        <v>1</v>
      </c>
      <c r="FI102" s="24">
        <f t="shared" si="146"/>
        <v>0</v>
      </c>
      <c r="FJ102" s="24">
        <f t="shared" si="147"/>
        <v>1</v>
      </c>
      <c r="FK102" s="193" t="e">
        <f t="shared" si="148"/>
        <v>#DIV/0!</v>
      </c>
      <c r="FL102" s="81"/>
      <c r="FM102" s="95" t="s">
        <v>119</v>
      </c>
      <c r="FN102" s="91" t="s">
        <v>120</v>
      </c>
      <c r="FO102" s="368">
        <v>0.125</v>
      </c>
      <c r="FP102" s="364">
        <v>6</v>
      </c>
      <c r="FQ102" s="365">
        <v>0.75</v>
      </c>
      <c r="FR102" s="40">
        <v>15</v>
      </c>
      <c r="FS102" s="118">
        <v>2</v>
      </c>
      <c r="FT102" s="9">
        <f t="shared" ref="FT102:FT121" si="156">+FR102/FS102</f>
        <v>7.5</v>
      </c>
      <c r="FU102" s="118">
        <v>14</v>
      </c>
      <c r="FV102" s="118">
        <v>2</v>
      </c>
      <c r="FW102" s="118">
        <v>1</v>
      </c>
      <c r="FX102" s="118"/>
      <c r="FY102" s="118"/>
      <c r="FZ102" s="118"/>
      <c r="GA102" s="118"/>
      <c r="GB102" s="118"/>
      <c r="GC102" s="118"/>
      <c r="GD102" s="118"/>
      <c r="GE102" s="118">
        <f t="shared" si="153"/>
        <v>17</v>
      </c>
      <c r="GF102" s="24">
        <f t="shared" si="89"/>
        <v>1</v>
      </c>
      <c r="GG102" s="24">
        <f t="shared" si="90"/>
        <v>0</v>
      </c>
      <c r="GH102" s="24">
        <f t="shared" si="91"/>
        <v>1</v>
      </c>
      <c r="GI102" s="193" t="e">
        <f t="shared" si="92"/>
        <v>#DIV/0!</v>
      </c>
      <c r="GJ102" s="81"/>
      <c r="GK102" s="95" t="s">
        <v>119</v>
      </c>
      <c r="GL102" s="91" t="s">
        <v>120</v>
      </c>
      <c r="GM102" s="118">
        <v>1</v>
      </c>
      <c r="GN102" s="7">
        <v>4.875</v>
      </c>
      <c r="GO102" s="12">
        <v>5</v>
      </c>
      <c r="GP102" s="132">
        <v>0.125</v>
      </c>
      <c r="GQ102" s="106">
        <v>6</v>
      </c>
      <c r="GR102" s="25">
        <v>0.75</v>
      </c>
      <c r="GS102" s="24">
        <f t="shared" si="84"/>
        <v>15</v>
      </c>
      <c r="GT102" s="118">
        <v>2</v>
      </c>
      <c r="GU102" s="9">
        <f t="shared" ref="GU102:GU121" si="157">+GS102/GT102</f>
        <v>7.5</v>
      </c>
      <c r="GV102" s="118">
        <v>14</v>
      </c>
      <c r="GW102" s="118">
        <v>2</v>
      </c>
      <c r="GX102" s="118">
        <v>1</v>
      </c>
      <c r="GY102" s="118"/>
      <c r="GZ102" s="118"/>
      <c r="HA102" s="118"/>
      <c r="HB102" s="118"/>
      <c r="HC102" s="118"/>
      <c r="HD102" s="118"/>
      <c r="HE102" s="118"/>
      <c r="HF102" s="118">
        <f t="shared" si="154"/>
        <v>17</v>
      </c>
      <c r="HG102" s="24">
        <f t="shared" si="85"/>
        <v>1</v>
      </c>
      <c r="HH102" s="24">
        <f t="shared" si="86"/>
        <v>0</v>
      </c>
      <c r="HI102" s="24">
        <f t="shared" si="87"/>
        <v>1</v>
      </c>
      <c r="HJ102" s="193" t="e">
        <f t="shared" si="88"/>
        <v>#DIV/0!</v>
      </c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</row>
    <row r="103" spans="1:229" ht="18.75" x14ac:dyDescent="0.3">
      <c r="A103" s="97" t="s">
        <v>121</v>
      </c>
      <c r="B103" s="91" t="s">
        <v>122</v>
      </c>
      <c r="C103" s="132">
        <v>-1.5555555555555554</v>
      </c>
      <c r="D103" s="106">
        <v>4</v>
      </c>
      <c r="E103" s="138">
        <v>-6.2222222222222214</v>
      </c>
      <c r="F103" s="40">
        <v>28</v>
      </c>
      <c r="G103" s="118">
        <v>18</v>
      </c>
      <c r="H103" s="118">
        <f t="shared" si="123"/>
        <v>1.5555555555555556</v>
      </c>
      <c r="I103" s="118">
        <v>20</v>
      </c>
      <c r="J103" s="118">
        <v>5</v>
      </c>
      <c r="K103" s="118">
        <v>5</v>
      </c>
      <c r="L103" s="118">
        <v>10</v>
      </c>
      <c r="M103" s="118">
        <v>3</v>
      </c>
      <c r="N103" s="118">
        <v>2</v>
      </c>
      <c r="O103" s="118"/>
      <c r="P103" s="118">
        <v>1</v>
      </c>
      <c r="Q103" s="118"/>
      <c r="R103" s="118"/>
      <c r="S103" s="118">
        <f>+I103+J103+K103+L103+M103+N103+O103+P103+Q103+R103</f>
        <v>46</v>
      </c>
      <c r="T103" s="118">
        <f t="shared" si="125"/>
        <v>11</v>
      </c>
      <c r="U103" s="118">
        <f t="shared" si="126"/>
        <v>-17</v>
      </c>
      <c r="V103" s="118">
        <f t="shared" si="127"/>
        <v>-6</v>
      </c>
      <c r="W103" s="118">
        <f t="shared" si="128"/>
        <v>0.6470588235294118</v>
      </c>
      <c r="X103" s="29"/>
      <c r="Y103" s="16" t="s">
        <v>121</v>
      </c>
      <c r="Z103" s="91" t="s">
        <v>122</v>
      </c>
      <c r="AA103" s="132">
        <v>-1.5555555555555554</v>
      </c>
      <c r="AB103" s="106">
        <v>4</v>
      </c>
      <c r="AC103" s="138">
        <v>-6.2222222222222214</v>
      </c>
      <c r="AD103" s="40">
        <v>28</v>
      </c>
      <c r="AE103" s="118">
        <v>18</v>
      </c>
      <c r="AF103" s="118">
        <f t="shared" si="129"/>
        <v>1.5555555555555556</v>
      </c>
      <c r="AG103" s="118">
        <v>20</v>
      </c>
      <c r="AH103" s="118">
        <v>5</v>
      </c>
      <c r="AI103" s="118">
        <v>5</v>
      </c>
      <c r="AJ103" s="118">
        <v>10</v>
      </c>
      <c r="AK103" s="118">
        <v>3</v>
      </c>
      <c r="AL103" s="118">
        <v>2</v>
      </c>
      <c r="AM103" s="118"/>
      <c r="AN103" s="118">
        <v>1</v>
      </c>
      <c r="AO103" s="118"/>
      <c r="AP103" s="118"/>
      <c r="AQ103" s="118">
        <f>+AG103+AH103+AI103+AJ103+AK103+AL103+AM103+AN103+AO103+AP103</f>
        <v>46</v>
      </c>
      <c r="AR103" s="118">
        <f t="shared" si="131"/>
        <v>11</v>
      </c>
      <c r="AS103" s="118">
        <f t="shared" si="132"/>
        <v>-17</v>
      </c>
      <c r="AT103" s="118">
        <f t="shared" si="133"/>
        <v>-6</v>
      </c>
      <c r="AU103" s="9">
        <f t="shared" si="134"/>
        <v>0.6470588235294118</v>
      </c>
      <c r="AV103" s="81"/>
      <c r="AW103" s="16" t="s">
        <v>121</v>
      </c>
      <c r="AX103" s="91" t="s">
        <v>122</v>
      </c>
      <c r="AY103" s="132">
        <v>-1.5555555555555554</v>
      </c>
      <c r="AZ103" s="106">
        <v>4</v>
      </c>
      <c r="BA103" s="138">
        <v>-6.2222222222222214</v>
      </c>
      <c r="BB103" s="40">
        <v>28</v>
      </c>
      <c r="BC103" s="118">
        <v>18</v>
      </c>
      <c r="BD103" s="9">
        <f t="shared" si="135"/>
        <v>1.5555555555555556</v>
      </c>
      <c r="BE103" s="118">
        <v>20</v>
      </c>
      <c r="BF103" s="118">
        <v>5</v>
      </c>
      <c r="BG103" s="118">
        <v>5</v>
      </c>
      <c r="BH103" s="118">
        <v>10</v>
      </c>
      <c r="BI103" s="118">
        <v>3</v>
      </c>
      <c r="BJ103" s="118">
        <v>2</v>
      </c>
      <c r="BK103" s="118"/>
      <c r="BL103" s="118">
        <v>1</v>
      </c>
      <c r="BM103" s="118"/>
      <c r="BN103" s="118"/>
      <c r="BO103" s="118">
        <f>+BE103+BF103+BG103+BH103+BI103+BJ103+BK103+BL103+BM103+BN103</f>
        <v>46</v>
      </c>
      <c r="BP103" s="24">
        <f t="shared" si="116"/>
        <v>11</v>
      </c>
      <c r="BQ103" s="24">
        <f t="shared" si="117"/>
        <v>-17</v>
      </c>
      <c r="BR103" s="24">
        <f t="shared" si="118"/>
        <v>-6</v>
      </c>
      <c r="BS103" s="193">
        <f t="shared" si="119"/>
        <v>0.6470588235294118</v>
      </c>
      <c r="BT103" s="81"/>
      <c r="BU103" s="16" t="s">
        <v>121</v>
      </c>
      <c r="BV103" s="91" t="s">
        <v>122</v>
      </c>
      <c r="BW103" s="78">
        <v>-1.5555555555555554</v>
      </c>
      <c r="BX103" s="106">
        <v>4</v>
      </c>
      <c r="BY103" s="138">
        <v>-6.2222222222222214</v>
      </c>
      <c r="BZ103" s="40">
        <v>28</v>
      </c>
      <c r="CA103" s="118">
        <v>18</v>
      </c>
      <c r="CB103" s="9">
        <f t="shared" si="137"/>
        <v>1.5555555555555556</v>
      </c>
      <c r="CC103" s="118">
        <v>20</v>
      </c>
      <c r="CD103" s="118">
        <v>5</v>
      </c>
      <c r="CE103" s="118">
        <v>5</v>
      </c>
      <c r="CF103" s="118">
        <v>10</v>
      </c>
      <c r="CG103" s="118">
        <v>3</v>
      </c>
      <c r="CH103" s="118">
        <v>2</v>
      </c>
      <c r="CI103" s="118"/>
      <c r="CJ103" s="118">
        <v>1</v>
      </c>
      <c r="CK103" s="118"/>
      <c r="CL103" s="118"/>
      <c r="CM103" s="118">
        <f t="shared" si="138"/>
        <v>46</v>
      </c>
      <c r="CN103" s="24">
        <f t="shared" si="107"/>
        <v>11</v>
      </c>
      <c r="CO103" s="24">
        <f t="shared" si="108"/>
        <v>-17</v>
      </c>
      <c r="CP103" s="24">
        <f t="shared" si="109"/>
        <v>-6</v>
      </c>
      <c r="CQ103" s="193">
        <f t="shared" si="110"/>
        <v>0.6470588235294118</v>
      </c>
      <c r="CR103" s="81"/>
      <c r="CS103" s="16" t="s">
        <v>121</v>
      </c>
      <c r="CT103" s="91" t="s">
        <v>122</v>
      </c>
      <c r="CU103" s="132">
        <v>-1.5555555555555554</v>
      </c>
      <c r="CV103" s="106">
        <v>4</v>
      </c>
      <c r="CW103" s="256">
        <v>-6.2222222222222214</v>
      </c>
      <c r="CX103" s="40">
        <v>28</v>
      </c>
      <c r="CY103" s="118">
        <v>18</v>
      </c>
      <c r="CZ103" s="9">
        <f t="shared" si="139"/>
        <v>1.5555555555555556</v>
      </c>
      <c r="DA103" s="118">
        <v>20</v>
      </c>
      <c r="DB103" s="118">
        <v>5</v>
      </c>
      <c r="DC103" s="118">
        <v>5</v>
      </c>
      <c r="DD103" s="118">
        <v>10</v>
      </c>
      <c r="DE103" s="118">
        <v>3</v>
      </c>
      <c r="DF103" s="118">
        <v>2</v>
      </c>
      <c r="DG103" s="118"/>
      <c r="DH103" s="118">
        <v>1</v>
      </c>
      <c r="DI103" s="118"/>
      <c r="DJ103" s="118"/>
      <c r="DK103" s="118">
        <f t="shared" si="140"/>
        <v>46</v>
      </c>
      <c r="DL103" s="24">
        <f t="shared" si="112"/>
        <v>11</v>
      </c>
      <c r="DM103" s="24">
        <f t="shared" si="113"/>
        <v>-17</v>
      </c>
      <c r="DN103" s="24">
        <f t="shared" si="114"/>
        <v>-6</v>
      </c>
      <c r="DO103" s="193">
        <f t="shared" si="115"/>
        <v>0.6470588235294118</v>
      </c>
      <c r="DP103" s="81"/>
      <c r="DQ103" s="105" t="s">
        <v>121</v>
      </c>
      <c r="DR103" s="91" t="s">
        <v>122</v>
      </c>
      <c r="DS103" s="132">
        <v>-1.5555555555555554</v>
      </c>
      <c r="DT103" s="106">
        <v>4</v>
      </c>
      <c r="DU103" s="25">
        <v>-6.2222222222222214</v>
      </c>
      <c r="DV103" s="40">
        <v>28</v>
      </c>
      <c r="DW103" s="118">
        <v>18</v>
      </c>
      <c r="DX103" s="9">
        <f t="shared" si="141"/>
        <v>1.5555555555555556</v>
      </c>
      <c r="DY103" s="118">
        <v>20</v>
      </c>
      <c r="DZ103" s="118">
        <v>5</v>
      </c>
      <c r="EA103" s="118">
        <v>5</v>
      </c>
      <c r="EB103" s="118">
        <v>10</v>
      </c>
      <c r="EC103" s="118">
        <v>3</v>
      </c>
      <c r="ED103" s="118">
        <v>2</v>
      </c>
      <c r="EE103" s="118"/>
      <c r="EF103" s="118">
        <v>1</v>
      </c>
      <c r="EG103" s="118"/>
      <c r="EH103" s="118"/>
      <c r="EI103" s="118">
        <f t="shared" si="142"/>
        <v>46</v>
      </c>
      <c r="EJ103" s="24">
        <f t="shared" si="102"/>
        <v>11</v>
      </c>
      <c r="EK103" s="24">
        <f t="shared" si="103"/>
        <v>-17</v>
      </c>
      <c r="EL103" s="24">
        <f t="shared" si="104"/>
        <v>-6</v>
      </c>
      <c r="EM103" s="193">
        <f t="shared" si="105"/>
        <v>0.6470588235294118</v>
      </c>
      <c r="EN103" s="81"/>
      <c r="EO103" s="105" t="s">
        <v>121</v>
      </c>
      <c r="EP103" s="91" t="s">
        <v>122</v>
      </c>
      <c r="EQ103" s="132">
        <v>-1.5555555555555554</v>
      </c>
      <c r="ER103" s="106">
        <v>4</v>
      </c>
      <c r="ES103" s="25">
        <v>-6.2222222222222214</v>
      </c>
      <c r="ET103" s="40">
        <v>28</v>
      </c>
      <c r="EU103" s="118">
        <v>18</v>
      </c>
      <c r="EV103" s="9">
        <f t="shared" si="155"/>
        <v>1.5555555555555556</v>
      </c>
      <c r="EW103" s="118">
        <v>20</v>
      </c>
      <c r="EX103" s="118">
        <v>5</v>
      </c>
      <c r="EY103" s="118">
        <v>5</v>
      </c>
      <c r="EZ103" s="118">
        <v>10</v>
      </c>
      <c r="FA103" s="118">
        <v>3</v>
      </c>
      <c r="FB103" s="118">
        <v>2</v>
      </c>
      <c r="FC103" s="118"/>
      <c r="FD103" s="118">
        <v>1</v>
      </c>
      <c r="FE103" s="118"/>
      <c r="FF103" s="118"/>
      <c r="FG103" s="118">
        <f t="shared" si="144"/>
        <v>46</v>
      </c>
      <c r="FH103" s="24">
        <f t="shared" si="145"/>
        <v>11</v>
      </c>
      <c r="FI103" s="24">
        <f t="shared" si="146"/>
        <v>-17</v>
      </c>
      <c r="FJ103" s="24">
        <f t="shared" si="147"/>
        <v>-6</v>
      </c>
      <c r="FK103" s="193">
        <f t="shared" si="148"/>
        <v>0.6470588235294118</v>
      </c>
      <c r="FL103" s="81"/>
      <c r="FM103" s="105" t="s">
        <v>121</v>
      </c>
      <c r="FN103" s="91" t="s">
        <v>122</v>
      </c>
      <c r="FO103" s="368">
        <v>-1.5555555555555554</v>
      </c>
      <c r="FP103" s="364">
        <v>4</v>
      </c>
      <c r="FQ103" s="365">
        <v>-6.2222222222222214</v>
      </c>
      <c r="FR103" s="40">
        <v>28</v>
      </c>
      <c r="FS103" s="118">
        <v>18</v>
      </c>
      <c r="FT103" s="9">
        <f t="shared" si="156"/>
        <v>1.5555555555555556</v>
      </c>
      <c r="FU103" s="118">
        <v>20</v>
      </c>
      <c r="FV103" s="118">
        <v>5</v>
      </c>
      <c r="FW103" s="118">
        <v>5</v>
      </c>
      <c r="FX103" s="118">
        <v>10</v>
      </c>
      <c r="FY103" s="118">
        <v>3</v>
      </c>
      <c r="FZ103" s="118">
        <v>2</v>
      </c>
      <c r="GA103" s="118"/>
      <c r="GB103" s="118">
        <v>1</v>
      </c>
      <c r="GC103" s="118"/>
      <c r="GD103" s="118"/>
      <c r="GE103" s="118">
        <f t="shared" si="153"/>
        <v>46</v>
      </c>
      <c r="GF103" s="24">
        <f t="shared" si="89"/>
        <v>11</v>
      </c>
      <c r="GG103" s="24">
        <f t="shared" si="90"/>
        <v>-17</v>
      </c>
      <c r="GH103" s="24">
        <f t="shared" si="91"/>
        <v>-6</v>
      </c>
      <c r="GI103" s="193">
        <f t="shared" si="92"/>
        <v>0.6470588235294118</v>
      </c>
      <c r="GJ103" s="81"/>
      <c r="GK103" s="105" t="s">
        <v>121</v>
      </c>
      <c r="GL103" s="91" t="s">
        <v>122</v>
      </c>
      <c r="GM103" s="118"/>
      <c r="GN103" s="7">
        <v>8.5555555555555554</v>
      </c>
      <c r="GO103" s="12">
        <v>7</v>
      </c>
      <c r="GP103" s="132">
        <v>-1.5555555555555554</v>
      </c>
      <c r="GQ103" s="106">
        <v>4</v>
      </c>
      <c r="GR103" s="25">
        <v>-6.2222222222222214</v>
      </c>
      <c r="GS103" s="24">
        <f t="shared" si="84"/>
        <v>28</v>
      </c>
      <c r="GT103" s="118">
        <v>18</v>
      </c>
      <c r="GU103" s="9">
        <f t="shared" si="157"/>
        <v>1.5555555555555556</v>
      </c>
      <c r="GV103" s="118">
        <v>20</v>
      </c>
      <c r="GW103" s="118">
        <v>5</v>
      </c>
      <c r="GX103" s="118">
        <v>5</v>
      </c>
      <c r="GY103" s="118">
        <v>10</v>
      </c>
      <c r="GZ103" s="118">
        <v>3</v>
      </c>
      <c r="HA103" s="118">
        <v>2</v>
      </c>
      <c r="HB103" s="118"/>
      <c r="HC103" s="118">
        <v>1</v>
      </c>
      <c r="HD103" s="118"/>
      <c r="HE103" s="118"/>
      <c r="HF103" s="118">
        <f t="shared" si="154"/>
        <v>46</v>
      </c>
      <c r="HG103" s="24">
        <f t="shared" si="85"/>
        <v>11</v>
      </c>
      <c r="HH103" s="24">
        <f t="shared" si="86"/>
        <v>-17</v>
      </c>
      <c r="HI103" s="24">
        <f t="shared" si="87"/>
        <v>-6</v>
      </c>
      <c r="HJ103" s="193">
        <f t="shared" si="88"/>
        <v>0.6470588235294118</v>
      </c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</row>
    <row r="104" spans="1:229" ht="18.75" x14ac:dyDescent="0.3">
      <c r="A104" s="90" t="s">
        <v>123</v>
      </c>
      <c r="B104" s="91" t="s">
        <v>124</v>
      </c>
      <c r="C104" s="26">
        <v>0.5</v>
      </c>
      <c r="D104" s="106">
        <v>6</v>
      </c>
      <c r="E104" s="138">
        <v>3</v>
      </c>
      <c r="F104" s="40">
        <v>2</v>
      </c>
      <c r="G104" s="118"/>
      <c r="H104" s="118" t="e">
        <f t="shared" si="123"/>
        <v>#DIV/0!</v>
      </c>
      <c r="I104" s="118">
        <v>1</v>
      </c>
      <c r="J104" s="118"/>
      <c r="K104" s="118">
        <v>1</v>
      </c>
      <c r="L104" s="118"/>
      <c r="M104" s="118"/>
      <c r="N104" s="118"/>
      <c r="O104" s="118"/>
      <c r="P104" s="118"/>
      <c r="Q104" s="118"/>
      <c r="R104" s="118"/>
      <c r="S104" s="118">
        <f>+I104+J104+K104+L104+M104+N104+O104+P104+Q104+R104</f>
        <v>2</v>
      </c>
      <c r="T104" s="118">
        <f t="shared" si="125"/>
        <v>1</v>
      </c>
      <c r="U104" s="118">
        <f t="shared" si="126"/>
        <v>0</v>
      </c>
      <c r="V104" s="118">
        <f t="shared" si="127"/>
        <v>1</v>
      </c>
      <c r="W104" s="118" t="e">
        <f t="shared" si="128"/>
        <v>#DIV/0!</v>
      </c>
      <c r="X104" s="29"/>
      <c r="Y104" s="90" t="s">
        <v>123</v>
      </c>
      <c r="Z104" s="91" t="s">
        <v>124</v>
      </c>
      <c r="AA104" s="26">
        <v>0.5</v>
      </c>
      <c r="AB104" s="106">
        <v>6</v>
      </c>
      <c r="AC104" s="138">
        <v>3</v>
      </c>
      <c r="AD104" s="40">
        <v>2</v>
      </c>
      <c r="AE104" s="118"/>
      <c r="AF104" s="118" t="e">
        <f t="shared" si="129"/>
        <v>#DIV/0!</v>
      </c>
      <c r="AG104" s="118">
        <v>1</v>
      </c>
      <c r="AH104" s="118"/>
      <c r="AI104" s="118">
        <v>1</v>
      </c>
      <c r="AJ104" s="118"/>
      <c r="AK104" s="118"/>
      <c r="AL104" s="118"/>
      <c r="AM104" s="118"/>
      <c r="AN104" s="118"/>
      <c r="AO104" s="118"/>
      <c r="AP104" s="118"/>
      <c r="AQ104" s="118">
        <f>+AG104+AH104+AI104+AJ104+AK104+AL104+AM104+AN104+AO104+AP104</f>
        <v>2</v>
      </c>
      <c r="AR104" s="118">
        <f t="shared" si="131"/>
        <v>1</v>
      </c>
      <c r="AS104" s="118">
        <f t="shared" si="132"/>
        <v>0</v>
      </c>
      <c r="AT104" s="118">
        <f t="shared" si="133"/>
        <v>1</v>
      </c>
      <c r="AU104" s="118" t="e">
        <f t="shared" si="134"/>
        <v>#DIV/0!</v>
      </c>
      <c r="AV104" s="81"/>
      <c r="AW104" s="90" t="s">
        <v>123</v>
      </c>
      <c r="AX104" s="91" t="s">
        <v>124</v>
      </c>
      <c r="AY104" s="26">
        <v>0.5</v>
      </c>
      <c r="AZ104" s="106">
        <v>6</v>
      </c>
      <c r="BA104" s="138">
        <v>3</v>
      </c>
      <c r="BB104" s="40">
        <v>2</v>
      </c>
      <c r="BC104" s="118"/>
      <c r="BD104" s="118" t="e">
        <f t="shared" si="135"/>
        <v>#DIV/0!</v>
      </c>
      <c r="BE104" s="118">
        <v>1</v>
      </c>
      <c r="BF104" s="118"/>
      <c r="BG104" s="118">
        <v>1</v>
      </c>
      <c r="BH104" s="118"/>
      <c r="BI104" s="118"/>
      <c r="BJ104" s="118"/>
      <c r="BK104" s="118"/>
      <c r="BL104" s="118"/>
      <c r="BM104" s="118"/>
      <c r="BN104" s="118"/>
      <c r="BO104" s="118">
        <f>+BE104+BF104+BG104+BH104+BI104+BJ104+BK104+BL104+BM104+BN104</f>
        <v>2</v>
      </c>
      <c r="BP104" s="24">
        <f t="shared" si="116"/>
        <v>1</v>
      </c>
      <c r="BQ104" s="24">
        <f t="shared" si="117"/>
        <v>0</v>
      </c>
      <c r="BR104" s="24">
        <f t="shared" si="118"/>
        <v>1</v>
      </c>
      <c r="BS104" s="193" t="e">
        <f t="shared" si="119"/>
        <v>#DIV/0!</v>
      </c>
      <c r="BT104" s="81"/>
      <c r="BU104" s="90" t="s">
        <v>123</v>
      </c>
      <c r="BV104" s="91" t="s">
        <v>124</v>
      </c>
      <c r="BW104" s="26">
        <v>0.5</v>
      </c>
      <c r="BX104" s="106">
        <v>6</v>
      </c>
      <c r="BY104" s="138">
        <v>3</v>
      </c>
      <c r="BZ104" s="40">
        <v>2</v>
      </c>
      <c r="CA104" s="118"/>
      <c r="CB104" s="118" t="e">
        <f t="shared" si="137"/>
        <v>#DIV/0!</v>
      </c>
      <c r="CC104" s="118">
        <v>1</v>
      </c>
      <c r="CD104" s="118"/>
      <c r="CE104" s="118">
        <v>1</v>
      </c>
      <c r="CF104" s="118"/>
      <c r="CG104" s="118"/>
      <c r="CH104" s="118"/>
      <c r="CI104" s="118"/>
      <c r="CJ104" s="118"/>
      <c r="CK104" s="118"/>
      <c r="CL104" s="118"/>
      <c r="CM104" s="118">
        <f t="shared" si="138"/>
        <v>2</v>
      </c>
      <c r="CN104" s="24">
        <f t="shared" si="107"/>
        <v>1</v>
      </c>
      <c r="CO104" s="24">
        <f t="shared" si="108"/>
        <v>0</v>
      </c>
      <c r="CP104" s="24">
        <f t="shared" si="109"/>
        <v>1</v>
      </c>
      <c r="CQ104" s="193" t="e">
        <f t="shared" si="110"/>
        <v>#DIV/0!</v>
      </c>
      <c r="CR104" s="81"/>
      <c r="CS104" s="90" t="s">
        <v>123</v>
      </c>
      <c r="CT104" s="91" t="s">
        <v>124</v>
      </c>
      <c r="CU104" s="26">
        <v>0.5</v>
      </c>
      <c r="CV104" s="106">
        <v>6</v>
      </c>
      <c r="CW104" s="256">
        <v>3</v>
      </c>
      <c r="CX104" s="40">
        <v>2</v>
      </c>
      <c r="CY104" s="118"/>
      <c r="CZ104" s="118" t="e">
        <f t="shared" si="139"/>
        <v>#DIV/0!</v>
      </c>
      <c r="DA104" s="118">
        <v>1</v>
      </c>
      <c r="DB104" s="118"/>
      <c r="DC104" s="118">
        <v>1</v>
      </c>
      <c r="DD104" s="118"/>
      <c r="DE104" s="118"/>
      <c r="DF104" s="118"/>
      <c r="DG104" s="118"/>
      <c r="DH104" s="118"/>
      <c r="DI104" s="118"/>
      <c r="DJ104" s="118"/>
      <c r="DK104" s="118">
        <f t="shared" si="140"/>
        <v>2</v>
      </c>
      <c r="DL104" s="24">
        <f t="shared" si="112"/>
        <v>1</v>
      </c>
      <c r="DM104" s="24">
        <f t="shared" si="113"/>
        <v>0</v>
      </c>
      <c r="DN104" s="24">
        <f t="shared" si="114"/>
        <v>1</v>
      </c>
      <c r="DO104" s="193" t="e">
        <f t="shared" si="115"/>
        <v>#DIV/0!</v>
      </c>
      <c r="DP104" s="81"/>
      <c r="DQ104" s="90" t="s">
        <v>123</v>
      </c>
      <c r="DR104" s="91" t="s">
        <v>124</v>
      </c>
      <c r="DS104" s="26">
        <v>0.5</v>
      </c>
      <c r="DT104" s="106">
        <v>6</v>
      </c>
      <c r="DU104" s="25">
        <v>3</v>
      </c>
      <c r="DV104" s="40">
        <v>2</v>
      </c>
      <c r="DW104" s="118"/>
      <c r="DX104" s="118" t="e">
        <f t="shared" si="141"/>
        <v>#DIV/0!</v>
      </c>
      <c r="DY104" s="118">
        <v>1</v>
      </c>
      <c r="DZ104" s="118"/>
      <c r="EA104" s="118">
        <v>1</v>
      </c>
      <c r="EB104" s="118"/>
      <c r="EC104" s="118"/>
      <c r="ED104" s="118"/>
      <c r="EE104" s="118"/>
      <c r="EF104" s="118"/>
      <c r="EG104" s="118"/>
      <c r="EH104" s="118"/>
      <c r="EI104" s="118">
        <f t="shared" si="142"/>
        <v>2</v>
      </c>
      <c r="EJ104" s="24">
        <f t="shared" si="102"/>
        <v>1</v>
      </c>
      <c r="EK104" s="24">
        <f t="shared" si="103"/>
        <v>0</v>
      </c>
      <c r="EL104" s="24">
        <f t="shared" si="104"/>
        <v>1</v>
      </c>
      <c r="EM104" s="193" t="e">
        <f t="shared" si="105"/>
        <v>#DIV/0!</v>
      </c>
      <c r="EN104" s="81"/>
      <c r="EO104" s="90" t="s">
        <v>123</v>
      </c>
      <c r="EP104" s="91" t="s">
        <v>124</v>
      </c>
      <c r="EQ104" s="26">
        <v>0.5</v>
      </c>
      <c r="ER104" s="106">
        <v>6</v>
      </c>
      <c r="ES104" s="25">
        <v>3</v>
      </c>
      <c r="ET104" s="40">
        <v>2</v>
      </c>
      <c r="EU104" s="118"/>
      <c r="EV104" s="118" t="e">
        <f t="shared" si="155"/>
        <v>#DIV/0!</v>
      </c>
      <c r="EW104" s="118">
        <v>1</v>
      </c>
      <c r="EX104" s="118"/>
      <c r="EY104" s="118">
        <v>1</v>
      </c>
      <c r="EZ104" s="118"/>
      <c r="FA104" s="118"/>
      <c r="FB104" s="118"/>
      <c r="FC104" s="118"/>
      <c r="FD104" s="118"/>
      <c r="FE104" s="118"/>
      <c r="FF104" s="118"/>
      <c r="FG104" s="118">
        <f t="shared" si="144"/>
        <v>2</v>
      </c>
      <c r="FH104" s="24">
        <f t="shared" si="145"/>
        <v>1</v>
      </c>
      <c r="FI104" s="24">
        <f t="shared" si="146"/>
        <v>0</v>
      </c>
      <c r="FJ104" s="24">
        <f t="shared" si="147"/>
        <v>1</v>
      </c>
      <c r="FK104" s="193" t="e">
        <f t="shared" si="148"/>
        <v>#DIV/0!</v>
      </c>
      <c r="FL104" s="81"/>
      <c r="FM104" s="90" t="s">
        <v>123</v>
      </c>
      <c r="FN104" s="91" t="s">
        <v>124</v>
      </c>
      <c r="FO104" s="363">
        <v>0.5</v>
      </c>
      <c r="FP104" s="364">
        <v>6</v>
      </c>
      <c r="FQ104" s="365">
        <v>3</v>
      </c>
      <c r="FR104" s="40">
        <v>2</v>
      </c>
      <c r="FS104" s="118"/>
      <c r="FT104" s="118" t="e">
        <f t="shared" si="156"/>
        <v>#DIV/0!</v>
      </c>
      <c r="FU104" s="118">
        <v>1</v>
      </c>
      <c r="FV104" s="118"/>
      <c r="FW104" s="118">
        <v>1</v>
      </c>
      <c r="FX104" s="118"/>
      <c r="FY104" s="118"/>
      <c r="FZ104" s="118"/>
      <c r="GA104" s="118"/>
      <c r="GB104" s="118"/>
      <c r="GC104" s="118"/>
      <c r="GD104" s="118"/>
      <c r="GE104" s="118">
        <f t="shared" si="153"/>
        <v>2</v>
      </c>
      <c r="GF104" s="24">
        <f t="shared" si="89"/>
        <v>1</v>
      </c>
      <c r="GG104" s="24">
        <f t="shared" si="90"/>
        <v>0</v>
      </c>
      <c r="GH104" s="24">
        <f t="shared" si="91"/>
        <v>1</v>
      </c>
      <c r="GI104" s="193" t="e">
        <f t="shared" si="92"/>
        <v>#DIV/0!</v>
      </c>
      <c r="GJ104" s="81"/>
      <c r="GK104" s="90" t="s">
        <v>123</v>
      </c>
      <c r="GL104" s="91" t="s">
        <v>124</v>
      </c>
      <c r="GM104" s="118"/>
      <c r="GN104" s="10">
        <v>4.5</v>
      </c>
      <c r="GO104" s="74">
        <v>5</v>
      </c>
      <c r="GP104" s="26">
        <v>0.5</v>
      </c>
      <c r="GQ104" s="106">
        <v>6</v>
      </c>
      <c r="GR104" s="25">
        <v>3</v>
      </c>
      <c r="GS104" s="24">
        <f t="shared" si="84"/>
        <v>2</v>
      </c>
      <c r="GT104" s="118"/>
      <c r="GU104" s="118" t="e">
        <f t="shared" si="157"/>
        <v>#DIV/0!</v>
      </c>
      <c r="GV104" s="118">
        <v>1</v>
      </c>
      <c r="GW104" s="118"/>
      <c r="GX104" s="118">
        <v>1</v>
      </c>
      <c r="GY104" s="118"/>
      <c r="GZ104" s="118"/>
      <c r="HA104" s="118"/>
      <c r="HB104" s="118"/>
      <c r="HC104" s="118"/>
      <c r="HD104" s="118"/>
      <c r="HE104" s="118"/>
      <c r="HF104" s="118">
        <f t="shared" si="154"/>
        <v>2</v>
      </c>
      <c r="HG104" s="24">
        <f t="shared" si="85"/>
        <v>1</v>
      </c>
      <c r="HH104" s="24">
        <f t="shared" si="86"/>
        <v>0</v>
      </c>
      <c r="HI104" s="24">
        <f t="shared" si="87"/>
        <v>1</v>
      </c>
      <c r="HJ104" s="193" t="e">
        <f t="shared" si="88"/>
        <v>#DIV/0!</v>
      </c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</row>
    <row r="105" spans="1:229" ht="18.75" x14ac:dyDescent="0.3">
      <c r="A105" s="97" t="s">
        <v>319</v>
      </c>
      <c r="B105" s="91" t="s">
        <v>320</v>
      </c>
      <c r="C105" s="132">
        <v>0.27777777777777768</v>
      </c>
      <c r="D105" s="106">
        <v>3</v>
      </c>
      <c r="E105" s="138">
        <v>0.83333333333333304</v>
      </c>
      <c r="F105" s="40">
        <v>17</v>
      </c>
      <c r="G105" s="118">
        <v>4</v>
      </c>
      <c r="H105" s="118">
        <f t="shared" si="123"/>
        <v>4.25</v>
      </c>
      <c r="I105" s="118">
        <v>9</v>
      </c>
      <c r="J105" s="118">
        <v>3</v>
      </c>
      <c r="K105" s="118">
        <v>7</v>
      </c>
      <c r="L105" s="118"/>
      <c r="M105" s="118">
        <v>1</v>
      </c>
      <c r="N105" s="118"/>
      <c r="O105" s="118">
        <v>1</v>
      </c>
      <c r="P105" s="118"/>
      <c r="Q105" s="118"/>
      <c r="R105" s="118"/>
      <c r="S105" s="118">
        <f t="shared" ref="S105:S112" si="158">+I105+J105+K105+L105+M105+N105+O105+P105+Q105+R105</f>
        <v>21</v>
      </c>
      <c r="T105" s="118">
        <f t="shared" si="125"/>
        <v>12</v>
      </c>
      <c r="U105" s="118">
        <f t="shared" si="126"/>
        <v>0</v>
      </c>
      <c r="V105" s="118">
        <f t="shared" si="127"/>
        <v>12</v>
      </c>
      <c r="W105" s="118" t="e">
        <f t="shared" si="128"/>
        <v>#DIV/0!</v>
      </c>
      <c r="X105" s="29"/>
      <c r="Y105" s="16" t="s">
        <v>319</v>
      </c>
      <c r="Z105" s="91" t="s">
        <v>320</v>
      </c>
      <c r="AA105" s="132">
        <v>0.27777777777777768</v>
      </c>
      <c r="AB105" s="106">
        <v>3</v>
      </c>
      <c r="AC105" s="138">
        <v>0.83333333333333304</v>
      </c>
      <c r="AD105" s="40">
        <v>17</v>
      </c>
      <c r="AE105" s="118">
        <v>4</v>
      </c>
      <c r="AF105" s="118">
        <f t="shared" si="129"/>
        <v>4.25</v>
      </c>
      <c r="AG105" s="118">
        <v>9</v>
      </c>
      <c r="AH105" s="118">
        <v>3</v>
      </c>
      <c r="AI105" s="118">
        <v>7</v>
      </c>
      <c r="AJ105" s="118"/>
      <c r="AK105" s="118">
        <v>1</v>
      </c>
      <c r="AL105" s="118"/>
      <c r="AM105" s="118">
        <v>1</v>
      </c>
      <c r="AN105" s="118"/>
      <c r="AO105" s="118"/>
      <c r="AP105" s="118"/>
      <c r="AQ105" s="118">
        <f t="shared" ref="AQ105:AQ112" si="159">+AG105+AH105+AI105+AJ105+AK105+AL105+AM105+AN105+AO105+AP105</f>
        <v>21</v>
      </c>
      <c r="AR105" s="118">
        <f t="shared" si="131"/>
        <v>12</v>
      </c>
      <c r="AS105" s="118">
        <f t="shared" si="132"/>
        <v>0</v>
      </c>
      <c r="AT105" s="118">
        <f t="shared" si="133"/>
        <v>12</v>
      </c>
      <c r="AU105" s="118" t="e">
        <f t="shared" si="134"/>
        <v>#DIV/0!</v>
      </c>
      <c r="AV105" s="81"/>
      <c r="AW105" s="16" t="s">
        <v>319</v>
      </c>
      <c r="AX105" s="91" t="s">
        <v>320</v>
      </c>
      <c r="AY105" s="132">
        <v>0.27777777777777768</v>
      </c>
      <c r="AZ105" s="106">
        <v>3</v>
      </c>
      <c r="BA105" s="138">
        <v>0.83333333333333304</v>
      </c>
      <c r="BB105" s="40">
        <v>17</v>
      </c>
      <c r="BC105" s="118">
        <v>4</v>
      </c>
      <c r="BD105" s="9">
        <f t="shared" si="135"/>
        <v>4.25</v>
      </c>
      <c r="BE105" s="118">
        <v>9</v>
      </c>
      <c r="BF105" s="118">
        <v>3</v>
      </c>
      <c r="BG105" s="118">
        <v>7</v>
      </c>
      <c r="BH105" s="118"/>
      <c r="BI105" s="118">
        <v>1</v>
      </c>
      <c r="BJ105" s="118"/>
      <c r="BK105" s="118">
        <v>1</v>
      </c>
      <c r="BL105" s="118"/>
      <c r="BM105" s="118"/>
      <c r="BN105" s="118"/>
      <c r="BO105" s="118">
        <f t="shared" ref="BO105:BO121" si="160">+BE105+BF105+BG105+BH105+BI105+BJ105+BK105+BL105+BM105+BN105</f>
        <v>21</v>
      </c>
      <c r="BP105" s="24">
        <f t="shared" si="116"/>
        <v>12</v>
      </c>
      <c r="BQ105" s="24">
        <f t="shared" si="117"/>
        <v>0</v>
      </c>
      <c r="BR105" s="24">
        <f t="shared" si="118"/>
        <v>12</v>
      </c>
      <c r="BS105" s="193" t="e">
        <f t="shared" si="119"/>
        <v>#DIV/0!</v>
      </c>
      <c r="BT105" s="81"/>
      <c r="BU105" s="16" t="s">
        <v>319</v>
      </c>
      <c r="BV105" s="91" t="s">
        <v>320</v>
      </c>
      <c r="BW105" s="132">
        <v>0.27777777777777768</v>
      </c>
      <c r="BX105" s="106">
        <v>3</v>
      </c>
      <c r="BY105" s="138">
        <v>0.83333333333333304</v>
      </c>
      <c r="BZ105" s="40">
        <v>17</v>
      </c>
      <c r="CA105" s="118">
        <v>4</v>
      </c>
      <c r="CB105" s="9">
        <f t="shared" si="137"/>
        <v>4.25</v>
      </c>
      <c r="CC105" s="118">
        <v>9</v>
      </c>
      <c r="CD105" s="118">
        <v>3</v>
      </c>
      <c r="CE105" s="118">
        <v>7</v>
      </c>
      <c r="CF105" s="118"/>
      <c r="CG105" s="118">
        <v>1</v>
      </c>
      <c r="CH105" s="118"/>
      <c r="CI105" s="118">
        <v>1</v>
      </c>
      <c r="CJ105" s="118"/>
      <c r="CK105" s="118"/>
      <c r="CL105" s="118"/>
      <c r="CM105" s="118">
        <f t="shared" si="138"/>
        <v>21</v>
      </c>
      <c r="CN105" s="24">
        <f t="shared" si="107"/>
        <v>12</v>
      </c>
      <c r="CO105" s="24">
        <f t="shared" si="108"/>
        <v>0</v>
      </c>
      <c r="CP105" s="24">
        <f t="shared" si="109"/>
        <v>12</v>
      </c>
      <c r="CQ105" s="193" t="e">
        <f t="shared" si="110"/>
        <v>#DIV/0!</v>
      </c>
      <c r="CR105" s="81"/>
      <c r="CS105" s="16" t="s">
        <v>319</v>
      </c>
      <c r="CT105" s="91" t="s">
        <v>320</v>
      </c>
      <c r="CU105" s="78">
        <v>0.27777777777777768</v>
      </c>
      <c r="CV105" s="106">
        <v>3</v>
      </c>
      <c r="CW105" s="256">
        <v>0.83333333333333304</v>
      </c>
      <c r="CX105" s="40">
        <v>17</v>
      </c>
      <c r="CY105" s="118">
        <v>4</v>
      </c>
      <c r="CZ105" s="9">
        <f t="shared" si="139"/>
        <v>4.25</v>
      </c>
      <c r="DA105" s="118">
        <v>9</v>
      </c>
      <c r="DB105" s="118">
        <v>3</v>
      </c>
      <c r="DC105" s="118">
        <v>7</v>
      </c>
      <c r="DD105" s="118"/>
      <c r="DE105" s="118">
        <v>1</v>
      </c>
      <c r="DF105" s="118"/>
      <c r="DG105" s="118">
        <v>1</v>
      </c>
      <c r="DH105" s="118"/>
      <c r="DI105" s="118"/>
      <c r="DJ105" s="118"/>
      <c r="DK105" s="118">
        <f t="shared" si="140"/>
        <v>21</v>
      </c>
      <c r="DL105" s="24">
        <f t="shared" si="112"/>
        <v>12</v>
      </c>
      <c r="DM105" s="24">
        <f t="shared" si="113"/>
        <v>0</v>
      </c>
      <c r="DN105" s="24">
        <f t="shared" si="114"/>
        <v>12</v>
      </c>
      <c r="DO105" s="193" t="e">
        <f t="shared" si="115"/>
        <v>#DIV/0!</v>
      </c>
      <c r="DP105" s="81"/>
      <c r="DQ105" s="105" t="s">
        <v>319</v>
      </c>
      <c r="DR105" s="91" t="s">
        <v>320</v>
      </c>
      <c r="DS105" s="132">
        <v>0.27777777777777768</v>
      </c>
      <c r="DT105" s="106">
        <v>3</v>
      </c>
      <c r="DU105" s="25">
        <v>0.83333333333333304</v>
      </c>
      <c r="DV105" s="40">
        <v>17</v>
      </c>
      <c r="DW105" s="118">
        <v>4</v>
      </c>
      <c r="DX105" s="9">
        <f t="shared" si="141"/>
        <v>4.25</v>
      </c>
      <c r="DY105" s="118">
        <v>9</v>
      </c>
      <c r="DZ105" s="118">
        <v>3</v>
      </c>
      <c r="EA105" s="118">
        <v>7</v>
      </c>
      <c r="EB105" s="118"/>
      <c r="EC105" s="118">
        <v>1</v>
      </c>
      <c r="ED105" s="118"/>
      <c r="EE105" s="118">
        <v>1</v>
      </c>
      <c r="EF105" s="118"/>
      <c r="EG105" s="118"/>
      <c r="EH105" s="118"/>
      <c r="EI105" s="118">
        <f t="shared" si="142"/>
        <v>21</v>
      </c>
      <c r="EJ105" s="24">
        <f t="shared" si="102"/>
        <v>12</v>
      </c>
      <c r="EK105" s="24">
        <f t="shared" si="103"/>
        <v>0</v>
      </c>
      <c r="EL105" s="24">
        <f t="shared" si="104"/>
        <v>12</v>
      </c>
      <c r="EM105" s="193" t="e">
        <f t="shared" si="105"/>
        <v>#DIV/0!</v>
      </c>
      <c r="EN105" s="81"/>
      <c r="EO105" s="105" t="s">
        <v>319</v>
      </c>
      <c r="EP105" s="91" t="s">
        <v>320</v>
      </c>
      <c r="EQ105" s="132">
        <v>0.27777777777777768</v>
      </c>
      <c r="ER105" s="106">
        <v>3</v>
      </c>
      <c r="ES105" s="25">
        <v>0.83333333333333304</v>
      </c>
      <c r="ET105" s="40">
        <v>17</v>
      </c>
      <c r="EU105" s="118">
        <v>4</v>
      </c>
      <c r="EV105" s="9">
        <f t="shared" si="155"/>
        <v>4.25</v>
      </c>
      <c r="EW105" s="118">
        <v>9</v>
      </c>
      <c r="EX105" s="118">
        <v>3</v>
      </c>
      <c r="EY105" s="118">
        <v>7</v>
      </c>
      <c r="EZ105" s="118"/>
      <c r="FA105" s="118">
        <v>1</v>
      </c>
      <c r="FB105" s="118"/>
      <c r="FC105" s="118">
        <v>1</v>
      </c>
      <c r="FD105" s="118"/>
      <c r="FE105" s="118"/>
      <c r="FF105" s="118"/>
      <c r="FG105" s="118">
        <f t="shared" si="144"/>
        <v>21</v>
      </c>
      <c r="FH105" s="24">
        <f t="shared" si="145"/>
        <v>12</v>
      </c>
      <c r="FI105" s="24">
        <f t="shared" si="146"/>
        <v>0</v>
      </c>
      <c r="FJ105" s="24">
        <f t="shared" si="147"/>
        <v>12</v>
      </c>
      <c r="FK105" s="193" t="e">
        <f t="shared" si="148"/>
        <v>#DIV/0!</v>
      </c>
      <c r="FL105" s="81"/>
      <c r="FM105" s="105" t="s">
        <v>319</v>
      </c>
      <c r="FN105" s="91" t="s">
        <v>320</v>
      </c>
      <c r="FO105" s="368">
        <v>0.27777777777777768</v>
      </c>
      <c r="FP105" s="364">
        <v>3</v>
      </c>
      <c r="FQ105" s="365">
        <v>0.83333333333333304</v>
      </c>
      <c r="FR105" s="40">
        <v>17</v>
      </c>
      <c r="FS105" s="118">
        <v>4</v>
      </c>
      <c r="FT105" s="9">
        <f t="shared" si="156"/>
        <v>4.25</v>
      </c>
      <c r="FU105" s="118">
        <v>9</v>
      </c>
      <c r="FV105" s="118">
        <v>3</v>
      </c>
      <c r="FW105" s="118">
        <v>7</v>
      </c>
      <c r="FX105" s="118"/>
      <c r="FY105" s="118">
        <v>1</v>
      </c>
      <c r="FZ105" s="118"/>
      <c r="GA105" s="118">
        <v>1</v>
      </c>
      <c r="GB105" s="118"/>
      <c r="GC105" s="118"/>
      <c r="GD105" s="118"/>
      <c r="GE105" s="118">
        <f t="shared" si="153"/>
        <v>21</v>
      </c>
      <c r="GF105" s="24">
        <f t="shared" si="89"/>
        <v>12</v>
      </c>
      <c r="GG105" s="24">
        <f t="shared" si="90"/>
        <v>0</v>
      </c>
      <c r="GH105" s="24">
        <f t="shared" si="91"/>
        <v>12</v>
      </c>
      <c r="GI105" s="193" t="e">
        <f t="shared" si="92"/>
        <v>#DIV/0!</v>
      </c>
      <c r="GJ105" s="81"/>
      <c r="GK105" s="105" t="s">
        <v>319</v>
      </c>
      <c r="GL105" s="91" t="s">
        <v>320</v>
      </c>
      <c r="GM105" s="118"/>
      <c r="GN105" s="12">
        <v>7.0222222222222221</v>
      </c>
      <c r="GO105" s="12">
        <v>7.3</v>
      </c>
      <c r="GP105" s="132">
        <v>0.27777777777777768</v>
      </c>
      <c r="GQ105" s="106">
        <v>3</v>
      </c>
      <c r="GR105" s="25">
        <v>0.83333333333333304</v>
      </c>
      <c r="GS105" s="24">
        <f t="shared" si="84"/>
        <v>18</v>
      </c>
      <c r="GT105" s="118">
        <v>4</v>
      </c>
      <c r="GU105" s="9">
        <f t="shared" si="157"/>
        <v>4.5</v>
      </c>
      <c r="GV105" s="118">
        <v>9</v>
      </c>
      <c r="GW105" s="118">
        <v>3</v>
      </c>
      <c r="GX105" s="118">
        <v>7</v>
      </c>
      <c r="GY105" s="118"/>
      <c r="GZ105" s="118">
        <v>1</v>
      </c>
      <c r="HA105" s="118"/>
      <c r="HB105" s="118">
        <v>1</v>
      </c>
      <c r="HC105" s="118"/>
      <c r="HD105" s="118"/>
      <c r="HE105" s="118"/>
      <c r="HF105" s="118">
        <f t="shared" si="154"/>
        <v>21</v>
      </c>
      <c r="HG105" s="24">
        <f t="shared" si="85"/>
        <v>12</v>
      </c>
      <c r="HH105" s="24">
        <f t="shared" si="86"/>
        <v>0</v>
      </c>
      <c r="HI105" s="24">
        <f t="shared" si="87"/>
        <v>12</v>
      </c>
      <c r="HJ105" s="193" t="e">
        <f t="shared" si="88"/>
        <v>#DIV/0!</v>
      </c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</row>
    <row r="106" spans="1:229" ht="18.75" x14ac:dyDescent="0.3">
      <c r="A106" s="16" t="s">
        <v>456</v>
      </c>
      <c r="B106" s="91" t="s">
        <v>457</v>
      </c>
      <c r="C106" s="132"/>
      <c r="D106" s="106"/>
      <c r="E106" s="138"/>
      <c r="F106" s="40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29"/>
      <c r="Y106" s="16" t="s">
        <v>456</v>
      </c>
      <c r="Z106" s="91" t="s">
        <v>457</v>
      </c>
      <c r="AA106" s="132"/>
      <c r="AB106" s="106"/>
      <c r="AC106" s="138"/>
      <c r="AD106" s="40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81"/>
      <c r="AW106" s="16" t="s">
        <v>456</v>
      </c>
      <c r="AX106" s="91" t="s">
        <v>457</v>
      </c>
      <c r="AY106" s="132"/>
      <c r="AZ106" s="106"/>
      <c r="BA106" s="138"/>
      <c r="BB106" s="40"/>
      <c r="BC106" s="118"/>
      <c r="BD106" s="9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24"/>
      <c r="BQ106" s="24"/>
      <c r="BR106" s="24"/>
      <c r="BS106" s="193"/>
      <c r="BT106" s="81"/>
      <c r="BU106" s="16" t="s">
        <v>456</v>
      </c>
      <c r="BV106" s="91" t="s">
        <v>457</v>
      </c>
      <c r="BW106" s="132"/>
      <c r="BX106" s="106"/>
      <c r="BY106" s="138"/>
      <c r="BZ106" s="40"/>
      <c r="CA106" s="118"/>
      <c r="CB106" s="9"/>
      <c r="CC106" s="118"/>
      <c r="CD106" s="118"/>
      <c r="CE106" s="118"/>
      <c r="CF106" s="118"/>
      <c r="CG106" s="118"/>
      <c r="CH106" s="118"/>
      <c r="CI106" s="118"/>
      <c r="CJ106" s="118"/>
      <c r="CK106" s="118"/>
      <c r="CL106" s="118"/>
      <c r="CM106" s="118"/>
      <c r="CN106" s="24"/>
      <c r="CO106" s="24"/>
      <c r="CP106" s="24"/>
      <c r="CQ106" s="193"/>
      <c r="CR106" s="81"/>
      <c r="CS106" s="16" t="s">
        <v>456</v>
      </c>
      <c r="CT106" s="91" t="s">
        <v>457</v>
      </c>
      <c r="CU106" s="78"/>
      <c r="CV106" s="106"/>
      <c r="CW106" s="256"/>
      <c r="CX106" s="40"/>
      <c r="CY106" s="118"/>
      <c r="CZ106" s="9"/>
      <c r="DA106" s="118"/>
      <c r="DB106" s="118"/>
      <c r="DC106" s="118"/>
      <c r="DD106" s="118"/>
      <c r="DE106" s="118"/>
      <c r="DF106" s="118"/>
      <c r="DG106" s="118"/>
      <c r="DH106" s="118"/>
      <c r="DI106" s="118"/>
      <c r="DJ106" s="118"/>
      <c r="DK106" s="118"/>
      <c r="DL106" s="24"/>
      <c r="DM106" s="24"/>
      <c r="DN106" s="24"/>
      <c r="DO106" s="193"/>
      <c r="DP106" s="81"/>
      <c r="DQ106" s="16" t="s">
        <v>456</v>
      </c>
      <c r="DR106" s="91" t="s">
        <v>457</v>
      </c>
      <c r="DS106" s="132"/>
      <c r="DT106" s="106"/>
      <c r="DU106" s="25"/>
      <c r="DV106" s="40"/>
      <c r="DW106" s="118"/>
      <c r="DX106" s="9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24"/>
      <c r="EK106" s="24"/>
      <c r="EL106" s="24"/>
      <c r="EM106" s="193"/>
      <c r="EN106" s="81"/>
      <c r="EO106" s="16" t="s">
        <v>456</v>
      </c>
      <c r="EP106" s="91" t="s">
        <v>457</v>
      </c>
      <c r="EQ106" s="346">
        <v>-0.33333333333333393</v>
      </c>
      <c r="ER106" s="52">
        <v>1</v>
      </c>
      <c r="ES106" s="187">
        <v>-0.33333333333333393</v>
      </c>
      <c r="ET106" s="119">
        <v>1</v>
      </c>
      <c r="EU106" s="119">
        <v>5</v>
      </c>
      <c r="EV106" s="342">
        <f>+ET106/EU106</f>
        <v>0.2</v>
      </c>
      <c r="EW106" s="119"/>
      <c r="EX106" s="119">
        <v>2</v>
      </c>
      <c r="EY106" s="119">
        <v>1</v>
      </c>
      <c r="EZ106" s="119">
        <v>3</v>
      </c>
      <c r="FA106" s="119"/>
      <c r="FB106" s="119"/>
      <c r="FC106" s="119"/>
      <c r="FD106" s="119"/>
      <c r="FE106" s="119"/>
      <c r="FF106" s="119"/>
      <c r="FG106" s="119">
        <v>6</v>
      </c>
      <c r="FH106" s="62">
        <f t="shared" si="145"/>
        <v>1</v>
      </c>
      <c r="FI106" s="62">
        <f t="shared" si="146"/>
        <v>-3</v>
      </c>
      <c r="FJ106" s="62">
        <f t="shared" si="147"/>
        <v>-2</v>
      </c>
      <c r="FK106" s="232">
        <f t="shared" si="148"/>
        <v>0.33333333333333331</v>
      </c>
      <c r="FL106" s="81"/>
      <c r="FM106" s="16" t="s">
        <v>456</v>
      </c>
      <c r="FN106" s="91" t="s">
        <v>457</v>
      </c>
      <c r="FO106" s="394">
        <v>-0.33333333333333393</v>
      </c>
      <c r="FP106" s="364">
        <v>1</v>
      </c>
      <c r="FQ106" s="365">
        <v>-0.33333333333333393</v>
      </c>
      <c r="FR106" s="118">
        <v>1</v>
      </c>
      <c r="FS106" s="118">
        <v>5</v>
      </c>
      <c r="FT106" s="389">
        <f>+FR106/FS106</f>
        <v>0.2</v>
      </c>
      <c r="FU106" s="118"/>
      <c r="FV106" s="118">
        <v>2</v>
      </c>
      <c r="FW106" s="118">
        <v>1</v>
      </c>
      <c r="FX106" s="118">
        <v>3</v>
      </c>
      <c r="FY106" s="118"/>
      <c r="FZ106" s="118"/>
      <c r="GA106" s="118"/>
      <c r="GB106" s="118"/>
      <c r="GC106" s="118"/>
      <c r="GD106" s="118"/>
      <c r="GE106" s="118">
        <v>6</v>
      </c>
      <c r="GF106" s="24">
        <f t="shared" si="89"/>
        <v>1</v>
      </c>
      <c r="GG106" s="24">
        <f t="shared" si="90"/>
        <v>-3</v>
      </c>
      <c r="GH106" s="24">
        <f t="shared" si="91"/>
        <v>-2</v>
      </c>
      <c r="GI106" s="193">
        <f t="shared" si="92"/>
        <v>0.33333333333333331</v>
      </c>
      <c r="GJ106" s="81"/>
      <c r="GK106" s="16" t="s">
        <v>456</v>
      </c>
      <c r="GL106" s="91" t="s">
        <v>457</v>
      </c>
      <c r="GM106" s="118">
        <v>1</v>
      </c>
      <c r="GN106" s="10">
        <v>10.333333333333334</v>
      </c>
      <c r="GO106" s="74">
        <v>10</v>
      </c>
      <c r="GP106" s="26">
        <v>-0.33333333333333393</v>
      </c>
      <c r="GQ106" s="106">
        <v>1</v>
      </c>
      <c r="GR106" s="25">
        <v>-0.33333333333333393</v>
      </c>
      <c r="GS106" s="24">
        <f t="shared" si="84"/>
        <v>1</v>
      </c>
      <c r="GT106" s="118">
        <v>5</v>
      </c>
      <c r="GU106" s="389">
        <f>+GS106/GT106</f>
        <v>0.2</v>
      </c>
      <c r="GV106" s="118"/>
      <c r="GW106" s="118">
        <v>2</v>
      </c>
      <c r="GX106" s="118">
        <v>1</v>
      </c>
      <c r="GY106" s="118">
        <v>3</v>
      </c>
      <c r="GZ106" s="118"/>
      <c r="HA106" s="118"/>
      <c r="HB106" s="118"/>
      <c r="HC106" s="118"/>
      <c r="HD106" s="118"/>
      <c r="HE106" s="118"/>
      <c r="HF106" s="118">
        <v>6</v>
      </c>
      <c r="HG106" s="24">
        <f t="shared" si="85"/>
        <v>1</v>
      </c>
      <c r="HH106" s="24">
        <f t="shared" si="86"/>
        <v>-3</v>
      </c>
      <c r="HI106" s="24">
        <f t="shared" si="87"/>
        <v>-2</v>
      </c>
      <c r="HJ106" s="193">
        <f t="shared" si="88"/>
        <v>0.33333333333333331</v>
      </c>
      <c r="HK106" s="81"/>
      <c r="HL106" s="81"/>
      <c r="HM106" s="81"/>
      <c r="HN106" s="81"/>
      <c r="HO106" s="81"/>
      <c r="HP106" s="81"/>
      <c r="HQ106" s="81"/>
      <c r="HR106" s="81"/>
      <c r="HS106" s="81"/>
      <c r="HT106" s="81"/>
      <c r="HU106" s="81"/>
    </row>
    <row r="107" spans="1:229" ht="18.75" x14ac:dyDescent="0.3">
      <c r="A107" s="98" t="s">
        <v>125</v>
      </c>
      <c r="B107" s="96" t="s">
        <v>126</v>
      </c>
      <c r="C107" s="36"/>
      <c r="D107" s="106">
        <v>3</v>
      </c>
      <c r="E107" s="138">
        <v>0</v>
      </c>
      <c r="F107" s="40"/>
      <c r="G107" s="118">
        <v>7</v>
      </c>
      <c r="H107" s="118">
        <f t="shared" si="123"/>
        <v>0</v>
      </c>
      <c r="I107" s="118"/>
      <c r="J107" s="118">
        <v>4</v>
      </c>
      <c r="K107" s="118"/>
      <c r="L107" s="118">
        <v>3</v>
      </c>
      <c r="M107" s="118"/>
      <c r="N107" s="118"/>
      <c r="O107" s="118"/>
      <c r="P107" s="118"/>
      <c r="Q107" s="118"/>
      <c r="R107" s="118"/>
      <c r="S107" s="118">
        <f t="shared" si="158"/>
        <v>7</v>
      </c>
      <c r="T107" s="118">
        <f t="shared" si="125"/>
        <v>0</v>
      </c>
      <c r="U107" s="118">
        <f t="shared" si="126"/>
        <v>-3</v>
      </c>
      <c r="V107" s="118">
        <f t="shared" si="127"/>
        <v>-3</v>
      </c>
      <c r="W107" s="118">
        <f t="shared" si="128"/>
        <v>0</v>
      </c>
      <c r="X107" s="29"/>
      <c r="Y107" s="98" t="s">
        <v>125</v>
      </c>
      <c r="Z107" s="96" t="s">
        <v>126</v>
      </c>
      <c r="AA107" s="36"/>
      <c r="AB107" s="106">
        <v>3</v>
      </c>
      <c r="AC107" s="138">
        <v>0</v>
      </c>
      <c r="AD107" s="40"/>
      <c r="AE107" s="118">
        <v>7</v>
      </c>
      <c r="AF107" s="118">
        <f t="shared" si="129"/>
        <v>0</v>
      </c>
      <c r="AG107" s="118"/>
      <c r="AH107" s="118">
        <v>4</v>
      </c>
      <c r="AI107" s="118"/>
      <c r="AJ107" s="118">
        <v>3</v>
      </c>
      <c r="AK107" s="118"/>
      <c r="AL107" s="118"/>
      <c r="AM107" s="118"/>
      <c r="AN107" s="118"/>
      <c r="AO107" s="118"/>
      <c r="AP107" s="118"/>
      <c r="AQ107" s="118">
        <f t="shared" si="159"/>
        <v>7</v>
      </c>
      <c r="AR107" s="118">
        <f t="shared" si="131"/>
        <v>0</v>
      </c>
      <c r="AS107" s="118">
        <f t="shared" si="132"/>
        <v>-3</v>
      </c>
      <c r="AT107" s="118">
        <f t="shared" si="133"/>
        <v>-3</v>
      </c>
      <c r="AU107" s="9">
        <f t="shared" si="134"/>
        <v>0</v>
      </c>
      <c r="AV107" s="81"/>
      <c r="AW107" s="98" t="s">
        <v>125</v>
      </c>
      <c r="AX107" s="96" t="s">
        <v>126</v>
      </c>
      <c r="AY107" s="36"/>
      <c r="AZ107" s="106">
        <v>3</v>
      </c>
      <c r="BA107" s="138">
        <v>0</v>
      </c>
      <c r="BB107" s="40"/>
      <c r="BC107" s="118">
        <v>7</v>
      </c>
      <c r="BD107" s="9">
        <f t="shared" si="135"/>
        <v>0</v>
      </c>
      <c r="BE107" s="118"/>
      <c r="BF107" s="118">
        <v>4</v>
      </c>
      <c r="BG107" s="118"/>
      <c r="BH107" s="118">
        <v>3</v>
      </c>
      <c r="BI107" s="118"/>
      <c r="BJ107" s="118"/>
      <c r="BK107" s="118"/>
      <c r="BL107" s="118"/>
      <c r="BM107" s="118"/>
      <c r="BN107" s="118"/>
      <c r="BO107" s="118">
        <f t="shared" si="160"/>
        <v>7</v>
      </c>
      <c r="BP107" s="24">
        <f t="shared" si="116"/>
        <v>0</v>
      </c>
      <c r="BQ107" s="24">
        <f t="shared" si="117"/>
        <v>-3</v>
      </c>
      <c r="BR107" s="24">
        <f t="shared" si="118"/>
        <v>-3</v>
      </c>
      <c r="BS107" s="193">
        <f t="shared" si="119"/>
        <v>0</v>
      </c>
      <c r="BT107" s="81"/>
      <c r="BU107" s="98" t="s">
        <v>125</v>
      </c>
      <c r="BV107" s="96" t="s">
        <v>126</v>
      </c>
      <c r="BW107" s="36"/>
      <c r="BX107" s="106">
        <v>3</v>
      </c>
      <c r="BY107" s="138">
        <v>0</v>
      </c>
      <c r="BZ107" s="40"/>
      <c r="CA107" s="118">
        <v>7</v>
      </c>
      <c r="CB107" s="9">
        <f t="shared" si="137"/>
        <v>0</v>
      </c>
      <c r="CC107" s="118"/>
      <c r="CD107" s="118">
        <v>4</v>
      </c>
      <c r="CE107" s="118"/>
      <c r="CF107" s="118">
        <v>3</v>
      </c>
      <c r="CG107" s="118"/>
      <c r="CH107" s="118"/>
      <c r="CI107" s="118"/>
      <c r="CJ107" s="118"/>
      <c r="CK107" s="118"/>
      <c r="CL107" s="118"/>
      <c r="CM107" s="118">
        <f t="shared" si="138"/>
        <v>7</v>
      </c>
      <c r="CN107" s="24">
        <f t="shared" si="107"/>
        <v>0</v>
      </c>
      <c r="CO107" s="24">
        <f t="shared" si="108"/>
        <v>-3</v>
      </c>
      <c r="CP107" s="24">
        <f t="shared" si="109"/>
        <v>-3</v>
      </c>
      <c r="CQ107" s="193">
        <f t="shared" si="110"/>
        <v>0</v>
      </c>
      <c r="CR107" s="81"/>
      <c r="CS107" s="98" t="s">
        <v>125</v>
      </c>
      <c r="CT107" s="96" t="s">
        <v>126</v>
      </c>
      <c r="CU107" s="36"/>
      <c r="CV107" s="106">
        <v>3</v>
      </c>
      <c r="CW107" s="256">
        <v>0</v>
      </c>
      <c r="CX107" s="40"/>
      <c r="CY107" s="118">
        <v>7</v>
      </c>
      <c r="CZ107" s="9">
        <f t="shared" si="139"/>
        <v>0</v>
      </c>
      <c r="DA107" s="118"/>
      <c r="DB107" s="118">
        <v>4</v>
      </c>
      <c r="DC107" s="118"/>
      <c r="DD107" s="118">
        <v>3</v>
      </c>
      <c r="DE107" s="118"/>
      <c r="DF107" s="118"/>
      <c r="DG107" s="118"/>
      <c r="DH107" s="118"/>
      <c r="DI107" s="118"/>
      <c r="DJ107" s="118"/>
      <c r="DK107" s="118">
        <f t="shared" si="140"/>
        <v>7</v>
      </c>
      <c r="DL107" s="24">
        <f t="shared" si="112"/>
        <v>0</v>
      </c>
      <c r="DM107" s="24">
        <f t="shared" si="113"/>
        <v>-3</v>
      </c>
      <c r="DN107" s="24">
        <f t="shared" si="114"/>
        <v>-3</v>
      </c>
      <c r="DO107" s="193">
        <f t="shared" si="115"/>
        <v>0</v>
      </c>
      <c r="DP107" s="81"/>
      <c r="DQ107" s="95" t="s">
        <v>125</v>
      </c>
      <c r="DR107" s="96" t="s">
        <v>126</v>
      </c>
      <c r="DS107" s="36"/>
      <c r="DT107" s="106">
        <v>3</v>
      </c>
      <c r="DU107" s="25">
        <v>0</v>
      </c>
      <c r="DV107" s="40"/>
      <c r="DW107" s="118">
        <v>7</v>
      </c>
      <c r="DX107" s="9">
        <f t="shared" si="141"/>
        <v>0</v>
      </c>
      <c r="DY107" s="118"/>
      <c r="DZ107" s="118">
        <v>4</v>
      </c>
      <c r="EA107" s="118"/>
      <c r="EB107" s="118">
        <v>3</v>
      </c>
      <c r="EC107" s="118"/>
      <c r="ED107" s="118"/>
      <c r="EE107" s="118"/>
      <c r="EF107" s="118"/>
      <c r="EG107" s="118"/>
      <c r="EH107" s="118"/>
      <c r="EI107" s="118">
        <f t="shared" si="142"/>
        <v>7</v>
      </c>
      <c r="EJ107" s="24">
        <f t="shared" si="102"/>
        <v>0</v>
      </c>
      <c r="EK107" s="24">
        <f t="shared" si="103"/>
        <v>-3</v>
      </c>
      <c r="EL107" s="24">
        <f t="shared" si="104"/>
        <v>-3</v>
      </c>
      <c r="EM107" s="193">
        <f t="shared" si="105"/>
        <v>0</v>
      </c>
      <c r="EN107" s="81"/>
      <c r="EO107" s="95" t="s">
        <v>125</v>
      </c>
      <c r="EP107" s="96" t="s">
        <v>126</v>
      </c>
      <c r="EQ107" s="36"/>
      <c r="ER107" s="106">
        <v>3</v>
      </c>
      <c r="ES107" s="25">
        <v>0</v>
      </c>
      <c r="ET107" s="40"/>
      <c r="EU107" s="118">
        <v>7</v>
      </c>
      <c r="EV107" s="9">
        <f t="shared" si="155"/>
        <v>0</v>
      </c>
      <c r="EW107" s="118"/>
      <c r="EX107" s="118">
        <v>4</v>
      </c>
      <c r="EY107" s="118"/>
      <c r="EZ107" s="118">
        <v>3</v>
      </c>
      <c r="FA107" s="118"/>
      <c r="FB107" s="118"/>
      <c r="FC107" s="118"/>
      <c r="FD107" s="118"/>
      <c r="FE107" s="118"/>
      <c r="FF107" s="118"/>
      <c r="FG107" s="118">
        <f t="shared" si="144"/>
        <v>7</v>
      </c>
      <c r="FH107" s="24">
        <f t="shared" si="145"/>
        <v>0</v>
      </c>
      <c r="FI107" s="24">
        <f t="shared" si="146"/>
        <v>-3</v>
      </c>
      <c r="FJ107" s="24">
        <f t="shared" si="147"/>
        <v>-3</v>
      </c>
      <c r="FK107" s="193">
        <f t="shared" si="148"/>
        <v>0</v>
      </c>
      <c r="FL107" s="81"/>
      <c r="FM107" s="95" t="s">
        <v>125</v>
      </c>
      <c r="FN107" s="96" t="s">
        <v>126</v>
      </c>
      <c r="FO107" s="395"/>
      <c r="FP107" s="364">
        <v>3</v>
      </c>
      <c r="FQ107" s="365">
        <v>0</v>
      </c>
      <c r="FR107" s="40"/>
      <c r="FS107" s="118">
        <v>7</v>
      </c>
      <c r="FT107" s="9">
        <f t="shared" si="156"/>
        <v>0</v>
      </c>
      <c r="FU107" s="118"/>
      <c r="FV107" s="118">
        <v>4</v>
      </c>
      <c r="FW107" s="118"/>
      <c r="FX107" s="118">
        <v>3</v>
      </c>
      <c r="FY107" s="118"/>
      <c r="FZ107" s="118"/>
      <c r="GA107" s="118"/>
      <c r="GB107" s="118"/>
      <c r="GC107" s="118"/>
      <c r="GD107" s="118"/>
      <c r="GE107" s="118">
        <f t="shared" si="153"/>
        <v>7</v>
      </c>
      <c r="GF107" s="24">
        <f t="shared" si="89"/>
        <v>0</v>
      </c>
      <c r="GG107" s="24">
        <f t="shared" si="90"/>
        <v>-3</v>
      </c>
      <c r="GH107" s="24">
        <f t="shared" si="91"/>
        <v>-3</v>
      </c>
      <c r="GI107" s="193">
        <f t="shared" si="92"/>
        <v>0</v>
      </c>
      <c r="GJ107" s="81"/>
      <c r="GK107" s="95" t="s">
        <v>125</v>
      </c>
      <c r="GL107" s="96" t="s">
        <v>126</v>
      </c>
      <c r="GM107" s="118"/>
      <c r="GN107" s="10">
        <v>8.4285714285714288</v>
      </c>
      <c r="GO107" s="74"/>
      <c r="GP107" s="36"/>
      <c r="GQ107" s="106">
        <v>3</v>
      </c>
      <c r="GR107" s="25">
        <v>0</v>
      </c>
      <c r="GS107" s="24">
        <f t="shared" si="84"/>
        <v>0</v>
      </c>
      <c r="GT107" s="118">
        <v>7</v>
      </c>
      <c r="GU107" s="9">
        <f t="shared" si="157"/>
        <v>0</v>
      </c>
      <c r="GV107" s="118"/>
      <c r="GW107" s="118">
        <v>4</v>
      </c>
      <c r="GX107" s="118"/>
      <c r="GY107" s="118">
        <v>3</v>
      </c>
      <c r="GZ107" s="118"/>
      <c r="HA107" s="118"/>
      <c r="HB107" s="118"/>
      <c r="HC107" s="118"/>
      <c r="HD107" s="118"/>
      <c r="HE107" s="118"/>
      <c r="HF107" s="118">
        <f t="shared" si="154"/>
        <v>7</v>
      </c>
      <c r="HG107" s="24">
        <f t="shared" si="85"/>
        <v>0</v>
      </c>
      <c r="HH107" s="24">
        <f t="shared" si="86"/>
        <v>-3</v>
      </c>
      <c r="HI107" s="24">
        <f t="shared" si="87"/>
        <v>-3</v>
      </c>
      <c r="HJ107" s="193">
        <f t="shared" si="88"/>
        <v>0</v>
      </c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</row>
    <row r="108" spans="1:229" ht="18.75" x14ac:dyDescent="0.3">
      <c r="A108" s="115" t="s">
        <v>407</v>
      </c>
      <c r="B108" s="91" t="s">
        <v>336</v>
      </c>
      <c r="C108" s="36"/>
      <c r="D108" s="106"/>
      <c r="E108" s="138"/>
      <c r="F108" s="40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29"/>
      <c r="Y108" s="115" t="s">
        <v>407</v>
      </c>
      <c r="Z108" s="91" t="s">
        <v>336</v>
      </c>
      <c r="AA108" s="36"/>
      <c r="AB108" s="106"/>
      <c r="AC108" s="138"/>
      <c r="AD108" s="40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9"/>
      <c r="AV108" s="81"/>
      <c r="AW108" s="115" t="s">
        <v>407</v>
      </c>
      <c r="AX108" s="91" t="s">
        <v>336</v>
      </c>
      <c r="AY108" s="36"/>
      <c r="AZ108" s="106"/>
      <c r="BA108" s="138"/>
      <c r="BB108" s="40"/>
      <c r="BC108" s="118"/>
      <c r="BD108" s="9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24"/>
      <c r="BQ108" s="24"/>
      <c r="BR108" s="24"/>
      <c r="BS108" s="193"/>
      <c r="BT108" s="81"/>
      <c r="BU108" s="105" t="s">
        <v>125</v>
      </c>
      <c r="BV108" s="96" t="s">
        <v>409</v>
      </c>
      <c r="BW108" s="51">
        <v>-0.33329999999999949</v>
      </c>
      <c r="BX108" s="52">
        <v>3</v>
      </c>
      <c r="BY108" s="239">
        <v>-0.99989999999999846</v>
      </c>
      <c r="BZ108" s="58">
        <v>2</v>
      </c>
      <c r="CA108" s="119">
        <v>1</v>
      </c>
      <c r="CB108" s="27">
        <f t="shared" si="137"/>
        <v>2</v>
      </c>
      <c r="CC108" s="119">
        <v>2</v>
      </c>
      <c r="CD108" s="119"/>
      <c r="CE108" s="119"/>
      <c r="CF108" s="119">
        <v>1</v>
      </c>
      <c r="CG108" s="119"/>
      <c r="CH108" s="119"/>
      <c r="CI108" s="119"/>
      <c r="CJ108" s="119"/>
      <c r="CK108" s="119"/>
      <c r="CL108" s="119"/>
      <c r="CM108" s="119">
        <f t="shared" si="138"/>
        <v>3</v>
      </c>
      <c r="CN108" s="62">
        <f t="shared" si="107"/>
        <v>0</v>
      </c>
      <c r="CO108" s="62">
        <f t="shared" si="108"/>
        <v>-1</v>
      </c>
      <c r="CP108" s="62">
        <f t="shared" si="109"/>
        <v>-1</v>
      </c>
      <c r="CQ108" s="232">
        <f t="shared" si="110"/>
        <v>0</v>
      </c>
      <c r="CR108" s="81"/>
      <c r="CS108" s="97" t="s">
        <v>125</v>
      </c>
      <c r="CT108" s="96" t="s">
        <v>409</v>
      </c>
      <c r="CU108" s="132">
        <v>-0.33329999999999949</v>
      </c>
      <c r="CV108" s="106">
        <v>3</v>
      </c>
      <c r="CW108" s="256">
        <v>-0.99989999999999846</v>
      </c>
      <c r="CX108" s="40">
        <v>2</v>
      </c>
      <c r="CY108" s="118">
        <v>1</v>
      </c>
      <c r="CZ108" s="9">
        <f t="shared" si="139"/>
        <v>2</v>
      </c>
      <c r="DA108" s="118">
        <v>2</v>
      </c>
      <c r="DB108" s="118"/>
      <c r="DC108" s="118"/>
      <c r="DD108" s="118">
        <v>1</v>
      </c>
      <c r="DE108" s="118"/>
      <c r="DF108" s="118"/>
      <c r="DG108" s="118"/>
      <c r="DH108" s="118"/>
      <c r="DI108" s="118"/>
      <c r="DJ108" s="118"/>
      <c r="DK108" s="118">
        <f t="shared" si="140"/>
        <v>3</v>
      </c>
      <c r="DL108" s="24">
        <f t="shared" si="112"/>
        <v>0</v>
      </c>
      <c r="DM108" s="24">
        <f t="shared" si="113"/>
        <v>-1</v>
      </c>
      <c r="DN108" s="24">
        <f t="shared" si="114"/>
        <v>-1</v>
      </c>
      <c r="DO108" s="193">
        <f t="shared" si="115"/>
        <v>0</v>
      </c>
      <c r="DP108" s="81"/>
      <c r="DQ108" s="105" t="s">
        <v>125</v>
      </c>
      <c r="DR108" s="96" t="s">
        <v>409</v>
      </c>
      <c r="DS108" s="53">
        <v>-0.57140000000000057</v>
      </c>
      <c r="DT108" s="52">
        <v>3</v>
      </c>
      <c r="DU108" s="187">
        <v>-1.7142000000000017</v>
      </c>
      <c r="DV108" s="58">
        <v>3</v>
      </c>
      <c r="DW108" s="119">
        <v>4</v>
      </c>
      <c r="DX108" s="27">
        <f t="shared" si="141"/>
        <v>0.75</v>
      </c>
      <c r="DY108" s="119">
        <v>3</v>
      </c>
      <c r="DZ108" s="119">
        <v>2</v>
      </c>
      <c r="EA108" s="119"/>
      <c r="EB108" s="119">
        <v>1</v>
      </c>
      <c r="EC108" s="119"/>
      <c r="ED108" s="119"/>
      <c r="EE108" s="119">
        <v>1</v>
      </c>
      <c r="EF108" s="119"/>
      <c r="EG108" s="119"/>
      <c r="EH108" s="119"/>
      <c r="EI108" s="119">
        <f t="shared" si="142"/>
        <v>7</v>
      </c>
      <c r="EJ108" s="62">
        <f t="shared" si="102"/>
        <v>3</v>
      </c>
      <c r="EK108" s="62">
        <f t="shared" si="103"/>
        <v>-1</v>
      </c>
      <c r="EL108" s="62">
        <f t="shared" si="104"/>
        <v>2</v>
      </c>
      <c r="EM108" s="232">
        <f t="shared" si="105"/>
        <v>3</v>
      </c>
      <c r="EN108" s="81"/>
      <c r="EO108" s="105" t="s">
        <v>125</v>
      </c>
      <c r="EP108" s="96" t="s">
        <v>409</v>
      </c>
      <c r="EQ108" s="339">
        <v>0</v>
      </c>
      <c r="ER108" s="52">
        <v>3</v>
      </c>
      <c r="ES108" s="187">
        <v>0</v>
      </c>
      <c r="ET108" s="119">
        <v>4</v>
      </c>
      <c r="EU108" s="119">
        <v>9</v>
      </c>
      <c r="EV108" s="342">
        <f>+ET108/EU108</f>
        <v>0.44444444444444442</v>
      </c>
      <c r="EW108" s="119">
        <v>4</v>
      </c>
      <c r="EX108" s="119">
        <v>2</v>
      </c>
      <c r="EY108" s="119"/>
      <c r="EZ108" s="119">
        <v>4</v>
      </c>
      <c r="FA108" s="119"/>
      <c r="FB108" s="119">
        <v>1</v>
      </c>
      <c r="FC108" s="119"/>
      <c r="FD108" s="119">
        <v>2</v>
      </c>
      <c r="FE108" s="119"/>
      <c r="FF108" s="119"/>
      <c r="FG108" s="119">
        <v>13</v>
      </c>
      <c r="FH108" s="62">
        <f t="shared" si="145"/>
        <v>0</v>
      </c>
      <c r="FI108" s="62">
        <f t="shared" si="146"/>
        <v>-12</v>
      </c>
      <c r="FJ108" s="62">
        <f t="shared" si="147"/>
        <v>-12</v>
      </c>
      <c r="FK108" s="232">
        <f t="shared" si="148"/>
        <v>0</v>
      </c>
      <c r="FL108" s="81"/>
      <c r="FM108" s="105" t="s">
        <v>125</v>
      </c>
      <c r="FN108" s="96" t="s">
        <v>409</v>
      </c>
      <c r="FO108" s="379">
        <v>0</v>
      </c>
      <c r="FP108" s="364">
        <v>3</v>
      </c>
      <c r="FQ108" s="365">
        <v>0</v>
      </c>
      <c r="FR108" s="118">
        <v>4</v>
      </c>
      <c r="FS108" s="118">
        <v>9</v>
      </c>
      <c r="FT108" s="389">
        <f>+FR108/FS108</f>
        <v>0.44444444444444442</v>
      </c>
      <c r="FU108" s="118">
        <v>4</v>
      </c>
      <c r="FV108" s="118">
        <v>2</v>
      </c>
      <c r="FW108" s="118"/>
      <c r="FX108" s="118">
        <v>4</v>
      </c>
      <c r="FY108" s="118"/>
      <c r="FZ108" s="118">
        <v>1</v>
      </c>
      <c r="GA108" s="118"/>
      <c r="GB108" s="118">
        <v>2</v>
      </c>
      <c r="GC108" s="118"/>
      <c r="GD108" s="118"/>
      <c r="GE108" s="118">
        <v>13</v>
      </c>
      <c r="GF108" s="24">
        <f t="shared" si="89"/>
        <v>0</v>
      </c>
      <c r="GG108" s="24">
        <f t="shared" si="90"/>
        <v>-12</v>
      </c>
      <c r="GH108" s="24">
        <f t="shared" si="91"/>
        <v>-12</v>
      </c>
      <c r="GI108" s="193">
        <f t="shared" si="92"/>
        <v>0</v>
      </c>
      <c r="GJ108" s="81"/>
      <c r="GK108" s="105" t="s">
        <v>125</v>
      </c>
      <c r="GL108" s="96" t="s">
        <v>409</v>
      </c>
      <c r="GM108" s="118">
        <v>2</v>
      </c>
      <c r="GN108" s="7">
        <v>8.75</v>
      </c>
      <c r="GO108" s="12">
        <v>8.75</v>
      </c>
      <c r="GP108" s="132">
        <v>0</v>
      </c>
      <c r="GQ108" s="106">
        <v>3</v>
      </c>
      <c r="GR108" s="25">
        <v>0</v>
      </c>
      <c r="GS108" s="24">
        <f t="shared" si="84"/>
        <v>4</v>
      </c>
      <c r="GT108" s="118">
        <v>9</v>
      </c>
      <c r="GU108" s="389">
        <f>+GS108/GT108</f>
        <v>0.44444444444444442</v>
      </c>
      <c r="GV108" s="118">
        <v>4</v>
      </c>
      <c r="GW108" s="118">
        <v>2</v>
      </c>
      <c r="GX108" s="118"/>
      <c r="GY108" s="118">
        <v>4</v>
      </c>
      <c r="GZ108" s="118"/>
      <c r="HA108" s="118">
        <v>1</v>
      </c>
      <c r="HB108" s="118"/>
      <c r="HC108" s="118">
        <v>2</v>
      </c>
      <c r="HD108" s="118"/>
      <c r="HE108" s="118"/>
      <c r="HF108" s="118">
        <v>13</v>
      </c>
      <c r="HG108" s="24">
        <f t="shared" si="85"/>
        <v>0</v>
      </c>
      <c r="HH108" s="24">
        <f t="shared" si="86"/>
        <v>-12</v>
      </c>
      <c r="HI108" s="24">
        <f t="shared" si="87"/>
        <v>-12</v>
      </c>
      <c r="HJ108" s="193">
        <f t="shared" si="88"/>
        <v>0</v>
      </c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</row>
    <row r="109" spans="1:229" ht="18.75" x14ac:dyDescent="0.3">
      <c r="A109" s="105" t="s">
        <v>407</v>
      </c>
      <c r="B109" s="91" t="s">
        <v>408</v>
      </c>
      <c r="C109" s="132">
        <v>1.444466666666667</v>
      </c>
      <c r="D109" s="106">
        <v>4</v>
      </c>
      <c r="E109" s="138">
        <v>5.777866666666668</v>
      </c>
      <c r="F109" s="40">
        <v>16</v>
      </c>
      <c r="G109" s="118">
        <v>5</v>
      </c>
      <c r="H109" s="118">
        <f t="shared" si="123"/>
        <v>3.2</v>
      </c>
      <c r="I109" s="118">
        <v>5</v>
      </c>
      <c r="J109" s="118">
        <v>4</v>
      </c>
      <c r="K109" s="118">
        <v>9</v>
      </c>
      <c r="L109" s="118"/>
      <c r="M109" s="118">
        <v>2</v>
      </c>
      <c r="N109" s="118">
        <v>1</v>
      </c>
      <c r="O109" s="118"/>
      <c r="P109" s="118"/>
      <c r="Q109" s="118"/>
      <c r="R109" s="118"/>
      <c r="S109" s="118">
        <f t="shared" si="158"/>
        <v>21</v>
      </c>
      <c r="T109" s="118">
        <f t="shared" si="125"/>
        <v>13</v>
      </c>
      <c r="U109" s="118">
        <f t="shared" si="126"/>
        <v>-2</v>
      </c>
      <c r="V109" s="118">
        <f t="shared" si="127"/>
        <v>11</v>
      </c>
      <c r="W109" s="118">
        <f t="shared" si="128"/>
        <v>6.5</v>
      </c>
      <c r="X109" s="29"/>
      <c r="Y109" s="105" t="s">
        <v>407</v>
      </c>
      <c r="Z109" s="91" t="s">
        <v>408</v>
      </c>
      <c r="AA109" s="51">
        <v>1.8889111111111108</v>
      </c>
      <c r="AB109" s="52">
        <v>4</v>
      </c>
      <c r="AC109" s="187">
        <v>7.5556444444444431</v>
      </c>
      <c r="AD109" s="58">
        <v>22</v>
      </c>
      <c r="AE109" s="119">
        <v>5</v>
      </c>
      <c r="AF109" s="119">
        <f t="shared" si="129"/>
        <v>4.4000000000000004</v>
      </c>
      <c r="AG109" s="119">
        <v>5</v>
      </c>
      <c r="AH109" s="119">
        <v>4</v>
      </c>
      <c r="AI109" s="119">
        <v>13</v>
      </c>
      <c r="AJ109" s="119"/>
      <c r="AK109" s="119">
        <v>4</v>
      </c>
      <c r="AL109" s="119">
        <v>1</v>
      </c>
      <c r="AM109" s="119"/>
      <c r="AN109" s="119"/>
      <c r="AO109" s="119"/>
      <c r="AP109" s="119"/>
      <c r="AQ109" s="119">
        <f t="shared" si="159"/>
        <v>27</v>
      </c>
      <c r="AR109" s="119">
        <f t="shared" si="131"/>
        <v>21</v>
      </c>
      <c r="AS109" s="119">
        <f t="shared" si="132"/>
        <v>-2</v>
      </c>
      <c r="AT109" s="119">
        <f t="shared" si="133"/>
        <v>19</v>
      </c>
      <c r="AU109" s="27">
        <f t="shared" si="134"/>
        <v>10.5</v>
      </c>
      <c r="AV109" s="81"/>
      <c r="AW109" s="105" t="s">
        <v>407</v>
      </c>
      <c r="AX109" s="91" t="s">
        <v>408</v>
      </c>
      <c r="AY109" s="132">
        <v>1.8889111111111108</v>
      </c>
      <c r="AZ109" s="106">
        <v>4</v>
      </c>
      <c r="BA109" s="25">
        <v>7.5556444444444431</v>
      </c>
      <c r="BB109" s="40">
        <v>22</v>
      </c>
      <c r="BC109" s="118">
        <v>5</v>
      </c>
      <c r="BD109" s="9">
        <f t="shared" si="135"/>
        <v>4.4000000000000004</v>
      </c>
      <c r="BE109" s="118">
        <v>5</v>
      </c>
      <c r="BF109" s="118">
        <v>4</v>
      </c>
      <c r="BG109" s="118">
        <v>13</v>
      </c>
      <c r="BH109" s="118"/>
      <c r="BI109" s="118">
        <v>4</v>
      </c>
      <c r="BJ109" s="118">
        <v>1</v>
      </c>
      <c r="BK109" s="118"/>
      <c r="BL109" s="118"/>
      <c r="BM109" s="118"/>
      <c r="BN109" s="118"/>
      <c r="BO109" s="118">
        <f t="shared" si="160"/>
        <v>27</v>
      </c>
      <c r="BP109" s="24">
        <f t="shared" si="116"/>
        <v>21</v>
      </c>
      <c r="BQ109" s="24">
        <f t="shared" si="117"/>
        <v>-2</v>
      </c>
      <c r="BR109" s="24">
        <f t="shared" si="118"/>
        <v>19</v>
      </c>
      <c r="BS109" s="193">
        <f t="shared" si="119"/>
        <v>10.5</v>
      </c>
      <c r="BT109" s="81"/>
      <c r="BU109" s="105" t="s">
        <v>127</v>
      </c>
      <c r="BV109" s="91" t="s">
        <v>128</v>
      </c>
      <c r="BW109" s="132">
        <v>1.8889111111111108</v>
      </c>
      <c r="BX109" s="106">
        <v>4</v>
      </c>
      <c r="BY109" s="25">
        <v>7.5556444444444431</v>
      </c>
      <c r="BZ109" s="40">
        <v>22</v>
      </c>
      <c r="CA109" s="118">
        <v>5</v>
      </c>
      <c r="CB109" s="9">
        <f t="shared" si="137"/>
        <v>4.4000000000000004</v>
      </c>
      <c r="CC109" s="118">
        <v>5</v>
      </c>
      <c r="CD109" s="118">
        <v>4</v>
      </c>
      <c r="CE109" s="118">
        <v>13</v>
      </c>
      <c r="CF109" s="118"/>
      <c r="CG109" s="118">
        <v>4</v>
      </c>
      <c r="CH109" s="118">
        <v>1</v>
      </c>
      <c r="CI109" s="118"/>
      <c r="CJ109" s="118"/>
      <c r="CK109" s="118"/>
      <c r="CL109" s="118"/>
      <c r="CM109" s="118">
        <f t="shared" si="138"/>
        <v>27</v>
      </c>
      <c r="CN109" s="24">
        <f t="shared" si="107"/>
        <v>21</v>
      </c>
      <c r="CO109" s="24">
        <f t="shared" si="108"/>
        <v>-2</v>
      </c>
      <c r="CP109" s="24">
        <f t="shared" si="109"/>
        <v>19</v>
      </c>
      <c r="CQ109" s="193">
        <f t="shared" si="110"/>
        <v>10.5</v>
      </c>
      <c r="CR109" s="81"/>
      <c r="CS109" s="105" t="s">
        <v>127</v>
      </c>
      <c r="CT109" s="91" t="s">
        <v>128</v>
      </c>
      <c r="CU109" s="132">
        <v>1.8889111111111108</v>
      </c>
      <c r="CV109" s="106">
        <v>4</v>
      </c>
      <c r="CW109" s="256">
        <v>7.5556444444444431</v>
      </c>
      <c r="CX109" s="40">
        <v>22</v>
      </c>
      <c r="CY109" s="118">
        <v>5</v>
      </c>
      <c r="CZ109" s="9">
        <f t="shared" si="139"/>
        <v>4.4000000000000004</v>
      </c>
      <c r="DA109" s="118">
        <v>5</v>
      </c>
      <c r="DB109" s="118">
        <v>4</v>
      </c>
      <c r="DC109" s="118">
        <v>13</v>
      </c>
      <c r="DD109" s="118"/>
      <c r="DE109" s="118">
        <v>4</v>
      </c>
      <c r="DF109" s="118">
        <v>1</v>
      </c>
      <c r="DG109" s="118"/>
      <c r="DH109" s="118"/>
      <c r="DI109" s="118"/>
      <c r="DJ109" s="118"/>
      <c r="DK109" s="118">
        <f t="shared" si="140"/>
        <v>27</v>
      </c>
      <c r="DL109" s="24">
        <f t="shared" si="112"/>
        <v>21</v>
      </c>
      <c r="DM109" s="24">
        <f t="shared" si="113"/>
        <v>-2</v>
      </c>
      <c r="DN109" s="24">
        <f t="shared" si="114"/>
        <v>19</v>
      </c>
      <c r="DO109" s="193">
        <f t="shared" si="115"/>
        <v>10.5</v>
      </c>
      <c r="DP109" s="81"/>
      <c r="DQ109" s="98" t="s">
        <v>127</v>
      </c>
      <c r="DR109" s="91" t="s">
        <v>128</v>
      </c>
      <c r="DS109" s="132">
        <v>1.8889111111111108</v>
      </c>
      <c r="DT109" s="106">
        <v>4</v>
      </c>
      <c r="DU109" s="25">
        <v>7.5556444444444431</v>
      </c>
      <c r="DV109" s="40">
        <v>22</v>
      </c>
      <c r="DW109" s="118">
        <v>5</v>
      </c>
      <c r="DX109" s="9">
        <f t="shared" si="141"/>
        <v>4.4000000000000004</v>
      </c>
      <c r="DY109" s="118">
        <v>5</v>
      </c>
      <c r="DZ109" s="118">
        <v>4</v>
      </c>
      <c r="EA109" s="118">
        <v>13</v>
      </c>
      <c r="EB109" s="118"/>
      <c r="EC109" s="118">
        <v>4</v>
      </c>
      <c r="ED109" s="118">
        <v>1</v>
      </c>
      <c r="EE109" s="118"/>
      <c r="EF109" s="118"/>
      <c r="EG109" s="118"/>
      <c r="EH109" s="118"/>
      <c r="EI109" s="118">
        <f t="shared" si="142"/>
        <v>27</v>
      </c>
      <c r="EJ109" s="24">
        <f t="shared" si="102"/>
        <v>21</v>
      </c>
      <c r="EK109" s="24">
        <f t="shared" si="103"/>
        <v>-2</v>
      </c>
      <c r="EL109" s="24">
        <f t="shared" si="104"/>
        <v>19</v>
      </c>
      <c r="EM109" s="193">
        <f t="shared" si="105"/>
        <v>10.5</v>
      </c>
      <c r="EN109" s="81"/>
      <c r="EO109" s="98" t="s">
        <v>127</v>
      </c>
      <c r="EP109" s="91" t="s">
        <v>128</v>
      </c>
      <c r="EQ109" s="132">
        <v>1.8889111111111108</v>
      </c>
      <c r="ER109" s="106">
        <v>4</v>
      </c>
      <c r="ES109" s="25">
        <v>7.5556444444444431</v>
      </c>
      <c r="ET109" s="40">
        <v>22</v>
      </c>
      <c r="EU109" s="118">
        <v>5</v>
      </c>
      <c r="EV109" s="9">
        <f t="shared" si="155"/>
        <v>4.4000000000000004</v>
      </c>
      <c r="EW109" s="118">
        <v>5</v>
      </c>
      <c r="EX109" s="118">
        <v>4</v>
      </c>
      <c r="EY109" s="118">
        <v>13</v>
      </c>
      <c r="EZ109" s="118"/>
      <c r="FA109" s="118">
        <v>4</v>
      </c>
      <c r="FB109" s="118">
        <v>1</v>
      </c>
      <c r="FC109" s="118"/>
      <c r="FD109" s="118"/>
      <c r="FE109" s="118"/>
      <c r="FF109" s="118"/>
      <c r="FG109" s="118">
        <f t="shared" si="144"/>
        <v>27</v>
      </c>
      <c r="FH109" s="24">
        <f t="shared" si="145"/>
        <v>21</v>
      </c>
      <c r="FI109" s="24">
        <f t="shared" si="146"/>
        <v>-2</v>
      </c>
      <c r="FJ109" s="24">
        <f t="shared" si="147"/>
        <v>19</v>
      </c>
      <c r="FK109" s="193">
        <f t="shared" si="148"/>
        <v>10.5</v>
      </c>
      <c r="FL109" s="81"/>
      <c r="FM109" s="98" t="s">
        <v>127</v>
      </c>
      <c r="FN109" s="91" t="s">
        <v>128</v>
      </c>
      <c r="FO109" s="368">
        <v>1.8889111111111108</v>
      </c>
      <c r="FP109" s="364">
        <v>4</v>
      </c>
      <c r="FQ109" s="365">
        <v>7.5556444444444431</v>
      </c>
      <c r="FR109" s="40">
        <v>22</v>
      </c>
      <c r="FS109" s="118">
        <v>5</v>
      </c>
      <c r="FT109" s="9">
        <f t="shared" si="156"/>
        <v>4.4000000000000004</v>
      </c>
      <c r="FU109" s="118">
        <v>5</v>
      </c>
      <c r="FV109" s="118">
        <v>4</v>
      </c>
      <c r="FW109" s="118">
        <v>13</v>
      </c>
      <c r="FX109" s="118"/>
      <c r="FY109" s="118">
        <v>4</v>
      </c>
      <c r="FZ109" s="118">
        <v>1</v>
      </c>
      <c r="GA109" s="118"/>
      <c r="GB109" s="118"/>
      <c r="GC109" s="118"/>
      <c r="GD109" s="118"/>
      <c r="GE109" s="118">
        <f t="shared" si="153"/>
        <v>27</v>
      </c>
      <c r="GF109" s="24">
        <f t="shared" si="89"/>
        <v>21</v>
      </c>
      <c r="GG109" s="24">
        <f t="shared" si="90"/>
        <v>-2</v>
      </c>
      <c r="GH109" s="24">
        <f t="shared" si="91"/>
        <v>19</v>
      </c>
      <c r="GI109" s="193">
        <f t="shared" si="92"/>
        <v>10.5</v>
      </c>
      <c r="GJ109" s="81"/>
      <c r="GK109" s="98" t="s">
        <v>127</v>
      </c>
      <c r="GL109" s="91" t="s">
        <v>128</v>
      </c>
      <c r="GM109" s="118">
        <v>1</v>
      </c>
      <c r="GN109" s="150">
        <v>4.8888888888888893</v>
      </c>
      <c r="GO109" s="12">
        <v>6.7778</v>
      </c>
      <c r="GP109" s="132">
        <v>1.8889111111111108</v>
      </c>
      <c r="GQ109" s="106">
        <v>4</v>
      </c>
      <c r="GR109" s="25">
        <v>7.5556444444444431</v>
      </c>
      <c r="GS109" s="24">
        <f t="shared" si="84"/>
        <v>22</v>
      </c>
      <c r="GT109" s="118">
        <v>5</v>
      </c>
      <c r="GU109" s="9">
        <f t="shared" si="157"/>
        <v>4.4000000000000004</v>
      </c>
      <c r="GV109" s="118">
        <v>5</v>
      </c>
      <c r="GW109" s="118">
        <v>4</v>
      </c>
      <c r="GX109" s="118">
        <v>13</v>
      </c>
      <c r="GY109" s="118"/>
      <c r="GZ109" s="118">
        <v>4</v>
      </c>
      <c r="HA109" s="118">
        <v>1</v>
      </c>
      <c r="HB109" s="118"/>
      <c r="HC109" s="118"/>
      <c r="HD109" s="118"/>
      <c r="HE109" s="118"/>
      <c r="HF109" s="118">
        <f t="shared" si="154"/>
        <v>27</v>
      </c>
      <c r="HG109" s="24">
        <f t="shared" si="85"/>
        <v>21</v>
      </c>
      <c r="HH109" s="24">
        <f t="shared" si="86"/>
        <v>-2</v>
      </c>
      <c r="HI109" s="24">
        <f t="shared" si="87"/>
        <v>19</v>
      </c>
      <c r="HJ109" s="193">
        <f t="shared" si="88"/>
        <v>10.5</v>
      </c>
      <c r="HK109" s="81"/>
      <c r="HL109" s="81"/>
      <c r="HM109" s="81"/>
      <c r="HN109" s="81"/>
      <c r="HO109" s="81"/>
      <c r="HP109" s="81"/>
      <c r="HQ109" s="81"/>
      <c r="HR109" s="81"/>
      <c r="HS109" s="81"/>
      <c r="HT109" s="81"/>
      <c r="HU109" s="81"/>
    </row>
    <row r="110" spans="1:229" ht="18.75" x14ac:dyDescent="0.3">
      <c r="A110" s="105" t="s">
        <v>129</v>
      </c>
      <c r="B110" s="96" t="s">
        <v>130</v>
      </c>
      <c r="C110" s="26">
        <v>0.33333333333333393</v>
      </c>
      <c r="D110" s="106">
        <v>1</v>
      </c>
      <c r="E110" s="138">
        <v>0.33333333333333393</v>
      </c>
      <c r="F110" s="40">
        <v>2</v>
      </c>
      <c r="G110" s="118">
        <v>4</v>
      </c>
      <c r="H110" s="118">
        <f t="shared" si="123"/>
        <v>0.5</v>
      </c>
      <c r="I110" s="118"/>
      <c r="J110" s="118">
        <v>4</v>
      </c>
      <c r="K110" s="118">
        <v>2</v>
      </c>
      <c r="L110" s="118"/>
      <c r="M110" s="118"/>
      <c r="N110" s="118"/>
      <c r="O110" s="118"/>
      <c r="P110" s="118"/>
      <c r="Q110" s="118"/>
      <c r="R110" s="118"/>
      <c r="S110" s="118">
        <f t="shared" si="158"/>
        <v>6</v>
      </c>
      <c r="T110" s="118">
        <f t="shared" si="125"/>
        <v>2</v>
      </c>
      <c r="U110" s="118">
        <f t="shared" si="126"/>
        <v>0</v>
      </c>
      <c r="V110" s="118">
        <f t="shared" si="127"/>
        <v>2</v>
      </c>
      <c r="W110" s="118" t="e">
        <f t="shared" si="128"/>
        <v>#DIV/0!</v>
      </c>
      <c r="X110" s="29"/>
      <c r="Y110" s="105" t="s">
        <v>129</v>
      </c>
      <c r="Z110" s="96" t="s">
        <v>130</v>
      </c>
      <c r="AA110" s="26">
        <v>0.33333333333333393</v>
      </c>
      <c r="AB110" s="106">
        <v>1</v>
      </c>
      <c r="AC110" s="138">
        <v>0.33333333333333393</v>
      </c>
      <c r="AD110" s="40">
        <v>2</v>
      </c>
      <c r="AE110" s="118">
        <v>4</v>
      </c>
      <c r="AF110" s="118">
        <f t="shared" si="129"/>
        <v>0.5</v>
      </c>
      <c r="AG110" s="118"/>
      <c r="AH110" s="118">
        <v>4</v>
      </c>
      <c r="AI110" s="118">
        <v>2</v>
      </c>
      <c r="AJ110" s="118"/>
      <c r="AK110" s="118"/>
      <c r="AL110" s="118"/>
      <c r="AM110" s="118"/>
      <c r="AN110" s="118"/>
      <c r="AO110" s="118"/>
      <c r="AP110" s="118"/>
      <c r="AQ110" s="118">
        <f t="shared" si="159"/>
        <v>6</v>
      </c>
      <c r="AR110" s="118">
        <f t="shared" si="131"/>
        <v>2</v>
      </c>
      <c r="AS110" s="118">
        <f t="shared" si="132"/>
        <v>0</v>
      </c>
      <c r="AT110" s="118">
        <f t="shared" si="133"/>
        <v>2</v>
      </c>
      <c r="AU110" s="118" t="e">
        <f t="shared" si="134"/>
        <v>#DIV/0!</v>
      </c>
      <c r="AV110" s="81"/>
      <c r="AW110" s="105" t="s">
        <v>129</v>
      </c>
      <c r="AX110" s="96" t="s">
        <v>130</v>
      </c>
      <c r="AY110" s="26">
        <v>0.33333333333333393</v>
      </c>
      <c r="AZ110" s="106">
        <v>1</v>
      </c>
      <c r="BA110" s="138">
        <v>0.33333333333333393</v>
      </c>
      <c r="BB110" s="40">
        <v>2</v>
      </c>
      <c r="BC110" s="118">
        <v>4</v>
      </c>
      <c r="BD110" s="9">
        <f t="shared" si="135"/>
        <v>0.5</v>
      </c>
      <c r="BE110" s="118"/>
      <c r="BF110" s="118">
        <v>4</v>
      </c>
      <c r="BG110" s="118">
        <v>2</v>
      </c>
      <c r="BH110" s="118"/>
      <c r="BI110" s="118"/>
      <c r="BJ110" s="118"/>
      <c r="BK110" s="118"/>
      <c r="BL110" s="118"/>
      <c r="BM110" s="118"/>
      <c r="BN110" s="118"/>
      <c r="BO110" s="118">
        <f t="shared" si="160"/>
        <v>6</v>
      </c>
      <c r="BP110" s="24">
        <f t="shared" si="116"/>
        <v>2</v>
      </c>
      <c r="BQ110" s="24">
        <f t="shared" si="117"/>
        <v>0</v>
      </c>
      <c r="BR110" s="24">
        <f t="shared" si="118"/>
        <v>2</v>
      </c>
      <c r="BS110" s="193" t="e">
        <f t="shared" si="119"/>
        <v>#DIV/0!</v>
      </c>
      <c r="BT110" s="81"/>
      <c r="BU110" s="105" t="s">
        <v>129</v>
      </c>
      <c r="BV110" s="96" t="s">
        <v>130</v>
      </c>
      <c r="BW110" s="157">
        <v>0.33333333333333393</v>
      </c>
      <c r="BX110" s="106">
        <v>1</v>
      </c>
      <c r="BY110" s="138">
        <v>0.33333333333333393</v>
      </c>
      <c r="BZ110" s="40">
        <v>2</v>
      </c>
      <c r="CA110" s="118">
        <v>4</v>
      </c>
      <c r="CB110" s="9">
        <f t="shared" si="137"/>
        <v>0.5</v>
      </c>
      <c r="CC110" s="118"/>
      <c r="CD110" s="118">
        <v>4</v>
      </c>
      <c r="CE110" s="118">
        <v>2</v>
      </c>
      <c r="CF110" s="118"/>
      <c r="CG110" s="118"/>
      <c r="CH110" s="118"/>
      <c r="CI110" s="118"/>
      <c r="CJ110" s="118"/>
      <c r="CK110" s="118"/>
      <c r="CL110" s="118"/>
      <c r="CM110" s="118">
        <f t="shared" si="138"/>
        <v>6</v>
      </c>
      <c r="CN110" s="24">
        <f t="shared" si="107"/>
        <v>2</v>
      </c>
      <c r="CO110" s="24">
        <f t="shared" si="108"/>
        <v>0</v>
      </c>
      <c r="CP110" s="24">
        <f t="shared" si="109"/>
        <v>2</v>
      </c>
      <c r="CQ110" s="193" t="e">
        <f t="shared" si="110"/>
        <v>#DIV/0!</v>
      </c>
      <c r="CR110" s="81"/>
      <c r="CS110" s="105" t="s">
        <v>129</v>
      </c>
      <c r="CT110" s="96" t="s">
        <v>130</v>
      </c>
      <c r="CU110" s="26">
        <v>0.33333333333333393</v>
      </c>
      <c r="CV110" s="106">
        <v>1</v>
      </c>
      <c r="CW110" s="256">
        <v>0.33333333333333393</v>
      </c>
      <c r="CX110" s="40">
        <v>2</v>
      </c>
      <c r="CY110" s="118">
        <v>4</v>
      </c>
      <c r="CZ110" s="9">
        <f t="shared" si="139"/>
        <v>0.5</v>
      </c>
      <c r="DA110" s="118"/>
      <c r="DB110" s="118">
        <v>4</v>
      </c>
      <c r="DC110" s="118">
        <v>2</v>
      </c>
      <c r="DD110" s="118"/>
      <c r="DE110" s="118"/>
      <c r="DF110" s="118"/>
      <c r="DG110" s="118"/>
      <c r="DH110" s="118"/>
      <c r="DI110" s="118"/>
      <c r="DJ110" s="118"/>
      <c r="DK110" s="118">
        <f t="shared" si="140"/>
        <v>6</v>
      </c>
      <c r="DL110" s="24">
        <f t="shared" si="112"/>
        <v>2</v>
      </c>
      <c r="DM110" s="24">
        <f t="shared" si="113"/>
        <v>0</v>
      </c>
      <c r="DN110" s="24">
        <f t="shared" si="114"/>
        <v>2</v>
      </c>
      <c r="DO110" s="193" t="e">
        <f t="shared" si="115"/>
        <v>#DIV/0!</v>
      </c>
      <c r="DP110" s="81"/>
      <c r="DQ110" s="98" t="s">
        <v>129</v>
      </c>
      <c r="DR110" s="96" t="s">
        <v>130</v>
      </c>
      <c r="DS110" s="26">
        <v>0.33333333333333393</v>
      </c>
      <c r="DT110" s="106">
        <v>1</v>
      </c>
      <c r="DU110" s="25">
        <v>0.33333333333333393</v>
      </c>
      <c r="DV110" s="40">
        <v>2</v>
      </c>
      <c r="DW110" s="118">
        <v>4</v>
      </c>
      <c r="DX110" s="9">
        <f t="shared" si="141"/>
        <v>0.5</v>
      </c>
      <c r="DY110" s="118"/>
      <c r="DZ110" s="118">
        <v>4</v>
      </c>
      <c r="EA110" s="118">
        <v>2</v>
      </c>
      <c r="EB110" s="118"/>
      <c r="EC110" s="118"/>
      <c r="ED110" s="118"/>
      <c r="EE110" s="118"/>
      <c r="EF110" s="118"/>
      <c r="EG110" s="118"/>
      <c r="EH110" s="118"/>
      <c r="EI110" s="118">
        <f t="shared" si="142"/>
        <v>6</v>
      </c>
      <c r="EJ110" s="24">
        <f t="shared" si="102"/>
        <v>2</v>
      </c>
      <c r="EK110" s="24">
        <f t="shared" si="103"/>
        <v>0</v>
      </c>
      <c r="EL110" s="24">
        <f t="shared" si="104"/>
        <v>2</v>
      </c>
      <c r="EM110" s="193" t="e">
        <f t="shared" si="105"/>
        <v>#DIV/0!</v>
      </c>
      <c r="EN110" s="81"/>
      <c r="EO110" s="98" t="s">
        <v>129</v>
      </c>
      <c r="EP110" s="96" t="s">
        <v>130</v>
      </c>
      <c r="EQ110" s="26">
        <v>0.33333333333333393</v>
      </c>
      <c r="ER110" s="106">
        <v>1</v>
      </c>
      <c r="ES110" s="25">
        <v>0.33333333333333393</v>
      </c>
      <c r="ET110" s="40">
        <v>2</v>
      </c>
      <c r="EU110" s="118">
        <v>4</v>
      </c>
      <c r="EV110" s="9">
        <f t="shared" si="155"/>
        <v>0.5</v>
      </c>
      <c r="EW110" s="118"/>
      <c r="EX110" s="118">
        <v>4</v>
      </c>
      <c r="EY110" s="118">
        <v>2</v>
      </c>
      <c r="EZ110" s="118"/>
      <c r="FA110" s="118"/>
      <c r="FB110" s="118"/>
      <c r="FC110" s="118"/>
      <c r="FD110" s="118"/>
      <c r="FE110" s="118"/>
      <c r="FF110" s="118"/>
      <c r="FG110" s="118">
        <f t="shared" si="144"/>
        <v>6</v>
      </c>
      <c r="FH110" s="24">
        <f t="shared" si="145"/>
        <v>2</v>
      </c>
      <c r="FI110" s="24">
        <f t="shared" si="146"/>
        <v>0</v>
      </c>
      <c r="FJ110" s="24">
        <f t="shared" si="147"/>
        <v>2</v>
      </c>
      <c r="FK110" s="193" t="e">
        <f t="shared" si="148"/>
        <v>#DIV/0!</v>
      </c>
      <c r="FL110" s="81"/>
      <c r="FM110" s="98" t="s">
        <v>129</v>
      </c>
      <c r="FN110" s="96" t="s">
        <v>130</v>
      </c>
      <c r="FO110" s="363">
        <v>0.33333333333333393</v>
      </c>
      <c r="FP110" s="364">
        <v>1</v>
      </c>
      <c r="FQ110" s="365">
        <v>0.33333333333333393</v>
      </c>
      <c r="FR110" s="40">
        <v>2</v>
      </c>
      <c r="FS110" s="118">
        <v>4</v>
      </c>
      <c r="FT110" s="9">
        <f t="shared" si="156"/>
        <v>0.5</v>
      </c>
      <c r="FU110" s="118"/>
      <c r="FV110" s="118">
        <v>4</v>
      </c>
      <c r="FW110" s="118">
        <v>2</v>
      </c>
      <c r="FX110" s="118"/>
      <c r="FY110" s="118"/>
      <c r="FZ110" s="118"/>
      <c r="GA110" s="118"/>
      <c r="GB110" s="118"/>
      <c r="GC110" s="118"/>
      <c r="GD110" s="118"/>
      <c r="GE110" s="118">
        <f t="shared" si="153"/>
        <v>6</v>
      </c>
      <c r="GF110" s="24">
        <f t="shared" si="89"/>
        <v>2</v>
      </c>
      <c r="GG110" s="24">
        <f t="shared" si="90"/>
        <v>0</v>
      </c>
      <c r="GH110" s="24">
        <f t="shared" si="91"/>
        <v>2</v>
      </c>
      <c r="GI110" s="193" t="e">
        <f t="shared" si="92"/>
        <v>#DIV/0!</v>
      </c>
      <c r="GJ110" s="81"/>
      <c r="GK110" s="98" t="s">
        <v>129</v>
      </c>
      <c r="GL110" s="96" t="s">
        <v>130</v>
      </c>
      <c r="GM110" s="118"/>
      <c r="GN110" s="10">
        <v>9.6666666666666661</v>
      </c>
      <c r="GO110" s="74">
        <v>10</v>
      </c>
      <c r="GP110" s="26">
        <v>0.33333333333333393</v>
      </c>
      <c r="GQ110" s="106">
        <v>1</v>
      </c>
      <c r="GR110" s="25">
        <v>0.33333333333333393</v>
      </c>
      <c r="GS110" s="24">
        <f t="shared" si="84"/>
        <v>2</v>
      </c>
      <c r="GT110" s="118">
        <v>4</v>
      </c>
      <c r="GU110" s="9">
        <f t="shared" si="157"/>
        <v>0.5</v>
      </c>
      <c r="GV110" s="118"/>
      <c r="GW110" s="118">
        <v>4</v>
      </c>
      <c r="GX110" s="118">
        <v>2</v>
      </c>
      <c r="GY110" s="118"/>
      <c r="GZ110" s="118"/>
      <c r="HA110" s="118"/>
      <c r="HB110" s="118"/>
      <c r="HC110" s="118"/>
      <c r="HD110" s="118"/>
      <c r="HE110" s="118"/>
      <c r="HF110" s="118">
        <f t="shared" si="154"/>
        <v>6</v>
      </c>
      <c r="HG110" s="24">
        <f t="shared" si="85"/>
        <v>2</v>
      </c>
      <c r="HH110" s="24">
        <f t="shared" si="86"/>
        <v>0</v>
      </c>
      <c r="HI110" s="24">
        <f t="shared" si="87"/>
        <v>2</v>
      </c>
      <c r="HJ110" s="193" t="e">
        <f t="shared" si="88"/>
        <v>#DIV/0!</v>
      </c>
      <c r="HK110" s="81"/>
      <c r="HL110" s="81"/>
      <c r="HM110" s="81"/>
      <c r="HN110" s="81"/>
      <c r="HO110" s="81"/>
      <c r="HP110" s="81"/>
      <c r="HQ110" s="81"/>
      <c r="HR110" s="81"/>
      <c r="HS110" s="81"/>
      <c r="HT110" s="81"/>
      <c r="HU110" s="81"/>
    </row>
    <row r="111" spans="1:229" ht="18.75" x14ac:dyDescent="0.3">
      <c r="A111" s="99" t="s">
        <v>132</v>
      </c>
      <c r="B111" s="91" t="s">
        <v>133</v>
      </c>
      <c r="C111" s="132">
        <v>-0.33328888888888919</v>
      </c>
      <c r="D111" s="106">
        <v>3</v>
      </c>
      <c r="E111" s="138">
        <v>-0.99986666666666757</v>
      </c>
      <c r="F111" s="40">
        <v>5</v>
      </c>
      <c r="G111" s="118">
        <v>7</v>
      </c>
      <c r="H111" s="118">
        <f t="shared" si="123"/>
        <v>0.7142857142857143</v>
      </c>
      <c r="I111" s="118">
        <v>2</v>
      </c>
      <c r="J111" s="118">
        <v>1</v>
      </c>
      <c r="K111" s="118">
        <v>3</v>
      </c>
      <c r="L111" s="118">
        <v>3</v>
      </c>
      <c r="M111" s="118"/>
      <c r="N111" s="118">
        <v>3</v>
      </c>
      <c r="O111" s="118"/>
      <c r="P111" s="118"/>
      <c r="Q111" s="118"/>
      <c r="R111" s="118"/>
      <c r="S111" s="118">
        <f t="shared" si="158"/>
        <v>12</v>
      </c>
      <c r="T111" s="118">
        <f t="shared" si="125"/>
        <v>3</v>
      </c>
      <c r="U111" s="118">
        <f t="shared" si="126"/>
        <v>-9</v>
      </c>
      <c r="V111" s="118">
        <f t="shared" si="127"/>
        <v>-6</v>
      </c>
      <c r="W111" s="118">
        <f t="shared" si="128"/>
        <v>0.33333333333333331</v>
      </c>
      <c r="X111" s="29"/>
      <c r="Y111" s="99" t="s">
        <v>132</v>
      </c>
      <c r="Z111" s="91" t="s">
        <v>133</v>
      </c>
      <c r="AA111" s="132">
        <v>-0.33328888888888919</v>
      </c>
      <c r="AB111" s="106">
        <v>3</v>
      </c>
      <c r="AC111" s="138">
        <v>-0.99986666666666757</v>
      </c>
      <c r="AD111" s="40">
        <v>5</v>
      </c>
      <c r="AE111" s="118">
        <v>7</v>
      </c>
      <c r="AF111" s="118">
        <f t="shared" si="129"/>
        <v>0.7142857142857143</v>
      </c>
      <c r="AG111" s="118">
        <v>2</v>
      </c>
      <c r="AH111" s="118">
        <v>1</v>
      </c>
      <c r="AI111" s="118">
        <v>3</v>
      </c>
      <c r="AJ111" s="118">
        <v>3</v>
      </c>
      <c r="AK111" s="118"/>
      <c r="AL111" s="118">
        <v>3</v>
      </c>
      <c r="AM111" s="118"/>
      <c r="AN111" s="118"/>
      <c r="AO111" s="118"/>
      <c r="AP111" s="118"/>
      <c r="AQ111" s="118">
        <f t="shared" si="159"/>
        <v>12</v>
      </c>
      <c r="AR111" s="118">
        <f t="shared" si="131"/>
        <v>3</v>
      </c>
      <c r="AS111" s="118">
        <f t="shared" si="132"/>
        <v>-9</v>
      </c>
      <c r="AT111" s="118">
        <f t="shared" si="133"/>
        <v>-6</v>
      </c>
      <c r="AU111" s="9">
        <f t="shared" si="134"/>
        <v>0.33333333333333331</v>
      </c>
      <c r="AV111" s="81"/>
      <c r="AW111" s="99" t="s">
        <v>132</v>
      </c>
      <c r="AX111" s="91" t="s">
        <v>133</v>
      </c>
      <c r="AY111" s="132">
        <v>-0.33328888888888919</v>
      </c>
      <c r="AZ111" s="106">
        <v>3</v>
      </c>
      <c r="BA111" s="138">
        <v>-0.99986666666666757</v>
      </c>
      <c r="BB111" s="40">
        <v>5</v>
      </c>
      <c r="BC111" s="118">
        <v>7</v>
      </c>
      <c r="BD111" s="9">
        <f t="shared" si="135"/>
        <v>0.7142857142857143</v>
      </c>
      <c r="BE111" s="118">
        <v>2</v>
      </c>
      <c r="BF111" s="118">
        <v>1</v>
      </c>
      <c r="BG111" s="118">
        <v>3</v>
      </c>
      <c r="BH111" s="118">
        <v>3</v>
      </c>
      <c r="BI111" s="118"/>
      <c r="BJ111" s="118">
        <v>3</v>
      </c>
      <c r="BK111" s="118"/>
      <c r="BL111" s="118"/>
      <c r="BM111" s="118"/>
      <c r="BN111" s="118"/>
      <c r="BO111" s="118">
        <f t="shared" si="160"/>
        <v>12</v>
      </c>
      <c r="BP111" s="24">
        <f t="shared" si="116"/>
        <v>3</v>
      </c>
      <c r="BQ111" s="24">
        <f t="shared" si="117"/>
        <v>-9</v>
      </c>
      <c r="BR111" s="24">
        <f t="shared" si="118"/>
        <v>-6</v>
      </c>
      <c r="BS111" s="193">
        <f t="shared" si="119"/>
        <v>0.33333333333333331</v>
      </c>
      <c r="BT111" s="81"/>
      <c r="BU111" s="99" t="s">
        <v>132</v>
      </c>
      <c r="BV111" s="91" t="s">
        <v>133</v>
      </c>
      <c r="BW111" s="51">
        <v>0</v>
      </c>
      <c r="BX111" s="52">
        <v>3</v>
      </c>
      <c r="BY111" s="239">
        <v>0</v>
      </c>
      <c r="BZ111" s="58">
        <v>6</v>
      </c>
      <c r="CA111" s="119">
        <v>7</v>
      </c>
      <c r="CB111" s="27">
        <f t="shared" si="137"/>
        <v>0.8571428571428571</v>
      </c>
      <c r="CC111" s="119">
        <v>3</v>
      </c>
      <c r="CD111" s="119">
        <v>1</v>
      </c>
      <c r="CE111" s="119">
        <v>3</v>
      </c>
      <c r="CF111" s="119">
        <v>3</v>
      </c>
      <c r="CG111" s="119"/>
      <c r="CH111" s="119">
        <v>3</v>
      </c>
      <c r="CI111" s="119"/>
      <c r="CJ111" s="119"/>
      <c r="CK111" s="119"/>
      <c r="CL111" s="119"/>
      <c r="CM111" s="119">
        <f t="shared" si="138"/>
        <v>13</v>
      </c>
      <c r="CN111" s="62">
        <f t="shared" si="107"/>
        <v>3</v>
      </c>
      <c r="CO111" s="62">
        <f t="shared" si="108"/>
        <v>-9</v>
      </c>
      <c r="CP111" s="62">
        <f t="shared" si="109"/>
        <v>-6</v>
      </c>
      <c r="CQ111" s="232">
        <f t="shared" si="110"/>
        <v>0.33333333333333331</v>
      </c>
      <c r="CR111" s="81"/>
      <c r="CS111" s="99" t="s">
        <v>132</v>
      </c>
      <c r="CT111" s="91" t="s">
        <v>133</v>
      </c>
      <c r="CU111" s="132">
        <v>0</v>
      </c>
      <c r="CV111" s="106">
        <v>3</v>
      </c>
      <c r="CW111" s="256">
        <v>0</v>
      </c>
      <c r="CX111" s="40">
        <v>6</v>
      </c>
      <c r="CY111" s="118">
        <v>7</v>
      </c>
      <c r="CZ111" s="9">
        <f t="shared" si="139"/>
        <v>0.8571428571428571</v>
      </c>
      <c r="DA111" s="118">
        <v>3</v>
      </c>
      <c r="DB111" s="118">
        <v>1</v>
      </c>
      <c r="DC111" s="118">
        <v>3</v>
      </c>
      <c r="DD111" s="118">
        <v>3</v>
      </c>
      <c r="DE111" s="118"/>
      <c r="DF111" s="118">
        <v>3</v>
      </c>
      <c r="DG111" s="118"/>
      <c r="DH111" s="118"/>
      <c r="DI111" s="118"/>
      <c r="DJ111" s="118"/>
      <c r="DK111" s="118">
        <f t="shared" si="140"/>
        <v>13</v>
      </c>
      <c r="DL111" s="24">
        <f t="shared" si="112"/>
        <v>3</v>
      </c>
      <c r="DM111" s="24">
        <f t="shared" si="113"/>
        <v>-9</v>
      </c>
      <c r="DN111" s="24">
        <f t="shared" si="114"/>
        <v>-6</v>
      </c>
      <c r="DO111" s="193">
        <f t="shared" si="115"/>
        <v>0.33333333333333331</v>
      </c>
      <c r="DP111" s="81"/>
      <c r="DQ111" s="97" t="s">
        <v>132</v>
      </c>
      <c r="DR111" s="91" t="s">
        <v>133</v>
      </c>
      <c r="DS111" s="132">
        <v>0</v>
      </c>
      <c r="DT111" s="106">
        <v>3</v>
      </c>
      <c r="DU111" s="25">
        <v>0</v>
      </c>
      <c r="DV111" s="40">
        <v>6</v>
      </c>
      <c r="DW111" s="118">
        <v>7</v>
      </c>
      <c r="DX111" s="9">
        <f t="shared" si="141"/>
        <v>0.8571428571428571</v>
      </c>
      <c r="DY111" s="118">
        <v>3</v>
      </c>
      <c r="DZ111" s="118">
        <v>1</v>
      </c>
      <c r="EA111" s="118">
        <v>3</v>
      </c>
      <c r="EB111" s="118">
        <v>3</v>
      </c>
      <c r="EC111" s="118"/>
      <c r="ED111" s="118">
        <v>3</v>
      </c>
      <c r="EE111" s="118"/>
      <c r="EF111" s="118"/>
      <c r="EG111" s="118"/>
      <c r="EH111" s="118"/>
      <c r="EI111" s="118">
        <f t="shared" si="142"/>
        <v>13</v>
      </c>
      <c r="EJ111" s="24">
        <f t="shared" si="102"/>
        <v>3</v>
      </c>
      <c r="EK111" s="24">
        <f t="shared" si="103"/>
        <v>-9</v>
      </c>
      <c r="EL111" s="24">
        <f t="shared" si="104"/>
        <v>-6</v>
      </c>
      <c r="EM111" s="193">
        <f t="shared" si="105"/>
        <v>0.33333333333333331</v>
      </c>
      <c r="EN111" s="81"/>
      <c r="EO111" s="97" t="s">
        <v>132</v>
      </c>
      <c r="EP111" s="91" t="s">
        <v>133</v>
      </c>
      <c r="EQ111" s="132">
        <v>0</v>
      </c>
      <c r="ER111" s="106">
        <v>3</v>
      </c>
      <c r="ES111" s="25">
        <v>0</v>
      </c>
      <c r="ET111" s="40">
        <v>6</v>
      </c>
      <c r="EU111" s="118">
        <v>7</v>
      </c>
      <c r="EV111" s="9">
        <f t="shared" si="155"/>
        <v>0.8571428571428571</v>
      </c>
      <c r="EW111" s="118">
        <v>3</v>
      </c>
      <c r="EX111" s="118">
        <v>1</v>
      </c>
      <c r="EY111" s="118">
        <v>3</v>
      </c>
      <c r="EZ111" s="118">
        <v>3</v>
      </c>
      <c r="FA111" s="118"/>
      <c r="FB111" s="118">
        <v>3</v>
      </c>
      <c r="FC111" s="118"/>
      <c r="FD111" s="118"/>
      <c r="FE111" s="118"/>
      <c r="FF111" s="118"/>
      <c r="FG111" s="118">
        <f t="shared" si="144"/>
        <v>13</v>
      </c>
      <c r="FH111" s="24">
        <f t="shared" si="145"/>
        <v>3</v>
      </c>
      <c r="FI111" s="24">
        <f t="shared" si="146"/>
        <v>-9</v>
      </c>
      <c r="FJ111" s="24">
        <f t="shared" si="147"/>
        <v>-6</v>
      </c>
      <c r="FK111" s="193">
        <f t="shared" si="148"/>
        <v>0.33333333333333331</v>
      </c>
      <c r="FL111" s="81"/>
      <c r="FM111" s="97" t="s">
        <v>132</v>
      </c>
      <c r="FN111" s="91" t="s">
        <v>133</v>
      </c>
      <c r="FO111" s="51">
        <v>-0.11106666666666598</v>
      </c>
      <c r="FP111" s="52">
        <v>2</v>
      </c>
      <c r="FQ111" s="187">
        <v>-0.22213333333333196</v>
      </c>
      <c r="FR111" s="119">
        <v>12</v>
      </c>
      <c r="FS111" s="119">
        <v>7</v>
      </c>
      <c r="FT111" s="27">
        <f>+FR111/FS111</f>
        <v>1.7142857142857142</v>
      </c>
      <c r="FU111" s="119">
        <v>9</v>
      </c>
      <c r="FV111" s="119">
        <v>1</v>
      </c>
      <c r="FW111" s="119">
        <v>3</v>
      </c>
      <c r="FX111" s="119">
        <v>3</v>
      </c>
      <c r="FY111" s="119"/>
      <c r="FZ111" s="119">
        <v>3</v>
      </c>
      <c r="GA111" s="119"/>
      <c r="GB111" s="119"/>
      <c r="GC111" s="119"/>
      <c r="GD111" s="119"/>
      <c r="GE111" s="119">
        <v>19</v>
      </c>
      <c r="GF111" s="62">
        <f t="shared" si="89"/>
        <v>3</v>
      </c>
      <c r="GG111" s="62">
        <f t="shared" si="90"/>
        <v>-9</v>
      </c>
      <c r="GH111" s="62">
        <f t="shared" si="91"/>
        <v>-6</v>
      </c>
      <c r="GI111" s="232">
        <f t="shared" si="92"/>
        <v>0.33333333333333331</v>
      </c>
      <c r="GJ111" s="81"/>
      <c r="GK111" s="97" t="s">
        <v>132</v>
      </c>
      <c r="GL111" s="91" t="s">
        <v>133</v>
      </c>
      <c r="GM111" s="118">
        <v>1</v>
      </c>
      <c r="GN111" s="11">
        <v>8.6666666666666661</v>
      </c>
      <c r="GO111" s="12">
        <v>8.5556000000000001</v>
      </c>
      <c r="GP111" s="132">
        <v>-0.11106666666666598</v>
      </c>
      <c r="GQ111" s="106">
        <v>2</v>
      </c>
      <c r="GR111" s="25">
        <f>+GP111*GQ111</f>
        <v>-0.22213333333333196</v>
      </c>
      <c r="GS111" s="24">
        <f t="shared" si="84"/>
        <v>12</v>
      </c>
      <c r="GT111" s="118">
        <v>7</v>
      </c>
      <c r="GU111" s="9">
        <f>+GS111/GT111</f>
        <v>1.7142857142857142</v>
      </c>
      <c r="GV111" s="118">
        <v>9</v>
      </c>
      <c r="GW111" s="118">
        <v>1</v>
      </c>
      <c r="GX111" s="118">
        <v>3</v>
      </c>
      <c r="GY111" s="118">
        <v>3</v>
      </c>
      <c r="GZ111" s="118"/>
      <c r="HA111" s="118">
        <v>3</v>
      </c>
      <c r="HB111" s="118"/>
      <c r="HC111" s="118"/>
      <c r="HD111" s="118"/>
      <c r="HE111" s="118"/>
      <c r="HF111" s="118">
        <v>19</v>
      </c>
      <c r="HG111" s="24">
        <f t="shared" si="85"/>
        <v>3</v>
      </c>
      <c r="HH111" s="24">
        <f t="shared" si="86"/>
        <v>-9</v>
      </c>
      <c r="HI111" s="24">
        <f t="shared" si="87"/>
        <v>-6</v>
      </c>
      <c r="HJ111" s="193">
        <f t="shared" si="88"/>
        <v>0.33333333333333331</v>
      </c>
      <c r="HK111" s="81"/>
      <c r="HL111" s="81"/>
      <c r="HM111" s="81"/>
      <c r="HN111" s="81"/>
      <c r="HO111" s="81"/>
      <c r="HP111" s="81"/>
      <c r="HQ111" s="81"/>
      <c r="HR111" s="81"/>
      <c r="HS111" s="81"/>
      <c r="HT111" s="81"/>
      <c r="HU111" s="81"/>
    </row>
    <row r="112" spans="1:229" ht="18.75" x14ac:dyDescent="0.3">
      <c r="A112" s="105" t="s">
        <v>132</v>
      </c>
      <c r="B112" s="91" t="s">
        <v>321</v>
      </c>
      <c r="C112" s="26">
        <v>0.11111111111111072</v>
      </c>
      <c r="D112" s="106">
        <v>2</v>
      </c>
      <c r="E112" s="138">
        <v>0.22222222222222143</v>
      </c>
      <c r="F112" s="40">
        <v>1</v>
      </c>
      <c r="G112" s="118">
        <v>8</v>
      </c>
      <c r="H112" s="118">
        <f t="shared" si="123"/>
        <v>0.125</v>
      </c>
      <c r="I112" s="118"/>
      <c r="J112" s="118">
        <v>6</v>
      </c>
      <c r="K112" s="118"/>
      <c r="L112" s="118">
        <v>2</v>
      </c>
      <c r="M112" s="118"/>
      <c r="N112" s="118"/>
      <c r="O112" s="118">
        <v>1</v>
      </c>
      <c r="P112" s="118"/>
      <c r="Q112" s="118"/>
      <c r="R112" s="118"/>
      <c r="S112" s="118">
        <f t="shared" si="158"/>
        <v>9</v>
      </c>
      <c r="T112" s="118">
        <f t="shared" si="125"/>
        <v>3</v>
      </c>
      <c r="U112" s="118">
        <f t="shared" si="126"/>
        <v>-2</v>
      </c>
      <c r="V112" s="118">
        <f t="shared" si="127"/>
        <v>1</v>
      </c>
      <c r="W112" s="118">
        <f t="shared" si="128"/>
        <v>1.5</v>
      </c>
      <c r="X112" s="29"/>
      <c r="Y112" s="105" t="s">
        <v>132</v>
      </c>
      <c r="Z112" s="91" t="s">
        <v>321</v>
      </c>
      <c r="AA112" s="51">
        <v>0.8750111111111103</v>
      </c>
      <c r="AB112" s="52">
        <v>2</v>
      </c>
      <c r="AC112" s="187">
        <v>1.7500222222222206</v>
      </c>
      <c r="AD112" s="58">
        <v>4</v>
      </c>
      <c r="AE112" s="119">
        <v>13</v>
      </c>
      <c r="AF112" s="119">
        <f t="shared" si="129"/>
        <v>0.30769230769230771</v>
      </c>
      <c r="AG112" s="119"/>
      <c r="AH112" s="119">
        <v>11</v>
      </c>
      <c r="AI112" s="119"/>
      <c r="AJ112" s="119">
        <v>2</v>
      </c>
      <c r="AK112" s="119">
        <v>2</v>
      </c>
      <c r="AL112" s="119"/>
      <c r="AM112" s="119">
        <v>2</v>
      </c>
      <c r="AN112" s="119"/>
      <c r="AO112" s="119"/>
      <c r="AP112" s="119"/>
      <c r="AQ112" s="119">
        <f t="shared" si="159"/>
        <v>17</v>
      </c>
      <c r="AR112" s="119">
        <f t="shared" si="131"/>
        <v>10</v>
      </c>
      <c r="AS112" s="119">
        <f t="shared" si="132"/>
        <v>-2</v>
      </c>
      <c r="AT112" s="119">
        <f t="shared" si="133"/>
        <v>8</v>
      </c>
      <c r="AU112" s="27">
        <f t="shared" si="134"/>
        <v>5</v>
      </c>
      <c r="AV112" s="81"/>
      <c r="AW112" s="105" t="s">
        <v>132</v>
      </c>
      <c r="AX112" s="91" t="s">
        <v>321</v>
      </c>
      <c r="AY112" s="132">
        <v>0.8750111111111103</v>
      </c>
      <c r="AZ112" s="106">
        <v>2</v>
      </c>
      <c r="BA112" s="25">
        <v>1.7500222222222206</v>
      </c>
      <c r="BB112" s="40">
        <v>4</v>
      </c>
      <c r="BC112" s="118">
        <v>13</v>
      </c>
      <c r="BD112" s="9">
        <f t="shared" si="135"/>
        <v>0.30769230769230771</v>
      </c>
      <c r="BE112" s="118"/>
      <c r="BF112" s="118">
        <v>11</v>
      </c>
      <c r="BG112" s="118"/>
      <c r="BH112" s="118">
        <v>2</v>
      </c>
      <c r="BI112" s="118">
        <v>2</v>
      </c>
      <c r="BJ112" s="118"/>
      <c r="BK112" s="118">
        <v>2</v>
      </c>
      <c r="BL112" s="118"/>
      <c r="BM112" s="118"/>
      <c r="BN112" s="118"/>
      <c r="BO112" s="118">
        <f t="shared" si="160"/>
        <v>17</v>
      </c>
      <c r="BP112" s="24">
        <f t="shared" si="116"/>
        <v>10</v>
      </c>
      <c r="BQ112" s="24">
        <f t="shared" si="117"/>
        <v>-2</v>
      </c>
      <c r="BR112" s="24">
        <f t="shared" si="118"/>
        <v>8</v>
      </c>
      <c r="BS112" s="193">
        <f t="shared" si="119"/>
        <v>5</v>
      </c>
      <c r="BT112" s="81"/>
      <c r="BU112" s="114" t="s">
        <v>132</v>
      </c>
      <c r="BV112" s="91" t="s">
        <v>321</v>
      </c>
      <c r="BW112" s="132">
        <v>0.8750111111111103</v>
      </c>
      <c r="BX112" s="106">
        <v>2</v>
      </c>
      <c r="BY112" s="25">
        <v>1.7500222222222206</v>
      </c>
      <c r="BZ112" s="40">
        <v>4</v>
      </c>
      <c r="CA112" s="118">
        <v>13</v>
      </c>
      <c r="CB112" s="9">
        <f t="shared" si="137"/>
        <v>0.30769230769230771</v>
      </c>
      <c r="CC112" s="118"/>
      <c r="CD112" s="118">
        <v>11</v>
      </c>
      <c r="CE112" s="118"/>
      <c r="CF112" s="118">
        <v>2</v>
      </c>
      <c r="CG112" s="118">
        <v>2</v>
      </c>
      <c r="CH112" s="118"/>
      <c r="CI112" s="118">
        <v>2</v>
      </c>
      <c r="CJ112" s="118"/>
      <c r="CK112" s="118"/>
      <c r="CL112" s="118"/>
      <c r="CM112" s="118">
        <f t="shared" si="138"/>
        <v>17</v>
      </c>
      <c r="CN112" s="24">
        <f t="shared" si="107"/>
        <v>10</v>
      </c>
      <c r="CO112" s="24">
        <f t="shared" si="108"/>
        <v>-2</v>
      </c>
      <c r="CP112" s="24">
        <f t="shared" si="109"/>
        <v>8</v>
      </c>
      <c r="CQ112" s="193">
        <f t="shared" si="110"/>
        <v>5</v>
      </c>
      <c r="CR112" s="81"/>
      <c r="CS112" s="114" t="s">
        <v>132</v>
      </c>
      <c r="CT112" s="91" t="s">
        <v>321</v>
      </c>
      <c r="CU112" s="78">
        <v>0.8750111111111103</v>
      </c>
      <c r="CV112" s="106">
        <v>2</v>
      </c>
      <c r="CW112" s="256">
        <v>1.7500222222222206</v>
      </c>
      <c r="CX112" s="40">
        <v>4</v>
      </c>
      <c r="CY112" s="118">
        <v>13</v>
      </c>
      <c r="CZ112" s="9">
        <f t="shared" si="139"/>
        <v>0.30769230769230771</v>
      </c>
      <c r="DA112" s="118"/>
      <c r="DB112" s="118">
        <v>11</v>
      </c>
      <c r="DC112" s="118"/>
      <c r="DD112" s="118">
        <v>2</v>
      </c>
      <c r="DE112" s="118">
        <v>2</v>
      </c>
      <c r="DF112" s="118"/>
      <c r="DG112" s="118">
        <v>2</v>
      </c>
      <c r="DH112" s="118"/>
      <c r="DI112" s="118"/>
      <c r="DJ112" s="118"/>
      <c r="DK112" s="118">
        <f t="shared" si="140"/>
        <v>17</v>
      </c>
      <c r="DL112" s="24">
        <f t="shared" si="112"/>
        <v>10</v>
      </c>
      <c r="DM112" s="24">
        <f t="shared" si="113"/>
        <v>-2</v>
      </c>
      <c r="DN112" s="24">
        <f t="shared" si="114"/>
        <v>8</v>
      </c>
      <c r="DO112" s="193">
        <f t="shared" si="115"/>
        <v>5</v>
      </c>
      <c r="DP112" s="81"/>
      <c r="DQ112" s="109" t="s">
        <v>132</v>
      </c>
      <c r="DR112" s="91" t="s">
        <v>321</v>
      </c>
      <c r="DS112" s="132">
        <v>0.8750111111111103</v>
      </c>
      <c r="DT112" s="106">
        <v>2</v>
      </c>
      <c r="DU112" s="25">
        <v>1.7500222222222206</v>
      </c>
      <c r="DV112" s="40">
        <v>4</v>
      </c>
      <c r="DW112" s="118">
        <v>13</v>
      </c>
      <c r="DX112" s="9">
        <f t="shared" si="141"/>
        <v>0.30769230769230771</v>
      </c>
      <c r="DY112" s="118"/>
      <c r="DZ112" s="118">
        <v>11</v>
      </c>
      <c r="EA112" s="118"/>
      <c r="EB112" s="118">
        <v>2</v>
      </c>
      <c r="EC112" s="118">
        <v>2</v>
      </c>
      <c r="ED112" s="118"/>
      <c r="EE112" s="118">
        <v>2</v>
      </c>
      <c r="EF112" s="118"/>
      <c r="EG112" s="118"/>
      <c r="EH112" s="118"/>
      <c r="EI112" s="118">
        <f t="shared" si="142"/>
        <v>17</v>
      </c>
      <c r="EJ112" s="24">
        <f t="shared" si="102"/>
        <v>10</v>
      </c>
      <c r="EK112" s="24">
        <f t="shared" si="103"/>
        <v>-2</v>
      </c>
      <c r="EL112" s="24">
        <f t="shared" si="104"/>
        <v>8</v>
      </c>
      <c r="EM112" s="193">
        <f t="shared" si="105"/>
        <v>5</v>
      </c>
      <c r="EN112" s="81"/>
      <c r="EO112" s="109" t="s">
        <v>132</v>
      </c>
      <c r="EP112" s="91" t="s">
        <v>321</v>
      </c>
      <c r="EQ112" s="132">
        <v>0.8750111111111103</v>
      </c>
      <c r="ER112" s="106">
        <v>2</v>
      </c>
      <c r="ES112" s="25">
        <v>1.7500222222222206</v>
      </c>
      <c r="ET112" s="40">
        <v>4</v>
      </c>
      <c r="EU112" s="118">
        <v>13</v>
      </c>
      <c r="EV112" s="9">
        <f t="shared" si="155"/>
        <v>0.30769230769230771</v>
      </c>
      <c r="EW112" s="118"/>
      <c r="EX112" s="118">
        <v>11</v>
      </c>
      <c r="EY112" s="118"/>
      <c r="EZ112" s="118">
        <v>2</v>
      </c>
      <c r="FA112" s="118">
        <v>2</v>
      </c>
      <c r="FB112" s="118"/>
      <c r="FC112" s="118">
        <v>2</v>
      </c>
      <c r="FD112" s="118"/>
      <c r="FE112" s="118"/>
      <c r="FF112" s="118"/>
      <c r="FG112" s="118">
        <f t="shared" si="144"/>
        <v>17</v>
      </c>
      <c r="FH112" s="24">
        <f t="shared" si="145"/>
        <v>10</v>
      </c>
      <c r="FI112" s="24">
        <f t="shared" si="146"/>
        <v>-2</v>
      </c>
      <c r="FJ112" s="24">
        <f t="shared" si="147"/>
        <v>8</v>
      </c>
      <c r="FK112" s="193">
        <f t="shared" si="148"/>
        <v>5</v>
      </c>
      <c r="FL112" s="81"/>
      <c r="FM112" s="109" t="s">
        <v>132</v>
      </c>
      <c r="FN112" s="91" t="s">
        <v>321</v>
      </c>
      <c r="FO112" s="368">
        <v>0.8750111111111103</v>
      </c>
      <c r="FP112" s="364">
        <v>2</v>
      </c>
      <c r="FQ112" s="365">
        <v>1.7500222222222206</v>
      </c>
      <c r="FR112" s="40">
        <v>4</v>
      </c>
      <c r="FS112" s="118">
        <v>13</v>
      </c>
      <c r="FT112" s="9">
        <f t="shared" si="156"/>
        <v>0.30769230769230771</v>
      </c>
      <c r="FU112" s="118"/>
      <c r="FV112" s="118">
        <v>11</v>
      </c>
      <c r="FW112" s="118"/>
      <c r="FX112" s="118">
        <v>2</v>
      </c>
      <c r="FY112" s="118">
        <v>2</v>
      </c>
      <c r="FZ112" s="118"/>
      <c r="GA112" s="118">
        <v>2</v>
      </c>
      <c r="GB112" s="118"/>
      <c r="GC112" s="118"/>
      <c r="GD112" s="118"/>
      <c r="GE112" s="118">
        <f t="shared" si="153"/>
        <v>17</v>
      </c>
      <c r="GF112" s="24">
        <f t="shared" si="89"/>
        <v>10</v>
      </c>
      <c r="GG112" s="24">
        <f t="shared" si="90"/>
        <v>-2</v>
      </c>
      <c r="GH112" s="24">
        <f t="shared" si="91"/>
        <v>8</v>
      </c>
      <c r="GI112" s="193">
        <f t="shared" si="92"/>
        <v>5</v>
      </c>
      <c r="GJ112" s="81"/>
      <c r="GK112" s="109" t="s">
        <v>132</v>
      </c>
      <c r="GL112" s="91" t="s">
        <v>321</v>
      </c>
      <c r="GM112" s="118"/>
      <c r="GN112" s="12">
        <v>8.0138888888888893</v>
      </c>
      <c r="GO112" s="12">
        <v>8.8888999999999996</v>
      </c>
      <c r="GP112" s="132">
        <v>0.8750111111111103</v>
      </c>
      <c r="GQ112" s="106">
        <v>2</v>
      </c>
      <c r="GR112" s="25">
        <v>1.7500222222222206</v>
      </c>
      <c r="GS112" s="24">
        <f t="shared" si="84"/>
        <v>4</v>
      </c>
      <c r="GT112" s="118">
        <v>13</v>
      </c>
      <c r="GU112" s="9">
        <f t="shared" si="157"/>
        <v>0.30769230769230771</v>
      </c>
      <c r="GV112" s="118"/>
      <c r="GW112" s="118">
        <v>11</v>
      </c>
      <c r="GX112" s="118"/>
      <c r="GY112" s="118">
        <v>2</v>
      </c>
      <c r="GZ112" s="118">
        <v>2</v>
      </c>
      <c r="HA112" s="118"/>
      <c r="HB112" s="118">
        <v>2</v>
      </c>
      <c r="HC112" s="118"/>
      <c r="HD112" s="118"/>
      <c r="HE112" s="118"/>
      <c r="HF112" s="118">
        <f t="shared" si="154"/>
        <v>17</v>
      </c>
      <c r="HG112" s="24">
        <f t="shared" si="85"/>
        <v>10</v>
      </c>
      <c r="HH112" s="24">
        <f t="shared" si="86"/>
        <v>-2</v>
      </c>
      <c r="HI112" s="24">
        <f t="shared" si="87"/>
        <v>8</v>
      </c>
      <c r="HJ112" s="193">
        <f t="shared" si="88"/>
        <v>5</v>
      </c>
      <c r="HK112" s="81"/>
      <c r="HL112" s="81"/>
      <c r="HM112" s="81"/>
      <c r="HN112" s="81"/>
      <c r="HO112" s="81"/>
      <c r="HP112" s="81"/>
      <c r="HQ112" s="81"/>
      <c r="HR112" s="81"/>
      <c r="HS112" s="81"/>
      <c r="HT112" s="81"/>
      <c r="HU112" s="81"/>
    </row>
    <row r="113" spans="1:229" s="81" customFormat="1" ht="18.75" x14ac:dyDescent="0.3">
      <c r="A113" s="142" t="s">
        <v>132</v>
      </c>
      <c r="B113" s="91" t="s">
        <v>114</v>
      </c>
      <c r="C113" s="132">
        <v>0.33333333333333304</v>
      </c>
      <c r="D113" s="106">
        <v>3</v>
      </c>
      <c r="E113" s="138">
        <v>0.99999999999999911</v>
      </c>
      <c r="F113" s="40">
        <v>4</v>
      </c>
      <c r="G113" s="118">
        <v>7</v>
      </c>
      <c r="H113" s="118">
        <f t="shared" si="123"/>
        <v>0.5714285714285714</v>
      </c>
      <c r="I113" s="118">
        <v>3</v>
      </c>
      <c r="J113" s="118">
        <v>2</v>
      </c>
      <c r="K113" s="118">
        <v>1</v>
      </c>
      <c r="L113" s="118">
        <v>3</v>
      </c>
      <c r="M113" s="118"/>
      <c r="N113" s="118">
        <v>2</v>
      </c>
      <c r="O113" s="118"/>
      <c r="P113" s="118"/>
      <c r="Q113" s="118"/>
      <c r="R113" s="118"/>
      <c r="S113" s="118">
        <f>+I113+J113+K113+L113+M113+N113+O113+P113+Q113+R113</f>
        <v>11</v>
      </c>
      <c r="T113" s="118">
        <f t="shared" si="125"/>
        <v>1</v>
      </c>
      <c r="U113" s="118">
        <f t="shared" si="126"/>
        <v>-7</v>
      </c>
      <c r="V113" s="118">
        <f t="shared" si="127"/>
        <v>-6</v>
      </c>
      <c r="W113" s="118">
        <f t="shared" si="128"/>
        <v>0.14285714285714285</v>
      </c>
      <c r="X113" s="29"/>
      <c r="Y113" s="142" t="s">
        <v>132</v>
      </c>
      <c r="Z113" s="91" t="s">
        <v>114</v>
      </c>
      <c r="AA113" s="132">
        <v>0.33333333333333304</v>
      </c>
      <c r="AB113" s="106">
        <v>3</v>
      </c>
      <c r="AC113" s="138">
        <v>0.99999999999999911</v>
      </c>
      <c r="AD113" s="40">
        <v>4</v>
      </c>
      <c r="AE113" s="118">
        <v>7</v>
      </c>
      <c r="AF113" s="118">
        <f t="shared" si="129"/>
        <v>0.5714285714285714</v>
      </c>
      <c r="AG113" s="118">
        <v>3</v>
      </c>
      <c r="AH113" s="118">
        <v>2</v>
      </c>
      <c r="AI113" s="118">
        <v>1</v>
      </c>
      <c r="AJ113" s="118">
        <v>3</v>
      </c>
      <c r="AK113" s="118"/>
      <c r="AL113" s="118">
        <v>2</v>
      </c>
      <c r="AM113" s="118"/>
      <c r="AN113" s="118"/>
      <c r="AO113" s="118"/>
      <c r="AP113" s="118"/>
      <c r="AQ113" s="118">
        <f>+AG113+AH113+AI113+AJ113+AK113+AL113+AM113+AN113+AO113+AP113</f>
        <v>11</v>
      </c>
      <c r="AR113" s="118">
        <f t="shared" si="131"/>
        <v>1</v>
      </c>
      <c r="AS113" s="118">
        <f t="shared" si="132"/>
        <v>-7</v>
      </c>
      <c r="AT113" s="118">
        <f t="shared" si="133"/>
        <v>-6</v>
      </c>
      <c r="AU113" s="9">
        <f t="shared" si="134"/>
        <v>0.14285714285714285</v>
      </c>
      <c r="AW113" s="142" t="s">
        <v>132</v>
      </c>
      <c r="AX113" s="91" t="s">
        <v>114</v>
      </c>
      <c r="AY113" s="132">
        <v>0.33333333333333304</v>
      </c>
      <c r="AZ113" s="106">
        <v>3</v>
      </c>
      <c r="BA113" s="138">
        <v>0.99999999999999911</v>
      </c>
      <c r="BB113" s="40">
        <v>4</v>
      </c>
      <c r="BC113" s="118">
        <v>7</v>
      </c>
      <c r="BD113" s="9">
        <f t="shared" si="135"/>
        <v>0.5714285714285714</v>
      </c>
      <c r="BE113" s="118">
        <v>3</v>
      </c>
      <c r="BF113" s="118">
        <v>2</v>
      </c>
      <c r="BG113" s="118">
        <v>1</v>
      </c>
      <c r="BH113" s="118">
        <v>3</v>
      </c>
      <c r="BI113" s="118"/>
      <c r="BJ113" s="118">
        <v>2</v>
      </c>
      <c r="BK113" s="118"/>
      <c r="BL113" s="118"/>
      <c r="BM113" s="118"/>
      <c r="BN113" s="118"/>
      <c r="BO113" s="118">
        <f t="shared" si="160"/>
        <v>11</v>
      </c>
      <c r="BP113" s="24">
        <f t="shared" si="116"/>
        <v>1</v>
      </c>
      <c r="BQ113" s="24">
        <f t="shared" si="117"/>
        <v>-7</v>
      </c>
      <c r="BR113" s="24">
        <f t="shared" si="118"/>
        <v>-6</v>
      </c>
      <c r="BS113" s="193">
        <f t="shared" si="119"/>
        <v>0.14285714285714285</v>
      </c>
      <c r="BU113" s="142" t="s">
        <v>132</v>
      </c>
      <c r="BV113" s="91" t="s">
        <v>114</v>
      </c>
      <c r="BW113" s="78">
        <v>0.33333333333333304</v>
      </c>
      <c r="BX113" s="106">
        <v>3</v>
      </c>
      <c r="BY113" s="138">
        <v>0.99999999999999911</v>
      </c>
      <c r="BZ113" s="40">
        <v>4</v>
      </c>
      <c r="CA113" s="118">
        <v>7</v>
      </c>
      <c r="CB113" s="9">
        <f t="shared" si="137"/>
        <v>0.5714285714285714</v>
      </c>
      <c r="CC113" s="118">
        <v>3</v>
      </c>
      <c r="CD113" s="118">
        <v>2</v>
      </c>
      <c r="CE113" s="118">
        <v>1</v>
      </c>
      <c r="CF113" s="118">
        <v>3</v>
      </c>
      <c r="CG113" s="118"/>
      <c r="CH113" s="118">
        <v>2</v>
      </c>
      <c r="CI113" s="118"/>
      <c r="CJ113" s="118"/>
      <c r="CK113" s="118"/>
      <c r="CL113" s="118"/>
      <c r="CM113" s="118">
        <f t="shared" si="138"/>
        <v>11</v>
      </c>
      <c r="CN113" s="24">
        <f t="shared" si="107"/>
        <v>1</v>
      </c>
      <c r="CO113" s="24">
        <f t="shared" si="108"/>
        <v>-7</v>
      </c>
      <c r="CP113" s="24">
        <f t="shared" si="109"/>
        <v>-6</v>
      </c>
      <c r="CQ113" s="193">
        <f t="shared" si="110"/>
        <v>0.14285714285714285</v>
      </c>
      <c r="CS113" s="142" t="s">
        <v>132</v>
      </c>
      <c r="CT113" s="91" t="s">
        <v>114</v>
      </c>
      <c r="CU113" s="132">
        <v>0.33333333333333304</v>
      </c>
      <c r="CV113" s="106">
        <v>3</v>
      </c>
      <c r="CW113" s="256">
        <v>0.99999999999999911</v>
      </c>
      <c r="CX113" s="40">
        <v>4</v>
      </c>
      <c r="CY113" s="118">
        <v>7</v>
      </c>
      <c r="CZ113" s="9">
        <f t="shared" si="139"/>
        <v>0.5714285714285714</v>
      </c>
      <c r="DA113" s="118">
        <v>3</v>
      </c>
      <c r="DB113" s="118">
        <v>2</v>
      </c>
      <c r="DC113" s="118">
        <v>1</v>
      </c>
      <c r="DD113" s="118">
        <v>3</v>
      </c>
      <c r="DE113" s="118"/>
      <c r="DF113" s="118">
        <v>2</v>
      </c>
      <c r="DG113" s="118"/>
      <c r="DH113" s="118"/>
      <c r="DI113" s="118"/>
      <c r="DJ113" s="118"/>
      <c r="DK113" s="118">
        <f t="shared" si="140"/>
        <v>11</v>
      </c>
      <c r="DL113" s="24">
        <f t="shared" si="112"/>
        <v>1</v>
      </c>
      <c r="DM113" s="24">
        <f t="shared" si="113"/>
        <v>-7</v>
      </c>
      <c r="DN113" s="24">
        <f t="shared" si="114"/>
        <v>-6</v>
      </c>
      <c r="DO113" s="193">
        <f t="shared" si="115"/>
        <v>0.14285714285714285</v>
      </c>
      <c r="DQ113" s="323" t="s">
        <v>132</v>
      </c>
      <c r="DR113" s="91" t="s">
        <v>114</v>
      </c>
      <c r="DS113" s="132">
        <v>0.33333333333333304</v>
      </c>
      <c r="DT113" s="106">
        <v>3</v>
      </c>
      <c r="DU113" s="25">
        <v>0.99999999999999911</v>
      </c>
      <c r="DV113" s="40">
        <v>4</v>
      </c>
      <c r="DW113" s="118">
        <v>7</v>
      </c>
      <c r="DX113" s="9">
        <f t="shared" si="141"/>
        <v>0.5714285714285714</v>
      </c>
      <c r="DY113" s="118">
        <v>3</v>
      </c>
      <c r="DZ113" s="118">
        <v>2</v>
      </c>
      <c r="EA113" s="118">
        <v>1</v>
      </c>
      <c r="EB113" s="118">
        <v>3</v>
      </c>
      <c r="EC113" s="118"/>
      <c r="ED113" s="118">
        <v>2</v>
      </c>
      <c r="EE113" s="118"/>
      <c r="EF113" s="118"/>
      <c r="EG113" s="118"/>
      <c r="EH113" s="118"/>
      <c r="EI113" s="118">
        <f t="shared" si="142"/>
        <v>11</v>
      </c>
      <c r="EJ113" s="24">
        <f t="shared" si="102"/>
        <v>1</v>
      </c>
      <c r="EK113" s="24">
        <f t="shared" si="103"/>
        <v>-7</v>
      </c>
      <c r="EL113" s="24">
        <f t="shared" si="104"/>
        <v>-6</v>
      </c>
      <c r="EM113" s="193">
        <f t="shared" si="105"/>
        <v>0.14285714285714285</v>
      </c>
      <c r="EO113" s="323" t="s">
        <v>132</v>
      </c>
      <c r="EP113" s="91" t="s">
        <v>114</v>
      </c>
      <c r="EQ113" s="132">
        <v>0.33333333333333304</v>
      </c>
      <c r="ER113" s="106">
        <v>3</v>
      </c>
      <c r="ES113" s="25">
        <v>0.99999999999999911</v>
      </c>
      <c r="ET113" s="40">
        <v>4</v>
      </c>
      <c r="EU113" s="118">
        <v>7</v>
      </c>
      <c r="EV113" s="9">
        <f t="shared" si="155"/>
        <v>0.5714285714285714</v>
      </c>
      <c r="EW113" s="118">
        <v>3</v>
      </c>
      <c r="EX113" s="118">
        <v>2</v>
      </c>
      <c r="EY113" s="118">
        <v>1</v>
      </c>
      <c r="EZ113" s="118">
        <v>3</v>
      </c>
      <c r="FA113" s="118"/>
      <c r="FB113" s="118">
        <v>2</v>
      </c>
      <c r="FC113" s="118"/>
      <c r="FD113" s="118"/>
      <c r="FE113" s="118"/>
      <c r="FF113" s="118"/>
      <c r="FG113" s="118">
        <f t="shared" si="144"/>
        <v>11</v>
      </c>
      <c r="FH113" s="24">
        <f t="shared" si="145"/>
        <v>1</v>
      </c>
      <c r="FI113" s="24">
        <f t="shared" si="146"/>
        <v>-7</v>
      </c>
      <c r="FJ113" s="24">
        <f t="shared" si="147"/>
        <v>-6</v>
      </c>
      <c r="FK113" s="193">
        <f t="shared" si="148"/>
        <v>0.14285714285714285</v>
      </c>
      <c r="FM113" s="323" t="s">
        <v>132</v>
      </c>
      <c r="FN113" s="91" t="s">
        <v>114</v>
      </c>
      <c r="FO113" s="368">
        <v>0.33333333333333304</v>
      </c>
      <c r="FP113" s="364">
        <v>3</v>
      </c>
      <c r="FQ113" s="365">
        <v>0.99999999999999911</v>
      </c>
      <c r="FR113" s="40">
        <v>4</v>
      </c>
      <c r="FS113" s="118">
        <v>7</v>
      </c>
      <c r="FT113" s="9">
        <f t="shared" si="156"/>
        <v>0.5714285714285714</v>
      </c>
      <c r="FU113" s="118">
        <v>3</v>
      </c>
      <c r="FV113" s="118">
        <v>2</v>
      </c>
      <c r="FW113" s="118">
        <v>1</v>
      </c>
      <c r="FX113" s="118">
        <v>3</v>
      </c>
      <c r="FY113" s="118"/>
      <c r="FZ113" s="118">
        <v>2</v>
      </c>
      <c r="GA113" s="118"/>
      <c r="GB113" s="118"/>
      <c r="GC113" s="118"/>
      <c r="GD113" s="118"/>
      <c r="GE113" s="118">
        <f t="shared" si="153"/>
        <v>11</v>
      </c>
      <c r="GF113" s="24">
        <f t="shared" si="89"/>
        <v>1</v>
      </c>
      <c r="GG113" s="24">
        <f t="shared" si="90"/>
        <v>-7</v>
      </c>
      <c r="GH113" s="24">
        <f t="shared" si="91"/>
        <v>-6</v>
      </c>
      <c r="GI113" s="193">
        <f t="shared" si="92"/>
        <v>0.14285714285714285</v>
      </c>
      <c r="GK113" s="323" t="s">
        <v>132</v>
      </c>
      <c r="GL113" s="91" t="s">
        <v>114</v>
      </c>
      <c r="GM113" s="118"/>
      <c r="GN113" s="11">
        <v>7.541666666666667</v>
      </c>
      <c r="GO113" s="12">
        <v>7.875</v>
      </c>
      <c r="GP113" s="132">
        <v>0.33333333333333304</v>
      </c>
      <c r="GQ113" s="106">
        <v>3</v>
      </c>
      <c r="GR113" s="25">
        <v>0.99999999999999911</v>
      </c>
      <c r="GS113" s="24">
        <f t="shared" si="84"/>
        <v>4</v>
      </c>
      <c r="GT113" s="118">
        <v>7</v>
      </c>
      <c r="GU113" s="9">
        <f t="shared" si="157"/>
        <v>0.5714285714285714</v>
      </c>
      <c r="GV113" s="118">
        <v>3</v>
      </c>
      <c r="GW113" s="118">
        <v>2</v>
      </c>
      <c r="GX113" s="118">
        <v>1</v>
      </c>
      <c r="GY113" s="118">
        <v>3</v>
      </c>
      <c r="GZ113" s="118"/>
      <c r="HA113" s="118">
        <v>2</v>
      </c>
      <c r="HB113" s="118"/>
      <c r="HC113" s="118"/>
      <c r="HD113" s="118"/>
      <c r="HE113" s="118"/>
      <c r="HF113" s="118">
        <f t="shared" si="154"/>
        <v>11</v>
      </c>
      <c r="HG113" s="24">
        <f t="shared" si="85"/>
        <v>1</v>
      </c>
      <c r="HH113" s="24">
        <f t="shared" si="86"/>
        <v>-7</v>
      </c>
      <c r="HI113" s="24">
        <f t="shared" si="87"/>
        <v>-6</v>
      </c>
      <c r="HJ113" s="193">
        <f t="shared" si="88"/>
        <v>0.14285714285714285</v>
      </c>
    </row>
    <row r="114" spans="1:229" s="81" customFormat="1" ht="18.75" x14ac:dyDescent="0.3">
      <c r="A114" s="102" t="s">
        <v>458</v>
      </c>
      <c r="B114" s="91" t="s">
        <v>459</v>
      </c>
      <c r="C114" s="132"/>
      <c r="D114" s="106"/>
      <c r="E114" s="138"/>
      <c r="F114" s="40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29"/>
      <c r="Y114" s="102" t="s">
        <v>458</v>
      </c>
      <c r="Z114" s="91" t="s">
        <v>459</v>
      </c>
      <c r="AA114" s="132"/>
      <c r="AB114" s="106"/>
      <c r="AC114" s="138"/>
      <c r="AD114" s="40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9"/>
      <c r="AW114" s="102" t="s">
        <v>458</v>
      </c>
      <c r="AX114" s="91" t="s">
        <v>459</v>
      </c>
      <c r="AY114" s="132"/>
      <c r="AZ114" s="106"/>
      <c r="BA114" s="138"/>
      <c r="BB114" s="40"/>
      <c r="BC114" s="118"/>
      <c r="BD114" s="9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24"/>
      <c r="BQ114" s="24"/>
      <c r="BR114" s="24"/>
      <c r="BS114" s="193"/>
      <c r="BU114" s="102" t="s">
        <v>458</v>
      </c>
      <c r="BV114" s="91" t="s">
        <v>459</v>
      </c>
      <c r="BW114" s="78"/>
      <c r="BX114" s="106"/>
      <c r="BY114" s="138"/>
      <c r="BZ114" s="40"/>
      <c r="CA114" s="118"/>
      <c r="CB114" s="9"/>
      <c r="CC114" s="118"/>
      <c r="CD114" s="118"/>
      <c r="CE114" s="118"/>
      <c r="CF114" s="118"/>
      <c r="CG114" s="118"/>
      <c r="CH114" s="118"/>
      <c r="CI114" s="118"/>
      <c r="CJ114" s="118"/>
      <c r="CK114" s="118"/>
      <c r="CL114" s="118"/>
      <c r="CM114" s="118"/>
      <c r="CN114" s="24"/>
      <c r="CO114" s="24"/>
      <c r="CP114" s="24"/>
      <c r="CQ114" s="193"/>
      <c r="CS114" s="102" t="s">
        <v>458</v>
      </c>
      <c r="CT114" s="91" t="s">
        <v>459</v>
      </c>
      <c r="CU114" s="132"/>
      <c r="CV114" s="106"/>
      <c r="CW114" s="256"/>
      <c r="CX114" s="40"/>
      <c r="CY114" s="118"/>
      <c r="CZ114" s="9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24"/>
      <c r="DM114" s="24"/>
      <c r="DN114" s="24"/>
      <c r="DO114" s="193"/>
      <c r="DQ114" s="102" t="s">
        <v>458</v>
      </c>
      <c r="DR114" s="91" t="s">
        <v>459</v>
      </c>
      <c r="DS114" s="132"/>
      <c r="DT114" s="106"/>
      <c r="DU114" s="25"/>
      <c r="DV114" s="40"/>
      <c r="DW114" s="118"/>
      <c r="DX114" s="9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24"/>
      <c r="EK114" s="24"/>
      <c r="EL114" s="24"/>
      <c r="EM114" s="193"/>
      <c r="EO114" s="102" t="s">
        <v>458</v>
      </c>
      <c r="EP114" s="91" t="s">
        <v>459</v>
      </c>
      <c r="EQ114" s="346">
        <v>-0.25</v>
      </c>
      <c r="ER114" s="52">
        <v>2</v>
      </c>
      <c r="ES114" s="187">
        <v>-0.5</v>
      </c>
      <c r="ET114" s="119">
        <v>4</v>
      </c>
      <c r="EU114" s="119">
        <v>2</v>
      </c>
      <c r="EV114" s="342">
        <f>+ET114/EU114</f>
        <v>2</v>
      </c>
      <c r="EW114" s="119">
        <v>4</v>
      </c>
      <c r="EX114" s="119"/>
      <c r="EY114" s="119"/>
      <c r="EZ114" s="119"/>
      <c r="FA114" s="119"/>
      <c r="FB114" s="119">
        <v>2</v>
      </c>
      <c r="FC114" s="119"/>
      <c r="FD114" s="119"/>
      <c r="FE114" s="119"/>
      <c r="FF114" s="119"/>
      <c r="FG114" s="119">
        <v>6</v>
      </c>
      <c r="FH114" s="62">
        <f t="shared" si="145"/>
        <v>0</v>
      </c>
      <c r="FI114" s="62">
        <f t="shared" si="146"/>
        <v>-4</v>
      </c>
      <c r="FJ114" s="62">
        <f t="shared" si="147"/>
        <v>-4</v>
      </c>
      <c r="FK114" s="232">
        <f t="shared" si="148"/>
        <v>0</v>
      </c>
      <c r="FM114" s="102" t="s">
        <v>458</v>
      </c>
      <c r="FN114" s="91" t="s">
        <v>459</v>
      </c>
      <c r="FO114" s="51">
        <v>-0.55560000000000009</v>
      </c>
      <c r="FP114" s="52">
        <v>2</v>
      </c>
      <c r="FQ114" s="187">
        <v>-1.1112000000000002</v>
      </c>
      <c r="FR114" s="119">
        <v>13</v>
      </c>
      <c r="FS114" s="119">
        <v>5</v>
      </c>
      <c r="FT114" s="27">
        <f>+FR114/FS114</f>
        <v>2.6</v>
      </c>
      <c r="FU114" s="119">
        <v>12</v>
      </c>
      <c r="FV114" s="119">
        <v>0</v>
      </c>
      <c r="FW114" s="119">
        <v>1</v>
      </c>
      <c r="FX114" s="119">
        <v>0</v>
      </c>
      <c r="FY114" s="119">
        <v>0</v>
      </c>
      <c r="FZ114" s="119">
        <v>5</v>
      </c>
      <c r="GA114" s="119"/>
      <c r="GB114" s="119"/>
      <c r="GC114" s="119"/>
      <c r="GD114" s="119"/>
      <c r="GE114" s="119">
        <v>18</v>
      </c>
      <c r="GF114" s="62">
        <f t="shared" si="89"/>
        <v>1</v>
      </c>
      <c r="GG114" s="62">
        <f t="shared" si="90"/>
        <v>-10</v>
      </c>
      <c r="GH114" s="62">
        <f t="shared" si="91"/>
        <v>-9</v>
      </c>
      <c r="GI114" s="232">
        <f t="shared" si="92"/>
        <v>0.1</v>
      </c>
      <c r="GK114" s="102" t="s">
        <v>458</v>
      </c>
      <c r="GL114" s="91" t="s">
        <v>459</v>
      </c>
      <c r="GM114" s="119">
        <v>3</v>
      </c>
      <c r="GN114" s="15">
        <v>10</v>
      </c>
      <c r="GO114" s="18">
        <v>9.4443999999999999</v>
      </c>
      <c r="GP114" s="51">
        <v>-0.55560000000000009</v>
      </c>
      <c r="GQ114" s="52">
        <v>2</v>
      </c>
      <c r="GR114" s="187">
        <f>+GP114*GQ114</f>
        <v>-1.1112000000000002</v>
      </c>
      <c r="GS114" s="119">
        <v>14</v>
      </c>
      <c r="GT114" s="119">
        <v>8</v>
      </c>
      <c r="GU114" s="27">
        <f t="shared" si="157"/>
        <v>1.75</v>
      </c>
      <c r="GV114" s="119">
        <v>12</v>
      </c>
      <c r="GW114" s="119">
        <v>3</v>
      </c>
      <c r="GX114" s="119">
        <v>2</v>
      </c>
      <c r="GY114" s="119"/>
      <c r="GZ114" s="119"/>
      <c r="HA114" s="119">
        <v>5</v>
      </c>
      <c r="HB114" s="119"/>
      <c r="HC114" s="119"/>
      <c r="HD114" s="119"/>
      <c r="HE114" s="119"/>
      <c r="HF114" s="119">
        <v>22</v>
      </c>
      <c r="HG114" s="62">
        <f t="shared" si="85"/>
        <v>2</v>
      </c>
      <c r="HH114" s="62">
        <f t="shared" si="86"/>
        <v>-10</v>
      </c>
      <c r="HI114" s="62">
        <f t="shared" si="87"/>
        <v>-8</v>
      </c>
      <c r="HJ114" s="232">
        <f t="shared" si="88"/>
        <v>0.2</v>
      </c>
    </row>
    <row r="115" spans="1:229" s="81" customFormat="1" ht="18.75" x14ac:dyDescent="0.3">
      <c r="A115" s="98" t="s">
        <v>134</v>
      </c>
      <c r="B115" s="96" t="s">
        <v>135</v>
      </c>
      <c r="C115" s="132">
        <v>0</v>
      </c>
      <c r="D115" s="106">
        <v>4</v>
      </c>
      <c r="E115" s="138">
        <v>0</v>
      </c>
      <c r="F115" s="40">
        <v>1</v>
      </c>
      <c r="G115" s="118">
        <v>9</v>
      </c>
      <c r="H115" s="118">
        <f t="shared" si="123"/>
        <v>0.1111111111111111</v>
      </c>
      <c r="I115" s="118"/>
      <c r="J115" s="118">
        <v>2</v>
      </c>
      <c r="K115" s="118">
        <v>1</v>
      </c>
      <c r="L115" s="118">
        <v>3</v>
      </c>
      <c r="M115" s="118"/>
      <c r="N115" s="118">
        <v>4</v>
      </c>
      <c r="O115" s="118"/>
      <c r="P115" s="118"/>
      <c r="Q115" s="118"/>
      <c r="R115" s="118"/>
      <c r="S115" s="118">
        <f>+I115+J115+K115+L115+M115+N115+O115+P115+Q115+R115</f>
        <v>10</v>
      </c>
      <c r="T115" s="118">
        <f t="shared" si="125"/>
        <v>1</v>
      </c>
      <c r="U115" s="118">
        <f t="shared" si="126"/>
        <v>-11</v>
      </c>
      <c r="V115" s="118">
        <f t="shared" si="127"/>
        <v>-10</v>
      </c>
      <c r="W115" s="118">
        <f t="shared" si="128"/>
        <v>9.0909090909090912E-2</v>
      </c>
      <c r="X115" s="29"/>
      <c r="Y115" s="98" t="s">
        <v>134</v>
      </c>
      <c r="Z115" s="96" t="s">
        <v>135</v>
      </c>
      <c r="AA115" s="132">
        <v>0</v>
      </c>
      <c r="AB115" s="106">
        <v>4</v>
      </c>
      <c r="AC115" s="138">
        <v>0</v>
      </c>
      <c r="AD115" s="40">
        <v>1</v>
      </c>
      <c r="AE115" s="118">
        <v>9</v>
      </c>
      <c r="AF115" s="118">
        <f t="shared" si="129"/>
        <v>0.1111111111111111</v>
      </c>
      <c r="AG115" s="118"/>
      <c r="AH115" s="118">
        <v>2</v>
      </c>
      <c r="AI115" s="118">
        <v>1</v>
      </c>
      <c r="AJ115" s="118">
        <v>3</v>
      </c>
      <c r="AK115" s="118"/>
      <c r="AL115" s="118">
        <v>4</v>
      </c>
      <c r="AM115" s="118"/>
      <c r="AN115" s="118"/>
      <c r="AO115" s="118"/>
      <c r="AP115" s="118"/>
      <c r="AQ115" s="118">
        <f>+AG115+AH115+AI115+AJ115+AK115+AL115+AM115+AN115+AO115+AP115</f>
        <v>10</v>
      </c>
      <c r="AR115" s="118">
        <f t="shared" si="131"/>
        <v>1</v>
      </c>
      <c r="AS115" s="118">
        <f t="shared" si="132"/>
        <v>-11</v>
      </c>
      <c r="AT115" s="118">
        <f t="shared" si="133"/>
        <v>-10</v>
      </c>
      <c r="AU115" s="9">
        <f t="shared" si="134"/>
        <v>9.0909090909090912E-2</v>
      </c>
      <c r="AW115" s="98" t="s">
        <v>134</v>
      </c>
      <c r="AX115" s="96" t="s">
        <v>135</v>
      </c>
      <c r="AY115" s="132">
        <v>0</v>
      </c>
      <c r="AZ115" s="106">
        <v>4</v>
      </c>
      <c r="BA115" s="138">
        <v>0</v>
      </c>
      <c r="BB115" s="40">
        <v>1</v>
      </c>
      <c r="BC115" s="118">
        <v>9</v>
      </c>
      <c r="BD115" s="9">
        <f t="shared" si="135"/>
        <v>0.1111111111111111</v>
      </c>
      <c r="BE115" s="118"/>
      <c r="BF115" s="118">
        <v>2</v>
      </c>
      <c r="BG115" s="118">
        <v>1</v>
      </c>
      <c r="BH115" s="118">
        <v>3</v>
      </c>
      <c r="BI115" s="118"/>
      <c r="BJ115" s="118">
        <v>4</v>
      </c>
      <c r="BK115" s="118"/>
      <c r="BL115" s="118"/>
      <c r="BM115" s="118"/>
      <c r="BN115" s="118"/>
      <c r="BO115" s="118">
        <f t="shared" si="160"/>
        <v>10</v>
      </c>
      <c r="BP115" s="24">
        <f t="shared" si="116"/>
        <v>1</v>
      </c>
      <c r="BQ115" s="24">
        <f t="shared" si="117"/>
        <v>-11</v>
      </c>
      <c r="BR115" s="24">
        <f t="shared" si="118"/>
        <v>-10</v>
      </c>
      <c r="BS115" s="193">
        <f t="shared" si="119"/>
        <v>9.0909090909090912E-2</v>
      </c>
      <c r="BU115" s="98" t="s">
        <v>134</v>
      </c>
      <c r="BV115" s="96" t="s">
        <v>135</v>
      </c>
      <c r="BW115" s="132">
        <v>0</v>
      </c>
      <c r="BX115" s="106">
        <v>4</v>
      </c>
      <c r="BY115" s="138">
        <v>0</v>
      </c>
      <c r="BZ115" s="40">
        <v>1</v>
      </c>
      <c r="CA115" s="118">
        <v>9</v>
      </c>
      <c r="CB115" s="9">
        <f t="shared" si="137"/>
        <v>0.1111111111111111</v>
      </c>
      <c r="CC115" s="118"/>
      <c r="CD115" s="118">
        <v>2</v>
      </c>
      <c r="CE115" s="118">
        <v>1</v>
      </c>
      <c r="CF115" s="118">
        <v>3</v>
      </c>
      <c r="CG115" s="118"/>
      <c r="CH115" s="118">
        <v>4</v>
      </c>
      <c r="CI115" s="118"/>
      <c r="CJ115" s="118"/>
      <c r="CK115" s="118"/>
      <c r="CL115" s="118"/>
      <c r="CM115" s="118">
        <f t="shared" si="138"/>
        <v>10</v>
      </c>
      <c r="CN115" s="24">
        <f t="shared" si="107"/>
        <v>1</v>
      </c>
      <c r="CO115" s="24">
        <f t="shared" si="108"/>
        <v>-11</v>
      </c>
      <c r="CP115" s="24">
        <f t="shared" si="109"/>
        <v>-10</v>
      </c>
      <c r="CQ115" s="193">
        <f t="shared" si="110"/>
        <v>9.0909090909090912E-2</v>
      </c>
      <c r="CS115" s="98" t="s">
        <v>134</v>
      </c>
      <c r="CT115" s="96" t="s">
        <v>135</v>
      </c>
      <c r="CU115" s="132">
        <v>0</v>
      </c>
      <c r="CV115" s="106">
        <v>4</v>
      </c>
      <c r="CW115" s="256">
        <v>0</v>
      </c>
      <c r="CX115" s="40">
        <v>1</v>
      </c>
      <c r="CY115" s="118">
        <v>9</v>
      </c>
      <c r="CZ115" s="9">
        <f t="shared" si="139"/>
        <v>0.1111111111111111</v>
      </c>
      <c r="DA115" s="118"/>
      <c r="DB115" s="118">
        <v>2</v>
      </c>
      <c r="DC115" s="118">
        <v>1</v>
      </c>
      <c r="DD115" s="118">
        <v>3</v>
      </c>
      <c r="DE115" s="118"/>
      <c r="DF115" s="118">
        <v>4</v>
      </c>
      <c r="DG115" s="118"/>
      <c r="DH115" s="118"/>
      <c r="DI115" s="118"/>
      <c r="DJ115" s="118"/>
      <c r="DK115" s="118">
        <f t="shared" si="140"/>
        <v>10</v>
      </c>
      <c r="DL115" s="24">
        <f t="shared" si="112"/>
        <v>1</v>
      </c>
      <c r="DM115" s="24">
        <f t="shared" si="113"/>
        <v>-11</v>
      </c>
      <c r="DN115" s="24">
        <f t="shared" si="114"/>
        <v>-10</v>
      </c>
      <c r="DO115" s="193">
        <f t="shared" si="115"/>
        <v>9.0909090909090912E-2</v>
      </c>
      <c r="DQ115" s="95" t="s">
        <v>134</v>
      </c>
      <c r="DR115" s="96" t="s">
        <v>135</v>
      </c>
      <c r="DS115" s="132">
        <v>0</v>
      </c>
      <c r="DT115" s="106">
        <v>4</v>
      </c>
      <c r="DU115" s="25">
        <v>0</v>
      </c>
      <c r="DV115" s="40">
        <v>1</v>
      </c>
      <c r="DW115" s="118">
        <v>9</v>
      </c>
      <c r="DX115" s="9">
        <f t="shared" si="141"/>
        <v>0.1111111111111111</v>
      </c>
      <c r="DY115" s="118"/>
      <c r="DZ115" s="118">
        <v>2</v>
      </c>
      <c r="EA115" s="118">
        <v>1</v>
      </c>
      <c r="EB115" s="118">
        <v>3</v>
      </c>
      <c r="EC115" s="118"/>
      <c r="ED115" s="118">
        <v>4</v>
      </c>
      <c r="EE115" s="118"/>
      <c r="EF115" s="118"/>
      <c r="EG115" s="118"/>
      <c r="EH115" s="118"/>
      <c r="EI115" s="118">
        <f t="shared" si="142"/>
        <v>10</v>
      </c>
      <c r="EJ115" s="24">
        <f t="shared" si="102"/>
        <v>1</v>
      </c>
      <c r="EK115" s="24">
        <f t="shared" si="103"/>
        <v>-11</v>
      </c>
      <c r="EL115" s="24">
        <f t="shared" si="104"/>
        <v>-10</v>
      </c>
      <c r="EM115" s="193">
        <f t="shared" si="105"/>
        <v>9.0909090909090912E-2</v>
      </c>
      <c r="EO115" s="95" t="s">
        <v>134</v>
      </c>
      <c r="EP115" s="96" t="s">
        <v>135</v>
      </c>
      <c r="EQ115" s="132">
        <v>0</v>
      </c>
      <c r="ER115" s="106">
        <v>4</v>
      </c>
      <c r="ES115" s="25">
        <v>0</v>
      </c>
      <c r="ET115" s="40">
        <v>1</v>
      </c>
      <c r="EU115" s="118">
        <v>9</v>
      </c>
      <c r="EV115" s="9">
        <f t="shared" si="155"/>
        <v>0.1111111111111111</v>
      </c>
      <c r="EW115" s="118"/>
      <c r="EX115" s="118">
        <v>2</v>
      </c>
      <c r="EY115" s="118">
        <v>1</v>
      </c>
      <c r="EZ115" s="118">
        <v>3</v>
      </c>
      <c r="FA115" s="118"/>
      <c r="FB115" s="118">
        <v>4</v>
      </c>
      <c r="FC115" s="118"/>
      <c r="FD115" s="118"/>
      <c r="FE115" s="118"/>
      <c r="FF115" s="118"/>
      <c r="FG115" s="118">
        <f t="shared" si="144"/>
        <v>10</v>
      </c>
      <c r="FH115" s="24">
        <f t="shared" si="145"/>
        <v>1</v>
      </c>
      <c r="FI115" s="24">
        <f t="shared" si="146"/>
        <v>-11</v>
      </c>
      <c r="FJ115" s="24">
        <f t="shared" si="147"/>
        <v>-10</v>
      </c>
      <c r="FK115" s="193">
        <f t="shared" si="148"/>
        <v>9.0909090909090912E-2</v>
      </c>
      <c r="FM115" s="95" t="s">
        <v>134</v>
      </c>
      <c r="FN115" s="96" t="s">
        <v>135</v>
      </c>
      <c r="FO115" s="368">
        <v>0</v>
      </c>
      <c r="FP115" s="364">
        <v>4</v>
      </c>
      <c r="FQ115" s="365">
        <v>0</v>
      </c>
      <c r="FR115" s="40">
        <v>1</v>
      </c>
      <c r="FS115" s="118">
        <v>9</v>
      </c>
      <c r="FT115" s="9">
        <f t="shared" si="156"/>
        <v>0.1111111111111111</v>
      </c>
      <c r="FU115" s="118"/>
      <c r="FV115" s="118">
        <v>2</v>
      </c>
      <c r="FW115" s="118">
        <v>1</v>
      </c>
      <c r="FX115" s="118">
        <v>3</v>
      </c>
      <c r="FY115" s="118"/>
      <c r="FZ115" s="118">
        <v>4</v>
      </c>
      <c r="GA115" s="118"/>
      <c r="GB115" s="118"/>
      <c r="GC115" s="118"/>
      <c r="GD115" s="118"/>
      <c r="GE115" s="118">
        <f t="shared" si="153"/>
        <v>10</v>
      </c>
      <c r="GF115" s="24">
        <f t="shared" si="89"/>
        <v>1</v>
      </c>
      <c r="GG115" s="24">
        <f t="shared" si="90"/>
        <v>-11</v>
      </c>
      <c r="GH115" s="24">
        <f t="shared" si="91"/>
        <v>-10</v>
      </c>
      <c r="GI115" s="193">
        <f t="shared" si="92"/>
        <v>9.0909090909090912E-2</v>
      </c>
      <c r="GK115" s="95" t="s">
        <v>134</v>
      </c>
      <c r="GL115" s="96" t="s">
        <v>135</v>
      </c>
      <c r="GM115" s="118"/>
      <c r="GN115" s="11">
        <v>8.3332999999999995</v>
      </c>
      <c r="GO115" s="12">
        <v>8.3332999999999995</v>
      </c>
      <c r="GP115" s="132">
        <v>0</v>
      </c>
      <c r="GQ115" s="106">
        <v>4</v>
      </c>
      <c r="GR115" s="25">
        <v>0</v>
      </c>
      <c r="GS115" s="24">
        <f t="shared" si="84"/>
        <v>1</v>
      </c>
      <c r="GT115" s="118">
        <v>9</v>
      </c>
      <c r="GU115" s="9">
        <f t="shared" si="157"/>
        <v>0.1111111111111111</v>
      </c>
      <c r="GV115" s="118"/>
      <c r="GW115" s="118">
        <v>2</v>
      </c>
      <c r="GX115" s="118">
        <v>1</v>
      </c>
      <c r="GY115" s="118">
        <v>3</v>
      </c>
      <c r="GZ115" s="118"/>
      <c r="HA115" s="118">
        <v>4</v>
      </c>
      <c r="HB115" s="118"/>
      <c r="HC115" s="118"/>
      <c r="HD115" s="118"/>
      <c r="HE115" s="118"/>
      <c r="HF115" s="118">
        <f t="shared" si="154"/>
        <v>10</v>
      </c>
      <c r="HG115" s="24">
        <f t="shared" si="85"/>
        <v>1</v>
      </c>
      <c r="HH115" s="24">
        <f t="shared" si="86"/>
        <v>-11</v>
      </c>
      <c r="HI115" s="24">
        <f t="shared" si="87"/>
        <v>-10</v>
      </c>
      <c r="HJ115" s="193">
        <f t="shared" si="88"/>
        <v>9.0909090909090912E-2</v>
      </c>
    </row>
    <row r="116" spans="1:229" s="81" customFormat="1" ht="18.75" x14ac:dyDescent="0.3">
      <c r="A116" s="110" t="s">
        <v>136</v>
      </c>
      <c r="B116" s="93" t="s">
        <v>58</v>
      </c>
      <c r="C116" s="132">
        <v>1.3444000000000003</v>
      </c>
      <c r="D116" s="106">
        <v>4</v>
      </c>
      <c r="E116" s="138">
        <v>5.377600000000001</v>
      </c>
      <c r="F116" s="40">
        <v>70</v>
      </c>
      <c r="G116" s="118">
        <v>51</v>
      </c>
      <c r="H116" s="118">
        <f t="shared" si="123"/>
        <v>1.3725490196078431</v>
      </c>
      <c r="I116" s="118">
        <v>31</v>
      </c>
      <c r="J116" s="118">
        <v>25</v>
      </c>
      <c r="K116" s="118">
        <v>22</v>
      </c>
      <c r="L116" s="118">
        <v>16</v>
      </c>
      <c r="M116" s="118">
        <v>17</v>
      </c>
      <c r="N116" s="118">
        <v>9</v>
      </c>
      <c r="O116" s="118"/>
      <c r="P116" s="118">
        <v>1</v>
      </c>
      <c r="Q116" s="118"/>
      <c r="R116" s="118"/>
      <c r="S116" s="118">
        <f>+I116+J116+K116+L116+M116+N116+O116+P116+Q116+R116</f>
        <v>121</v>
      </c>
      <c r="T116" s="118">
        <f t="shared" si="125"/>
        <v>56</v>
      </c>
      <c r="U116" s="118">
        <f t="shared" si="126"/>
        <v>-37</v>
      </c>
      <c r="V116" s="118">
        <f t="shared" si="127"/>
        <v>19</v>
      </c>
      <c r="W116" s="118">
        <f t="shared" si="128"/>
        <v>1.5135135135135136</v>
      </c>
      <c r="X116" s="29"/>
      <c r="Y116" s="110" t="s">
        <v>136</v>
      </c>
      <c r="Z116" s="93" t="s">
        <v>58</v>
      </c>
      <c r="AA116" s="132">
        <v>1.3444000000000003</v>
      </c>
      <c r="AB116" s="106">
        <v>4</v>
      </c>
      <c r="AC116" s="138">
        <v>5.377600000000001</v>
      </c>
      <c r="AD116" s="40">
        <v>70</v>
      </c>
      <c r="AE116" s="118">
        <v>51</v>
      </c>
      <c r="AF116" s="118">
        <f t="shared" si="129"/>
        <v>1.3725490196078431</v>
      </c>
      <c r="AG116" s="118">
        <v>31</v>
      </c>
      <c r="AH116" s="118">
        <v>25</v>
      </c>
      <c r="AI116" s="118">
        <v>22</v>
      </c>
      <c r="AJ116" s="118">
        <v>16</v>
      </c>
      <c r="AK116" s="118">
        <v>17</v>
      </c>
      <c r="AL116" s="118">
        <v>9</v>
      </c>
      <c r="AM116" s="118"/>
      <c r="AN116" s="118">
        <v>1</v>
      </c>
      <c r="AO116" s="118"/>
      <c r="AP116" s="118"/>
      <c r="AQ116" s="118">
        <f>+AG116+AH116+AI116+AJ116+AK116+AL116+AM116+AN116+AO116+AP116</f>
        <v>121</v>
      </c>
      <c r="AR116" s="118">
        <f t="shared" si="131"/>
        <v>56</v>
      </c>
      <c r="AS116" s="118">
        <f t="shared" si="132"/>
        <v>-37</v>
      </c>
      <c r="AT116" s="118">
        <f t="shared" si="133"/>
        <v>19</v>
      </c>
      <c r="AU116" s="9">
        <f t="shared" si="134"/>
        <v>1.5135135135135136</v>
      </c>
      <c r="AW116" s="110" t="s">
        <v>136</v>
      </c>
      <c r="AX116" s="93" t="s">
        <v>58</v>
      </c>
      <c r="AY116" s="51">
        <v>1.1778000000000004</v>
      </c>
      <c r="AZ116" s="52">
        <v>4</v>
      </c>
      <c r="BA116" s="139">
        <v>4.7112000000000016</v>
      </c>
      <c r="BB116" s="58">
        <v>76</v>
      </c>
      <c r="BC116" s="119">
        <v>52</v>
      </c>
      <c r="BD116" s="27">
        <f t="shared" si="135"/>
        <v>1.4615384615384615</v>
      </c>
      <c r="BE116" s="119">
        <v>36</v>
      </c>
      <c r="BF116" s="119">
        <v>25</v>
      </c>
      <c r="BG116" s="119">
        <v>22</v>
      </c>
      <c r="BH116" s="119">
        <v>16</v>
      </c>
      <c r="BI116" s="119">
        <v>17</v>
      </c>
      <c r="BJ116" s="119">
        <v>10</v>
      </c>
      <c r="BK116" s="119">
        <v>1</v>
      </c>
      <c r="BL116" s="119">
        <v>1</v>
      </c>
      <c r="BM116" s="119"/>
      <c r="BN116" s="119"/>
      <c r="BO116" s="119">
        <f t="shared" si="160"/>
        <v>128</v>
      </c>
      <c r="BP116" s="62">
        <f t="shared" si="116"/>
        <v>59</v>
      </c>
      <c r="BQ116" s="62">
        <f t="shared" si="117"/>
        <v>-39</v>
      </c>
      <c r="BR116" s="62">
        <f t="shared" si="118"/>
        <v>20</v>
      </c>
      <c r="BS116" s="232">
        <f t="shared" si="119"/>
        <v>1.5128205128205128</v>
      </c>
      <c r="BU116" s="108" t="s">
        <v>136</v>
      </c>
      <c r="BV116" s="91" t="s">
        <v>58</v>
      </c>
      <c r="BW116" s="51">
        <v>1.4278000000000004</v>
      </c>
      <c r="BX116" s="52">
        <v>4</v>
      </c>
      <c r="BY116" s="239">
        <v>5.7112000000000016</v>
      </c>
      <c r="BZ116" s="58">
        <v>84</v>
      </c>
      <c r="CA116" s="119">
        <v>55</v>
      </c>
      <c r="CB116" s="27">
        <f t="shared" si="137"/>
        <v>1.5272727272727273</v>
      </c>
      <c r="CC116" s="119">
        <v>40</v>
      </c>
      <c r="CD116" s="119">
        <v>25</v>
      </c>
      <c r="CE116" s="119">
        <v>26</v>
      </c>
      <c r="CF116" s="119">
        <v>19</v>
      </c>
      <c r="CG116" s="119">
        <v>17</v>
      </c>
      <c r="CH116" s="119">
        <v>10</v>
      </c>
      <c r="CI116" s="119">
        <v>1</v>
      </c>
      <c r="CJ116" s="119">
        <v>1</v>
      </c>
      <c r="CK116" s="119"/>
      <c r="CL116" s="119"/>
      <c r="CM116" s="119">
        <f t="shared" si="138"/>
        <v>139</v>
      </c>
      <c r="CN116" s="62">
        <f t="shared" si="107"/>
        <v>63</v>
      </c>
      <c r="CO116" s="62">
        <f t="shared" si="108"/>
        <v>-42</v>
      </c>
      <c r="CP116" s="62">
        <f t="shared" si="109"/>
        <v>21</v>
      </c>
      <c r="CQ116" s="232">
        <f t="shared" si="110"/>
        <v>1.5</v>
      </c>
      <c r="CS116" s="108" t="s">
        <v>136</v>
      </c>
      <c r="CT116" s="91" t="s">
        <v>58</v>
      </c>
      <c r="CU116" s="240">
        <v>1.4278000000000004</v>
      </c>
      <c r="CV116" s="52">
        <v>4</v>
      </c>
      <c r="CW116" s="257">
        <v>5.7112000000000016</v>
      </c>
      <c r="CX116" s="58">
        <v>87</v>
      </c>
      <c r="CY116" s="119">
        <v>56</v>
      </c>
      <c r="CZ116" s="27">
        <f t="shared" si="139"/>
        <v>1.5535714285714286</v>
      </c>
      <c r="DA116" s="119">
        <v>41</v>
      </c>
      <c r="DB116" s="119">
        <v>25</v>
      </c>
      <c r="DC116" s="119">
        <v>27</v>
      </c>
      <c r="DD116" s="119">
        <v>20</v>
      </c>
      <c r="DE116" s="119">
        <v>18</v>
      </c>
      <c r="DF116" s="119">
        <v>10</v>
      </c>
      <c r="DG116" s="119">
        <v>1</v>
      </c>
      <c r="DH116" s="119">
        <v>1</v>
      </c>
      <c r="DI116" s="119"/>
      <c r="DJ116" s="119"/>
      <c r="DK116" s="119">
        <f t="shared" si="140"/>
        <v>143</v>
      </c>
      <c r="DL116" s="62">
        <f t="shared" si="112"/>
        <v>66</v>
      </c>
      <c r="DM116" s="62">
        <f t="shared" si="113"/>
        <v>-43</v>
      </c>
      <c r="DN116" s="62">
        <f t="shared" si="114"/>
        <v>23</v>
      </c>
      <c r="DO116" s="232">
        <f t="shared" si="115"/>
        <v>1.5348837209302326</v>
      </c>
      <c r="DQ116" s="98" t="s">
        <v>136</v>
      </c>
      <c r="DR116" s="91" t="s">
        <v>58</v>
      </c>
      <c r="DS116" s="132">
        <v>1.4278000000000004</v>
      </c>
      <c r="DT116" s="106">
        <v>4</v>
      </c>
      <c r="DU116" s="25">
        <v>5.7112000000000016</v>
      </c>
      <c r="DV116" s="40">
        <v>87</v>
      </c>
      <c r="DW116" s="118">
        <v>56</v>
      </c>
      <c r="DX116" s="9">
        <f t="shared" si="141"/>
        <v>1.5535714285714286</v>
      </c>
      <c r="DY116" s="118">
        <v>41</v>
      </c>
      <c r="DZ116" s="118">
        <v>25</v>
      </c>
      <c r="EA116" s="118">
        <v>27</v>
      </c>
      <c r="EB116" s="118">
        <v>20</v>
      </c>
      <c r="EC116" s="118">
        <v>18</v>
      </c>
      <c r="ED116" s="118">
        <v>10</v>
      </c>
      <c r="EE116" s="118">
        <v>1</v>
      </c>
      <c r="EF116" s="118">
        <v>1</v>
      </c>
      <c r="EG116" s="118"/>
      <c r="EH116" s="118"/>
      <c r="EI116" s="118">
        <f t="shared" si="142"/>
        <v>143</v>
      </c>
      <c r="EJ116" s="24">
        <f t="shared" si="102"/>
        <v>66</v>
      </c>
      <c r="EK116" s="24">
        <f t="shared" si="103"/>
        <v>-43</v>
      </c>
      <c r="EL116" s="24">
        <f t="shared" si="104"/>
        <v>23</v>
      </c>
      <c r="EM116" s="193">
        <f t="shared" si="105"/>
        <v>1.5348837209302326</v>
      </c>
      <c r="EO116" s="98" t="s">
        <v>136</v>
      </c>
      <c r="EP116" s="91" t="s">
        <v>58</v>
      </c>
      <c r="EQ116" s="132">
        <v>1.4278000000000004</v>
      </c>
      <c r="ER116" s="106">
        <v>4</v>
      </c>
      <c r="ES116" s="25">
        <v>5.7112000000000016</v>
      </c>
      <c r="ET116" s="40">
        <v>87</v>
      </c>
      <c r="EU116" s="118">
        <v>56</v>
      </c>
      <c r="EV116" s="9">
        <f t="shared" si="155"/>
        <v>1.5535714285714286</v>
      </c>
      <c r="EW116" s="118">
        <v>41</v>
      </c>
      <c r="EX116" s="118">
        <v>25</v>
      </c>
      <c r="EY116" s="118">
        <v>27</v>
      </c>
      <c r="EZ116" s="118">
        <v>20</v>
      </c>
      <c r="FA116" s="118">
        <v>18</v>
      </c>
      <c r="FB116" s="118">
        <v>10</v>
      </c>
      <c r="FC116" s="118">
        <v>1</v>
      </c>
      <c r="FD116" s="118">
        <v>1</v>
      </c>
      <c r="FE116" s="118"/>
      <c r="FF116" s="118"/>
      <c r="FG116" s="118">
        <f t="shared" si="144"/>
        <v>143</v>
      </c>
      <c r="FH116" s="24">
        <f t="shared" si="145"/>
        <v>66</v>
      </c>
      <c r="FI116" s="24">
        <f t="shared" si="146"/>
        <v>-43</v>
      </c>
      <c r="FJ116" s="24">
        <f t="shared" si="147"/>
        <v>23</v>
      </c>
      <c r="FK116" s="193">
        <f t="shared" si="148"/>
        <v>1.5348837209302326</v>
      </c>
      <c r="FM116" s="98" t="s">
        <v>136</v>
      </c>
      <c r="FN116" s="91" t="s">
        <v>58</v>
      </c>
      <c r="FO116" s="51">
        <v>1.8722222222222245</v>
      </c>
      <c r="FP116" s="52">
        <v>4</v>
      </c>
      <c r="FQ116" s="187">
        <v>7.4888888888888978</v>
      </c>
      <c r="FR116" s="119">
        <v>96</v>
      </c>
      <c r="FS116" s="119">
        <v>57</v>
      </c>
      <c r="FT116" s="27">
        <f>+FR116/FS116</f>
        <v>1.6842105263157894</v>
      </c>
      <c r="FU116" s="119">
        <v>48</v>
      </c>
      <c r="FV116" s="119">
        <v>25</v>
      </c>
      <c r="FW116" s="119">
        <v>29</v>
      </c>
      <c r="FX116" s="119">
        <v>21</v>
      </c>
      <c r="FY116" s="119">
        <v>18</v>
      </c>
      <c r="FZ116" s="119">
        <v>10</v>
      </c>
      <c r="GA116" s="119">
        <v>1</v>
      </c>
      <c r="GB116" s="119">
        <v>1</v>
      </c>
      <c r="GC116" s="119"/>
      <c r="GD116" s="119"/>
      <c r="GE116" s="119">
        <v>153</v>
      </c>
      <c r="GF116" s="62">
        <f t="shared" si="89"/>
        <v>68</v>
      </c>
      <c r="GG116" s="62">
        <f t="shared" si="90"/>
        <v>-44</v>
      </c>
      <c r="GH116" s="62">
        <f t="shared" si="91"/>
        <v>24</v>
      </c>
      <c r="GI116" s="232">
        <f t="shared" si="92"/>
        <v>1.5454545454545454</v>
      </c>
      <c r="GK116" s="98" t="s">
        <v>136</v>
      </c>
      <c r="GL116" s="91" t="s">
        <v>58</v>
      </c>
      <c r="GM116" s="118">
        <v>4</v>
      </c>
      <c r="GN116" s="7">
        <v>5.1277777777777755</v>
      </c>
      <c r="GO116" s="12">
        <v>7</v>
      </c>
      <c r="GP116" s="132">
        <v>1.8722222222222245</v>
      </c>
      <c r="GQ116" s="106">
        <v>4</v>
      </c>
      <c r="GR116" s="25">
        <f>+GP116*GQ116</f>
        <v>7.4888888888888978</v>
      </c>
      <c r="GS116" s="24">
        <f t="shared" si="84"/>
        <v>96</v>
      </c>
      <c r="GT116" s="118">
        <v>57</v>
      </c>
      <c r="GU116" s="9">
        <f>+GS116/GT116</f>
        <v>1.6842105263157894</v>
      </c>
      <c r="GV116" s="118">
        <v>48</v>
      </c>
      <c r="GW116" s="118">
        <v>25</v>
      </c>
      <c r="GX116" s="118">
        <v>29</v>
      </c>
      <c r="GY116" s="118">
        <v>21</v>
      </c>
      <c r="GZ116" s="118">
        <v>18</v>
      </c>
      <c r="HA116" s="118">
        <v>10</v>
      </c>
      <c r="HB116" s="118">
        <v>1</v>
      </c>
      <c r="HC116" s="118">
        <v>1</v>
      </c>
      <c r="HD116" s="118"/>
      <c r="HE116" s="118"/>
      <c r="HF116" s="118">
        <v>153</v>
      </c>
      <c r="HG116" s="24">
        <f t="shared" si="85"/>
        <v>68</v>
      </c>
      <c r="HH116" s="24">
        <f t="shared" si="86"/>
        <v>-44</v>
      </c>
      <c r="HI116" s="24">
        <f t="shared" si="87"/>
        <v>24</v>
      </c>
      <c r="HJ116" s="193">
        <f t="shared" si="88"/>
        <v>1.5454545454545454</v>
      </c>
    </row>
    <row r="117" spans="1:229" s="81" customFormat="1" ht="18.75" x14ac:dyDescent="0.3">
      <c r="A117" s="97" t="s">
        <v>389</v>
      </c>
      <c r="B117" s="91" t="s">
        <v>390</v>
      </c>
      <c r="C117" s="132"/>
      <c r="D117" s="106"/>
      <c r="E117" s="138"/>
      <c r="F117" s="40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29"/>
      <c r="Y117" s="97" t="s">
        <v>389</v>
      </c>
      <c r="Z117" s="91" t="s">
        <v>390</v>
      </c>
      <c r="AA117" s="132"/>
      <c r="AB117" s="106"/>
      <c r="AC117" s="138"/>
      <c r="AD117" s="40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9"/>
      <c r="AW117" s="97" t="s">
        <v>389</v>
      </c>
      <c r="AX117" s="91" t="s">
        <v>390</v>
      </c>
      <c r="AY117" s="53">
        <v>-0.33329999999999949</v>
      </c>
      <c r="AZ117" s="52">
        <v>3</v>
      </c>
      <c r="BA117" s="139">
        <v>-0.99989999999999846</v>
      </c>
      <c r="BB117" s="58">
        <v>1</v>
      </c>
      <c r="BC117" s="119">
        <v>3</v>
      </c>
      <c r="BD117" s="27">
        <f t="shared" si="135"/>
        <v>0.33333333333333331</v>
      </c>
      <c r="BE117" s="119">
        <v>1</v>
      </c>
      <c r="BF117" s="119"/>
      <c r="BG117" s="119"/>
      <c r="BH117" s="119">
        <v>3</v>
      </c>
      <c r="BI117" s="119"/>
      <c r="BJ117" s="119"/>
      <c r="BK117" s="119"/>
      <c r="BL117" s="119"/>
      <c r="BM117" s="119"/>
      <c r="BN117" s="119"/>
      <c r="BO117" s="119">
        <f t="shared" si="160"/>
        <v>4</v>
      </c>
      <c r="BP117" s="62">
        <f t="shared" si="116"/>
        <v>0</v>
      </c>
      <c r="BQ117" s="62">
        <f t="shared" si="117"/>
        <v>-3</v>
      </c>
      <c r="BR117" s="62">
        <f t="shared" si="118"/>
        <v>-3</v>
      </c>
      <c r="BS117" s="232">
        <f t="shared" si="119"/>
        <v>0</v>
      </c>
      <c r="BU117" s="97" t="s">
        <v>389</v>
      </c>
      <c r="BV117" s="91" t="s">
        <v>390</v>
      </c>
      <c r="BW117" s="51">
        <v>-0.57140000000000057</v>
      </c>
      <c r="BX117" s="52">
        <v>3</v>
      </c>
      <c r="BY117" s="239">
        <v>-1.7142000000000017</v>
      </c>
      <c r="BZ117" s="58">
        <v>3</v>
      </c>
      <c r="CA117" s="119">
        <v>4</v>
      </c>
      <c r="CB117" s="27">
        <f t="shared" si="137"/>
        <v>0.75</v>
      </c>
      <c r="CC117" s="119">
        <v>3</v>
      </c>
      <c r="CD117" s="119"/>
      <c r="CE117" s="119"/>
      <c r="CF117" s="119">
        <v>4</v>
      </c>
      <c r="CG117" s="119"/>
      <c r="CH117" s="119"/>
      <c r="CI117" s="119"/>
      <c r="CJ117" s="119"/>
      <c r="CK117" s="119"/>
      <c r="CL117" s="119"/>
      <c r="CM117" s="119">
        <f t="shared" si="138"/>
        <v>7</v>
      </c>
      <c r="CN117" s="62">
        <f t="shared" si="107"/>
        <v>0</v>
      </c>
      <c r="CO117" s="62">
        <f t="shared" si="108"/>
        <v>-4</v>
      </c>
      <c r="CP117" s="62">
        <f t="shared" si="109"/>
        <v>-4</v>
      </c>
      <c r="CQ117" s="232">
        <f t="shared" si="110"/>
        <v>0</v>
      </c>
      <c r="CS117" s="97" t="s">
        <v>389</v>
      </c>
      <c r="CT117" s="91" t="s">
        <v>390</v>
      </c>
      <c r="CU117" s="132">
        <v>-0.57140000000000057</v>
      </c>
      <c r="CV117" s="106">
        <v>3</v>
      </c>
      <c r="CW117" s="256">
        <v>-1.7142000000000017</v>
      </c>
      <c r="CX117" s="40">
        <v>3</v>
      </c>
      <c r="CY117" s="118">
        <v>4</v>
      </c>
      <c r="CZ117" s="9">
        <f t="shared" si="139"/>
        <v>0.75</v>
      </c>
      <c r="DA117" s="118">
        <v>3</v>
      </c>
      <c r="DB117" s="118"/>
      <c r="DC117" s="118"/>
      <c r="DD117" s="118">
        <v>4</v>
      </c>
      <c r="DE117" s="118"/>
      <c r="DF117" s="118"/>
      <c r="DG117" s="118"/>
      <c r="DH117" s="118"/>
      <c r="DI117" s="118"/>
      <c r="DJ117" s="118"/>
      <c r="DK117" s="118">
        <f t="shared" si="140"/>
        <v>7</v>
      </c>
      <c r="DL117" s="24">
        <f t="shared" si="112"/>
        <v>0</v>
      </c>
      <c r="DM117" s="24">
        <f t="shared" si="113"/>
        <v>-4</v>
      </c>
      <c r="DN117" s="24">
        <f t="shared" si="114"/>
        <v>-4</v>
      </c>
      <c r="DO117" s="193">
        <f t="shared" si="115"/>
        <v>0</v>
      </c>
      <c r="DQ117" s="105" t="s">
        <v>389</v>
      </c>
      <c r="DR117" s="91" t="s">
        <v>390</v>
      </c>
      <c r="DS117" s="132">
        <v>-0.57140000000000057</v>
      </c>
      <c r="DT117" s="106">
        <v>3</v>
      </c>
      <c r="DU117" s="25">
        <v>-1.7142000000000017</v>
      </c>
      <c r="DV117" s="40">
        <v>3</v>
      </c>
      <c r="DW117" s="118">
        <v>4</v>
      </c>
      <c r="DX117" s="9">
        <f t="shared" si="141"/>
        <v>0.75</v>
      </c>
      <c r="DY117" s="118">
        <v>3</v>
      </c>
      <c r="DZ117" s="118"/>
      <c r="EA117" s="118"/>
      <c r="EB117" s="118">
        <v>4</v>
      </c>
      <c r="EC117" s="118"/>
      <c r="ED117" s="118"/>
      <c r="EE117" s="118"/>
      <c r="EF117" s="118"/>
      <c r="EG117" s="118"/>
      <c r="EH117" s="118"/>
      <c r="EI117" s="118">
        <f t="shared" si="142"/>
        <v>7</v>
      </c>
      <c r="EJ117" s="24">
        <f t="shared" si="102"/>
        <v>0</v>
      </c>
      <c r="EK117" s="24">
        <f t="shared" si="103"/>
        <v>-4</v>
      </c>
      <c r="EL117" s="24">
        <f t="shared" si="104"/>
        <v>-4</v>
      </c>
      <c r="EM117" s="193">
        <f t="shared" si="105"/>
        <v>0</v>
      </c>
      <c r="EO117" s="105" t="s">
        <v>389</v>
      </c>
      <c r="EP117" s="91" t="s">
        <v>390</v>
      </c>
      <c r="EQ117" s="132">
        <v>-0.57140000000000057</v>
      </c>
      <c r="ER117" s="106">
        <v>3</v>
      </c>
      <c r="ES117" s="25">
        <v>-1.7142000000000017</v>
      </c>
      <c r="ET117" s="40">
        <v>3</v>
      </c>
      <c r="EU117" s="118">
        <v>4</v>
      </c>
      <c r="EV117" s="9">
        <f t="shared" si="155"/>
        <v>0.75</v>
      </c>
      <c r="EW117" s="118">
        <v>3</v>
      </c>
      <c r="EX117" s="118"/>
      <c r="EY117" s="118"/>
      <c r="EZ117" s="118">
        <v>4</v>
      </c>
      <c r="FA117" s="118"/>
      <c r="FB117" s="118"/>
      <c r="FC117" s="118"/>
      <c r="FD117" s="118"/>
      <c r="FE117" s="118"/>
      <c r="FF117" s="118"/>
      <c r="FG117" s="118">
        <f t="shared" si="144"/>
        <v>7</v>
      </c>
      <c r="FH117" s="24">
        <f t="shared" si="145"/>
        <v>0</v>
      </c>
      <c r="FI117" s="24">
        <f t="shared" si="146"/>
        <v>-4</v>
      </c>
      <c r="FJ117" s="24">
        <f t="shared" si="147"/>
        <v>-4</v>
      </c>
      <c r="FK117" s="193">
        <f t="shared" si="148"/>
        <v>0</v>
      </c>
      <c r="FM117" s="105" t="s">
        <v>389</v>
      </c>
      <c r="FN117" s="91" t="s">
        <v>390</v>
      </c>
      <c r="FO117" s="368">
        <v>-0.57140000000000057</v>
      </c>
      <c r="FP117" s="364">
        <v>3</v>
      </c>
      <c r="FQ117" s="365">
        <v>-1.7142000000000017</v>
      </c>
      <c r="FR117" s="40">
        <v>3</v>
      </c>
      <c r="FS117" s="118">
        <v>4</v>
      </c>
      <c r="FT117" s="9">
        <f t="shared" si="156"/>
        <v>0.75</v>
      </c>
      <c r="FU117" s="118">
        <v>3</v>
      </c>
      <c r="FV117" s="118"/>
      <c r="FW117" s="118"/>
      <c r="FX117" s="118">
        <v>4</v>
      </c>
      <c r="FY117" s="118"/>
      <c r="FZ117" s="118"/>
      <c r="GA117" s="118"/>
      <c r="GB117" s="118"/>
      <c r="GC117" s="118"/>
      <c r="GD117" s="118"/>
      <c r="GE117" s="118">
        <f t="shared" si="153"/>
        <v>7</v>
      </c>
      <c r="GF117" s="24">
        <f t="shared" si="89"/>
        <v>0</v>
      </c>
      <c r="GG117" s="24">
        <f t="shared" si="90"/>
        <v>-4</v>
      </c>
      <c r="GH117" s="24">
        <f t="shared" si="91"/>
        <v>-4</v>
      </c>
      <c r="GI117" s="193">
        <f t="shared" si="92"/>
        <v>0</v>
      </c>
      <c r="GK117" s="105" t="s">
        <v>389</v>
      </c>
      <c r="GL117" s="91" t="s">
        <v>390</v>
      </c>
      <c r="GM117" s="118">
        <v>1</v>
      </c>
      <c r="GN117" s="10">
        <v>8.5714000000000006</v>
      </c>
      <c r="GO117" s="74">
        <v>8</v>
      </c>
      <c r="GP117" s="132">
        <v>-0.57140000000000057</v>
      </c>
      <c r="GQ117" s="106">
        <v>3</v>
      </c>
      <c r="GR117" s="25">
        <v>-1.7142000000000017</v>
      </c>
      <c r="GS117" s="24">
        <f t="shared" si="84"/>
        <v>3</v>
      </c>
      <c r="GT117" s="118">
        <v>4</v>
      </c>
      <c r="GU117" s="9">
        <f t="shared" si="157"/>
        <v>0.75</v>
      </c>
      <c r="GV117" s="118">
        <v>3</v>
      </c>
      <c r="GW117" s="118"/>
      <c r="GX117" s="118"/>
      <c r="GY117" s="118">
        <v>4</v>
      </c>
      <c r="GZ117" s="118"/>
      <c r="HA117" s="118"/>
      <c r="HB117" s="118"/>
      <c r="HC117" s="118"/>
      <c r="HD117" s="118"/>
      <c r="HE117" s="118"/>
      <c r="HF117" s="118">
        <f t="shared" si="154"/>
        <v>7</v>
      </c>
      <c r="HG117" s="24">
        <f t="shared" si="85"/>
        <v>0</v>
      </c>
      <c r="HH117" s="24">
        <f t="shared" si="86"/>
        <v>-4</v>
      </c>
      <c r="HI117" s="24">
        <f t="shared" si="87"/>
        <v>-4</v>
      </c>
      <c r="HJ117" s="193">
        <f t="shared" si="88"/>
        <v>0</v>
      </c>
    </row>
    <row r="118" spans="1:229" ht="18.75" x14ac:dyDescent="0.3">
      <c r="A118" s="94" t="s">
        <v>137</v>
      </c>
      <c r="B118" s="91" t="s">
        <v>138</v>
      </c>
      <c r="C118" s="132">
        <v>0.32222222222222197</v>
      </c>
      <c r="D118" s="106">
        <v>3</v>
      </c>
      <c r="E118" s="138">
        <v>0.9666666666666659</v>
      </c>
      <c r="F118" s="40">
        <v>5</v>
      </c>
      <c r="G118" s="118">
        <v>33</v>
      </c>
      <c r="H118" s="118">
        <f t="shared" si="123"/>
        <v>0.15151515151515152</v>
      </c>
      <c r="I118" s="118">
        <v>3</v>
      </c>
      <c r="J118" s="118">
        <v>27</v>
      </c>
      <c r="K118" s="118"/>
      <c r="L118" s="118">
        <v>4</v>
      </c>
      <c r="M118" s="118">
        <v>2</v>
      </c>
      <c r="N118" s="118">
        <v>1</v>
      </c>
      <c r="O118" s="118"/>
      <c r="P118" s="118">
        <v>1</v>
      </c>
      <c r="Q118" s="118"/>
      <c r="R118" s="118"/>
      <c r="S118" s="118">
        <f>+I118+J118+K118+L118+M118+N118+O118+P118+Q118+R118</f>
        <v>38</v>
      </c>
      <c r="T118" s="118">
        <f t="shared" si="125"/>
        <v>4</v>
      </c>
      <c r="U118" s="118">
        <f t="shared" si="126"/>
        <v>-9</v>
      </c>
      <c r="V118" s="118">
        <f t="shared" si="127"/>
        <v>-5</v>
      </c>
      <c r="W118" s="118">
        <f t="shared" si="128"/>
        <v>0.44444444444444442</v>
      </c>
      <c r="X118" s="29"/>
      <c r="Y118" s="94" t="s">
        <v>137</v>
      </c>
      <c r="Z118" s="91" t="s">
        <v>138</v>
      </c>
      <c r="AA118" s="132">
        <v>0.32222222222222197</v>
      </c>
      <c r="AB118" s="106">
        <v>3</v>
      </c>
      <c r="AC118" s="138">
        <v>0.9666666666666659</v>
      </c>
      <c r="AD118" s="40">
        <v>5</v>
      </c>
      <c r="AE118" s="118">
        <v>33</v>
      </c>
      <c r="AF118" s="118">
        <f t="shared" si="129"/>
        <v>0.15151515151515152</v>
      </c>
      <c r="AG118" s="118">
        <v>3</v>
      </c>
      <c r="AH118" s="118">
        <v>27</v>
      </c>
      <c r="AI118" s="118"/>
      <c r="AJ118" s="118">
        <v>4</v>
      </c>
      <c r="AK118" s="118">
        <v>2</v>
      </c>
      <c r="AL118" s="118">
        <v>1</v>
      </c>
      <c r="AM118" s="118"/>
      <c r="AN118" s="118">
        <v>1</v>
      </c>
      <c r="AO118" s="118"/>
      <c r="AP118" s="118"/>
      <c r="AQ118" s="118">
        <f>+AG118+AH118+AI118+AJ118+AK118+AL118+AM118+AN118+AO118+AP118</f>
        <v>38</v>
      </c>
      <c r="AR118" s="118">
        <f t="shared" si="131"/>
        <v>4</v>
      </c>
      <c r="AS118" s="118">
        <f t="shared" si="132"/>
        <v>-9</v>
      </c>
      <c r="AT118" s="118">
        <f t="shared" si="133"/>
        <v>-5</v>
      </c>
      <c r="AU118" s="9">
        <f t="shared" si="134"/>
        <v>0.44444444444444442</v>
      </c>
      <c r="AV118" s="81"/>
      <c r="AW118" s="94" t="s">
        <v>137</v>
      </c>
      <c r="AX118" s="91" t="s">
        <v>138</v>
      </c>
      <c r="AY118" s="132">
        <v>0.32222222222222197</v>
      </c>
      <c r="AZ118" s="106">
        <v>3</v>
      </c>
      <c r="BA118" s="138">
        <v>0.9666666666666659</v>
      </c>
      <c r="BB118" s="40">
        <v>5</v>
      </c>
      <c r="BC118" s="118">
        <v>33</v>
      </c>
      <c r="BD118" s="9">
        <f t="shared" si="135"/>
        <v>0.15151515151515152</v>
      </c>
      <c r="BE118" s="118">
        <v>3</v>
      </c>
      <c r="BF118" s="118">
        <v>27</v>
      </c>
      <c r="BG118" s="118"/>
      <c r="BH118" s="118">
        <v>4</v>
      </c>
      <c r="BI118" s="118">
        <v>2</v>
      </c>
      <c r="BJ118" s="118">
        <v>1</v>
      </c>
      <c r="BK118" s="118"/>
      <c r="BL118" s="118">
        <v>1</v>
      </c>
      <c r="BM118" s="118"/>
      <c r="BN118" s="118"/>
      <c r="BO118" s="118">
        <f t="shared" si="160"/>
        <v>38</v>
      </c>
      <c r="BP118" s="24">
        <f t="shared" si="116"/>
        <v>4</v>
      </c>
      <c r="BQ118" s="24">
        <f t="shared" si="117"/>
        <v>-9</v>
      </c>
      <c r="BR118" s="24">
        <f t="shared" si="118"/>
        <v>-5</v>
      </c>
      <c r="BS118" s="193">
        <f t="shared" si="119"/>
        <v>0.44444444444444442</v>
      </c>
      <c r="BT118" s="81"/>
      <c r="BU118" s="94" t="s">
        <v>137</v>
      </c>
      <c r="BV118" s="91" t="s">
        <v>138</v>
      </c>
      <c r="BW118" s="78">
        <v>0.32222222222222197</v>
      </c>
      <c r="BX118" s="106">
        <v>3</v>
      </c>
      <c r="BY118" s="138">
        <v>0.9666666666666659</v>
      </c>
      <c r="BZ118" s="40">
        <v>5</v>
      </c>
      <c r="CA118" s="118">
        <v>33</v>
      </c>
      <c r="CB118" s="9">
        <f t="shared" si="137"/>
        <v>0.15151515151515152</v>
      </c>
      <c r="CC118" s="118">
        <v>3</v>
      </c>
      <c r="CD118" s="118">
        <v>27</v>
      </c>
      <c r="CE118" s="118"/>
      <c r="CF118" s="118">
        <v>4</v>
      </c>
      <c r="CG118" s="118">
        <v>2</v>
      </c>
      <c r="CH118" s="118">
        <v>1</v>
      </c>
      <c r="CI118" s="118"/>
      <c r="CJ118" s="118">
        <v>1</v>
      </c>
      <c r="CK118" s="118"/>
      <c r="CL118" s="118"/>
      <c r="CM118" s="118">
        <f t="shared" si="138"/>
        <v>38</v>
      </c>
      <c r="CN118" s="24">
        <f t="shared" si="107"/>
        <v>4</v>
      </c>
      <c r="CO118" s="24">
        <f t="shared" si="108"/>
        <v>-9</v>
      </c>
      <c r="CP118" s="24">
        <f t="shared" si="109"/>
        <v>-5</v>
      </c>
      <c r="CQ118" s="193">
        <f t="shared" si="110"/>
        <v>0.44444444444444442</v>
      </c>
      <c r="CR118" s="81"/>
      <c r="CS118" s="94" t="s">
        <v>137</v>
      </c>
      <c r="CT118" s="91" t="s">
        <v>138</v>
      </c>
      <c r="CU118" s="132">
        <v>0.32222222222222197</v>
      </c>
      <c r="CV118" s="106">
        <v>3</v>
      </c>
      <c r="CW118" s="256">
        <v>0.9666666666666659</v>
      </c>
      <c r="CX118" s="40">
        <v>5</v>
      </c>
      <c r="CY118" s="118">
        <v>33</v>
      </c>
      <c r="CZ118" s="9">
        <f t="shared" si="139"/>
        <v>0.15151515151515152</v>
      </c>
      <c r="DA118" s="118">
        <v>3</v>
      </c>
      <c r="DB118" s="118">
        <v>27</v>
      </c>
      <c r="DC118" s="118"/>
      <c r="DD118" s="118">
        <v>4</v>
      </c>
      <c r="DE118" s="118">
        <v>2</v>
      </c>
      <c r="DF118" s="118">
        <v>1</v>
      </c>
      <c r="DG118" s="118"/>
      <c r="DH118" s="118">
        <v>1</v>
      </c>
      <c r="DI118" s="118"/>
      <c r="DJ118" s="118"/>
      <c r="DK118" s="118">
        <f t="shared" si="140"/>
        <v>38</v>
      </c>
      <c r="DL118" s="24">
        <f t="shared" si="112"/>
        <v>4</v>
      </c>
      <c r="DM118" s="24">
        <f t="shared" si="113"/>
        <v>-9</v>
      </c>
      <c r="DN118" s="24">
        <f t="shared" si="114"/>
        <v>-5</v>
      </c>
      <c r="DO118" s="193">
        <f t="shared" si="115"/>
        <v>0.44444444444444442</v>
      </c>
      <c r="DP118" s="81"/>
      <c r="DQ118" s="101" t="s">
        <v>137</v>
      </c>
      <c r="DR118" s="91" t="s">
        <v>138</v>
      </c>
      <c r="DS118" s="132">
        <v>0.32222222222222197</v>
      </c>
      <c r="DT118" s="106">
        <v>3</v>
      </c>
      <c r="DU118" s="25">
        <v>0.9666666666666659</v>
      </c>
      <c r="DV118" s="40">
        <v>5</v>
      </c>
      <c r="DW118" s="118">
        <v>33</v>
      </c>
      <c r="DX118" s="9">
        <f t="shared" si="141"/>
        <v>0.15151515151515152</v>
      </c>
      <c r="DY118" s="118">
        <v>3</v>
      </c>
      <c r="DZ118" s="118">
        <v>27</v>
      </c>
      <c r="EA118" s="118"/>
      <c r="EB118" s="118">
        <v>4</v>
      </c>
      <c r="EC118" s="118">
        <v>2</v>
      </c>
      <c r="ED118" s="118">
        <v>1</v>
      </c>
      <c r="EE118" s="118"/>
      <c r="EF118" s="118">
        <v>1</v>
      </c>
      <c r="EG118" s="118"/>
      <c r="EH118" s="118"/>
      <c r="EI118" s="118">
        <f t="shared" si="142"/>
        <v>38</v>
      </c>
      <c r="EJ118" s="24">
        <f t="shared" si="102"/>
        <v>4</v>
      </c>
      <c r="EK118" s="24">
        <f t="shared" si="103"/>
        <v>-9</v>
      </c>
      <c r="EL118" s="24">
        <f t="shared" si="104"/>
        <v>-5</v>
      </c>
      <c r="EM118" s="193">
        <f t="shared" si="105"/>
        <v>0.44444444444444442</v>
      </c>
      <c r="EN118" s="81"/>
      <c r="EO118" s="101" t="s">
        <v>137</v>
      </c>
      <c r="EP118" s="91" t="s">
        <v>138</v>
      </c>
      <c r="EQ118" s="132">
        <v>0.32222222222222197</v>
      </c>
      <c r="ER118" s="106">
        <v>3</v>
      </c>
      <c r="ES118" s="25">
        <v>0.9666666666666659</v>
      </c>
      <c r="ET118" s="40">
        <v>5</v>
      </c>
      <c r="EU118" s="118">
        <v>33</v>
      </c>
      <c r="EV118" s="9">
        <f t="shared" si="155"/>
        <v>0.15151515151515152</v>
      </c>
      <c r="EW118" s="118">
        <v>3</v>
      </c>
      <c r="EX118" s="118">
        <v>27</v>
      </c>
      <c r="EY118" s="118"/>
      <c r="EZ118" s="118">
        <v>4</v>
      </c>
      <c r="FA118" s="118">
        <v>2</v>
      </c>
      <c r="FB118" s="118">
        <v>1</v>
      </c>
      <c r="FC118" s="118"/>
      <c r="FD118" s="118">
        <v>1</v>
      </c>
      <c r="FE118" s="118"/>
      <c r="FF118" s="118"/>
      <c r="FG118" s="118">
        <f t="shared" si="144"/>
        <v>38</v>
      </c>
      <c r="FH118" s="24">
        <f t="shared" si="145"/>
        <v>4</v>
      </c>
      <c r="FI118" s="24">
        <f t="shared" si="146"/>
        <v>-9</v>
      </c>
      <c r="FJ118" s="24">
        <f t="shared" si="147"/>
        <v>-5</v>
      </c>
      <c r="FK118" s="193">
        <f t="shared" si="148"/>
        <v>0.44444444444444442</v>
      </c>
      <c r="FL118" s="81"/>
      <c r="FM118" s="101" t="s">
        <v>137</v>
      </c>
      <c r="FN118" s="91" t="s">
        <v>138</v>
      </c>
      <c r="FO118" s="368">
        <v>0.32222222222222197</v>
      </c>
      <c r="FP118" s="364">
        <v>3</v>
      </c>
      <c r="FQ118" s="365">
        <v>0.9666666666666659</v>
      </c>
      <c r="FR118" s="40">
        <v>5</v>
      </c>
      <c r="FS118" s="118">
        <v>33</v>
      </c>
      <c r="FT118" s="9">
        <f t="shared" si="156"/>
        <v>0.15151515151515152</v>
      </c>
      <c r="FU118" s="118">
        <v>3</v>
      </c>
      <c r="FV118" s="118">
        <v>27</v>
      </c>
      <c r="FW118" s="118"/>
      <c r="FX118" s="118">
        <v>4</v>
      </c>
      <c r="FY118" s="118">
        <v>2</v>
      </c>
      <c r="FZ118" s="118">
        <v>1</v>
      </c>
      <c r="GA118" s="118"/>
      <c r="GB118" s="118">
        <v>1</v>
      </c>
      <c r="GC118" s="118"/>
      <c r="GD118" s="118"/>
      <c r="GE118" s="118">
        <f t="shared" si="153"/>
        <v>38</v>
      </c>
      <c r="GF118" s="24">
        <f t="shared" si="89"/>
        <v>4</v>
      </c>
      <c r="GG118" s="24">
        <f t="shared" si="90"/>
        <v>-9</v>
      </c>
      <c r="GH118" s="24">
        <f t="shared" si="91"/>
        <v>-5</v>
      </c>
      <c r="GI118" s="193">
        <f t="shared" si="92"/>
        <v>0.44444444444444442</v>
      </c>
      <c r="GJ118" s="81"/>
      <c r="GK118" s="101" t="s">
        <v>137</v>
      </c>
      <c r="GL118" s="91" t="s">
        <v>138</v>
      </c>
      <c r="GM118" s="118"/>
      <c r="GN118" s="11">
        <v>7.677777777777778</v>
      </c>
      <c r="GO118" s="12">
        <v>8</v>
      </c>
      <c r="GP118" s="132">
        <v>0.32222222222222197</v>
      </c>
      <c r="GQ118" s="106">
        <v>3</v>
      </c>
      <c r="GR118" s="25">
        <v>0.9666666666666659</v>
      </c>
      <c r="GS118" s="24">
        <f t="shared" si="84"/>
        <v>5</v>
      </c>
      <c r="GT118" s="118">
        <v>33</v>
      </c>
      <c r="GU118" s="9">
        <f t="shared" si="157"/>
        <v>0.15151515151515152</v>
      </c>
      <c r="GV118" s="118">
        <v>3</v>
      </c>
      <c r="GW118" s="118">
        <v>27</v>
      </c>
      <c r="GX118" s="118"/>
      <c r="GY118" s="118">
        <v>4</v>
      </c>
      <c r="GZ118" s="118">
        <v>2</v>
      </c>
      <c r="HA118" s="118">
        <v>1</v>
      </c>
      <c r="HB118" s="118"/>
      <c r="HC118" s="118">
        <v>1</v>
      </c>
      <c r="HD118" s="118"/>
      <c r="HE118" s="118"/>
      <c r="HF118" s="118">
        <f t="shared" si="154"/>
        <v>38</v>
      </c>
      <c r="HG118" s="24">
        <f t="shared" si="85"/>
        <v>4</v>
      </c>
      <c r="HH118" s="24">
        <f t="shared" si="86"/>
        <v>-9</v>
      </c>
      <c r="HI118" s="24">
        <f t="shared" si="87"/>
        <v>-5</v>
      </c>
      <c r="HJ118" s="193">
        <f t="shared" si="88"/>
        <v>0.44444444444444442</v>
      </c>
      <c r="HK118" s="81"/>
      <c r="HL118" s="81"/>
      <c r="HM118" s="81"/>
      <c r="HN118" s="81"/>
      <c r="HO118" s="81"/>
      <c r="HP118" s="81"/>
      <c r="HQ118" s="81"/>
      <c r="HR118" s="81"/>
      <c r="HS118" s="81"/>
      <c r="HT118" s="81"/>
      <c r="HU118" s="81"/>
    </row>
    <row r="119" spans="1:229" ht="18.75" x14ac:dyDescent="0.3">
      <c r="A119" s="94" t="s">
        <v>139</v>
      </c>
      <c r="B119" s="91" t="s">
        <v>98</v>
      </c>
      <c r="C119" s="132">
        <v>0.75</v>
      </c>
      <c r="D119" s="106">
        <v>4</v>
      </c>
      <c r="E119" s="138">
        <v>3</v>
      </c>
      <c r="F119" s="40">
        <v>6</v>
      </c>
      <c r="G119" s="118">
        <v>6</v>
      </c>
      <c r="H119" s="118">
        <f t="shared" si="123"/>
        <v>1</v>
      </c>
      <c r="I119" s="118">
        <v>1</v>
      </c>
      <c r="J119" s="118">
        <v>6</v>
      </c>
      <c r="K119" s="118">
        <v>1</v>
      </c>
      <c r="L119" s="118"/>
      <c r="M119" s="118">
        <v>4</v>
      </c>
      <c r="N119" s="118"/>
      <c r="O119" s="118"/>
      <c r="P119" s="118"/>
      <c r="Q119" s="118"/>
      <c r="R119" s="118"/>
      <c r="S119" s="118">
        <f>+I119+J119+K119+L119+M119+N119+O119+P119+Q119+R119</f>
        <v>12</v>
      </c>
      <c r="T119" s="118">
        <f t="shared" si="125"/>
        <v>9</v>
      </c>
      <c r="U119" s="118">
        <f t="shared" si="126"/>
        <v>0</v>
      </c>
      <c r="V119" s="118">
        <f t="shared" si="127"/>
        <v>9</v>
      </c>
      <c r="W119" s="118" t="e">
        <f t="shared" si="128"/>
        <v>#DIV/0!</v>
      </c>
      <c r="X119" s="29"/>
      <c r="Y119" s="94" t="s">
        <v>139</v>
      </c>
      <c r="Z119" s="91" t="s">
        <v>98</v>
      </c>
      <c r="AA119" s="132">
        <v>0.75</v>
      </c>
      <c r="AB119" s="106">
        <v>4</v>
      </c>
      <c r="AC119" s="138">
        <v>3</v>
      </c>
      <c r="AD119" s="40">
        <v>6</v>
      </c>
      <c r="AE119" s="118">
        <v>6</v>
      </c>
      <c r="AF119" s="118">
        <f t="shared" si="129"/>
        <v>1</v>
      </c>
      <c r="AG119" s="118">
        <v>1</v>
      </c>
      <c r="AH119" s="118">
        <v>6</v>
      </c>
      <c r="AI119" s="118">
        <v>1</v>
      </c>
      <c r="AJ119" s="118"/>
      <c r="AK119" s="118">
        <v>4</v>
      </c>
      <c r="AL119" s="118"/>
      <c r="AM119" s="118"/>
      <c r="AN119" s="118"/>
      <c r="AO119" s="118"/>
      <c r="AP119" s="118"/>
      <c r="AQ119" s="118">
        <f>+AG119+AH119+AI119+AJ119+AK119+AL119+AM119+AN119+AO119+AP119</f>
        <v>12</v>
      </c>
      <c r="AR119" s="118">
        <f t="shared" si="131"/>
        <v>9</v>
      </c>
      <c r="AS119" s="118">
        <f t="shared" si="132"/>
        <v>0</v>
      </c>
      <c r="AT119" s="118">
        <f t="shared" si="133"/>
        <v>9</v>
      </c>
      <c r="AU119" s="118" t="e">
        <f t="shared" si="134"/>
        <v>#DIV/0!</v>
      </c>
      <c r="AV119" s="81"/>
      <c r="AW119" s="94" t="s">
        <v>139</v>
      </c>
      <c r="AX119" s="91" t="s">
        <v>98</v>
      </c>
      <c r="AY119" s="132">
        <v>0.75</v>
      </c>
      <c r="AZ119" s="106">
        <v>4</v>
      </c>
      <c r="BA119" s="138">
        <v>3</v>
      </c>
      <c r="BB119" s="40">
        <v>6</v>
      </c>
      <c r="BC119" s="118">
        <v>6</v>
      </c>
      <c r="BD119" s="9">
        <f t="shared" si="135"/>
        <v>1</v>
      </c>
      <c r="BE119" s="118">
        <v>1</v>
      </c>
      <c r="BF119" s="118">
        <v>6</v>
      </c>
      <c r="BG119" s="118">
        <v>1</v>
      </c>
      <c r="BH119" s="118"/>
      <c r="BI119" s="118">
        <v>4</v>
      </c>
      <c r="BJ119" s="118"/>
      <c r="BK119" s="118"/>
      <c r="BL119" s="118"/>
      <c r="BM119" s="118"/>
      <c r="BN119" s="118"/>
      <c r="BO119" s="118">
        <f t="shared" si="160"/>
        <v>12</v>
      </c>
      <c r="BP119" s="24">
        <f t="shared" si="116"/>
        <v>9</v>
      </c>
      <c r="BQ119" s="24">
        <f t="shared" si="117"/>
        <v>0</v>
      </c>
      <c r="BR119" s="24">
        <f t="shared" si="118"/>
        <v>9</v>
      </c>
      <c r="BS119" s="193" t="e">
        <f t="shared" si="119"/>
        <v>#DIV/0!</v>
      </c>
      <c r="BT119" s="81"/>
      <c r="BU119" s="94" t="s">
        <v>139</v>
      </c>
      <c r="BV119" s="91" t="s">
        <v>98</v>
      </c>
      <c r="BW119" s="78">
        <v>0.75</v>
      </c>
      <c r="BX119" s="106">
        <v>4</v>
      </c>
      <c r="BY119" s="138">
        <v>3</v>
      </c>
      <c r="BZ119" s="40">
        <v>6</v>
      </c>
      <c r="CA119" s="118">
        <v>6</v>
      </c>
      <c r="CB119" s="9">
        <f t="shared" si="137"/>
        <v>1</v>
      </c>
      <c r="CC119" s="118">
        <v>1</v>
      </c>
      <c r="CD119" s="118">
        <v>6</v>
      </c>
      <c r="CE119" s="118">
        <v>1</v>
      </c>
      <c r="CF119" s="118"/>
      <c r="CG119" s="118">
        <v>4</v>
      </c>
      <c r="CH119" s="118"/>
      <c r="CI119" s="118"/>
      <c r="CJ119" s="118"/>
      <c r="CK119" s="118"/>
      <c r="CL119" s="118"/>
      <c r="CM119" s="118">
        <f t="shared" si="138"/>
        <v>12</v>
      </c>
      <c r="CN119" s="24">
        <f t="shared" si="107"/>
        <v>9</v>
      </c>
      <c r="CO119" s="24">
        <f t="shared" si="108"/>
        <v>0</v>
      </c>
      <c r="CP119" s="24">
        <f t="shared" si="109"/>
        <v>9</v>
      </c>
      <c r="CQ119" s="193" t="e">
        <f t="shared" si="110"/>
        <v>#DIV/0!</v>
      </c>
      <c r="CR119" s="81"/>
      <c r="CS119" s="94" t="s">
        <v>139</v>
      </c>
      <c r="CT119" s="91" t="s">
        <v>98</v>
      </c>
      <c r="CU119" s="132">
        <v>0.75</v>
      </c>
      <c r="CV119" s="106">
        <v>4</v>
      </c>
      <c r="CW119" s="256">
        <v>3</v>
      </c>
      <c r="CX119" s="40">
        <v>6</v>
      </c>
      <c r="CY119" s="118">
        <v>6</v>
      </c>
      <c r="CZ119" s="9">
        <f t="shared" si="139"/>
        <v>1</v>
      </c>
      <c r="DA119" s="118">
        <v>1</v>
      </c>
      <c r="DB119" s="118">
        <v>6</v>
      </c>
      <c r="DC119" s="118">
        <v>1</v>
      </c>
      <c r="DD119" s="118"/>
      <c r="DE119" s="118">
        <v>4</v>
      </c>
      <c r="DF119" s="118"/>
      <c r="DG119" s="118"/>
      <c r="DH119" s="118"/>
      <c r="DI119" s="118"/>
      <c r="DJ119" s="118"/>
      <c r="DK119" s="118">
        <f t="shared" si="140"/>
        <v>12</v>
      </c>
      <c r="DL119" s="24">
        <f t="shared" si="112"/>
        <v>9</v>
      </c>
      <c r="DM119" s="24">
        <f t="shared" si="113"/>
        <v>0</v>
      </c>
      <c r="DN119" s="24">
        <f t="shared" si="114"/>
        <v>9</v>
      </c>
      <c r="DO119" s="193" t="e">
        <f t="shared" si="115"/>
        <v>#DIV/0!</v>
      </c>
      <c r="DP119" s="81"/>
      <c r="DQ119" s="101" t="s">
        <v>139</v>
      </c>
      <c r="DR119" s="91" t="s">
        <v>98</v>
      </c>
      <c r="DS119" s="132">
        <v>0.75</v>
      </c>
      <c r="DT119" s="106">
        <v>4</v>
      </c>
      <c r="DU119" s="25">
        <v>3</v>
      </c>
      <c r="DV119" s="40">
        <v>6</v>
      </c>
      <c r="DW119" s="118">
        <v>6</v>
      </c>
      <c r="DX119" s="9">
        <f t="shared" si="141"/>
        <v>1</v>
      </c>
      <c r="DY119" s="118">
        <v>1</v>
      </c>
      <c r="DZ119" s="118">
        <v>6</v>
      </c>
      <c r="EA119" s="118">
        <v>1</v>
      </c>
      <c r="EB119" s="118"/>
      <c r="EC119" s="118">
        <v>4</v>
      </c>
      <c r="ED119" s="118"/>
      <c r="EE119" s="118"/>
      <c r="EF119" s="118"/>
      <c r="EG119" s="118"/>
      <c r="EH119" s="118"/>
      <c r="EI119" s="118">
        <f t="shared" si="142"/>
        <v>12</v>
      </c>
      <c r="EJ119" s="24">
        <f t="shared" si="102"/>
        <v>9</v>
      </c>
      <c r="EK119" s="24">
        <f t="shared" si="103"/>
        <v>0</v>
      </c>
      <c r="EL119" s="24">
        <f t="shared" si="104"/>
        <v>9</v>
      </c>
      <c r="EM119" s="193" t="e">
        <f t="shared" si="105"/>
        <v>#DIV/0!</v>
      </c>
      <c r="EN119" s="81"/>
      <c r="EO119" s="101" t="s">
        <v>139</v>
      </c>
      <c r="EP119" s="91" t="s">
        <v>98</v>
      </c>
      <c r="EQ119" s="132">
        <v>0.75</v>
      </c>
      <c r="ER119" s="106">
        <v>4</v>
      </c>
      <c r="ES119" s="25">
        <v>3</v>
      </c>
      <c r="ET119" s="40">
        <v>6</v>
      </c>
      <c r="EU119" s="118">
        <v>6</v>
      </c>
      <c r="EV119" s="9">
        <f t="shared" si="155"/>
        <v>1</v>
      </c>
      <c r="EW119" s="118">
        <v>1</v>
      </c>
      <c r="EX119" s="118">
        <v>6</v>
      </c>
      <c r="EY119" s="118">
        <v>1</v>
      </c>
      <c r="EZ119" s="118"/>
      <c r="FA119" s="118">
        <v>4</v>
      </c>
      <c r="FB119" s="118"/>
      <c r="FC119" s="118"/>
      <c r="FD119" s="118"/>
      <c r="FE119" s="118"/>
      <c r="FF119" s="118"/>
      <c r="FG119" s="118">
        <f t="shared" si="144"/>
        <v>12</v>
      </c>
      <c r="FH119" s="24">
        <f t="shared" si="145"/>
        <v>9</v>
      </c>
      <c r="FI119" s="24">
        <f t="shared" si="146"/>
        <v>0</v>
      </c>
      <c r="FJ119" s="24">
        <f t="shared" si="147"/>
        <v>9</v>
      </c>
      <c r="FK119" s="193" t="e">
        <f t="shared" si="148"/>
        <v>#DIV/0!</v>
      </c>
      <c r="FL119" s="81"/>
      <c r="FM119" s="101" t="s">
        <v>139</v>
      </c>
      <c r="FN119" s="91" t="s">
        <v>98</v>
      </c>
      <c r="FO119" s="368">
        <v>0.75</v>
      </c>
      <c r="FP119" s="364">
        <v>4</v>
      </c>
      <c r="FQ119" s="365">
        <v>3</v>
      </c>
      <c r="FR119" s="40">
        <v>6</v>
      </c>
      <c r="FS119" s="118">
        <v>6</v>
      </c>
      <c r="FT119" s="9">
        <f t="shared" si="156"/>
        <v>1</v>
      </c>
      <c r="FU119" s="118">
        <v>1</v>
      </c>
      <c r="FV119" s="118">
        <v>6</v>
      </c>
      <c r="FW119" s="118">
        <v>1</v>
      </c>
      <c r="FX119" s="118"/>
      <c r="FY119" s="118">
        <v>4</v>
      </c>
      <c r="FZ119" s="118"/>
      <c r="GA119" s="118"/>
      <c r="GB119" s="118"/>
      <c r="GC119" s="118"/>
      <c r="GD119" s="118"/>
      <c r="GE119" s="118">
        <f t="shared" si="153"/>
        <v>12</v>
      </c>
      <c r="GF119" s="24">
        <f t="shared" si="89"/>
        <v>9</v>
      </c>
      <c r="GG119" s="24">
        <f t="shared" si="90"/>
        <v>0</v>
      </c>
      <c r="GH119" s="24">
        <f t="shared" si="91"/>
        <v>9</v>
      </c>
      <c r="GI119" s="193" t="e">
        <f t="shared" si="92"/>
        <v>#DIV/0!</v>
      </c>
      <c r="GJ119" s="81"/>
      <c r="GK119" s="101" t="s">
        <v>139</v>
      </c>
      <c r="GL119" s="91" t="s">
        <v>98</v>
      </c>
      <c r="GM119" s="118"/>
      <c r="GN119" s="11">
        <v>6.5</v>
      </c>
      <c r="GO119" s="12">
        <v>7.25</v>
      </c>
      <c r="GP119" s="132">
        <v>0.75</v>
      </c>
      <c r="GQ119" s="106">
        <v>4</v>
      </c>
      <c r="GR119" s="25">
        <v>3</v>
      </c>
      <c r="GS119" s="24">
        <f t="shared" si="84"/>
        <v>6</v>
      </c>
      <c r="GT119" s="118">
        <v>6</v>
      </c>
      <c r="GU119" s="9">
        <f t="shared" si="157"/>
        <v>1</v>
      </c>
      <c r="GV119" s="118">
        <v>1</v>
      </c>
      <c r="GW119" s="118">
        <v>6</v>
      </c>
      <c r="GX119" s="118">
        <v>1</v>
      </c>
      <c r="GY119" s="118"/>
      <c r="GZ119" s="118">
        <v>4</v>
      </c>
      <c r="HA119" s="118"/>
      <c r="HB119" s="118"/>
      <c r="HC119" s="118"/>
      <c r="HD119" s="118"/>
      <c r="HE119" s="118"/>
      <c r="HF119" s="118">
        <f t="shared" si="154"/>
        <v>12</v>
      </c>
      <c r="HG119" s="24">
        <f t="shared" si="85"/>
        <v>9</v>
      </c>
      <c r="HH119" s="24">
        <f t="shared" si="86"/>
        <v>0</v>
      </c>
      <c r="HI119" s="24">
        <f t="shared" si="87"/>
        <v>9</v>
      </c>
      <c r="HJ119" s="193" t="e">
        <f t="shared" si="88"/>
        <v>#DIV/0!</v>
      </c>
      <c r="HK119" s="81"/>
      <c r="HL119" s="81"/>
      <c r="HM119" s="81"/>
      <c r="HN119" s="81"/>
      <c r="HO119" s="81"/>
      <c r="HP119" s="81"/>
      <c r="HQ119" s="81"/>
      <c r="HR119" s="81"/>
      <c r="HS119" s="81"/>
      <c r="HT119" s="81"/>
      <c r="HU119" s="81"/>
    </row>
    <row r="120" spans="1:229" ht="18.75" x14ac:dyDescent="0.3">
      <c r="A120" s="97" t="s">
        <v>351</v>
      </c>
      <c r="B120" s="91" t="s">
        <v>352</v>
      </c>
      <c r="C120" s="132">
        <v>0</v>
      </c>
      <c r="D120" s="106">
        <v>3</v>
      </c>
      <c r="E120" s="138">
        <v>0</v>
      </c>
      <c r="F120" s="61">
        <v>6</v>
      </c>
      <c r="G120" s="60">
        <v>6</v>
      </c>
      <c r="H120" s="60">
        <f t="shared" si="123"/>
        <v>1</v>
      </c>
      <c r="I120" s="60">
        <v>4</v>
      </c>
      <c r="J120" s="60">
        <v>5</v>
      </c>
      <c r="K120" s="1"/>
      <c r="L120" s="60">
        <v>1</v>
      </c>
      <c r="M120" s="60">
        <v>2</v>
      </c>
      <c r="N120" s="1"/>
      <c r="O120" s="1"/>
      <c r="P120" s="1"/>
      <c r="Q120" s="1"/>
      <c r="R120" s="1"/>
      <c r="S120" s="118">
        <f>+I120+J120+K120+L120+M120+N120+O120+P120+Q120+R120</f>
        <v>12</v>
      </c>
      <c r="T120" s="118">
        <f t="shared" si="125"/>
        <v>4</v>
      </c>
      <c r="U120" s="118">
        <f t="shared" si="126"/>
        <v>-1</v>
      </c>
      <c r="V120" s="118">
        <f t="shared" si="127"/>
        <v>3</v>
      </c>
      <c r="W120" s="118">
        <f t="shared" si="128"/>
        <v>4</v>
      </c>
      <c r="X120" s="29"/>
      <c r="Y120" s="97" t="s">
        <v>351</v>
      </c>
      <c r="Z120" s="91" t="s">
        <v>352</v>
      </c>
      <c r="AA120" s="132">
        <v>0</v>
      </c>
      <c r="AB120" s="106">
        <v>3</v>
      </c>
      <c r="AC120" s="138">
        <v>0</v>
      </c>
      <c r="AD120" s="61">
        <v>6</v>
      </c>
      <c r="AE120" s="60">
        <v>6</v>
      </c>
      <c r="AF120" s="60">
        <f t="shared" si="129"/>
        <v>1</v>
      </c>
      <c r="AG120" s="60">
        <v>4</v>
      </c>
      <c r="AH120" s="60">
        <v>5</v>
      </c>
      <c r="AI120" s="1"/>
      <c r="AJ120" s="60">
        <v>1</v>
      </c>
      <c r="AK120" s="60">
        <v>2</v>
      </c>
      <c r="AL120" s="1"/>
      <c r="AM120" s="1"/>
      <c r="AN120" s="1"/>
      <c r="AO120" s="1"/>
      <c r="AP120" s="1"/>
      <c r="AQ120" s="118">
        <f>+AG120+AH120+AI120+AJ120+AK120+AL120+AM120+AN120+AO120+AP120</f>
        <v>12</v>
      </c>
      <c r="AR120" s="118">
        <f t="shared" si="131"/>
        <v>4</v>
      </c>
      <c r="AS120" s="118">
        <f t="shared" si="132"/>
        <v>-1</v>
      </c>
      <c r="AT120" s="118">
        <f t="shared" si="133"/>
        <v>3</v>
      </c>
      <c r="AU120" s="9">
        <f t="shared" si="134"/>
        <v>4</v>
      </c>
      <c r="AV120" s="81"/>
      <c r="AW120" s="97" t="s">
        <v>351</v>
      </c>
      <c r="AX120" s="91" t="s">
        <v>352</v>
      </c>
      <c r="AY120" s="132">
        <v>0</v>
      </c>
      <c r="AZ120" s="106">
        <v>3</v>
      </c>
      <c r="BA120" s="138">
        <v>0</v>
      </c>
      <c r="BB120" s="61">
        <v>6</v>
      </c>
      <c r="BC120" s="60">
        <v>6</v>
      </c>
      <c r="BD120" s="194">
        <f t="shared" si="135"/>
        <v>1</v>
      </c>
      <c r="BE120" s="60">
        <v>4</v>
      </c>
      <c r="BF120" s="60">
        <v>5</v>
      </c>
      <c r="BG120" s="1"/>
      <c r="BH120" s="60">
        <v>1</v>
      </c>
      <c r="BI120" s="60">
        <v>2</v>
      </c>
      <c r="BJ120" s="1"/>
      <c r="BK120" s="1"/>
      <c r="BL120" s="1"/>
      <c r="BM120" s="1"/>
      <c r="BN120" s="1"/>
      <c r="BO120" s="118">
        <f t="shared" si="160"/>
        <v>12</v>
      </c>
      <c r="BP120" s="24">
        <f t="shared" si="116"/>
        <v>4</v>
      </c>
      <c r="BQ120" s="24">
        <f t="shared" si="117"/>
        <v>-1</v>
      </c>
      <c r="BR120" s="24">
        <f t="shared" si="118"/>
        <v>3</v>
      </c>
      <c r="BS120" s="193">
        <f t="shared" si="119"/>
        <v>4</v>
      </c>
      <c r="BT120" s="81"/>
      <c r="BU120" s="97" t="s">
        <v>351</v>
      </c>
      <c r="BV120" s="91" t="s">
        <v>352</v>
      </c>
      <c r="BW120" s="132">
        <v>0</v>
      </c>
      <c r="BX120" s="106">
        <v>3</v>
      </c>
      <c r="BY120" s="138">
        <v>0</v>
      </c>
      <c r="BZ120" s="61">
        <v>6</v>
      </c>
      <c r="CA120" s="60">
        <v>6</v>
      </c>
      <c r="CB120" s="194">
        <f t="shared" si="137"/>
        <v>1</v>
      </c>
      <c r="CC120" s="60">
        <v>4</v>
      </c>
      <c r="CD120" s="60">
        <v>5</v>
      </c>
      <c r="CE120" s="1"/>
      <c r="CF120" s="60">
        <v>1</v>
      </c>
      <c r="CG120" s="60">
        <v>2</v>
      </c>
      <c r="CH120" s="1"/>
      <c r="CI120" s="1"/>
      <c r="CJ120" s="1"/>
      <c r="CK120" s="1"/>
      <c r="CL120" s="1"/>
      <c r="CM120" s="118">
        <f t="shared" si="138"/>
        <v>12</v>
      </c>
      <c r="CN120" s="24">
        <f t="shared" si="107"/>
        <v>4</v>
      </c>
      <c r="CO120" s="24">
        <f t="shared" si="108"/>
        <v>-1</v>
      </c>
      <c r="CP120" s="24">
        <f t="shared" si="109"/>
        <v>3</v>
      </c>
      <c r="CQ120" s="193">
        <f t="shared" si="110"/>
        <v>4</v>
      </c>
      <c r="CR120" s="81"/>
      <c r="CS120" s="97" t="s">
        <v>351</v>
      </c>
      <c r="CT120" s="91" t="s">
        <v>352</v>
      </c>
      <c r="CU120" s="78">
        <v>0</v>
      </c>
      <c r="CV120" s="106">
        <v>3</v>
      </c>
      <c r="CW120" s="256">
        <v>0</v>
      </c>
      <c r="CX120" s="61">
        <v>6</v>
      </c>
      <c r="CY120" s="60">
        <v>6</v>
      </c>
      <c r="CZ120" s="194">
        <f t="shared" si="139"/>
        <v>1</v>
      </c>
      <c r="DA120" s="60">
        <v>4</v>
      </c>
      <c r="DB120" s="60">
        <v>5</v>
      </c>
      <c r="DC120" s="1"/>
      <c r="DD120" s="60">
        <v>1</v>
      </c>
      <c r="DE120" s="60">
        <v>2</v>
      </c>
      <c r="DF120" s="1"/>
      <c r="DG120" s="1"/>
      <c r="DH120" s="1"/>
      <c r="DI120" s="1"/>
      <c r="DJ120" s="1"/>
      <c r="DK120" s="118">
        <f t="shared" si="140"/>
        <v>12</v>
      </c>
      <c r="DL120" s="24">
        <f t="shared" si="112"/>
        <v>4</v>
      </c>
      <c r="DM120" s="24">
        <f t="shared" si="113"/>
        <v>-1</v>
      </c>
      <c r="DN120" s="24">
        <f t="shared" si="114"/>
        <v>3</v>
      </c>
      <c r="DO120" s="193">
        <f t="shared" si="115"/>
        <v>4</v>
      </c>
      <c r="DP120" s="81"/>
      <c r="DQ120" s="105" t="s">
        <v>351</v>
      </c>
      <c r="DR120" s="91" t="s">
        <v>352</v>
      </c>
      <c r="DS120" s="51">
        <v>0</v>
      </c>
      <c r="DT120" s="52">
        <v>3</v>
      </c>
      <c r="DU120" s="187">
        <v>0</v>
      </c>
      <c r="DV120" s="119">
        <v>9</v>
      </c>
      <c r="DW120" s="119">
        <v>9</v>
      </c>
      <c r="DX120" s="27">
        <f t="shared" si="141"/>
        <v>1</v>
      </c>
      <c r="DY120" s="119">
        <v>6</v>
      </c>
      <c r="DZ120" s="119">
        <v>8</v>
      </c>
      <c r="EA120" s="95">
        <v>1</v>
      </c>
      <c r="EB120" s="119">
        <v>1</v>
      </c>
      <c r="EC120" s="119">
        <v>2</v>
      </c>
      <c r="ED120" s="95"/>
      <c r="EE120" s="95"/>
      <c r="EF120" s="95"/>
      <c r="EG120" s="95"/>
      <c r="EH120" s="95"/>
      <c r="EI120" s="119">
        <f t="shared" si="142"/>
        <v>18</v>
      </c>
      <c r="EJ120" s="62">
        <f t="shared" si="102"/>
        <v>5</v>
      </c>
      <c r="EK120" s="62">
        <f t="shared" si="103"/>
        <v>-1</v>
      </c>
      <c r="EL120" s="62">
        <f t="shared" si="104"/>
        <v>4</v>
      </c>
      <c r="EM120" s="232">
        <f t="shared" si="105"/>
        <v>5</v>
      </c>
      <c r="EN120" s="81"/>
      <c r="EO120" s="105" t="s">
        <v>351</v>
      </c>
      <c r="EP120" s="91" t="s">
        <v>352</v>
      </c>
      <c r="EQ120" s="132">
        <v>0</v>
      </c>
      <c r="ER120" s="106">
        <v>3</v>
      </c>
      <c r="ES120" s="25">
        <v>0</v>
      </c>
      <c r="ET120" s="118">
        <v>9</v>
      </c>
      <c r="EU120" s="118">
        <v>9</v>
      </c>
      <c r="EV120" s="9">
        <f t="shared" si="155"/>
        <v>1</v>
      </c>
      <c r="EW120" s="118">
        <v>6</v>
      </c>
      <c r="EX120" s="118">
        <v>8</v>
      </c>
      <c r="EY120" s="5">
        <v>1</v>
      </c>
      <c r="EZ120" s="118">
        <v>1</v>
      </c>
      <c r="FA120" s="118">
        <v>2</v>
      </c>
      <c r="FB120" s="5"/>
      <c r="FC120" s="5"/>
      <c r="FD120" s="5"/>
      <c r="FE120" s="5"/>
      <c r="FF120" s="5"/>
      <c r="FG120" s="118">
        <f t="shared" si="144"/>
        <v>18</v>
      </c>
      <c r="FH120" s="24">
        <f t="shared" si="145"/>
        <v>5</v>
      </c>
      <c r="FI120" s="24">
        <f t="shared" si="146"/>
        <v>-1</v>
      </c>
      <c r="FJ120" s="24">
        <f t="shared" si="147"/>
        <v>4</v>
      </c>
      <c r="FK120" s="193">
        <f t="shared" si="148"/>
        <v>5</v>
      </c>
      <c r="FL120" s="81"/>
      <c r="FM120" s="105" t="s">
        <v>351</v>
      </c>
      <c r="FN120" s="91" t="s">
        <v>352</v>
      </c>
      <c r="FO120" s="368">
        <v>0</v>
      </c>
      <c r="FP120" s="364">
        <v>3</v>
      </c>
      <c r="FQ120" s="365">
        <v>0</v>
      </c>
      <c r="FR120" s="118">
        <v>9</v>
      </c>
      <c r="FS120" s="118">
        <v>9</v>
      </c>
      <c r="FT120" s="9">
        <f t="shared" si="156"/>
        <v>1</v>
      </c>
      <c r="FU120" s="118">
        <v>6</v>
      </c>
      <c r="FV120" s="118">
        <v>8</v>
      </c>
      <c r="FW120" s="5">
        <v>1</v>
      </c>
      <c r="FX120" s="118">
        <v>1</v>
      </c>
      <c r="FY120" s="118">
        <v>2</v>
      </c>
      <c r="FZ120" s="5"/>
      <c r="GA120" s="5"/>
      <c r="GB120" s="5"/>
      <c r="GC120" s="5"/>
      <c r="GD120" s="5"/>
      <c r="GE120" s="118">
        <f t="shared" si="153"/>
        <v>18</v>
      </c>
      <c r="GF120" s="24">
        <f t="shared" si="89"/>
        <v>5</v>
      </c>
      <c r="GG120" s="24">
        <f t="shared" si="90"/>
        <v>-1</v>
      </c>
      <c r="GH120" s="24">
        <f t="shared" si="91"/>
        <v>4</v>
      </c>
      <c r="GI120" s="193">
        <f t="shared" si="92"/>
        <v>5</v>
      </c>
      <c r="GJ120" s="81"/>
      <c r="GK120" s="105" t="s">
        <v>351</v>
      </c>
      <c r="GL120" s="91" t="s">
        <v>352</v>
      </c>
      <c r="GM120" s="118">
        <v>1</v>
      </c>
      <c r="GN120" s="11">
        <v>7.5556000000000001</v>
      </c>
      <c r="GO120" s="12">
        <v>7.6666999999999996</v>
      </c>
      <c r="GP120" s="132">
        <v>0</v>
      </c>
      <c r="GQ120" s="106">
        <v>3</v>
      </c>
      <c r="GR120" s="25">
        <v>0</v>
      </c>
      <c r="GS120" s="24">
        <f t="shared" si="84"/>
        <v>9</v>
      </c>
      <c r="GT120" s="118">
        <v>9</v>
      </c>
      <c r="GU120" s="9">
        <f t="shared" si="157"/>
        <v>1</v>
      </c>
      <c r="GV120" s="118">
        <v>6</v>
      </c>
      <c r="GW120" s="118">
        <v>8</v>
      </c>
      <c r="GX120" s="5">
        <v>1</v>
      </c>
      <c r="GY120" s="118">
        <v>1</v>
      </c>
      <c r="GZ120" s="118">
        <v>2</v>
      </c>
      <c r="HA120" s="5"/>
      <c r="HB120" s="5"/>
      <c r="HC120" s="5"/>
      <c r="HD120" s="5"/>
      <c r="HE120" s="5"/>
      <c r="HF120" s="118">
        <f t="shared" si="154"/>
        <v>18</v>
      </c>
      <c r="HG120" s="24">
        <f t="shared" si="85"/>
        <v>5</v>
      </c>
      <c r="HH120" s="24">
        <f t="shared" si="86"/>
        <v>-1</v>
      </c>
      <c r="HI120" s="24">
        <f t="shared" si="87"/>
        <v>4</v>
      </c>
      <c r="HJ120" s="193">
        <f t="shared" si="88"/>
        <v>5</v>
      </c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</row>
    <row r="121" spans="1:229" ht="19.5" thickBot="1" x14ac:dyDescent="0.35">
      <c r="A121" s="90" t="s">
        <v>140</v>
      </c>
      <c r="B121" s="91" t="s">
        <v>141</v>
      </c>
      <c r="C121" s="132">
        <v>1.4444777777777764</v>
      </c>
      <c r="D121" s="106">
        <v>4</v>
      </c>
      <c r="E121" s="138">
        <v>5.7779111111111057</v>
      </c>
      <c r="F121" s="118">
        <v>7</v>
      </c>
      <c r="G121" s="118">
        <v>14</v>
      </c>
      <c r="H121" s="118">
        <f t="shared" si="123"/>
        <v>0.5</v>
      </c>
      <c r="I121" s="118">
        <v>2</v>
      </c>
      <c r="J121" s="118">
        <v>8</v>
      </c>
      <c r="K121" s="118">
        <v>1</v>
      </c>
      <c r="L121" s="118">
        <v>3</v>
      </c>
      <c r="M121" s="118">
        <v>4</v>
      </c>
      <c r="N121" s="118">
        <v>3</v>
      </c>
      <c r="O121" s="118"/>
      <c r="P121" s="118"/>
      <c r="Q121" s="118"/>
      <c r="R121" s="118"/>
      <c r="S121" s="118">
        <f>+I121+J121+K121+L121+M121+N121+O121+P121+Q121+R121</f>
        <v>21</v>
      </c>
      <c r="T121" s="118">
        <f t="shared" si="125"/>
        <v>9</v>
      </c>
      <c r="U121" s="118">
        <f t="shared" si="126"/>
        <v>-9</v>
      </c>
      <c r="V121" s="118">
        <f t="shared" si="127"/>
        <v>0</v>
      </c>
      <c r="W121" s="118">
        <f t="shared" si="128"/>
        <v>1</v>
      </c>
      <c r="X121" s="29"/>
      <c r="Y121" s="90" t="s">
        <v>140</v>
      </c>
      <c r="Z121" s="91" t="s">
        <v>141</v>
      </c>
      <c r="AA121" s="132">
        <v>1.4444777777777764</v>
      </c>
      <c r="AB121" s="106">
        <v>4</v>
      </c>
      <c r="AC121" s="138">
        <v>5.7779111111111057</v>
      </c>
      <c r="AD121" s="118">
        <v>7</v>
      </c>
      <c r="AE121" s="118">
        <v>14</v>
      </c>
      <c r="AF121" s="118">
        <f t="shared" si="129"/>
        <v>0.5</v>
      </c>
      <c r="AG121" s="118">
        <v>2</v>
      </c>
      <c r="AH121" s="118">
        <v>8</v>
      </c>
      <c r="AI121" s="118">
        <v>1</v>
      </c>
      <c r="AJ121" s="118">
        <v>3</v>
      </c>
      <c r="AK121" s="118">
        <v>4</v>
      </c>
      <c r="AL121" s="118">
        <v>3</v>
      </c>
      <c r="AM121" s="118"/>
      <c r="AN121" s="118"/>
      <c r="AO121" s="118"/>
      <c r="AP121" s="118"/>
      <c r="AQ121" s="118">
        <f>+AG121+AH121+AI121+AJ121+AK121+AL121+AM121+AN121+AO121+AP121</f>
        <v>21</v>
      </c>
      <c r="AR121" s="118">
        <f t="shared" si="131"/>
        <v>9</v>
      </c>
      <c r="AS121" s="118">
        <f t="shared" si="132"/>
        <v>-9</v>
      </c>
      <c r="AT121" s="118">
        <f t="shared" si="133"/>
        <v>0</v>
      </c>
      <c r="AU121" s="9">
        <f t="shared" si="134"/>
        <v>1</v>
      </c>
      <c r="AV121" s="81"/>
      <c r="AW121" s="90" t="s">
        <v>140</v>
      </c>
      <c r="AX121" s="91" t="s">
        <v>141</v>
      </c>
      <c r="AY121" s="132">
        <v>1.4444777777777764</v>
      </c>
      <c r="AZ121" s="106">
        <v>4</v>
      </c>
      <c r="BA121" s="138">
        <v>5.7779111111111057</v>
      </c>
      <c r="BB121" s="118">
        <v>7</v>
      </c>
      <c r="BC121" s="118">
        <v>14</v>
      </c>
      <c r="BD121" s="9">
        <f t="shared" si="135"/>
        <v>0.5</v>
      </c>
      <c r="BE121" s="118">
        <v>2</v>
      </c>
      <c r="BF121" s="118">
        <v>8</v>
      </c>
      <c r="BG121" s="118">
        <v>1</v>
      </c>
      <c r="BH121" s="118">
        <v>3</v>
      </c>
      <c r="BI121" s="118">
        <v>4</v>
      </c>
      <c r="BJ121" s="118">
        <v>3</v>
      </c>
      <c r="BK121" s="118"/>
      <c r="BL121" s="118"/>
      <c r="BM121" s="118"/>
      <c r="BN121" s="118"/>
      <c r="BO121" s="118">
        <f t="shared" si="160"/>
        <v>21</v>
      </c>
      <c r="BP121" s="24">
        <f t="shared" si="116"/>
        <v>9</v>
      </c>
      <c r="BQ121" s="24">
        <f t="shared" si="117"/>
        <v>-9</v>
      </c>
      <c r="BR121" s="24">
        <f t="shared" si="118"/>
        <v>0</v>
      </c>
      <c r="BS121" s="193">
        <f t="shared" si="119"/>
        <v>1</v>
      </c>
      <c r="BT121" s="81"/>
      <c r="BU121" s="90" t="s">
        <v>140</v>
      </c>
      <c r="BV121" s="91" t="s">
        <v>141</v>
      </c>
      <c r="BW121" s="132">
        <v>1.4444777777777764</v>
      </c>
      <c r="BX121" s="106">
        <v>4</v>
      </c>
      <c r="BY121" s="138">
        <v>5.7779111111111057</v>
      </c>
      <c r="BZ121" s="118">
        <v>7</v>
      </c>
      <c r="CA121" s="118">
        <v>14</v>
      </c>
      <c r="CB121" s="9">
        <f t="shared" si="137"/>
        <v>0.5</v>
      </c>
      <c r="CC121" s="118">
        <v>2</v>
      </c>
      <c r="CD121" s="118">
        <v>8</v>
      </c>
      <c r="CE121" s="118">
        <v>1</v>
      </c>
      <c r="CF121" s="118">
        <v>3</v>
      </c>
      <c r="CG121" s="118">
        <v>4</v>
      </c>
      <c r="CH121" s="118">
        <v>3</v>
      </c>
      <c r="CI121" s="118"/>
      <c r="CJ121" s="118"/>
      <c r="CK121" s="118"/>
      <c r="CL121" s="118"/>
      <c r="CM121" s="118">
        <f t="shared" si="138"/>
        <v>21</v>
      </c>
      <c r="CN121" s="24">
        <f t="shared" si="107"/>
        <v>9</v>
      </c>
      <c r="CO121" s="24">
        <f t="shared" si="108"/>
        <v>-9</v>
      </c>
      <c r="CP121" s="24">
        <f t="shared" si="109"/>
        <v>0</v>
      </c>
      <c r="CQ121" s="193">
        <f t="shared" si="110"/>
        <v>1</v>
      </c>
      <c r="CR121" s="81"/>
      <c r="CS121" s="90" t="s">
        <v>140</v>
      </c>
      <c r="CT121" s="91" t="s">
        <v>141</v>
      </c>
      <c r="CU121" s="132">
        <v>1.4444777777777764</v>
      </c>
      <c r="CV121" s="106">
        <v>4</v>
      </c>
      <c r="CW121" s="256">
        <v>5.7779111111111057</v>
      </c>
      <c r="CX121" s="118">
        <v>7</v>
      </c>
      <c r="CY121" s="118">
        <v>14</v>
      </c>
      <c r="CZ121" s="9">
        <f t="shared" si="139"/>
        <v>0.5</v>
      </c>
      <c r="DA121" s="118">
        <v>2</v>
      </c>
      <c r="DB121" s="118">
        <v>8</v>
      </c>
      <c r="DC121" s="118">
        <v>1</v>
      </c>
      <c r="DD121" s="118">
        <v>3</v>
      </c>
      <c r="DE121" s="118">
        <v>4</v>
      </c>
      <c r="DF121" s="118">
        <v>3</v>
      </c>
      <c r="DG121" s="118"/>
      <c r="DH121" s="118"/>
      <c r="DI121" s="118"/>
      <c r="DJ121" s="118"/>
      <c r="DK121" s="118">
        <f t="shared" si="140"/>
        <v>21</v>
      </c>
      <c r="DL121" s="24">
        <f t="shared" si="112"/>
        <v>9</v>
      </c>
      <c r="DM121" s="24">
        <f t="shared" si="113"/>
        <v>-9</v>
      </c>
      <c r="DN121" s="24">
        <f t="shared" si="114"/>
        <v>0</v>
      </c>
      <c r="DO121" s="193">
        <f t="shared" si="115"/>
        <v>1</v>
      </c>
      <c r="DP121" s="81"/>
      <c r="DQ121" s="90" t="s">
        <v>140</v>
      </c>
      <c r="DR121" s="91" t="s">
        <v>141</v>
      </c>
      <c r="DS121" s="132">
        <v>1.4444777777777764</v>
      </c>
      <c r="DT121" s="106">
        <v>4</v>
      </c>
      <c r="DU121" s="25">
        <v>5.7779111111111057</v>
      </c>
      <c r="DV121" s="118">
        <v>7</v>
      </c>
      <c r="DW121" s="118">
        <v>14</v>
      </c>
      <c r="DX121" s="9">
        <f t="shared" si="141"/>
        <v>0.5</v>
      </c>
      <c r="DY121" s="118">
        <v>2</v>
      </c>
      <c r="DZ121" s="118">
        <v>8</v>
      </c>
      <c r="EA121" s="118">
        <v>1</v>
      </c>
      <c r="EB121" s="118">
        <v>3</v>
      </c>
      <c r="EC121" s="118">
        <v>4</v>
      </c>
      <c r="ED121" s="118">
        <v>3</v>
      </c>
      <c r="EE121" s="118"/>
      <c r="EF121" s="118"/>
      <c r="EG121" s="118"/>
      <c r="EH121" s="118"/>
      <c r="EI121" s="118">
        <f t="shared" si="142"/>
        <v>21</v>
      </c>
      <c r="EJ121" s="24">
        <f t="shared" si="102"/>
        <v>9</v>
      </c>
      <c r="EK121" s="24">
        <f t="shared" si="103"/>
        <v>-9</v>
      </c>
      <c r="EL121" s="24">
        <f t="shared" si="104"/>
        <v>0</v>
      </c>
      <c r="EM121" s="193">
        <f t="shared" si="105"/>
        <v>1</v>
      </c>
      <c r="EN121" s="81"/>
      <c r="EO121" s="90" t="s">
        <v>140</v>
      </c>
      <c r="EP121" s="91" t="s">
        <v>141</v>
      </c>
      <c r="EQ121" s="132">
        <v>1.4444777777777764</v>
      </c>
      <c r="ER121" s="106">
        <v>4</v>
      </c>
      <c r="ES121" s="25">
        <v>5.7779111111111057</v>
      </c>
      <c r="ET121" s="118">
        <v>7</v>
      </c>
      <c r="EU121" s="118">
        <v>14</v>
      </c>
      <c r="EV121" s="9">
        <f t="shared" si="155"/>
        <v>0.5</v>
      </c>
      <c r="EW121" s="118">
        <v>2</v>
      </c>
      <c r="EX121" s="118">
        <v>8</v>
      </c>
      <c r="EY121" s="118">
        <v>1</v>
      </c>
      <c r="EZ121" s="118">
        <v>3</v>
      </c>
      <c r="FA121" s="118">
        <v>4</v>
      </c>
      <c r="FB121" s="118">
        <v>3</v>
      </c>
      <c r="FC121" s="118"/>
      <c r="FD121" s="118"/>
      <c r="FE121" s="118"/>
      <c r="FF121" s="118"/>
      <c r="FG121" s="118">
        <f t="shared" si="144"/>
        <v>21</v>
      </c>
      <c r="FH121" s="24">
        <f t="shared" si="145"/>
        <v>9</v>
      </c>
      <c r="FI121" s="24">
        <f t="shared" si="146"/>
        <v>-9</v>
      </c>
      <c r="FJ121" s="24">
        <f t="shared" si="147"/>
        <v>0</v>
      </c>
      <c r="FK121" s="193">
        <f t="shared" si="148"/>
        <v>1</v>
      </c>
      <c r="FL121" s="81"/>
      <c r="FM121" s="90" t="s">
        <v>140</v>
      </c>
      <c r="FN121" s="91" t="s">
        <v>141</v>
      </c>
      <c r="FO121" s="368">
        <v>1.4444777777777764</v>
      </c>
      <c r="FP121" s="364">
        <v>4</v>
      </c>
      <c r="FQ121" s="365">
        <v>5.7779111111111057</v>
      </c>
      <c r="FR121" s="118">
        <v>7</v>
      </c>
      <c r="FS121" s="118">
        <v>14</v>
      </c>
      <c r="FT121" s="9">
        <f t="shared" si="156"/>
        <v>0.5</v>
      </c>
      <c r="FU121" s="118">
        <v>2</v>
      </c>
      <c r="FV121" s="118">
        <v>8</v>
      </c>
      <c r="FW121" s="118">
        <v>1</v>
      </c>
      <c r="FX121" s="118">
        <v>3</v>
      </c>
      <c r="FY121" s="118">
        <v>4</v>
      </c>
      <c r="FZ121" s="118">
        <v>3</v>
      </c>
      <c r="GA121" s="118"/>
      <c r="GB121" s="118"/>
      <c r="GC121" s="118"/>
      <c r="GD121" s="118"/>
      <c r="GE121" s="118">
        <f t="shared" si="153"/>
        <v>21</v>
      </c>
      <c r="GF121" s="24">
        <f t="shared" si="89"/>
        <v>9</v>
      </c>
      <c r="GG121" s="24">
        <f t="shared" si="90"/>
        <v>-9</v>
      </c>
      <c r="GH121" s="24">
        <f t="shared" si="91"/>
        <v>0</v>
      </c>
      <c r="GI121" s="193">
        <f t="shared" si="92"/>
        <v>1</v>
      </c>
      <c r="GJ121" s="81"/>
      <c r="GK121" s="90" t="s">
        <v>140</v>
      </c>
      <c r="GL121" s="91" t="s">
        <v>141</v>
      </c>
      <c r="GM121" s="118"/>
      <c r="GN121" s="11">
        <v>5.2222222222222232</v>
      </c>
      <c r="GO121" s="12">
        <v>6.6666999999999996</v>
      </c>
      <c r="GP121" s="132">
        <v>1.4444777777777764</v>
      </c>
      <c r="GQ121" s="106">
        <v>4</v>
      </c>
      <c r="GR121" s="25">
        <v>5.7779111111111057</v>
      </c>
      <c r="GS121" s="24">
        <f t="shared" si="84"/>
        <v>7</v>
      </c>
      <c r="GT121" s="118">
        <v>14</v>
      </c>
      <c r="GU121" s="9">
        <f t="shared" si="157"/>
        <v>0.5</v>
      </c>
      <c r="GV121" s="118">
        <v>2</v>
      </c>
      <c r="GW121" s="118">
        <v>8</v>
      </c>
      <c r="GX121" s="118">
        <v>1</v>
      </c>
      <c r="GY121" s="118">
        <v>3</v>
      </c>
      <c r="GZ121" s="118">
        <v>4</v>
      </c>
      <c r="HA121" s="118">
        <v>3</v>
      </c>
      <c r="HB121" s="118"/>
      <c r="HC121" s="118"/>
      <c r="HD121" s="118"/>
      <c r="HE121" s="118"/>
      <c r="HF121" s="118">
        <f t="shared" si="154"/>
        <v>21</v>
      </c>
      <c r="HG121" s="24">
        <f t="shared" si="85"/>
        <v>9</v>
      </c>
      <c r="HH121" s="24">
        <f t="shared" si="86"/>
        <v>-9</v>
      </c>
      <c r="HI121" s="24">
        <f t="shared" si="87"/>
        <v>0</v>
      </c>
      <c r="HJ121" s="193">
        <f t="shared" si="88"/>
        <v>1</v>
      </c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</row>
    <row r="122" spans="1:229" x14ac:dyDescent="0.25">
      <c r="A122" s="276" t="s">
        <v>446</v>
      </c>
      <c r="B122" s="81"/>
      <c r="C122" s="279" t="s">
        <v>421</v>
      </c>
      <c r="D122" s="280" t="s">
        <v>1</v>
      </c>
      <c r="E122" s="281" t="s">
        <v>2</v>
      </c>
      <c r="F122" s="2"/>
      <c r="G122" s="2"/>
      <c r="H122" s="2"/>
      <c r="I122" s="436" t="s">
        <v>265</v>
      </c>
      <c r="J122" s="437" t="s">
        <v>265</v>
      </c>
      <c r="K122" s="282" t="s">
        <v>268</v>
      </c>
      <c r="L122" s="283" t="s">
        <v>270</v>
      </c>
      <c r="M122" s="282" t="s">
        <v>273</v>
      </c>
      <c r="N122" s="283" t="s">
        <v>426</v>
      </c>
      <c r="O122" s="284" t="s">
        <v>275</v>
      </c>
      <c r="P122" s="285" t="s">
        <v>277</v>
      </c>
      <c r="Q122" s="286" t="s">
        <v>303</v>
      </c>
      <c r="R122" s="287" t="s">
        <v>304</v>
      </c>
      <c r="S122" s="71" t="s">
        <v>427</v>
      </c>
      <c r="T122" s="2"/>
      <c r="U122" s="2"/>
      <c r="V122" s="82"/>
      <c r="W122" s="71" t="s">
        <v>286</v>
      </c>
      <c r="X122" s="231"/>
      <c r="Y122" s="276" t="s">
        <v>373</v>
      </c>
      <c r="Z122" s="276"/>
      <c r="AA122" s="279" t="s">
        <v>421</v>
      </c>
      <c r="AB122" s="280" t="s">
        <v>1</v>
      </c>
      <c r="AC122" s="281" t="s">
        <v>2</v>
      </c>
      <c r="AD122" s="2"/>
      <c r="AE122" s="2"/>
      <c r="AF122" s="2"/>
      <c r="AG122" s="436" t="s">
        <v>265</v>
      </c>
      <c r="AH122" s="437" t="s">
        <v>265</v>
      </c>
      <c r="AI122" s="282" t="s">
        <v>268</v>
      </c>
      <c r="AJ122" s="283" t="s">
        <v>270</v>
      </c>
      <c r="AK122" s="282" t="s">
        <v>273</v>
      </c>
      <c r="AL122" s="283" t="s">
        <v>426</v>
      </c>
      <c r="AM122" s="284" t="s">
        <v>275</v>
      </c>
      <c r="AN122" s="285" t="s">
        <v>277</v>
      </c>
      <c r="AO122" s="286" t="s">
        <v>303</v>
      </c>
      <c r="AP122" s="287" t="s">
        <v>304</v>
      </c>
      <c r="AQ122" s="71" t="s">
        <v>427</v>
      </c>
      <c r="AR122" s="2"/>
      <c r="AS122" s="2"/>
      <c r="AT122" s="82"/>
      <c r="AU122" s="71" t="s">
        <v>286</v>
      </c>
      <c r="AV122" s="81"/>
      <c r="AW122" s="276" t="s">
        <v>448</v>
      </c>
      <c r="AX122" s="81"/>
      <c r="AY122" s="279" t="s">
        <v>421</v>
      </c>
      <c r="AZ122" s="280" t="s">
        <v>1</v>
      </c>
      <c r="BA122" s="281" t="s">
        <v>2</v>
      </c>
      <c r="BB122" s="2"/>
      <c r="BC122" s="2"/>
      <c r="BD122" s="2"/>
      <c r="BE122" s="436" t="s">
        <v>265</v>
      </c>
      <c r="BF122" s="437" t="s">
        <v>265</v>
      </c>
      <c r="BG122" s="282" t="s">
        <v>268</v>
      </c>
      <c r="BH122" s="283" t="s">
        <v>270</v>
      </c>
      <c r="BI122" s="282" t="s">
        <v>273</v>
      </c>
      <c r="BJ122" s="283" t="s">
        <v>426</v>
      </c>
      <c r="BK122" s="284" t="s">
        <v>275</v>
      </c>
      <c r="BL122" s="285" t="s">
        <v>277</v>
      </c>
      <c r="BM122" s="286" t="s">
        <v>303</v>
      </c>
      <c r="BN122" s="287" t="s">
        <v>304</v>
      </c>
      <c r="BO122" s="71" t="s">
        <v>427</v>
      </c>
      <c r="BP122" s="2"/>
      <c r="BQ122" s="2"/>
      <c r="BR122" s="82"/>
      <c r="BS122" s="71" t="s">
        <v>286</v>
      </c>
      <c r="BT122" s="81"/>
      <c r="BU122" s="276" t="s">
        <v>510</v>
      </c>
      <c r="BV122" s="81"/>
      <c r="BW122" s="279" t="s">
        <v>421</v>
      </c>
      <c r="BX122" s="280" t="s">
        <v>1</v>
      </c>
      <c r="BY122" s="281" t="s">
        <v>2</v>
      </c>
      <c r="BZ122" s="2"/>
      <c r="CA122" s="2"/>
      <c r="CB122" s="2"/>
      <c r="CC122" s="436" t="s">
        <v>265</v>
      </c>
      <c r="CD122" s="437" t="s">
        <v>265</v>
      </c>
      <c r="CE122" s="282" t="s">
        <v>268</v>
      </c>
      <c r="CF122" s="283" t="s">
        <v>270</v>
      </c>
      <c r="CG122" s="282" t="s">
        <v>273</v>
      </c>
      <c r="CH122" s="283" t="s">
        <v>426</v>
      </c>
      <c r="CI122" s="284" t="s">
        <v>275</v>
      </c>
      <c r="CJ122" s="285" t="s">
        <v>277</v>
      </c>
      <c r="CK122" s="286" t="s">
        <v>303</v>
      </c>
      <c r="CL122" s="287" t="s">
        <v>304</v>
      </c>
      <c r="CM122" s="71" t="s">
        <v>427</v>
      </c>
      <c r="CN122" s="2"/>
      <c r="CO122" s="2"/>
      <c r="CP122" s="82"/>
      <c r="CQ122" s="71" t="s">
        <v>286</v>
      </c>
      <c r="CR122" s="81"/>
      <c r="CS122" s="276" t="s">
        <v>450</v>
      </c>
      <c r="CT122" s="81"/>
      <c r="CU122" s="279" t="s">
        <v>421</v>
      </c>
      <c r="CV122" s="280" t="s">
        <v>1</v>
      </c>
      <c r="CW122" s="281" t="s">
        <v>2</v>
      </c>
      <c r="CX122" s="2"/>
      <c r="CY122" s="2"/>
      <c r="CZ122" s="2"/>
      <c r="DA122" s="436" t="s">
        <v>265</v>
      </c>
      <c r="DB122" s="437" t="s">
        <v>265</v>
      </c>
      <c r="DC122" s="282" t="s">
        <v>268</v>
      </c>
      <c r="DD122" s="283" t="s">
        <v>270</v>
      </c>
      <c r="DE122" s="282" t="s">
        <v>273</v>
      </c>
      <c r="DF122" s="283" t="s">
        <v>426</v>
      </c>
      <c r="DG122" s="284" t="s">
        <v>275</v>
      </c>
      <c r="DH122" s="285" t="s">
        <v>277</v>
      </c>
      <c r="DI122" s="286" t="s">
        <v>303</v>
      </c>
      <c r="DJ122" s="287" t="s">
        <v>304</v>
      </c>
      <c r="DK122" s="71" t="s">
        <v>427</v>
      </c>
      <c r="DL122" s="2"/>
      <c r="DM122" s="2"/>
      <c r="DN122" s="82"/>
      <c r="DO122" s="71" t="s">
        <v>286</v>
      </c>
      <c r="DP122" s="81"/>
      <c r="DQ122" s="276" t="s">
        <v>424</v>
      </c>
      <c r="DR122" s="276"/>
      <c r="DS122" s="279" t="s">
        <v>421</v>
      </c>
      <c r="DT122" s="280" t="s">
        <v>1</v>
      </c>
      <c r="DU122" s="281" t="s">
        <v>2</v>
      </c>
      <c r="DV122" s="2"/>
      <c r="DW122" s="2"/>
      <c r="DX122" s="2"/>
      <c r="DY122" s="436" t="s">
        <v>265</v>
      </c>
      <c r="DZ122" s="437" t="s">
        <v>265</v>
      </c>
      <c r="EA122" s="282" t="s">
        <v>268</v>
      </c>
      <c r="EB122" s="283" t="s">
        <v>270</v>
      </c>
      <c r="EC122" s="282" t="s">
        <v>273</v>
      </c>
      <c r="ED122" s="283" t="s">
        <v>426</v>
      </c>
      <c r="EE122" s="284" t="s">
        <v>275</v>
      </c>
      <c r="EF122" s="285" t="s">
        <v>277</v>
      </c>
      <c r="EG122" s="286" t="s">
        <v>303</v>
      </c>
      <c r="EH122" s="287" t="s">
        <v>304</v>
      </c>
      <c r="EI122" s="71" t="s">
        <v>427</v>
      </c>
      <c r="EJ122" s="2"/>
      <c r="EK122" s="2"/>
      <c r="EL122" s="82"/>
      <c r="EM122" s="71" t="s">
        <v>286</v>
      </c>
      <c r="EN122" s="81"/>
      <c r="EO122" s="276" t="s">
        <v>453</v>
      </c>
      <c r="EP122" s="276"/>
      <c r="EQ122" s="279" t="s">
        <v>421</v>
      </c>
      <c r="ER122" s="280" t="s">
        <v>1</v>
      </c>
      <c r="ES122" s="281" t="s">
        <v>2</v>
      </c>
      <c r="ET122" s="2"/>
      <c r="EU122" s="2"/>
      <c r="EV122" s="2"/>
      <c r="EW122" s="282" t="s">
        <v>265</v>
      </c>
      <c r="EX122" s="283" t="s">
        <v>265</v>
      </c>
      <c r="EY122" s="282" t="s">
        <v>268</v>
      </c>
      <c r="EZ122" s="283" t="s">
        <v>270</v>
      </c>
      <c r="FA122" s="282" t="s">
        <v>273</v>
      </c>
      <c r="FB122" s="283" t="s">
        <v>426</v>
      </c>
      <c r="FC122" s="284" t="s">
        <v>275</v>
      </c>
      <c r="FD122" s="285" t="s">
        <v>277</v>
      </c>
      <c r="FE122" s="286" t="s">
        <v>303</v>
      </c>
      <c r="FF122" s="287" t="s">
        <v>304</v>
      </c>
      <c r="FG122" s="71" t="s">
        <v>427</v>
      </c>
      <c r="FH122" s="2"/>
      <c r="FI122" s="2"/>
      <c r="FJ122" s="82"/>
      <c r="FK122" s="71" t="s">
        <v>286</v>
      </c>
      <c r="FL122" s="81"/>
      <c r="FM122" s="276" t="s">
        <v>466</v>
      </c>
      <c r="FN122" s="276"/>
      <c r="FO122" s="279" t="s">
        <v>421</v>
      </c>
      <c r="FP122" s="280" t="s">
        <v>1</v>
      </c>
      <c r="FQ122" s="281" t="s">
        <v>2</v>
      </c>
      <c r="FR122" s="2"/>
      <c r="FS122" s="2"/>
      <c r="FT122" s="2"/>
      <c r="FU122" s="282" t="s">
        <v>265</v>
      </c>
      <c r="FV122" s="283" t="s">
        <v>265</v>
      </c>
      <c r="FW122" s="282" t="s">
        <v>268</v>
      </c>
      <c r="FX122" s="283" t="s">
        <v>270</v>
      </c>
      <c r="FY122" s="282" t="s">
        <v>273</v>
      </c>
      <c r="FZ122" s="283" t="s">
        <v>426</v>
      </c>
      <c r="GA122" s="284" t="s">
        <v>275</v>
      </c>
      <c r="GB122" s="285" t="s">
        <v>277</v>
      </c>
      <c r="GC122" s="286" t="s">
        <v>303</v>
      </c>
      <c r="GD122" s="287" t="s">
        <v>304</v>
      </c>
      <c r="GE122" s="71" t="s">
        <v>427</v>
      </c>
      <c r="GF122" s="2"/>
      <c r="GG122" s="2"/>
      <c r="GH122" s="82"/>
      <c r="GI122" s="71" t="s">
        <v>286</v>
      </c>
      <c r="GJ122" s="81"/>
      <c r="GK122" s="276" t="s">
        <v>490</v>
      </c>
      <c r="GL122" s="276"/>
      <c r="GM122" s="277" t="s">
        <v>425</v>
      </c>
      <c r="GN122" s="153" t="s">
        <v>0</v>
      </c>
      <c r="GO122" s="278" t="s">
        <v>1</v>
      </c>
      <c r="GP122" s="279" t="s">
        <v>421</v>
      </c>
      <c r="GQ122" s="280" t="s">
        <v>1</v>
      </c>
      <c r="GR122" s="281" t="s">
        <v>2</v>
      </c>
      <c r="GS122" s="328"/>
      <c r="GT122" s="2"/>
      <c r="GU122" s="2"/>
      <c r="GV122" s="282" t="s">
        <v>265</v>
      </c>
      <c r="GW122" s="283" t="s">
        <v>265</v>
      </c>
      <c r="GX122" s="282" t="s">
        <v>268</v>
      </c>
      <c r="GY122" s="283" t="s">
        <v>270</v>
      </c>
      <c r="GZ122" s="282" t="s">
        <v>273</v>
      </c>
      <c r="HA122" s="283" t="s">
        <v>426</v>
      </c>
      <c r="HB122" s="284" t="s">
        <v>275</v>
      </c>
      <c r="HC122" s="285" t="s">
        <v>277</v>
      </c>
      <c r="HD122" s="286" t="s">
        <v>303</v>
      </c>
      <c r="HE122" s="287" t="s">
        <v>304</v>
      </c>
      <c r="HF122" s="71" t="s">
        <v>427</v>
      </c>
      <c r="HG122" s="2"/>
      <c r="HH122" s="2"/>
      <c r="HI122" s="82"/>
      <c r="HJ122" s="71" t="s">
        <v>286</v>
      </c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</row>
    <row r="123" spans="1:229" x14ac:dyDescent="0.25">
      <c r="A123" s="438" t="s">
        <v>492</v>
      </c>
      <c r="B123" s="81"/>
      <c r="C123" s="86" t="s">
        <v>422</v>
      </c>
      <c r="D123" s="130" t="s">
        <v>5</v>
      </c>
      <c r="E123" s="288" t="s">
        <v>421</v>
      </c>
      <c r="F123" s="3"/>
      <c r="G123" s="3"/>
      <c r="H123" s="3"/>
      <c r="I123" s="289" t="s">
        <v>266</v>
      </c>
      <c r="J123" s="290" t="s">
        <v>266</v>
      </c>
      <c r="K123" s="289" t="s">
        <v>269</v>
      </c>
      <c r="L123" s="290" t="s">
        <v>271</v>
      </c>
      <c r="M123" s="289" t="s">
        <v>274</v>
      </c>
      <c r="N123" s="290" t="s">
        <v>278</v>
      </c>
      <c r="O123" s="291" t="s">
        <v>276</v>
      </c>
      <c r="P123" s="292" t="s">
        <v>278</v>
      </c>
      <c r="Q123" s="293" t="s">
        <v>276</v>
      </c>
      <c r="R123" s="294" t="s">
        <v>278</v>
      </c>
      <c r="S123" s="147" t="s">
        <v>430</v>
      </c>
      <c r="T123" s="4" t="s">
        <v>279</v>
      </c>
      <c r="U123" s="4" t="s">
        <v>281</v>
      </c>
      <c r="V123" s="3" t="s">
        <v>283</v>
      </c>
      <c r="W123" s="147" t="s">
        <v>257</v>
      </c>
      <c r="X123" s="231"/>
      <c r="Y123" s="438" t="s">
        <v>492</v>
      </c>
      <c r="Z123" s="81"/>
      <c r="AA123" s="86" t="s">
        <v>422</v>
      </c>
      <c r="AB123" s="130" t="s">
        <v>5</v>
      </c>
      <c r="AC123" s="288" t="s">
        <v>421</v>
      </c>
      <c r="AD123" s="3"/>
      <c r="AE123" s="3"/>
      <c r="AF123" s="3"/>
      <c r="AG123" s="289" t="s">
        <v>266</v>
      </c>
      <c r="AH123" s="290" t="s">
        <v>266</v>
      </c>
      <c r="AI123" s="289" t="s">
        <v>269</v>
      </c>
      <c r="AJ123" s="290" t="s">
        <v>271</v>
      </c>
      <c r="AK123" s="289" t="s">
        <v>274</v>
      </c>
      <c r="AL123" s="290" t="s">
        <v>278</v>
      </c>
      <c r="AM123" s="291" t="s">
        <v>276</v>
      </c>
      <c r="AN123" s="292" t="s">
        <v>278</v>
      </c>
      <c r="AO123" s="293" t="s">
        <v>276</v>
      </c>
      <c r="AP123" s="294" t="s">
        <v>278</v>
      </c>
      <c r="AQ123" s="147" t="s">
        <v>430</v>
      </c>
      <c r="AR123" s="4" t="s">
        <v>279</v>
      </c>
      <c r="AS123" s="4" t="s">
        <v>281</v>
      </c>
      <c r="AT123" s="3" t="s">
        <v>283</v>
      </c>
      <c r="AU123" s="147" t="s">
        <v>257</v>
      </c>
      <c r="AV123" s="81"/>
      <c r="AW123" s="438" t="s">
        <v>492</v>
      </c>
      <c r="AX123" s="81"/>
      <c r="AY123" s="86" t="s">
        <v>422</v>
      </c>
      <c r="AZ123" s="130" t="s">
        <v>5</v>
      </c>
      <c r="BA123" s="288" t="s">
        <v>421</v>
      </c>
      <c r="BB123" s="3"/>
      <c r="BC123" s="3"/>
      <c r="BD123" s="3"/>
      <c r="BE123" s="289" t="s">
        <v>266</v>
      </c>
      <c r="BF123" s="290" t="s">
        <v>266</v>
      </c>
      <c r="BG123" s="289" t="s">
        <v>269</v>
      </c>
      <c r="BH123" s="290" t="s">
        <v>271</v>
      </c>
      <c r="BI123" s="289" t="s">
        <v>274</v>
      </c>
      <c r="BJ123" s="290" t="s">
        <v>278</v>
      </c>
      <c r="BK123" s="291" t="s">
        <v>276</v>
      </c>
      <c r="BL123" s="292" t="s">
        <v>278</v>
      </c>
      <c r="BM123" s="293" t="s">
        <v>276</v>
      </c>
      <c r="BN123" s="294" t="s">
        <v>278</v>
      </c>
      <c r="BO123" s="147" t="s">
        <v>430</v>
      </c>
      <c r="BP123" s="4" t="s">
        <v>279</v>
      </c>
      <c r="BQ123" s="4" t="s">
        <v>281</v>
      </c>
      <c r="BR123" s="3" t="s">
        <v>283</v>
      </c>
      <c r="BS123" s="147" t="s">
        <v>257</v>
      </c>
      <c r="BT123" s="81"/>
      <c r="BU123" s="276" t="s">
        <v>406</v>
      </c>
      <c r="BV123" s="276"/>
      <c r="BW123" s="86" t="s">
        <v>422</v>
      </c>
      <c r="BX123" s="130" t="s">
        <v>5</v>
      </c>
      <c r="BY123" s="288" t="s">
        <v>421</v>
      </c>
      <c r="BZ123" s="3"/>
      <c r="CA123" s="3"/>
      <c r="CB123" s="3"/>
      <c r="CC123" s="289" t="s">
        <v>266</v>
      </c>
      <c r="CD123" s="290" t="s">
        <v>266</v>
      </c>
      <c r="CE123" s="289" t="s">
        <v>269</v>
      </c>
      <c r="CF123" s="290" t="s">
        <v>271</v>
      </c>
      <c r="CG123" s="289" t="s">
        <v>274</v>
      </c>
      <c r="CH123" s="290" t="s">
        <v>278</v>
      </c>
      <c r="CI123" s="291" t="s">
        <v>276</v>
      </c>
      <c r="CJ123" s="292" t="s">
        <v>278</v>
      </c>
      <c r="CK123" s="293" t="s">
        <v>276</v>
      </c>
      <c r="CL123" s="294" t="s">
        <v>278</v>
      </c>
      <c r="CM123" s="147" t="s">
        <v>430</v>
      </c>
      <c r="CN123" s="4" t="s">
        <v>279</v>
      </c>
      <c r="CO123" s="4" t="s">
        <v>281</v>
      </c>
      <c r="CP123" s="3" t="s">
        <v>283</v>
      </c>
      <c r="CQ123" s="147" t="s">
        <v>257</v>
      </c>
      <c r="CR123" s="81"/>
      <c r="CS123" s="438" t="s">
        <v>492</v>
      </c>
      <c r="CT123" s="81"/>
      <c r="CU123" s="86" t="s">
        <v>422</v>
      </c>
      <c r="CV123" s="130" t="s">
        <v>5</v>
      </c>
      <c r="CW123" s="288" t="s">
        <v>421</v>
      </c>
      <c r="CX123" s="3"/>
      <c r="CY123" s="3"/>
      <c r="CZ123" s="3"/>
      <c r="DA123" s="289" t="s">
        <v>266</v>
      </c>
      <c r="DB123" s="290" t="s">
        <v>266</v>
      </c>
      <c r="DC123" s="289" t="s">
        <v>269</v>
      </c>
      <c r="DD123" s="290" t="s">
        <v>271</v>
      </c>
      <c r="DE123" s="289" t="s">
        <v>274</v>
      </c>
      <c r="DF123" s="290" t="s">
        <v>278</v>
      </c>
      <c r="DG123" s="291" t="s">
        <v>276</v>
      </c>
      <c r="DH123" s="292" t="s">
        <v>278</v>
      </c>
      <c r="DI123" s="293" t="s">
        <v>276</v>
      </c>
      <c r="DJ123" s="294" t="s">
        <v>278</v>
      </c>
      <c r="DK123" s="147" t="s">
        <v>430</v>
      </c>
      <c r="DL123" s="4" t="s">
        <v>279</v>
      </c>
      <c r="DM123" s="4" t="s">
        <v>281</v>
      </c>
      <c r="DN123" s="3" t="s">
        <v>283</v>
      </c>
      <c r="DO123" s="147" t="s">
        <v>257</v>
      </c>
      <c r="DP123" s="81"/>
      <c r="DQ123" s="276" t="s">
        <v>428</v>
      </c>
      <c r="DR123" s="276"/>
      <c r="DS123" s="86" t="s">
        <v>422</v>
      </c>
      <c r="DT123" s="130" t="s">
        <v>5</v>
      </c>
      <c r="DU123" s="288" t="s">
        <v>421</v>
      </c>
      <c r="DV123" s="3"/>
      <c r="DW123" s="3"/>
      <c r="DX123" s="3"/>
      <c r="DY123" s="289" t="s">
        <v>266</v>
      </c>
      <c r="DZ123" s="290" t="s">
        <v>266</v>
      </c>
      <c r="EA123" s="289" t="s">
        <v>269</v>
      </c>
      <c r="EB123" s="290" t="s">
        <v>271</v>
      </c>
      <c r="EC123" s="289" t="s">
        <v>274</v>
      </c>
      <c r="ED123" s="290" t="s">
        <v>278</v>
      </c>
      <c r="EE123" s="291" t="s">
        <v>276</v>
      </c>
      <c r="EF123" s="292" t="s">
        <v>278</v>
      </c>
      <c r="EG123" s="293" t="s">
        <v>276</v>
      </c>
      <c r="EH123" s="294" t="s">
        <v>278</v>
      </c>
      <c r="EI123" s="147" t="s">
        <v>430</v>
      </c>
      <c r="EJ123" s="4" t="s">
        <v>279</v>
      </c>
      <c r="EK123" s="4" t="s">
        <v>281</v>
      </c>
      <c r="EL123" s="3" t="s">
        <v>283</v>
      </c>
      <c r="EM123" s="147" t="s">
        <v>257</v>
      </c>
      <c r="EN123" s="81"/>
      <c r="EO123" s="295" t="s">
        <v>361</v>
      </c>
      <c r="EP123" s="276"/>
      <c r="EQ123" s="86" t="s">
        <v>422</v>
      </c>
      <c r="ER123" s="130" t="s">
        <v>5</v>
      </c>
      <c r="ES123" s="288" t="s">
        <v>421</v>
      </c>
      <c r="ET123" s="3"/>
      <c r="EU123" s="3"/>
      <c r="EV123" s="3"/>
      <c r="EW123" s="289" t="s">
        <v>266</v>
      </c>
      <c r="EX123" s="290" t="s">
        <v>266</v>
      </c>
      <c r="EY123" s="289" t="s">
        <v>269</v>
      </c>
      <c r="EZ123" s="290" t="s">
        <v>271</v>
      </c>
      <c r="FA123" s="289" t="s">
        <v>274</v>
      </c>
      <c r="FB123" s="290" t="s">
        <v>278</v>
      </c>
      <c r="FC123" s="291" t="s">
        <v>276</v>
      </c>
      <c r="FD123" s="292" t="s">
        <v>278</v>
      </c>
      <c r="FE123" s="293" t="s">
        <v>276</v>
      </c>
      <c r="FF123" s="294" t="s">
        <v>278</v>
      </c>
      <c r="FG123" s="147" t="s">
        <v>430</v>
      </c>
      <c r="FH123" s="4" t="s">
        <v>279</v>
      </c>
      <c r="FI123" s="4" t="s">
        <v>281</v>
      </c>
      <c r="FJ123" s="4" t="s">
        <v>283</v>
      </c>
      <c r="FK123" s="147" t="s">
        <v>257</v>
      </c>
      <c r="FL123" s="81"/>
      <c r="FM123" s="295" t="s">
        <v>361</v>
      </c>
      <c r="FN123" s="276"/>
      <c r="FO123" s="86" t="s">
        <v>422</v>
      </c>
      <c r="FP123" s="130" t="s">
        <v>5</v>
      </c>
      <c r="FQ123" s="288" t="s">
        <v>421</v>
      </c>
      <c r="FR123" s="3"/>
      <c r="FS123" s="3"/>
      <c r="FT123" s="3"/>
      <c r="FU123" s="289" t="s">
        <v>266</v>
      </c>
      <c r="FV123" s="290" t="s">
        <v>266</v>
      </c>
      <c r="FW123" s="289" t="s">
        <v>269</v>
      </c>
      <c r="FX123" s="290" t="s">
        <v>271</v>
      </c>
      <c r="FY123" s="289" t="s">
        <v>274</v>
      </c>
      <c r="FZ123" s="290" t="s">
        <v>278</v>
      </c>
      <c r="GA123" s="291" t="s">
        <v>276</v>
      </c>
      <c r="GB123" s="292" t="s">
        <v>278</v>
      </c>
      <c r="GC123" s="293" t="s">
        <v>276</v>
      </c>
      <c r="GD123" s="294" t="s">
        <v>278</v>
      </c>
      <c r="GE123" s="147" t="s">
        <v>430</v>
      </c>
      <c r="GF123" s="4" t="s">
        <v>279</v>
      </c>
      <c r="GG123" s="4" t="s">
        <v>281</v>
      </c>
      <c r="GH123" s="4" t="s">
        <v>283</v>
      </c>
      <c r="GI123" s="147" t="s">
        <v>257</v>
      </c>
      <c r="GJ123" s="81"/>
      <c r="GK123" s="295" t="s">
        <v>361</v>
      </c>
      <c r="GL123" s="276"/>
      <c r="GM123" s="85" t="s">
        <v>429</v>
      </c>
      <c r="GN123" s="4" t="s">
        <v>4</v>
      </c>
      <c r="GO123" s="85" t="s">
        <v>5</v>
      </c>
      <c r="GP123" s="86" t="s">
        <v>422</v>
      </c>
      <c r="GQ123" s="130" t="s">
        <v>5</v>
      </c>
      <c r="GR123" s="288" t="s">
        <v>421</v>
      </c>
      <c r="GS123" s="137"/>
      <c r="GT123" s="3"/>
      <c r="GU123" s="3"/>
      <c r="GV123" s="289" t="s">
        <v>266</v>
      </c>
      <c r="GW123" s="290" t="s">
        <v>266</v>
      </c>
      <c r="GX123" s="289" t="s">
        <v>269</v>
      </c>
      <c r="GY123" s="290" t="s">
        <v>271</v>
      </c>
      <c r="GZ123" s="289" t="s">
        <v>274</v>
      </c>
      <c r="HA123" s="290" t="s">
        <v>278</v>
      </c>
      <c r="HB123" s="291" t="s">
        <v>276</v>
      </c>
      <c r="HC123" s="292" t="s">
        <v>278</v>
      </c>
      <c r="HD123" s="293" t="s">
        <v>276</v>
      </c>
      <c r="HE123" s="294" t="s">
        <v>278</v>
      </c>
      <c r="HF123" s="147" t="s">
        <v>430</v>
      </c>
      <c r="HG123" s="4" t="s">
        <v>279</v>
      </c>
      <c r="HH123" s="4" t="s">
        <v>281</v>
      </c>
      <c r="HI123" s="4" t="s">
        <v>283</v>
      </c>
      <c r="HJ123" s="147" t="s">
        <v>257</v>
      </c>
      <c r="HK123" s="81"/>
      <c r="HL123" s="81"/>
      <c r="HM123" s="81"/>
      <c r="HN123" s="81"/>
      <c r="HO123" s="81"/>
      <c r="HP123" s="81"/>
      <c r="HQ123" s="81"/>
      <c r="HR123" s="81"/>
      <c r="HS123" s="81"/>
      <c r="HT123" s="81"/>
      <c r="HU123" s="81"/>
    </row>
    <row r="124" spans="1:229" x14ac:dyDescent="0.25">
      <c r="A124" s="81"/>
      <c r="B124" s="81"/>
      <c r="C124" s="86" t="s">
        <v>431</v>
      </c>
      <c r="D124" s="130" t="s">
        <v>6</v>
      </c>
      <c r="E124" s="288" t="s">
        <v>422</v>
      </c>
      <c r="F124" s="3"/>
      <c r="G124" s="3"/>
      <c r="H124" s="3"/>
      <c r="I124" s="289" t="s">
        <v>257</v>
      </c>
      <c r="J124" s="290" t="s">
        <v>267</v>
      </c>
      <c r="K124" s="289" t="s">
        <v>4</v>
      </c>
      <c r="L124" s="290" t="s">
        <v>272</v>
      </c>
      <c r="M124" s="289" t="s">
        <v>272</v>
      </c>
      <c r="N124" s="290" t="s">
        <v>4</v>
      </c>
      <c r="O124" s="291" t="s">
        <v>4</v>
      </c>
      <c r="P124" s="292" t="s">
        <v>4</v>
      </c>
      <c r="Q124" s="293" t="s">
        <v>4</v>
      </c>
      <c r="R124" s="294" t="s">
        <v>4</v>
      </c>
      <c r="S124" s="147" t="s">
        <v>432</v>
      </c>
      <c r="T124" s="4" t="s">
        <v>280</v>
      </c>
      <c r="U124" s="4" t="s">
        <v>280</v>
      </c>
      <c r="V124" s="4" t="s">
        <v>284</v>
      </c>
      <c r="W124" s="147" t="s">
        <v>463</v>
      </c>
      <c r="X124" s="231"/>
      <c r="Y124" s="81"/>
      <c r="Z124" s="81"/>
      <c r="AA124" s="86" t="s">
        <v>431</v>
      </c>
      <c r="AB124" s="130" t="s">
        <v>6</v>
      </c>
      <c r="AC124" s="288" t="s">
        <v>422</v>
      </c>
      <c r="AD124" s="3"/>
      <c r="AE124" s="3"/>
      <c r="AF124" s="3"/>
      <c r="AG124" s="289" t="s">
        <v>257</v>
      </c>
      <c r="AH124" s="290" t="s">
        <v>267</v>
      </c>
      <c r="AI124" s="289" t="s">
        <v>4</v>
      </c>
      <c r="AJ124" s="290" t="s">
        <v>272</v>
      </c>
      <c r="AK124" s="289" t="s">
        <v>272</v>
      </c>
      <c r="AL124" s="290" t="s">
        <v>4</v>
      </c>
      <c r="AM124" s="291" t="s">
        <v>4</v>
      </c>
      <c r="AN124" s="292" t="s">
        <v>4</v>
      </c>
      <c r="AO124" s="293" t="s">
        <v>4</v>
      </c>
      <c r="AP124" s="294" t="s">
        <v>4</v>
      </c>
      <c r="AQ124" s="147" t="s">
        <v>432</v>
      </c>
      <c r="AR124" s="4" t="s">
        <v>280</v>
      </c>
      <c r="AS124" s="4" t="s">
        <v>280</v>
      </c>
      <c r="AT124" s="4" t="s">
        <v>284</v>
      </c>
      <c r="AU124" s="147" t="s">
        <v>463</v>
      </c>
      <c r="AV124" s="81"/>
      <c r="AW124" s="81"/>
      <c r="AX124" s="81"/>
      <c r="AY124" s="86" t="s">
        <v>431</v>
      </c>
      <c r="AZ124" s="130" t="s">
        <v>6</v>
      </c>
      <c r="BA124" s="288" t="s">
        <v>422</v>
      </c>
      <c r="BB124" s="3"/>
      <c r="BC124" s="3"/>
      <c r="BD124" s="3"/>
      <c r="BE124" s="289" t="s">
        <v>257</v>
      </c>
      <c r="BF124" s="290" t="s">
        <v>267</v>
      </c>
      <c r="BG124" s="289" t="s">
        <v>4</v>
      </c>
      <c r="BH124" s="290" t="s">
        <v>272</v>
      </c>
      <c r="BI124" s="289" t="s">
        <v>272</v>
      </c>
      <c r="BJ124" s="290" t="s">
        <v>4</v>
      </c>
      <c r="BK124" s="291" t="s">
        <v>4</v>
      </c>
      <c r="BL124" s="292" t="s">
        <v>4</v>
      </c>
      <c r="BM124" s="293" t="s">
        <v>4</v>
      </c>
      <c r="BN124" s="294" t="s">
        <v>4</v>
      </c>
      <c r="BO124" s="147" t="s">
        <v>432</v>
      </c>
      <c r="BP124" s="4" t="s">
        <v>280</v>
      </c>
      <c r="BQ124" s="4" t="s">
        <v>280</v>
      </c>
      <c r="BR124" s="4" t="s">
        <v>284</v>
      </c>
      <c r="BS124" s="147" t="s">
        <v>463</v>
      </c>
      <c r="BT124" s="81"/>
      <c r="BU124" s="438" t="s">
        <v>492</v>
      </c>
      <c r="BV124" s="276"/>
      <c r="BW124" s="86" t="s">
        <v>431</v>
      </c>
      <c r="BX124" s="130" t="s">
        <v>6</v>
      </c>
      <c r="BY124" s="288" t="s">
        <v>422</v>
      </c>
      <c r="BZ124" s="3"/>
      <c r="CA124" s="3"/>
      <c r="CB124" s="3"/>
      <c r="CC124" s="289" t="s">
        <v>257</v>
      </c>
      <c r="CD124" s="290" t="s">
        <v>267</v>
      </c>
      <c r="CE124" s="289" t="s">
        <v>4</v>
      </c>
      <c r="CF124" s="290" t="s">
        <v>272</v>
      </c>
      <c r="CG124" s="289" t="s">
        <v>272</v>
      </c>
      <c r="CH124" s="290" t="s">
        <v>4</v>
      </c>
      <c r="CI124" s="291" t="s">
        <v>4</v>
      </c>
      <c r="CJ124" s="292" t="s">
        <v>4</v>
      </c>
      <c r="CK124" s="293" t="s">
        <v>4</v>
      </c>
      <c r="CL124" s="294" t="s">
        <v>4</v>
      </c>
      <c r="CM124" s="147" t="s">
        <v>432</v>
      </c>
      <c r="CN124" s="4" t="s">
        <v>280</v>
      </c>
      <c r="CO124" s="4" t="s">
        <v>280</v>
      </c>
      <c r="CP124" s="4" t="s">
        <v>284</v>
      </c>
      <c r="CQ124" s="147" t="s">
        <v>463</v>
      </c>
      <c r="CR124" s="81"/>
      <c r="CS124" s="81"/>
      <c r="CT124" s="81"/>
      <c r="CU124" s="86" t="s">
        <v>431</v>
      </c>
      <c r="CV124" s="130" t="s">
        <v>6</v>
      </c>
      <c r="CW124" s="288" t="s">
        <v>422</v>
      </c>
      <c r="CX124" s="3"/>
      <c r="CY124" s="3"/>
      <c r="CZ124" s="3"/>
      <c r="DA124" s="289" t="s">
        <v>257</v>
      </c>
      <c r="DB124" s="290" t="s">
        <v>267</v>
      </c>
      <c r="DC124" s="289" t="s">
        <v>4</v>
      </c>
      <c r="DD124" s="290" t="s">
        <v>272</v>
      </c>
      <c r="DE124" s="289" t="s">
        <v>272</v>
      </c>
      <c r="DF124" s="290" t="s">
        <v>4</v>
      </c>
      <c r="DG124" s="291" t="s">
        <v>4</v>
      </c>
      <c r="DH124" s="292" t="s">
        <v>4</v>
      </c>
      <c r="DI124" s="293" t="s">
        <v>4</v>
      </c>
      <c r="DJ124" s="294" t="s">
        <v>4</v>
      </c>
      <c r="DK124" s="147" t="s">
        <v>432</v>
      </c>
      <c r="DL124" s="4" t="s">
        <v>280</v>
      </c>
      <c r="DM124" s="4" t="s">
        <v>280</v>
      </c>
      <c r="DN124" s="4" t="s">
        <v>284</v>
      </c>
      <c r="DO124" s="147" t="s">
        <v>463</v>
      </c>
      <c r="DP124" s="81"/>
      <c r="DQ124" s="295" t="s">
        <v>361</v>
      </c>
      <c r="DR124" s="276"/>
      <c r="DS124" s="86" t="s">
        <v>431</v>
      </c>
      <c r="DT124" s="130" t="s">
        <v>6</v>
      </c>
      <c r="DU124" s="288" t="s">
        <v>422</v>
      </c>
      <c r="DV124" s="3"/>
      <c r="DW124" s="3"/>
      <c r="DX124" s="3"/>
      <c r="DY124" s="289" t="s">
        <v>257</v>
      </c>
      <c r="DZ124" s="290" t="s">
        <v>267</v>
      </c>
      <c r="EA124" s="289" t="s">
        <v>4</v>
      </c>
      <c r="EB124" s="290" t="s">
        <v>272</v>
      </c>
      <c r="EC124" s="289" t="s">
        <v>272</v>
      </c>
      <c r="ED124" s="290" t="s">
        <v>4</v>
      </c>
      <c r="EE124" s="291" t="s">
        <v>4</v>
      </c>
      <c r="EF124" s="292" t="s">
        <v>4</v>
      </c>
      <c r="EG124" s="293" t="s">
        <v>4</v>
      </c>
      <c r="EH124" s="294" t="s">
        <v>4</v>
      </c>
      <c r="EI124" s="147" t="s">
        <v>432</v>
      </c>
      <c r="EJ124" s="4" t="s">
        <v>280</v>
      </c>
      <c r="EK124" s="4" t="s">
        <v>280</v>
      </c>
      <c r="EL124" s="4" t="s">
        <v>284</v>
      </c>
      <c r="EM124" s="147" t="s">
        <v>463</v>
      </c>
      <c r="EN124" s="81"/>
      <c r="EO124" s="81"/>
      <c r="EP124" s="276"/>
      <c r="EQ124" s="86" t="s">
        <v>431</v>
      </c>
      <c r="ER124" s="130" t="s">
        <v>6</v>
      </c>
      <c r="ES124" s="288" t="s">
        <v>422</v>
      </c>
      <c r="ET124" s="3"/>
      <c r="EU124" s="3"/>
      <c r="EV124" s="3"/>
      <c r="EW124" s="289" t="s">
        <v>257</v>
      </c>
      <c r="EX124" s="290" t="s">
        <v>267</v>
      </c>
      <c r="EY124" s="289" t="s">
        <v>4</v>
      </c>
      <c r="EZ124" s="290" t="s">
        <v>272</v>
      </c>
      <c r="FA124" s="289" t="s">
        <v>272</v>
      </c>
      <c r="FB124" s="290" t="s">
        <v>4</v>
      </c>
      <c r="FC124" s="291" t="s">
        <v>4</v>
      </c>
      <c r="FD124" s="292" t="s">
        <v>4</v>
      </c>
      <c r="FE124" s="293" t="s">
        <v>4</v>
      </c>
      <c r="FF124" s="294" t="s">
        <v>4</v>
      </c>
      <c r="FG124" s="147" t="s">
        <v>432</v>
      </c>
      <c r="FH124" s="4" t="s">
        <v>280</v>
      </c>
      <c r="FI124" s="4" t="s">
        <v>280</v>
      </c>
      <c r="FJ124" s="4" t="s">
        <v>284</v>
      </c>
      <c r="FK124" s="147" t="s">
        <v>463</v>
      </c>
      <c r="FL124" s="81"/>
      <c r="FM124" s="405" t="s">
        <v>482</v>
      </c>
      <c r="FN124" s="276"/>
      <c r="FO124" s="86" t="s">
        <v>431</v>
      </c>
      <c r="FP124" s="130" t="s">
        <v>6</v>
      </c>
      <c r="FQ124" s="288" t="s">
        <v>422</v>
      </c>
      <c r="FR124" s="3"/>
      <c r="FS124" s="3"/>
      <c r="FT124" s="3"/>
      <c r="FU124" s="289" t="s">
        <v>257</v>
      </c>
      <c r="FV124" s="290" t="s">
        <v>267</v>
      </c>
      <c r="FW124" s="289" t="s">
        <v>4</v>
      </c>
      <c r="FX124" s="290" t="s">
        <v>272</v>
      </c>
      <c r="FY124" s="289" t="s">
        <v>272</v>
      </c>
      <c r="FZ124" s="290" t="s">
        <v>4</v>
      </c>
      <c r="GA124" s="291" t="s">
        <v>4</v>
      </c>
      <c r="GB124" s="292" t="s">
        <v>4</v>
      </c>
      <c r="GC124" s="293" t="s">
        <v>4</v>
      </c>
      <c r="GD124" s="294" t="s">
        <v>4</v>
      </c>
      <c r="GE124" s="147" t="s">
        <v>432</v>
      </c>
      <c r="GF124" s="4" t="s">
        <v>280</v>
      </c>
      <c r="GG124" s="4" t="s">
        <v>280</v>
      </c>
      <c r="GH124" s="4" t="s">
        <v>284</v>
      </c>
      <c r="GI124" s="147" t="s">
        <v>463</v>
      </c>
      <c r="GJ124" s="81"/>
      <c r="GK124" s="415" t="s">
        <v>481</v>
      </c>
      <c r="GL124" s="276"/>
      <c r="GM124" s="85" t="s">
        <v>3</v>
      </c>
      <c r="GN124" s="3"/>
      <c r="GO124" s="83"/>
      <c r="GP124" s="86" t="s">
        <v>431</v>
      </c>
      <c r="GQ124" s="130" t="s">
        <v>6</v>
      </c>
      <c r="GR124" s="288" t="s">
        <v>422</v>
      </c>
      <c r="GS124" s="86"/>
      <c r="GT124" s="3"/>
      <c r="GU124" s="3"/>
      <c r="GV124" s="289" t="s">
        <v>257</v>
      </c>
      <c r="GW124" s="290" t="s">
        <v>267</v>
      </c>
      <c r="GX124" s="289" t="s">
        <v>4</v>
      </c>
      <c r="GY124" s="290" t="s">
        <v>272</v>
      </c>
      <c r="GZ124" s="289" t="s">
        <v>272</v>
      </c>
      <c r="HA124" s="290" t="s">
        <v>4</v>
      </c>
      <c r="HB124" s="291" t="s">
        <v>4</v>
      </c>
      <c r="HC124" s="292" t="s">
        <v>4</v>
      </c>
      <c r="HD124" s="293" t="s">
        <v>4</v>
      </c>
      <c r="HE124" s="294" t="s">
        <v>4</v>
      </c>
      <c r="HF124" s="147" t="s">
        <v>432</v>
      </c>
      <c r="HG124" s="4" t="s">
        <v>280</v>
      </c>
      <c r="HH124" s="4" t="s">
        <v>280</v>
      </c>
      <c r="HI124" s="4" t="s">
        <v>284</v>
      </c>
      <c r="HJ124" s="147" t="s">
        <v>463</v>
      </c>
      <c r="HK124" s="81"/>
      <c r="HL124" s="81"/>
      <c r="HM124" s="81"/>
      <c r="HN124" s="81"/>
      <c r="HO124" s="81"/>
      <c r="HP124" s="81"/>
      <c r="HQ124" s="81"/>
      <c r="HR124" s="81"/>
      <c r="HS124" s="81"/>
      <c r="HT124" s="81"/>
      <c r="HU124" s="81"/>
    </row>
    <row r="125" spans="1:229" x14ac:dyDescent="0.25">
      <c r="A125" s="81"/>
      <c r="B125" s="81"/>
      <c r="C125" s="86" t="s">
        <v>434</v>
      </c>
      <c r="D125" s="84"/>
      <c r="E125" s="87" t="s">
        <v>7</v>
      </c>
      <c r="F125" s="4" t="s">
        <v>252</v>
      </c>
      <c r="G125" s="4" t="s">
        <v>252</v>
      </c>
      <c r="H125" s="4" t="s">
        <v>255</v>
      </c>
      <c r="I125" s="289">
        <v>0</v>
      </c>
      <c r="J125" s="290">
        <v>0</v>
      </c>
      <c r="K125" s="289">
        <v>1</v>
      </c>
      <c r="L125" s="290">
        <v>-1</v>
      </c>
      <c r="M125" s="289">
        <v>2</v>
      </c>
      <c r="N125" s="290">
        <v>-2</v>
      </c>
      <c r="O125" s="291">
        <v>3</v>
      </c>
      <c r="P125" s="292">
        <v>-3</v>
      </c>
      <c r="Q125" s="293">
        <v>4</v>
      </c>
      <c r="R125" s="294">
        <v>-4</v>
      </c>
      <c r="S125" s="147" t="s">
        <v>435</v>
      </c>
      <c r="T125" s="4" t="s">
        <v>282</v>
      </c>
      <c r="U125" s="4" t="s">
        <v>282</v>
      </c>
      <c r="V125" s="4" t="s">
        <v>285</v>
      </c>
      <c r="W125" s="147" t="s">
        <v>369</v>
      </c>
      <c r="X125" s="29"/>
      <c r="Y125" s="81"/>
      <c r="Z125" s="81"/>
      <c r="AA125" s="86" t="s">
        <v>434</v>
      </c>
      <c r="AB125" s="84"/>
      <c r="AC125" s="87" t="s">
        <v>7</v>
      </c>
      <c r="AD125" s="4" t="s">
        <v>252</v>
      </c>
      <c r="AE125" s="4" t="s">
        <v>252</v>
      </c>
      <c r="AF125" s="4" t="s">
        <v>255</v>
      </c>
      <c r="AG125" s="289">
        <v>0</v>
      </c>
      <c r="AH125" s="290">
        <v>0</v>
      </c>
      <c r="AI125" s="289">
        <v>1</v>
      </c>
      <c r="AJ125" s="290">
        <v>-1</v>
      </c>
      <c r="AK125" s="289">
        <v>2</v>
      </c>
      <c r="AL125" s="290">
        <v>-2</v>
      </c>
      <c r="AM125" s="291">
        <v>3</v>
      </c>
      <c r="AN125" s="292">
        <v>-3</v>
      </c>
      <c r="AO125" s="293">
        <v>4</v>
      </c>
      <c r="AP125" s="294">
        <v>-4</v>
      </c>
      <c r="AQ125" s="147" t="s">
        <v>435</v>
      </c>
      <c r="AR125" s="4" t="s">
        <v>282</v>
      </c>
      <c r="AS125" s="4" t="s">
        <v>282</v>
      </c>
      <c r="AT125" s="4" t="s">
        <v>285</v>
      </c>
      <c r="AU125" s="147" t="s">
        <v>369</v>
      </c>
      <c r="AV125" s="81"/>
      <c r="AW125" s="81"/>
      <c r="AX125" s="81"/>
      <c r="AY125" s="86" t="s">
        <v>434</v>
      </c>
      <c r="AZ125" s="84"/>
      <c r="BA125" s="87" t="s">
        <v>7</v>
      </c>
      <c r="BB125" s="4" t="s">
        <v>252</v>
      </c>
      <c r="BC125" s="4" t="s">
        <v>252</v>
      </c>
      <c r="BD125" s="4" t="s">
        <v>255</v>
      </c>
      <c r="BE125" s="289">
        <v>0</v>
      </c>
      <c r="BF125" s="290">
        <v>0</v>
      </c>
      <c r="BG125" s="289">
        <v>1</v>
      </c>
      <c r="BH125" s="290">
        <v>-1</v>
      </c>
      <c r="BI125" s="289">
        <v>2</v>
      </c>
      <c r="BJ125" s="290">
        <v>-2</v>
      </c>
      <c r="BK125" s="291">
        <v>3</v>
      </c>
      <c r="BL125" s="292">
        <v>-3</v>
      </c>
      <c r="BM125" s="293">
        <v>4</v>
      </c>
      <c r="BN125" s="294">
        <v>-4</v>
      </c>
      <c r="BO125" s="147" t="s">
        <v>435</v>
      </c>
      <c r="BP125" s="4" t="s">
        <v>282</v>
      </c>
      <c r="BQ125" s="4" t="s">
        <v>282</v>
      </c>
      <c r="BR125" s="4" t="s">
        <v>285</v>
      </c>
      <c r="BS125" s="147" t="s">
        <v>369</v>
      </c>
      <c r="BT125" s="81"/>
      <c r="BU125" s="276"/>
      <c r="BV125" s="276"/>
      <c r="BW125" s="86" t="s">
        <v>434</v>
      </c>
      <c r="BX125" s="84"/>
      <c r="BY125" s="87" t="s">
        <v>7</v>
      </c>
      <c r="BZ125" s="4" t="s">
        <v>252</v>
      </c>
      <c r="CA125" s="4" t="s">
        <v>252</v>
      </c>
      <c r="CB125" s="4" t="s">
        <v>255</v>
      </c>
      <c r="CC125" s="289">
        <v>0</v>
      </c>
      <c r="CD125" s="290">
        <v>0</v>
      </c>
      <c r="CE125" s="289">
        <v>1</v>
      </c>
      <c r="CF125" s="290">
        <v>-1</v>
      </c>
      <c r="CG125" s="289">
        <v>2</v>
      </c>
      <c r="CH125" s="290">
        <v>-2</v>
      </c>
      <c r="CI125" s="291">
        <v>3</v>
      </c>
      <c r="CJ125" s="292">
        <v>-3</v>
      </c>
      <c r="CK125" s="293">
        <v>4</v>
      </c>
      <c r="CL125" s="294">
        <v>-4</v>
      </c>
      <c r="CM125" s="147" t="s">
        <v>435</v>
      </c>
      <c r="CN125" s="4" t="s">
        <v>282</v>
      </c>
      <c r="CO125" s="4" t="s">
        <v>282</v>
      </c>
      <c r="CP125" s="4" t="s">
        <v>285</v>
      </c>
      <c r="CQ125" s="147" t="s">
        <v>369</v>
      </c>
      <c r="CR125" s="81"/>
      <c r="CS125" s="81"/>
      <c r="CT125" s="81"/>
      <c r="CU125" s="86" t="s">
        <v>434</v>
      </c>
      <c r="CV125" s="84"/>
      <c r="CW125" s="87" t="s">
        <v>7</v>
      </c>
      <c r="CX125" s="4" t="s">
        <v>252</v>
      </c>
      <c r="CY125" s="4" t="s">
        <v>252</v>
      </c>
      <c r="CZ125" s="4" t="s">
        <v>255</v>
      </c>
      <c r="DA125" s="289">
        <v>0</v>
      </c>
      <c r="DB125" s="290">
        <v>0</v>
      </c>
      <c r="DC125" s="289">
        <v>1</v>
      </c>
      <c r="DD125" s="290">
        <v>-1</v>
      </c>
      <c r="DE125" s="289">
        <v>2</v>
      </c>
      <c r="DF125" s="290">
        <v>-2</v>
      </c>
      <c r="DG125" s="291">
        <v>3</v>
      </c>
      <c r="DH125" s="292">
        <v>-3</v>
      </c>
      <c r="DI125" s="293">
        <v>4</v>
      </c>
      <c r="DJ125" s="294">
        <v>-4</v>
      </c>
      <c r="DK125" s="147" t="s">
        <v>435</v>
      </c>
      <c r="DL125" s="4" t="s">
        <v>282</v>
      </c>
      <c r="DM125" s="4" t="s">
        <v>282</v>
      </c>
      <c r="DN125" s="4" t="s">
        <v>285</v>
      </c>
      <c r="DO125" s="147" t="s">
        <v>369</v>
      </c>
      <c r="DP125" s="81"/>
      <c r="DQ125" s="276"/>
      <c r="DR125" s="276"/>
      <c r="DS125" s="86" t="s">
        <v>434</v>
      </c>
      <c r="DT125" s="84"/>
      <c r="DU125" s="87" t="s">
        <v>7</v>
      </c>
      <c r="DV125" s="4" t="s">
        <v>252</v>
      </c>
      <c r="DW125" s="4" t="s">
        <v>252</v>
      </c>
      <c r="DX125" s="4" t="s">
        <v>255</v>
      </c>
      <c r="DY125" s="289">
        <v>0</v>
      </c>
      <c r="DZ125" s="290">
        <v>0</v>
      </c>
      <c r="EA125" s="289">
        <v>1</v>
      </c>
      <c r="EB125" s="290">
        <v>-1</v>
      </c>
      <c r="EC125" s="289">
        <v>2</v>
      </c>
      <c r="ED125" s="290">
        <v>-2</v>
      </c>
      <c r="EE125" s="291">
        <v>3</v>
      </c>
      <c r="EF125" s="292">
        <v>-3</v>
      </c>
      <c r="EG125" s="293">
        <v>4</v>
      </c>
      <c r="EH125" s="294">
        <v>-4</v>
      </c>
      <c r="EI125" s="147" t="s">
        <v>435</v>
      </c>
      <c r="EJ125" s="4" t="s">
        <v>282</v>
      </c>
      <c r="EK125" s="4" t="s">
        <v>282</v>
      </c>
      <c r="EL125" s="4" t="s">
        <v>285</v>
      </c>
      <c r="EM125" s="147" t="s">
        <v>369</v>
      </c>
      <c r="EN125" s="81"/>
      <c r="EO125" s="276"/>
      <c r="EP125" s="276"/>
      <c r="EQ125" s="86" t="s">
        <v>434</v>
      </c>
      <c r="ER125" s="84"/>
      <c r="ES125" s="87" t="s">
        <v>7</v>
      </c>
      <c r="ET125" s="4" t="s">
        <v>252</v>
      </c>
      <c r="EU125" s="4" t="s">
        <v>252</v>
      </c>
      <c r="EV125" s="4" t="s">
        <v>255</v>
      </c>
      <c r="EW125" s="289">
        <v>0</v>
      </c>
      <c r="EX125" s="290">
        <v>0</v>
      </c>
      <c r="EY125" s="289">
        <v>1</v>
      </c>
      <c r="EZ125" s="290">
        <v>-1</v>
      </c>
      <c r="FA125" s="289">
        <v>2</v>
      </c>
      <c r="FB125" s="290">
        <v>-2</v>
      </c>
      <c r="FC125" s="291">
        <v>3</v>
      </c>
      <c r="FD125" s="292">
        <v>-3</v>
      </c>
      <c r="FE125" s="293">
        <v>4</v>
      </c>
      <c r="FF125" s="294">
        <v>-4</v>
      </c>
      <c r="FG125" s="147" t="s">
        <v>435</v>
      </c>
      <c r="FH125" s="4" t="s">
        <v>282</v>
      </c>
      <c r="FI125" s="4" t="s">
        <v>282</v>
      </c>
      <c r="FJ125" s="4" t="s">
        <v>285</v>
      </c>
      <c r="FK125" s="147" t="s">
        <v>369</v>
      </c>
      <c r="FL125" s="81"/>
      <c r="FM125" s="276"/>
      <c r="FN125" s="276"/>
      <c r="FO125" s="86" t="s">
        <v>434</v>
      </c>
      <c r="FP125" s="84"/>
      <c r="FQ125" s="87" t="s">
        <v>7</v>
      </c>
      <c r="FR125" s="4" t="s">
        <v>252</v>
      </c>
      <c r="FS125" s="4" t="s">
        <v>252</v>
      </c>
      <c r="FT125" s="4" t="s">
        <v>255</v>
      </c>
      <c r="FU125" s="289">
        <v>0</v>
      </c>
      <c r="FV125" s="290">
        <v>0</v>
      </c>
      <c r="FW125" s="289">
        <v>1</v>
      </c>
      <c r="FX125" s="290">
        <v>-1</v>
      </c>
      <c r="FY125" s="289">
        <v>2</v>
      </c>
      <c r="FZ125" s="290">
        <v>-2</v>
      </c>
      <c r="GA125" s="291">
        <v>3</v>
      </c>
      <c r="GB125" s="292">
        <v>-3</v>
      </c>
      <c r="GC125" s="293">
        <v>4</v>
      </c>
      <c r="GD125" s="294">
        <v>-4</v>
      </c>
      <c r="GE125" s="147" t="s">
        <v>435</v>
      </c>
      <c r="GF125" s="4" t="s">
        <v>282</v>
      </c>
      <c r="GG125" s="4" t="s">
        <v>282</v>
      </c>
      <c r="GH125" s="4" t="s">
        <v>285</v>
      </c>
      <c r="GI125" s="147" t="s">
        <v>369</v>
      </c>
      <c r="GJ125" s="81"/>
      <c r="GK125" s="404" t="s">
        <v>434</v>
      </c>
      <c r="GL125" s="276"/>
      <c r="GM125" s="85" t="s">
        <v>433</v>
      </c>
      <c r="GN125" s="4"/>
      <c r="GO125" s="85"/>
      <c r="GP125" s="86" t="s">
        <v>434</v>
      </c>
      <c r="GQ125" s="84"/>
      <c r="GR125" s="87" t="s">
        <v>7</v>
      </c>
      <c r="GS125" s="86" t="s">
        <v>252</v>
      </c>
      <c r="GT125" s="4" t="s">
        <v>252</v>
      </c>
      <c r="GU125" s="4" t="s">
        <v>255</v>
      </c>
      <c r="GV125" s="289">
        <v>0</v>
      </c>
      <c r="GW125" s="290">
        <v>0</v>
      </c>
      <c r="GX125" s="289">
        <v>1</v>
      </c>
      <c r="GY125" s="290">
        <v>-1</v>
      </c>
      <c r="GZ125" s="289">
        <v>2</v>
      </c>
      <c r="HA125" s="290">
        <v>-2</v>
      </c>
      <c r="HB125" s="291">
        <v>3</v>
      </c>
      <c r="HC125" s="292">
        <v>-3</v>
      </c>
      <c r="HD125" s="293">
        <v>4</v>
      </c>
      <c r="HE125" s="294">
        <v>-4</v>
      </c>
      <c r="HF125" s="147" t="s">
        <v>435</v>
      </c>
      <c r="HG125" s="4" t="s">
        <v>282</v>
      </c>
      <c r="HH125" s="4" t="s">
        <v>282</v>
      </c>
      <c r="HI125" s="4" t="s">
        <v>285</v>
      </c>
      <c r="HJ125" s="147" t="s">
        <v>369</v>
      </c>
      <c r="HK125" s="81"/>
      <c r="HL125" s="81"/>
      <c r="HM125" s="81"/>
      <c r="HN125" s="81"/>
      <c r="HO125" s="81"/>
      <c r="HP125" s="81"/>
      <c r="HQ125" s="81"/>
      <c r="HR125" s="81"/>
      <c r="HS125" s="81"/>
      <c r="HT125" s="81"/>
      <c r="HU125" s="81"/>
    </row>
    <row r="126" spans="1:229" ht="15.75" thickBot="1" x14ac:dyDescent="0.3">
      <c r="A126" s="264" t="s">
        <v>11</v>
      </c>
      <c r="B126" s="265" t="s">
        <v>12</v>
      </c>
      <c r="C126" s="178" t="s">
        <v>436</v>
      </c>
      <c r="D126" s="299" t="s">
        <v>10</v>
      </c>
      <c r="E126" s="439" t="s">
        <v>437</v>
      </c>
      <c r="F126" s="177" t="s">
        <v>253</v>
      </c>
      <c r="G126" s="177" t="s">
        <v>254</v>
      </c>
      <c r="H126" s="177" t="s">
        <v>256</v>
      </c>
      <c r="I126" s="300" t="s">
        <v>257</v>
      </c>
      <c r="J126" s="301" t="s">
        <v>258</v>
      </c>
      <c r="K126" s="300" t="s">
        <v>257</v>
      </c>
      <c r="L126" s="301" t="s">
        <v>258</v>
      </c>
      <c r="M126" s="300" t="s">
        <v>257</v>
      </c>
      <c r="N126" s="301" t="s">
        <v>258</v>
      </c>
      <c r="O126" s="302" t="s">
        <v>257</v>
      </c>
      <c r="P126" s="303" t="s">
        <v>258</v>
      </c>
      <c r="Q126" s="304" t="s">
        <v>257</v>
      </c>
      <c r="R126" s="305" t="s">
        <v>258</v>
      </c>
      <c r="S126" s="306">
        <v>42014</v>
      </c>
      <c r="T126" s="177" t="s">
        <v>253</v>
      </c>
      <c r="U126" s="177" t="s">
        <v>254</v>
      </c>
      <c r="V126" s="177" t="s">
        <v>280</v>
      </c>
      <c r="W126" s="178" t="s">
        <v>463</v>
      </c>
      <c r="X126" s="29"/>
      <c r="Y126" s="264" t="s">
        <v>11</v>
      </c>
      <c r="Z126" s="265" t="s">
        <v>12</v>
      </c>
      <c r="AA126" s="178" t="s">
        <v>436</v>
      </c>
      <c r="AB126" s="299" t="s">
        <v>10</v>
      </c>
      <c r="AC126" s="439" t="s">
        <v>437</v>
      </c>
      <c r="AD126" s="177" t="s">
        <v>253</v>
      </c>
      <c r="AE126" s="177" t="s">
        <v>254</v>
      </c>
      <c r="AF126" s="177" t="s">
        <v>256</v>
      </c>
      <c r="AG126" s="300" t="s">
        <v>257</v>
      </c>
      <c r="AH126" s="301" t="s">
        <v>258</v>
      </c>
      <c r="AI126" s="300" t="s">
        <v>257</v>
      </c>
      <c r="AJ126" s="301" t="s">
        <v>258</v>
      </c>
      <c r="AK126" s="300" t="s">
        <v>257</v>
      </c>
      <c r="AL126" s="301" t="s">
        <v>258</v>
      </c>
      <c r="AM126" s="302" t="s">
        <v>257</v>
      </c>
      <c r="AN126" s="303" t="s">
        <v>258</v>
      </c>
      <c r="AO126" s="304" t="s">
        <v>257</v>
      </c>
      <c r="AP126" s="305" t="s">
        <v>258</v>
      </c>
      <c r="AQ126" s="306">
        <v>42014</v>
      </c>
      <c r="AR126" s="177" t="s">
        <v>253</v>
      </c>
      <c r="AS126" s="177" t="s">
        <v>254</v>
      </c>
      <c r="AT126" s="177" t="s">
        <v>280</v>
      </c>
      <c r="AU126" s="178" t="s">
        <v>463</v>
      </c>
      <c r="AV126" s="81"/>
      <c r="AW126" s="264" t="s">
        <v>11</v>
      </c>
      <c r="AX126" s="265" t="s">
        <v>12</v>
      </c>
      <c r="AY126" s="178" t="s">
        <v>436</v>
      </c>
      <c r="AZ126" s="299" t="s">
        <v>10</v>
      </c>
      <c r="BA126" s="439" t="s">
        <v>437</v>
      </c>
      <c r="BB126" s="177" t="s">
        <v>253</v>
      </c>
      <c r="BC126" s="177" t="s">
        <v>254</v>
      </c>
      <c r="BD126" s="177" t="s">
        <v>256</v>
      </c>
      <c r="BE126" s="300" t="s">
        <v>257</v>
      </c>
      <c r="BF126" s="301" t="s">
        <v>258</v>
      </c>
      <c r="BG126" s="300" t="s">
        <v>257</v>
      </c>
      <c r="BH126" s="301" t="s">
        <v>258</v>
      </c>
      <c r="BI126" s="300" t="s">
        <v>257</v>
      </c>
      <c r="BJ126" s="301" t="s">
        <v>258</v>
      </c>
      <c r="BK126" s="302" t="s">
        <v>257</v>
      </c>
      <c r="BL126" s="303" t="s">
        <v>258</v>
      </c>
      <c r="BM126" s="304" t="s">
        <v>257</v>
      </c>
      <c r="BN126" s="305" t="s">
        <v>258</v>
      </c>
      <c r="BO126" s="306">
        <v>42014</v>
      </c>
      <c r="BP126" s="177" t="s">
        <v>253</v>
      </c>
      <c r="BQ126" s="177" t="s">
        <v>254</v>
      </c>
      <c r="BR126" s="177" t="s">
        <v>280</v>
      </c>
      <c r="BS126" s="178" t="s">
        <v>463</v>
      </c>
      <c r="BT126" s="81"/>
      <c r="BU126" s="406" t="s">
        <v>11</v>
      </c>
      <c r="BV126" s="440" t="s">
        <v>12</v>
      </c>
      <c r="BW126" s="178" t="s">
        <v>436</v>
      </c>
      <c r="BX126" s="299" t="s">
        <v>10</v>
      </c>
      <c r="BY126" s="439" t="s">
        <v>437</v>
      </c>
      <c r="BZ126" s="177" t="s">
        <v>253</v>
      </c>
      <c r="CA126" s="177" t="s">
        <v>254</v>
      </c>
      <c r="CB126" s="177" t="s">
        <v>256</v>
      </c>
      <c r="CC126" s="300" t="s">
        <v>257</v>
      </c>
      <c r="CD126" s="301" t="s">
        <v>258</v>
      </c>
      <c r="CE126" s="300" t="s">
        <v>257</v>
      </c>
      <c r="CF126" s="301" t="s">
        <v>258</v>
      </c>
      <c r="CG126" s="300" t="s">
        <v>257</v>
      </c>
      <c r="CH126" s="301" t="s">
        <v>258</v>
      </c>
      <c r="CI126" s="302" t="s">
        <v>257</v>
      </c>
      <c r="CJ126" s="303" t="s">
        <v>258</v>
      </c>
      <c r="CK126" s="304" t="s">
        <v>257</v>
      </c>
      <c r="CL126" s="305" t="s">
        <v>258</v>
      </c>
      <c r="CM126" s="306">
        <v>42014</v>
      </c>
      <c r="CN126" s="177" t="s">
        <v>253</v>
      </c>
      <c r="CO126" s="177" t="s">
        <v>254</v>
      </c>
      <c r="CP126" s="177" t="s">
        <v>280</v>
      </c>
      <c r="CQ126" s="178" t="s">
        <v>463</v>
      </c>
      <c r="CR126" s="81"/>
      <c r="CS126" s="264" t="s">
        <v>11</v>
      </c>
      <c r="CT126" s="265" t="s">
        <v>12</v>
      </c>
      <c r="CU126" s="178" t="s">
        <v>436</v>
      </c>
      <c r="CV126" s="299" t="s">
        <v>10</v>
      </c>
      <c r="CW126" s="439" t="s">
        <v>437</v>
      </c>
      <c r="CX126" s="177" t="s">
        <v>253</v>
      </c>
      <c r="CY126" s="177" t="s">
        <v>254</v>
      </c>
      <c r="CZ126" s="177" t="s">
        <v>256</v>
      </c>
      <c r="DA126" s="300" t="s">
        <v>257</v>
      </c>
      <c r="DB126" s="301" t="s">
        <v>258</v>
      </c>
      <c r="DC126" s="300" t="s">
        <v>257</v>
      </c>
      <c r="DD126" s="301" t="s">
        <v>258</v>
      </c>
      <c r="DE126" s="300" t="s">
        <v>257</v>
      </c>
      <c r="DF126" s="301" t="s">
        <v>258</v>
      </c>
      <c r="DG126" s="302" t="s">
        <v>257</v>
      </c>
      <c r="DH126" s="303" t="s">
        <v>258</v>
      </c>
      <c r="DI126" s="304" t="s">
        <v>257</v>
      </c>
      <c r="DJ126" s="305" t="s">
        <v>258</v>
      </c>
      <c r="DK126" s="306">
        <v>42014</v>
      </c>
      <c r="DL126" s="177" t="s">
        <v>253</v>
      </c>
      <c r="DM126" s="177" t="s">
        <v>254</v>
      </c>
      <c r="DN126" s="177" t="s">
        <v>280</v>
      </c>
      <c r="DO126" s="178" t="s">
        <v>463</v>
      </c>
      <c r="DP126" s="81"/>
      <c r="DQ126" s="263" t="s">
        <v>11</v>
      </c>
      <c r="DR126" s="267" t="s">
        <v>12</v>
      </c>
      <c r="DS126" s="178" t="s">
        <v>436</v>
      </c>
      <c r="DT126" s="299" t="s">
        <v>10</v>
      </c>
      <c r="DU126" s="439" t="s">
        <v>437</v>
      </c>
      <c r="DV126" s="177" t="s">
        <v>253</v>
      </c>
      <c r="DW126" s="177" t="s">
        <v>254</v>
      </c>
      <c r="DX126" s="177" t="s">
        <v>256</v>
      </c>
      <c r="DY126" s="300" t="s">
        <v>257</v>
      </c>
      <c r="DZ126" s="301" t="s">
        <v>258</v>
      </c>
      <c r="EA126" s="300" t="s">
        <v>257</v>
      </c>
      <c r="EB126" s="301" t="s">
        <v>258</v>
      </c>
      <c r="EC126" s="300" t="s">
        <v>257</v>
      </c>
      <c r="ED126" s="301" t="s">
        <v>258</v>
      </c>
      <c r="EE126" s="302" t="s">
        <v>257</v>
      </c>
      <c r="EF126" s="303" t="s">
        <v>258</v>
      </c>
      <c r="EG126" s="304" t="s">
        <v>257</v>
      </c>
      <c r="EH126" s="305" t="s">
        <v>258</v>
      </c>
      <c r="EI126" s="306">
        <v>42014</v>
      </c>
      <c r="EJ126" s="177" t="s">
        <v>253</v>
      </c>
      <c r="EK126" s="177" t="s">
        <v>254</v>
      </c>
      <c r="EL126" s="177" t="s">
        <v>280</v>
      </c>
      <c r="EM126" s="178" t="s">
        <v>463</v>
      </c>
      <c r="EN126" s="81"/>
      <c r="EO126" s="263" t="s">
        <v>11</v>
      </c>
      <c r="EP126" s="267" t="s">
        <v>12</v>
      </c>
      <c r="EQ126" s="178" t="s">
        <v>436</v>
      </c>
      <c r="ER126" s="299" t="s">
        <v>10</v>
      </c>
      <c r="ES126" s="329" t="s">
        <v>437</v>
      </c>
      <c r="ET126" s="177" t="s">
        <v>253</v>
      </c>
      <c r="EU126" s="177" t="s">
        <v>254</v>
      </c>
      <c r="EV126" s="177" t="s">
        <v>256</v>
      </c>
      <c r="EW126" s="300" t="s">
        <v>257</v>
      </c>
      <c r="EX126" s="301" t="s">
        <v>258</v>
      </c>
      <c r="EY126" s="300" t="s">
        <v>257</v>
      </c>
      <c r="EZ126" s="301" t="s">
        <v>258</v>
      </c>
      <c r="FA126" s="300" t="s">
        <v>257</v>
      </c>
      <c r="FB126" s="301" t="s">
        <v>258</v>
      </c>
      <c r="FC126" s="302" t="s">
        <v>257</v>
      </c>
      <c r="FD126" s="303" t="s">
        <v>258</v>
      </c>
      <c r="FE126" s="304" t="s">
        <v>257</v>
      </c>
      <c r="FF126" s="305" t="s">
        <v>258</v>
      </c>
      <c r="FG126" s="306">
        <v>42014</v>
      </c>
      <c r="FH126" s="177" t="s">
        <v>253</v>
      </c>
      <c r="FI126" s="177" t="s">
        <v>254</v>
      </c>
      <c r="FJ126" s="177" t="s">
        <v>280</v>
      </c>
      <c r="FK126" s="178" t="s">
        <v>463</v>
      </c>
      <c r="FL126" s="81"/>
      <c r="FM126" s="263" t="s">
        <v>11</v>
      </c>
      <c r="FN126" s="267" t="s">
        <v>12</v>
      </c>
      <c r="FO126" s="178" t="s">
        <v>442</v>
      </c>
      <c r="FP126" s="299" t="s">
        <v>10</v>
      </c>
      <c r="FQ126" s="329" t="s">
        <v>443</v>
      </c>
      <c r="FR126" s="177" t="s">
        <v>253</v>
      </c>
      <c r="FS126" s="177" t="s">
        <v>254</v>
      </c>
      <c r="FT126" s="177" t="s">
        <v>256</v>
      </c>
      <c r="FU126" s="300" t="s">
        <v>257</v>
      </c>
      <c r="FV126" s="301" t="s">
        <v>258</v>
      </c>
      <c r="FW126" s="300" t="s">
        <v>257</v>
      </c>
      <c r="FX126" s="301" t="s">
        <v>258</v>
      </c>
      <c r="FY126" s="300" t="s">
        <v>257</v>
      </c>
      <c r="FZ126" s="301" t="s">
        <v>258</v>
      </c>
      <c r="GA126" s="302" t="s">
        <v>257</v>
      </c>
      <c r="GB126" s="303" t="s">
        <v>258</v>
      </c>
      <c r="GC126" s="304" t="s">
        <v>257</v>
      </c>
      <c r="GD126" s="305" t="s">
        <v>258</v>
      </c>
      <c r="GE126" s="306">
        <v>42014</v>
      </c>
      <c r="GF126" s="177" t="s">
        <v>253</v>
      </c>
      <c r="GG126" s="177" t="s">
        <v>254</v>
      </c>
      <c r="GH126" s="177" t="s">
        <v>280</v>
      </c>
      <c r="GI126" s="178" t="s">
        <v>463</v>
      </c>
      <c r="GJ126" s="81"/>
      <c r="GK126" s="263" t="s">
        <v>11</v>
      </c>
      <c r="GL126" s="267" t="s">
        <v>12</v>
      </c>
      <c r="GM126" s="297">
        <v>42562</v>
      </c>
      <c r="GN126" s="177" t="s">
        <v>8</v>
      </c>
      <c r="GO126" s="298" t="s">
        <v>9</v>
      </c>
      <c r="GP126" s="178" t="s">
        <v>442</v>
      </c>
      <c r="GQ126" s="299" t="s">
        <v>10</v>
      </c>
      <c r="GR126" s="329" t="s">
        <v>443</v>
      </c>
      <c r="GS126" s="419" t="s">
        <v>494</v>
      </c>
      <c r="GT126" s="177" t="s">
        <v>254</v>
      </c>
      <c r="GU126" s="177" t="s">
        <v>256</v>
      </c>
      <c r="GV126" s="300" t="s">
        <v>257</v>
      </c>
      <c r="GW126" s="301" t="s">
        <v>258</v>
      </c>
      <c r="GX126" s="300" t="s">
        <v>257</v>
      </c>
      <c r="GY126" s="301" t="s">
        <v>258</v>
      </c>
      <c r="GZ126" s="300" t="s">
        <v>257</v>
      </c>
      <c r="HA126" s="301" t="s">
        <v>258</v>
      </c>
      <c r="HB126" s="302" t="s">
        <v>257</v>
      </c>
      <c r="HC126" s="303" t="s">
        <v>258</v>
      </c>
      <c r="HD126" s="304" t="s">
        <v>257</v>
      </c>
      <c r="HE126" s="305" t="s">
        <v>258</v>
      </c>
      <c r="HF126" s="306">
        <v>42014</v>
      </c>
      <c r="HG126" s="177" t="s">
        <v>253</v>
      </c>
      <c r="HH126" s="177" t="s">
        <v>254</v>
      </c>
      <c r="HI126" s="177" t="s">
        <v>280</v>
      </c>
      <c r="HJ126" s="178" t="s">
        <v>463</v>
      </c>
      <c r="HK126" s="81"/>
      <c r="HL126" s="81"/>
      <c r="HM126" s="81"/>
      <c r="HN126" s="81"/>
      <c r="HO126" s="81"/>
      <c r="HP126" s="81"/>
      <c r="HQ126" s="81"/>
      <c r="HR126" s="81"/>
      <c r="HS126" s="81"/>
      <c r="HT126" s="81"/>
      <c r="HU126" s="81"/>
    </row>
    <row r="127" spans="1:229" ht="18.75" x14ac:dyDescent="0.3">
      <c r="A127" s="95" t="s">
        <v>142</v>
      </c>
      <c r="B127" s="91" t="s">
        <v>143</v>
      </c>
      <c r="C127" s="51">
        <v>0.35559999999999992</v>
      </c>
      <c r="D127" s="52">
        <v>5</v>
      </c>
      <c r="E127" s="139">
        <v>1.7779999999999996</v>
      </c>
      <c r="F127" s="119">
        <v>47</v>
      </c>
      <c r="G127" s="119">
        <v>34</v>
      </c>
      <c r="H127" s="119">
        <f t="shared" ref="H127:H133" si="161">+F127/G127</f>
        <v>1.3823529411764706</v>
      </c>
      <c r="I127" s="119">
        <v>19</v>
      </c>
      <c r="J127" s="119">
        <v>14</v>
      </c>
      <c r="K127" s="119">
        <v>24</v>
      </c>
      <c r="L127" s="119">
        <v>17</v>
      </c>
      <c r="M127" s="119">
        <v>4</v>
      </c>
      <c r="N127" s="119">
        <v>3</v>
      </c>
      <c r="O127" s="119"/>
      <c r="P127" s="119"/>
      <c r="Q127" s="119"/>
      <c r="R127" s="119"/>
      <c r="S127" s="119">
        <f t="shared" ref="S127:S134" si="162">+I127+J127+K127+L127+M127+N127+O127+P127+Q127+R127</f>
        <v>81</v>
      </c>
      <c r="T127" s="119">
        <f t="shared" ref="T127:T156" si="163">+(I127*0)+(K127*1)+(M127*2)+(O127*3)+(Q127*4)</f>
        <v>32</v>
      </c>
      <c r="U127" s="119">
        <f t="shared" ref="U127:U156" si="164">+(J127*0)+(L127*-1)+(N127*-2)+(P127*-3)+(R127*-4)</f>
        <v>-23</v>
      </c>
      <c r="V127" s="119">
        <f t="shared" ref="V127:V156" si="165">+U127+T127</f>
        <v>9</v>
      </c>
      <c r="W127" s="119">
        <f t="shared" ref="W127:W156" si="166">+T127/(-1*U127)</f>
        <v>1.3913043478260869</v>
      </c>
      <c r="X127" s="29"/>
      <c r="Y127" s="95" t="s">
        <v>140</v>
      </c>
      <c r="Z127" s="91" t="s">
        <v>143</v>
      </c>
      <c r="AA127" s="51">
        <v>-2.0443666666666687</v>
      </c>
      <c r="AB127" s="52">
        <v>5</v>
      </c>
      <c r="AC127" s="187">
        <v>-10.221833333333343</v>
      </c>
      <c r="AD127" s="119">
        <v>53</v>
      </c>
      <c r="AE127" s="119">
        <v>39</v>
      </c>
      <c r="AF127" s="119">
        <f t="shared" ref="AF127:AF133" si="167">+AD127/AE127</f>
        <v>1.358974358974359</v>
      </c>
      <c r="AG127" s="119">
        <v>22</v>
      </c>
      <c r="AH127" s="119">
        <v>14</v>
      </c>
      <c r="AI127" s="119">
        <v>27</v>
      </c>
      <c r="AJ127" s="119">
        <v>18</v>
      </c>
      <c r="AK127" s="119">
        <v>4</v>
      </c>
      <c r="AL127" s="119">
        <v>7</v>
      </c>
      <c r="AM127" s="119"/>
      <c r="AN127" s="119"/>
      <c r="AO127" s="119"/>
      <c r="AP127" s="119"/>
      <c r="AQ127" s="119">
        <f t="shared" ref="AQ127:AQ134" si="168">+AG127+AH127+AI127+AJ127+AK127+AL127+AM127+AN127+AO127+AP127</f>
        <v>92</v>
      </c>
      <c r="AR127" s="119">
        <f t="shared" ref="AR127:AR156" si="169">+(AG127*0)+(AI127*1)+(AK127*2)+(AM127*3)+(AO127*4)</f>
        <v>35</v>
      </c>
      <c r="AS127" s="119">
        <f t="shared" ref="AS127:AS156" si="170">+(AH127*0)+(AJ127*-1)+(AL127*-2)+(AN127*-3)+(AP127*-4)</f>
        <v>-32</v>
      </c>
      <c r="AT127" s="119">
        <f t="shared" ref="AT127:AT156" si="171">+AS127+AR127</f>
        <v>3</v>
      </c>
      <c r="AU127" s="27">
        <f t="shared" ref="AU127:AU156" si="172">+AR127/(-1*AS127)</f>
        <v>1.09375</v>
      </c>
      <c r="AV127" s="81"/>
      <c r="AW127" s="95" t="s">
        <v>140</v>
      </c>
      <c r="AX127" s="91" t="s">
        <v>143</v>
      </c>
      <c r="AY127" s="132">
        <v>-2.0443666666666687</v>
      </c>
      <c r="AZ127" s="106">
        <v>5</v>
      </c>
      <c r="BA127" s="25">
        <v>-10.221833333333343</v>
      </c>
      <c r="BB127" s="118">
        <v>53</v>
      </c>
      <c r="BC127" s="118">
        <v>39</v>
      </c>
      <c r="BD127" s="9">
        <f t="shared" ref="BD127:BD133" si="173">+BB127/BC127</f>
        <v>1.358974358974359</v>
      </c>
      <c r="BE127" s="118">
        <v>22</v>
      </c>
      <c r="BF127" s="118">
        <v>14</v>
      </c>
      <c r="BG127" s="118">
        <v>27</v>
      </c>
      <c r="BH127" s="118">
        <v>18</v>
      </c>
      <c r="BI127" s="118">
        <v>4</v>
      </c>
      <c r="BJ127" s="118">
        <v>7</v>
      </c>
      <c r="BK127" s="118"/>
      <c r="BL127" s="118"/>
      <c r="BM127" s="118"/>
      <c r="BN127" s="118"/>
      <c r="BO127" s="118">
        <f t="shared" ref="BO127:BO134" si="174">+BE127+BF127+BG127+BH127+BI127+BJ127+BK127+BL127+BM127+BN127</f>
        <v>92</v>
      </c>
      <c r="BP127" s="24">
        <f t="shared" si="116"/>
        <v>35</v>
      </c>
      <c r="BQ127" s="24">
        <f t="shared" si="117"/>
        <v>-32</v>
      </c>
      <c r="BR127" s="24">
        <f t="shared" si="118"/>
        <v>3</v>
      </c>
      <c r="BS127" s="193">
        <f t="shared" si="119"/>
        <v>1.09375</v>
      </c>
      <c r="BT127" s="81"/>
      <c r="BU127" s="95" t="s">
        <v>140</v>
      </c>
      <c r="BV127" s="91" t="s">
        <v>143</v>
      </c>
      <c r="BW127" s="240">
        <v>8.0599999999999561E-2</v>
      </c>
      <c r="BX127" s="52">
        <v>5</v>
      </c>
      <c r="BY127" s="239">
        <v>0.4029999999999978</v>
      </c>
      <c r="BZ127" s="119">
        <v>56</v>
      </c>
      <c r="CA127" s="119">
        <v>41</v>
      </c>
      <c r="CB127" s="27">
        <f t="shared" ref="CB127:CB133" si="175">+BZ127/CA127</f>
        <v>1.3658536585365855</v>
      </c>
      <c r="CC127" s="119">
        <v>23</v>
      </c>
      <c r="CD127" s="119">
        <v>15</v>
      </c>
      <c r="CE127" s="119">
        <v>29</v>
      </c>
      <c r="CF127" s="119">
        <v>19</v>
      </c>
      <c r="CG127" s="119">
        <v>4</v>
      </c>
      <c r="CH127" s="119">
        <v>7</v>
      </c>
      <c r="CI127" s="119"/>
      <c r="CJ127" s="119"/>
      <c r="CK127" s="119"/>
      <c r="CL127" s="119"/>
      <c r="CM127" s="119">
        <f t="shared" ref="CM127:CM192" si="176">+CC127+CD127+CE127+CF127+CG127+CH127+CI127+CJ127+CK127+CL127</f>
        <v>97</v>
      </c>
      <c r="CN127" s="62">
        <f t="shared" si="107"/>
        <v>37</v>
      </c>
      <c r="CO127" s="62">
        <f t="shared" si="108"/>
        <v>-33</v>
      </c>
      <c r="CP127" s="62">
        <f t="shared" si="109"/>
        <v>4</v>
      </c>
      <c r="CQ127" s="232">
        <f t="shared" si="110"/>
        <v>1.1212121212121211</v>
      </c>
      <c r="CR127" s="81"/>
      <c r="CS127" s="95" t="s">
        <v>140</v>
      </c>
      <c r="CT127" s="91" t="s">
        <v>143</v>
      </c>
      <c r="CU127" s="132">
        <v>8.0599999999999561E-2</v>
      </c>
      <c r="CV127" s="106">
        <v>5</v>
      </c>
      <c r="CW127" s="256">
        <v>0.4029999999999978</v>
      </c>
      <c r="CX127" s="118">
        <v>56</v>
      </c>
      <c r="CY127" s="118">
        <v>41</v>
      </c>
      <c r="CZ127" s="9">
        <f t="shared" ref="CZ127:CZ133" si="177">+CX127/CY127</f>
        <v>1.3658536585365855</v>
      </c>
      <c r="DA127" s="118">
        <v>23</v>
      </c>
      <c r="DB127" s="118">
        <v>15</v>
      </c>
      <c r="DC127" s="118">
        <v>29</v>
      </c>
      <c r="DD127" s="118">
        <v>19</v>
      </c>
      <c r="DE127" s="118">
        <v>4</v>
      </c>
      <c r="DF127" s="118">
        <v>7</v>
      </c>
      <c r="DG127" s="118"/>
      <c r="DH127" s="118"/>
      <c r="DI127" s="118"/>
      <c r="DJ127" s="118"/>
      <c r="DK127" s="118">
        <f t="shared" ref="DK127:DK192" si="178">+DA127+DB127+DC127+DD127+DE127+DF127+DG127+DH127+DI127+DJ127</f>
        <v>97</v>
      </c>
      <c r="DL127" s="24">
        <f t="shared" si="112"/>
        <v>37</v>
      </c>
      <c r="DM127" s="24">
        <f t="shared" si="113"/>
        <v>-33</v>
      </c>
      <c r="DN127" s="24">
        <f t="shared" si="114"/>
        <v>4</v>
      </c>
      <c r="DO127" s="193">
        <f t="shared" si="115"/>
        <v>1.1212121212121211</v>
      </c>
      <c r="DP127" s="81"/>
      <c r="DQ127" s="94" t="s">
        <v>140</v>
      </c>
      <c r="DR127" s="91" t="s">
        <v>143</v>
      </c>
      <c r="DS127" s="132">
        <v>8.0599999999999561E-2</v>
      </c>
      <c r="DT127" s="106">
        <v>5</v>
      </c>
      <c r="DU127" s="25">
        <v>0.4029999999999978</v>
      </c>
      <c r="DV127" s="118">
        <v>56</v>
      </c>
      <c r="DW127" s="118">
        <v>41</v>
      </c>
      <c r="DX127" s="9">
        <f t="shared" ref="DX127:DX133" si="179">+DV127/DW127</f>
        <v>1.3658536585365855</v>
      </c>
      <c r="DY127" s="118">
        <v>23</v>
      </c>
      <c r="DZ127" s="118">
        <v>15</v>
      </c>
      <c r="EA127" s="118">
        <v>29</v>
      </c>
      <c r="EB127" s="118">
        <v>19</v>
      </c>
      <c r="EC127" s="118">
        <v>4</v>
      </c>
      <c r="ED127" s="118">
        <v>7</v>
      </c>
      <c r="EE127" s="118"/>
      <c r="EF127" s="118"/>
      <c r="EG127" s="118"/>
      <c r="EH127" s="118"/>
      <c r="EI127" s="118">
        <f t="shared" ref="EI127:EI191" si="180">+DY127+DZ127+EA127+EB127+EC127+ED127+EE127+EF127+EG127+EH127</f>
        <v>97</v>
      </c>
      <c r="EJ127" s="24">
        <f t="shared" si="102"/>
        <v>37</v>
      </c>
      <c r="EK127" s="24">
        <f t="shared" si="103"/>
        <v>-33</v>
      </c>
      <c r="EL127" s="24">
        <f t="shared" si="104"/>
        <v>4</v>
      </c>
      <c r="EM127" s="193">
        <f t="shared" si="105"/>
        <v>1.1212121212121211</v>
      </c>
      <c r="EN127" s="81"/>
      <c r="EO127" s="94" t="s">
        <v>140</v>
      </c>
      <c r="EP127" s="91" t="s">
        <v>143</v>
      </c>
      <c r="EQ127" s="339">
        <v>-0.66936666666666778</v>
      </c>
      <c r="ER127" s="52">
        <v>5</v>
      </c>
      <c r="ES127" s="187">
        <v>-3.3468333333333389</v>
      </c>
      <c r="ET127" s="119">
        <v>58</v>
      </c>
      <c r="EU127" s="119">
        <v>46</v>
      </c>
      <c r="EV127" s="342">
        <f>+ET127/EU127</f>
        <v>1.2608695652173914</v>
      </c>
      <c r="EW127" s="119">
        <v>25</v>
      </c>
      <c r="EX127" s="119">
        <v>15</v>
      </c>
      <c r="EY127" s="119">
        <v>29</v>
      </c>
      <c r="EZ127" s="119">
        <v>22</v>
      </c>
      <c r="FA127" s="119">
        <v>4</v>
      </c>
      <c r="FB127" s="119">
        <v>9</v>
      </c>
      <c r="FC127" s="119"/>
      <c r="FD127" s="119"/>
      <c r="FE127" s="119"/>
      <c r="FF127" s="119"/>
      <c r="FG127" s="119">
        <v>104</v>
      </c>
      <c r="FH127" s="62">
        <f t="shared" ref="FH127:FH156" si="181">+(EW127*0)+(EY127*1)+(FA127*2)+(FC127*3)+(FE127*4)</f>
        <v>37</v>
      </c>
      <c r="FI127" s="62">
        <f t="shared" ref="FI127:FI156" si="182">+(EX127*0)+(EZ127*-1)+(FB127*-2)+(FD127*-3)+(FF127*-4)</f>
        <v>-40</v>
      </c>
      <c r="FJ127" s="62">
        <f t="shared" ref="FJ127:FJ156" si="183">+FI127+FH127</f>
        <v>-3</v>
      </c>
      <c r="FK127" s="232">
        <f t="shared" ref="FK127:FK156" si="184">+FH127/(-1*FI127)</f>
        <v>0.92500000000000004</v>
      </c>
      <c r="FL127" s="81"/>
      <c r="FM127" s="94" t="s">
        <v>140</v>
      </c>
      <c r="FN127" s="91" t="s">
        <v>143</v>
      </c>
      <c r="FO127" s="379">
        <v>-0.66936666666666778</v>
      </c>
      <c r="FP127" s="364">
        <v>5</v>
      </c>
      <c r="FQ127" s="365">
        <v>-3.3468333333333389</v>
      </c>
      <c r="FR127" s="118">
        <v>58</v>
      </c>
      <c r="FS127" s="118">
        <v>46</v>
      </c>
      <c r="FT127" s="389">
        <f>+FR127/FS127</f>
        <v>1.2608695652173914</v>
      </c>
      <c r="FU127" s="118">
        <v>25</v>
      </c>
      <c r="FV127" s="118">
        <v>15</v>
      </c>
      <c r="FW127" s="118">
        <v>29</v>
      </c>
      <c r="FX127" s="118">
        <v>22</v>
      </c>
      <c r="FY127" s="118">
        <v>4</v>
      </c>
      <c r="FZ127" s="118">
        <v>9</v>
      </c>
      <c r="GA127" s="118"/>
      <c r="GB127" s="118"/>
      <c r="GC127" s="118"/>
      <c r="GD127" s="118"/>
      <c r="GE127" s="118">
        <v>104</v>
      </c>
      <c r="GF127" s="24">
        <f t="shared" si="89"/>
        <v>37</v>
      </c>
      <c r="GG127" s="24">
        <f t="shared" si="90"/>
        <v>-40</v>
      </c>
      <c r="GH127" s="24">
        <f t="shared" si="91"/>
        <v>-3</v>
      </c>
      <c r="GI127" s="193">
        <f t="shared" si="92"/>
        <v>0.92500000000000004</v>
      </c>
      <c r="GJ127" s="81"/>
      <c r="GK127" s="94" t="s">
        <v>140</v>
      </c>
      <c r="GL127" s="91" t="s">
        <v>143</v>
      </c>
      <c r="GM127" s="118">
        <v>5</v>
      </c>
      <c r="GN127" s="7">
        <v>6.9193666666666678</v>
      </c>
      <c r="GO127" s="12">
        <v>6.25</v>
      </c>
      <c r="GP127" s="132">
        <v>-0.66936666666666778</v>
      </c>
      <c r="GQ127" s="106">
        <v>5</v>
      </c>
      <c r="GR127" s="25">
        <v>-3.3468333333333389</v>
      </c>
      <c r="GS127" s="24">
        <f t="shared" si="84"/>
        <v>58</v>
      </c>
      <c r="GT127" s="118">
        <v>46</v>
      </c>
      <c r="GU127" s="389">
        <f>+GS127/GT127</f>
        <v>1.2608695652173914</v>
      </c>
      <c r="GV127" s="118">
        <v>25</v>
      </c>
      <c r="GW127" s="118">
        <v>15</v>
      </c>
      <c r="GX127" s="118">
        <v>29</v>
      </c>
      <c r="GY127" s="118">
        <v>22</v>
      </c>
      <c r="GZ127" s="118">
        <v>4</v>
      </c>
      <c r="HA127" s="118">
        <v>9</v>
      </c>
      <c r="HB127" s="118"/>
      <c r="HC127" s="118"/>
      <c r="HD127" s="118"/>
      <c r="HE127" s="118"/>
      <c r="HF127" s="118">
        <v>104</v>
      </c>
      <c r="HG127" s="24">
        <f t="shared" si="85"/>
        <v>37</v>
      </c>
      <c r="HH127" s="24">
        <f t="shared" si="86"/>
        <v>-40</v>
      </c>
      <c r="HI127" s="24">
        <f t="shared" si="87"/>
        <v>-3</v>
      </c>
      <c r="HJ127" s="193">
        <f t="shared" si="88"/>
        <v>0.92500000000000004</v>
      </c>
      <c r="HK127" s="81"/>
      <c r="HL127" s="81"/>
      <c r="HM127" s="81"/>
      <c r="HN127" s="81"/>
      <c r="HO127" s="81"/>
      <c r="HP127" s="81"/>
      <c r="HQ127" s="81"/>
      <c r="HR127" s="81"/>
      <c r="HS127" s="81"/>
      <c r="HT127" s="81"/>
      <c r="HU127" s="81"/>
    </row>
    <row r="128" spans="1:229" ht="18.75" x14ac:dyDescent="0.3">
      <c r="A128" s="98" t="s">
        <v>144</v>
      </c>
      <c r="B128" s="91" t="s">
        <v>145</v>
      </c>
      <c r="C128" s="132">
        <v>-2.2222222220591448E-5</v>
      </c>
      <c r="D128" s="106">
        <v>3</v>
      </c>
      <c r="E128" s="138">
        <v>-6.6666666661774343E-5</v>
      </c>
      <c r="F128" s="118">
        <v>2</v>
      </c>
      <c r="G128" s="118">
        <v>8</v>
      </c>
      <c r="H128" s="118">
        <f t="shared" si="161"/>
        <v>0.25</v>
      </c>
      <c r="I128" s="118"/>
      <c r="J128" s="118">
        <v>3</v>
      </c>
      <c r="K128" s="118">
        <v>1</v>
      </c>
      <c r="L128" s="118">
        <v>4</v>
      </c>
      <c r="M128" s="118">
        <v>1</v>
      </c>
      <c r="N128" s="118">
        <v>1</v>
      </c>
      <c r="O128" s="118"/>
      <c r="P128" s="118"/>
      <c r="Q128" s="118"/>
      <c r="R128" s="118"/>
      <c r="S128" s="118">
        <f t="shared" si="162"/>
        <v>10</v>
      </c>
      <c r="T128" s="118">
        <f t="shared" si="163"/>
        <v>3</v>
      </c>
      <c r="U128" s="118">
        <f t="shared" si="164"/>
        <v>-6</v>
      </c>
      <c r="V128" s="118">
        <f t="shared" si="165"/>
        <v>-3</v>
      </c>
      <c r="W128" s="118">
        <f t="shared" si="166"/>
        <v>0.5</v>
      </c>
      <c r="X128" s="29"/>
      <c r="Y128" s="98" t="s">
        <v>144</v>
      </c>
      <c r="Z128" s="91" t="s">
        <v>145</v>
      </c>
      <c r="AA128" s="132">
        <v>-2.2222222220591448E-5</v>
      </c>
      <c r="AB128" s="106">
        <v>3</v>
      </c>
      <c r="AC128" s="138">
        <v>-6.6666666661774343E-5</v>
      </c>
      <c r="AD128" s="118">
        <v>2</v>
      </c>
      <c r="AE128" s="118">
        <v>8</v>
      </c>
      <c r="AF128" s="118">
        <f t="shared" si="167"/>
        <v>0.25</v>
      </c>
      <c r="AG128" s="118"/>
      <c r="AH128" s="118">
        <v>3</v>
      </c>
      <c r="AI128" s="118">
        <v>1</v>
      </c>
      <c r="AJ128" s="118">
        <v>4</v>
      </c>
      <c r="AK128" s="118">
        <v>1</v>
      </c>
      <c r="AL128" s="118">
        <v>1</v>
      </c>
      <c r="AM128" s="118"/>
      <c r="AN128" s="118"/>
      <c r="AO128" s="118"/>
      <c r="AP128" s="118"/>
      <c r="AQ128" s="118">
        <f t="shared" si="168"/>
        <v>10</v>
      </c>
      <c r="AR128" s="118">
        <f t="shared" si="169"/>
        <v>3</v>
      </c>
      <c r="AS128" s="118">
        <f t="shared" si="170"/>
        <v>-6</v>
      </c>
      <c r="AT128" s="118">
        <f t="shared" si="171"/>
        <v>-3</v>
      </c>
      <c r="AU128" s="9">
        <f t="shared" si="172"/>
        <v>0.5</v>
      </c>
      <c r="AV128" s="81"/>
      <c r="AW128" s="98" t="s">
        <v>144</v>
      </c>
      <c r="AX128" s="91" t="s">
        <v>145</v>
      </c>
      <c r="AY128" s="132">
        <v>-2.2222222220591448E-5</v>
      </c>
      <c r="AZ128" s="106">
        <v>3</v>
      </c>
      <c r="BA128" s="138">
        <v>-6.6666666661774343E-5</v>
      </c>
      <c r="BB128" s="118">
        <v>2</v>
      </c>
      <c r="BC128" s="118">
        <v>8</v>
      </c>
      <c r="BD128" s="9">
        <f t="shared" si="173"/>
        <v>0.25</v>
      </c>
      <c r="BE128" s="118"/>
      <c r="BF128" s="118">
        <v>3</v>
      </c>
      <c r="BG128" s="118">
        <v>1</v>
      </c>
      <c r="BH128" s="118">
        <v>4</v>
      </c>
      <c r="BI128" s="118">
        <v>1</v>
      </c>
      <c r="BJ128" s="118">
        <v>1</v>
      </c>
      <c r="BK128" s="118"/>
      <c r="BL128" s="118"/>
      <c r="BM128" s="118"/>
      <c r="BN128" s="118"/>
      <c r="BO128" s="118">
        <f t="shared" si="174"/>
        <v>10</v>
      </c>
      <c r="BP128" s="24">
        <f t="shared" si="116"/>
        <v>3</v>
      </c>
      <c r="BQ128" s="24">
        <f t="shared" si="117"/>
        <v>-6</v>
      </c>
      <c r="BR128" s="24">
        <f t="shared" si="118"/>
        <v>-3</v>
      </c>
      <c r="BS128" s="193">
        <f t="shared" si="119"/>
        <v>0.5</v>
      </c>
      <c r="BT128" s="81"/>
      <c r="BU128" s="98" t="s">
        <v>144</v>
      </c>
      <c r="BV128" s="91" t="s">
        <v>145</v>
      </c>
      <c r="BW128" s="132">
        <v>-2.2222222220591448E-5</v>
      </c>
      <c r="BX128" s="106">
        <v>3</v>
      </c>
      <c r="BY128" s="138">
        <v>-6.6666666661774343E-5</v>
      </c>
      <c r="BZ128" s="118">
        <v>2</v>
      </c>
      <c r="CA128" s="118">
        <v>8</v>
      </c>
      <c r="CB128" s="9">
        <f t="shared" si="175"/>
        <v>0.25</v>
      </c>
      <c r="CC128" s="118"/>
      <c r="CD128" s="118">
        <v>3</v>
      </c>
      <c r="CE128" s="118">
        <v>1</v>
      </c>
      <c r="CF128" s="118">
        <v>4</v>
      </c>
      <c r="CG128" s="118">
        <v>1</v>
      </c>
      <c r="CH128" s="118">
        <v>1</v>
      </c>
      <c r="CI128" s="118"/>
      <c r="CJ128" s="118"/>
      <c r="CK128" s="118"/>
      <c r="CL128" s="118"/>
      <c r="CM128" s="118">
        <f t="shared" si="176"/>
        <v>10</v>
      </c>
      <c r="CN128" s="24">
        <f t="shared" si="107"/>
        <v>3</v>
      </c>
      <c r="CO128" s="24">
        <f t="shared" si="108"/>
        <v>-6</v>
      </c>
      <c r="CP128" s="24">
        <f t="shared" si="109"/>
        <v>-3</v>
      </c>
      <c r="CQ128" s="193">
        <f t="shared" si="110"/>
        <v>0.5</v>
      </c>
      <c r="CR128" s="81"/>
      <c r="CS128" s="98" t="s">
        <v>144</v>
      </c>
      <c r="CT128" s="91" t="s">
        <v>145</v>
      </c>
      <c r="CU128" s="132">
        <v>-2.2222222220591448E-5</v>
      </c>
      <c r="CV128" s="106">
        <v>3</v>
      </c>
      <c r="CW128" s="256">
        <v>-6.6666666661774343E-5</v>
      </c>
      <c r="CX128" s="118">
        <v>2</v>
      </c>
      <c r="CY128" s="118">
        <v>8</v>
      </c>
      <c r="CZ128" s="9">
        <f t="shared" si="177"/>
        <v>0.25</v>
      </c>
      <c r="DA128" s="118"/>
      <c r="DB128" s="118">
        <v>3</v>
      </c>
      <c r="DC128" s="118">
        <v>1</v>
      </c>
      <c r="DD128" s="118">
        <v>4</v>
      </c>
      <c r="DE128" s="118">
        <v>1</v>
      </c>
      <c r="DF128" s="118">
        <v>1</v>
      </c>
      <c r="DG128" s="118"/>
      <c r="DH128" s="118"/>
      <c r="DI128" s="118"/>
      <c r="DJ128" s="118"/>
      <c r="DK128" s="118">
        <f t="shared" si="178"/>
        <v>10</v>
      </c>
      <c r="DL128" s="24">
        <f t="shared" si="112"/>
        <v>3</v>
      </c>
      <c r="DM128" s="24">
        <f t="shared" si="113"/>
        <v>-6</v>
      </c>
      <c r="DN128" s="24">
        <f t="shared" si="114"/>
        <v>-3</v>
      </c>
      <c r="DO128" s="193">
        <f t="shared" si="115"/>
        <v>0.5</v>
      </c>
      <c r="DP128" s="81"/>
      <c r="DQ128" s="95" t="s">
        <v>144</v>
      </c>
      <c r="DR128" s="91" t="s">
        <v>145</v>
      </c>
      <c r="DS128" s="132">
        <v>-2.2222222220591448E-5</v>
      </c>
      <c r="DT128" s="106">
        <v>3</v>
      </c>
      <c r="DU128" s="25">
        <v>-6.6666666661774343E-5</v>
      </c>
      <c r="DV128" s="118">
        <v>2</v>
      </c>
      <c r="DW128" s="118">
        <v>8</v>
      </c>
      <c r="DX128" s="9">
        <f t="shared" si="179"/>
        <v>0.25</v>
      </c>
      <c r="DY128" s="118"/>
      <c r="DZ128" s="118">
        <v>3</v>
      </c>
      <c r="EA128" s="118">
        <v>1</v>
      </c>
      <c r="EB128" s="118">
        <v>4</v>
      </c>
      <c r="EC128" s="118">
        <v>1</v>
      </c>
      <c r="ED128" s="118">
        <v>1</v>
      </c>
      <c r="EE128" s="118"/>
      <c r="EF128" s="118"/>
      <c r="EG128" s="118"/>
      <c r="EH128" s="118"/>
      <c r="EI128" s="118">
        <f t="shared" si="180"/>
        <v>10</v>
      </c>
      <c r="EJ128" s="24">
        <f t="shared" si="102"/>
        <v>3</v>
      </c>
      <c r="EK128" s="24">
        <f t="shared" si="103"/>
        <v>-6</v>
      </c>
      <c r="EL128" s="24">
        <f t="shared" si="104"/>
        <v>-3</v>
      </c>
      <c r="EM128" s="193">
        <f t="shared" si="105"/>
        <v>0.5</v>
      </c>
      <c r="EN128" s="81"/>
      <c r="EO128" s="95" t="s">
        <v>144</v>
      </c>
      <c r="EP128" s="91" t="s">
        <v>145</v>
      </c>
      <c r="EQ128" s="132">
        <v>-2.2222222220591448E-5</v>
      </c>
      <c r="ER128" s="106">
        <v>3</v>
      </c>
      <c r="ES128" s="25">
        <v>-6.6666666661774343E-5</v>
      </c>
      <c r="ET128" s="118">
        <v>2</v>
      </c>
      <c r="EU128" s="118">
        <v>8</v>
      </c>
      <c r="EV128" s="9">
        <f t="shared" ref="EV128:EV133" si="185">+ET128/EU128</f>
        <v>0.25</v>
      </c>
      <c r="EW128" s="118"/>
      <c r="EX128" s="118">
        <v>3</v>
      </c>
      <c r="EY128" s="118">
        <v>1</v>
      </c>
      <c r="EZ128" s="118">
        <v>4</v>
      </c>
      <c r="FA128" s="118">
        <v>1</v>
      </c>
      <c r="FB128" s="118">
        <v>1</v>
      </c>
      <c r="FC128" s="118"/>
      <c r="FD128" s="118"/>
      <c r="FE128" s="118"/>
      <c r="FF128" s="118"/>
      <c r="FG128" s="118">
        <f t="shared" ref="FG128:FG139" si="186">+EW128+EX128+EY128+EZ128+FA128+FB128+FC128+FD128+FE128+FF128</f>
        <v>10</v>
      </c>
      <c r="FH128" s="24">
        <f t="shared" si="181"/>
        <v>3</v>
      </c>
      <c r="FI128" s="24">
        <f t="shared" si="182"/>
        <v>-6</v>
      </c>
      <c r="FJ128" s="24">
        <f t="shared" si="183"/>
        <v>-3</v>
      </c>
      <c r="FK128" s="193">
        <f t="shared" si="184"/>
        <v>0.5</v>
      </c>
      <c r="FL128" s="81"/>
      <c r="FM128" s="95" t="s">
        <v>144</v>
      </c>
      <c r="FN128" s="91" t="s">
        <v>145</v>
      </c>
      <c r="FO128" s="368">
        <v>-2.2222222220591448E-5</v>
      </c>
      <c r="FP128" s="364">
        <v>3</v>
      </c>
      <c r="FQ128" s="365">
        <v>-6.6666666661774343E-5</v>
      </c>
      <c r="FR128" s="118">
        <v>2</v>
      </c>
      <c r="FS128" s="118">
        <v>8</v>
      </c>
      <c r="FT128" s="9">
        <f t="shared" ref="FT128:FT133" si="187">+FR128/FS128</f>
        <v>0.25</v>
      </c>
      <c r="FU128" s="118"/>
      <c r="FV128" s="118">
        <v>3</v>
      </c>
      <c r="FW128" s="118">
        <v>1</v>
      </c>
      <c r="FX128" s="118">
        <v>4</v>
      </c>
      <c r="FY128" s="118">
        <v>1</v>
      </c>
      <c r="FZ128" s="118">
        <v>1</v>
      </c>
      <c r="GA128" s="118"/>
      <c r="GB128" s="118"/>
      <c r="GC128" s="118"/>
      <c r="GD128" s="118"/>
      <c r="GE128" s="118">
        <f t="shared" ref="GE128:GE139" si="188">+FU128+FV128+FW128+FX128+FY128+FZ128+GA128+GB128+GC128+GD128</f>
        <v>10</v>
      </c>
      <c r="GF128" s="24">
        <f t="shared" si="89"/>
        <v>3</v>
      </c>
      <c r="GG128" s="24">
        <f t="shared" si="90"/>
        <v>-6</v>
      </c>
      <c r="GH128" s="24">
        <f t="shared" si="91"/>
        <v>-3</v>
      </c>
      <c r="GI128" s="193">
        <f t="shared" si="92"/>
        <v>0.5</v>
      </c>
      <c r="GJ128" s="81"/>
      <c r="GK128" s="95" t="s">
        <v>144</v>
      </c>
      <c r="GL128" s="91" t="s">
        <v>145</v>
      </c>
      <c r="GM128" s="118"/>
      <c r="GN128" s="11">
        <v>8.2222222222222214</v>
      </c>
      <c r="GO128" s="12">
        <v>8.2222000000000008</v>
      </c>
      <c r="GP128" s="132">
        <v>-2.2222222220591448E-5</v>
      </c>
      <c r="GQ128" s="106">
        <v>3</v>
      </c>
      <c r="GR128" s="25">
        <v>-6.6666666661774343E-5</v>
      </c>
      <c r="GS128" s="24">
        <f t="shared" si="84"/>
        <v>2</v>
      </c>
      <c r="GT128" s="118">
        <v>8</v>
      </c>
      <c r="GU128" s="9">
        <f t="shared" ref="GU128:GU133" si="189">+GS128/GT128</f>
        <v>0.25</v>
      </c>
      <c r="GV128" s="118"/>
      <c r="GW128" s="118">
        <v>3</v>
      </c>
      <c r="GX128" s="118">
        <v>1</v>
      </c>
      <c r="GY128" s="118">
        <v>4</v>
      </c>
      <c r="GZ128" s="118">
        <v>1</v>
      </c>
      <c r="HA128" s="118">
        <v>1</v>
      </c>
      <c r="HB128" s="118"/>
      <c r="HC128" s="118"/>
      <c r="HD128" s="118"/>
      <c r="HE128" s="118"/>
      <c r="HF128" s="118">
        <f t="shared" ref="HF128:HF139" si="190">+GV128+GW128+GX128+GY128+GZ128+HA128+HB128+HC128+HD128+HE128</f>
        <v>10</v>
      </c>
      <c r="HG128" s="24">
        <f t="shared" si="85"/>
        <v>3</v>
      </c>
      <c r="HH128" s="24">
        <f t="shared" si="86"/>
        <v>-6</v>
      </c>
      <c r="HI128" s="24">
        <f t="shared" si="87"/>
        <v>-3</v>
      </c>
      <c r="HJ128" s="193">
        <f t="shared" si="88"/>
        <v>0.5</v>
      </c>
      <c r="HK128" s="81"/>
      <c r="HL128" s="81"/>
      <c r="HM128" s="81"/>
      <c r="HN128" s="81"/>
      <c r="HO128" s="81"/>
      <c r="HP128" s="81"/>
      <c r="HQ128" s="81"/>
      <c r="HR128" s="81"/>
      <c r="HS128" s="81"/>
      <c r="HT128" s="81"/>
      <c r="HU128" s="81"/>
    </row>
    <row r="129" spans="1:229" ht="18.75" x14ac:dyDescent="0.3">
      <c r="A129" s="98" t="s">
        <v>146</v>
      </c>
      <c r="B129" s="91" t="s">
        <v>147</v>
      </c>
      <c r="C129" s="132">
        <v>0</v>
      </c>
      <c r="D129" s="106">
        <v>3</v>
      </c>
      <c r="E129" s="138">
        <v>0</v>
      </c>
      <c r="F129" s="118">
        <v>3</v>
      </c>
      <c r="G129" s="118">
        <v>7</v>
      </c>
      <c r="H129" s="118">
        <f t="shared" si="161"/>
        <v>0.42857142857142855</v>
      </c>
      <c r="I129" s="118">
        <v>1</v>
      </c>
      <c r="J129" s="118">
        <v>5</v>
      </c>
      <c r="K129" s="118">
        <v>2</v>
      </c>
      <c r="L129" s="118">
        <v>2</v>
      </c>
      <c r="M129" s="118"/>
      <c r="N129" s="118"/>
      <c r="O129" s="118"/>
      <c r="P129" s="118"/>
      <c r="Q129" s="118"/>
      <c r="R129" s="118"/>
      <c r="S129" s="118">
        <f t="shared" si="162"/>
        <v>10</v>
      </c>
      <c r="T129" s="118">
        <f t="shared" si="163"/>
        <v>2</v>
      </c>
      <c r="U129" s="118">
        <f t="shared" si="164"/>
        <v>-2</v>
      </c>
      <c r="V129" s="118">
        <f t="shared" si="165"/>
        <v>0</v>
      </c>
      <c r="W129" s="118">
        <f t="shared" si="166"/>
        <v>1</v>
      </c>
      <c r="X129" s="29"/>
      <c r="Y129" s="98" t="s">
        <v>146</v>
      </c>
      <c r="Z129" s="91" t="s">
        <v>147</v>
      </c>
      <c r="AA129" s="132">
        <v>0</v>
      </c>
      <c r="AB129" s="106">
        <v>3</v>
      </c>
      <c r="AC129" s="138">
        <v>0</v>
      </c>
      <c r="AD129" s="118">
        <v>3</v>
      </c>
      <c r="AE129" s="118">
        <v>7</v>
      </c>
      <c r="AF129" s="118">
        <f t="shared" si="167"/>
        <v>0.42857142857142855</v>
      </c>
      <c r="AG129" s="118">
        <v>1</v>
      </c>
      <c r="AH129" s="118">
        <v>5</v>
      </c>
      <c r="AI129" s="118">
        <v>2</v>
      </c>
      <c r="AJ129" s="118">
        <v>2</v>
      </c>
      <c r="AK129" s="118"/>
      <c r="AL129" s="118"/>
      <c r="AM129" s="118"/>
      <c r="AN129" s="118"/>
      <c r="AO129" s="118"/>
      <c r="AP129" s="118"/>
      <c r="AQ129" s="118">
        <f t="shared" si="168"/>
        <v>10</v>
      </c>
      <c r="AR129" s="118">
        <f t="shared" si="169"/>
        <v>2</v>
      </c>
      <c r="AS129" s="118">
        <f t="shared" si="170"/>
        <v>-2</v>
      </c>
      <c r="AT129" s="118">
        <f t="shared" si="171"/>
        <v>0</v>
      </c>
      <c r="AU129" s="9">
        <f t="shared" si="172"/>
        <v>1</v>
      </c>
      <c r="AV129" s="81"/>
      <c r="AW129" s="98" t="s">
        <v>146</v>
      </c>
      <c r="AX129" s="91" t="s">
        <v>147</v>
      </c>
      <c r="AY129" s="132">
        <v>0</v>
      </c>
      <c r="AZ129" s="106">
        <v>3</v>
      </c>
      <c r="BA129" s="138">
        <v>0</v>
      </c>
      <c r="BB129" s="118">
        <v>3</v>
      </c>
      <c r="BC129" s="118">
        <v>7</v>
      </c>
      <c r="BD129" s="9">
        <f t="shared" si="173"/>
        <v>0.42857142857142855</v>
      </c>
      <c r="BE129" s="118">
        <v>1</v>
      </c>
      <c r="BF129" s="118">
        <v>5</v>
      </c>
      <c r="BG129" s="118">
        <v>2</v>
      </c>
      <c r="BH129" s="118">
        <v>2</v>
      </c>
      <c r="BI129" s="118"/>
      <c r="BJ129" s="118"/>
      <c r="BK129" s="118"/>
      <c r="BL129" s="118"/>
      <c r="BM129" s="118"/>
      <c r="BN129" s="118"/>
      <c r="BO129" s="118">
        <f t="shared" si="174"/>
        <v>10</v>
      </c>
      <c r="BP129" s="24">
        <f t="shared" si="116"/>
        <v>2</v>
      </c>
      <c r="BQ129" s="24">
        <f t="shared" si="117"/>
        <v>-2</v>
      </c>
      <c r="BR129" s="24">
        <f t="shared" si="118"/>
        <v>0</v>
      </c>
      <c r="BS129" s="193">
        <f t="shared" si="119"/>
        <v>1</v>
      </c>
      <c r="BT129" s="81"/>
      <c r="BU129" s="98" t="s">
        <v>146</v>
      </c>
      <c r="BV129" s="91" t="s">
        <v>147</v>
      </c>
      <c r="BW129" s="78">
        <v>0</v>
      </c>
      <c r="BX129" s="106">
        <v>3</v>
      </c>
      <c r="BY129" s="138">
        <v>0</v>
      </c>
      <c r="BZ129" s="118">
        <v>3</v>
      </c>
      <c r="CA129" s="118">
        <v>7</v>
      </c>
      <c r="CB129" s="9">
        <f t="shared" si="175"/>
        <v>0.42857142857142855</v>
      </c>
      <c r="CC129" s="118">
        <v>1</v>
      </c>
      <c r="CD129" s="118">
        <v>5</v>
      </c>
      <c r="CE129" s="118">
        <v>2</v>
      </c>
      <c r="CF129" s="118">
        <v>2</v>
      </c>
      <c r="CG129" s="118"/>
      <c r="CH129" s="118"/>
      <c r="CI129" s="118"/>
      <c r="CJ129" s="118"/>
      <c r="CK129" s="118"/>
      <c r="CL129" s="118"/>
      <c r="CM129" s="118">
        <f t="shared" si="176"/>
        <v>10</v>
      </c>
      <c r="CN129" s="24">
        <f t="shared" si="107"/>
        <v>2</v>
      </c>
      <c r="CO129" s="24">
        <f t="shared" si="108"/>
        <v>-2</v>
      </c>
      <c r="CP129" s="24">
        <f t="shared" si="109"/>
        <v>0</v>
      </c>
      <c r="CQ129" s="193">
        <f t="shared" si="110"/>
        <v>1</v>
      </c>
      <c r="CR129" s="81"/>
      <c r="CS129" s="98" t="s">
        <v>146</v>
      </c>
      <c r="CT129" s="91" t="s">
        <v>147</v>
      </c>
      <c r="CU129" s="78">
        <v>0</v>
      </c>
      <c r="CV129" s="106">
        <v>3</v>
      </c>
      <c r="CW129" s="256">
        <v>0</v>
      </c>
      <c r="CX129" s="118">
        <v>3</v>
      </c>
      <c r="CY129" s="118">
        <v>7</v>
      </c>
      <c r="CZ129" s="9">
        <f t="shared" si="177"/>
        <v>0.42857142857142855</v>
      </c>
      <c r="DA129" s="118">
        <v>1</v>
      </c>
      <c r="DB129" s="118">
        <v>5</v>
      </c>
      <c r="DC129" s="118">
        <v>2</v>
      </c>
      <c r="DD129" s="118">
        <v>2</v>
      </c>
      <c r="DE129" s="118"/>
      <c r="DF129" s="118"/>
      <c r="DG129" s="118"/>
      <c r="DH129" s="118"/>
      <c r="DI129" s="118"/>
      <c r="DJ129" s="118"/>
      <c r="DK129" s="118">
        <f t="shared" si="178"/>
        <v>10</v>
      </c>
      <c r="DL129" s="24">
        <f t="shared" si="112"/>
        <v>2</v>
      </c>
      <c r="DM129" s="24">
        <f t="shared" si="113"/>
        <v>-2</v>
      </c>
      <c r="DN129" s="24">
        <f t="shared" si="114"/>
        <v>0</v>
      </c>
      <c r="DO129" s="193">
        <f t="shared" si="115"/>
        <v>1</v>
      </c>
      <c r="DP129" s="81"/>
      <c r="DQ129" s="95" t="s">
        <v>146</v>
      </c>
      <c r="DR129" s="91" t="s">
        <v>147</v>
      </c>
      <c r="DS129" s="132">
        <v>0</v>
      </c>
      <c r="DT129" s="106">
        <v>3</v>
      </c>
      <c r="DU129" s="25">
        <v>0</v>
      </c>
      <c r="DV129" s="118">
        <v>3</v>
      </c>
      <c r="DW129" s="118">
        <v>7</v>
      </c>
      <c r="DX129" s="9">
        <f t="shared" si="179"/>
        <v>0.42857142857142855</v>
      </c>
      <c r="DY129" s="118">
        <v>1</v>
      </c>
      <c r="DZ129" s="118">
        <v>5</v>
      </c>
      <c r="EA129" s="118">
        <v>2</v>
      </c>
      <c r="EB129" s="118">
        <v>2</v>
      </c>
      <c r="EC129" s="118"/>
      <c r="ED129" s="118"/>
      <c r="EE129" s="118"/>
      <c r="EF129" s="118"/>
      <c r="EG129" s="118"/>
      <c r="EH129" s="118"/>
      <c r="EI129" s="118">
        <f t="shared" si="180"/>
        <v>10</v>
      </c>
      <c r="EJ129" s="24">
        <f t="shared" si="102"/>
        <v>2</v>
      </c>
      <c r="EK129" s="24">
        <f t="shared" si="103"/>
        <v>-2</v>
      </c>
      <c r="EL129" s="24">
        <f t="shared" si="104"/>
        <v>0</v>
      </c>
      <c r="EM129" s="193">
        <f t="shared" si="105"/>
        <v>1</v>
      </c>
      <c r="EN129" s="81"/>
      <c r="EO129" s="95" t="s">
        <v>146</v>
      </c>
      <c r="EP129" s="91" t="s">
        <v>147</v>
      </c>
      <c r="EQ129" s="132">
        <v>0</v>
      </c>
      <c r="ER129" s="106">
        <v>3</v>
      </c>
      <c r="ES129" s="25">
        <v>0</v>
      </c>
      <c r="ET129" s="118">
        <v>3</v>
      </c>
      <c r="EU129" s="118">
        <v>7</v>
      </c>
      <c r="EV129" s="9">
        <f t="shared" si="185"/>
        <v>0.42857142857142855</v>
      </c>
      <c r="EW129" s="118">
        <v>1</v>
      </c>
      <c r="EX129" s="118">
        <v>5</v>
      </c>
      <c r="EY129" s="118">
        <v>2</v>
      </c>
      <c r="EZ129" s="118">
        <v>2</v>
      </c>
      <c r="FA129" s="118"/>
      <c r="FB129" s="118"/>
      <c r="FC129" s="118"/>
      <c r="FD129" s="118"/>
      <c r="FE129" s="118"/>
      <c r="FF129" s="118"/>
      <c r="FG129" s="118">
        <f t="shared" si="186"/>
        <v>10</v>
      </c>
      <c r="FH129" s="24">
        <f t="shared" si="181"/>
        <v>2</v>
      </c>
      <c r="FI129" s="24">
        <f t="shared" si="182"/>
        <v>-2</v>
      </c>
      <c r="FJ129" s="24">
        <f t="shared" si="183"/>
        <v>0</v>
      </c>
      <c r="FK129" s="193">
        <f t="shared" si="184"/>
        <v>1</v>
      </c>
      <c r="FL129" s="81"/>
      <c r="FM129" s="95" t="s">
        <v>146</v>
      </c>
      <c r="FN129" s="91" t="s">
        <v>147</v>
      </c>
      <c r="FO129" s="368">
        <v>0</v>
      </c>
      <c r="FP129" s="364">
        <v>3</v>
      </c>
      <c r="FQ129" s="365">
        <v>0</v>
      </c>
      <c r="FR129" s="118">
        <v>3</v>
      </c>
      <c r="FS129" s="118">
        <v>7</v>
      </c>
      <c r="FT129" s="9">
        <f t="shared" si="187"/>
        <v>0.42857142857142855</v>
      </c>
      <c r="FU129" s="118">
        <v>1</v>
      </c>
      <c r="FV129" s="118">
        <v>5</v>
      </c>
      <c r="FW129" s="118">
        <v>2</v>
      </c>
      <c r="FX129" s="118">
        <v>2</v>
      </c>
      <c r="FY129" s="118"/>
      <c r="FZ129" s="118"/>
      <c r="GA129" s="118"/>
      <c r="GB129" s="118"/>
      <c r="GC129" s="118"/>
      <c r="GD129" s="118"/>
      <c r="GE129" s="118">
        <f t="shared" si="188"/>
        <v>10</v>
      </c>
      <c r="GF129" s="24">
        <f t="shared" si="89"/>
        <v>2</v>
      </c>
      <c r="GG129" s="24">
        <f t="shared" si="90"/>
        <v>-2</v>
      </c>
      <c r="GH129" s="24">
        <f t="shared" si="91"/>
        <v>0</v>
      </c>
      <c r="GI129" s="193">
        <f t="shared" si="92"/>
        <v>1</v>
      </c>
      <c r="GJ129" s="81"/>
      <c r="GK129" s="95" t="s">
        <v>146</v>
      </c>
      <c r="GL129" s="91" t="s">
        <v>147</v>
      </c>
      <c r="GM129" s="118"/>
      <c r="GN129" s="11">
        <v>8</v>
      </c>
      <c r="GO129" s="12">
        <v>8</v>
      </c>
      <c r="GP129" s="132">
        <v>0</v>
      </c>
      <c r="GQ129" s="106">
        <v>3</v>
      </c>
      <c r="GR129" s="25">
        <v>0</v>
      </c>
      <c r="GS129" s="24">
        <f t="shared" si="84"/>
        <v>3</v>
      </c>
      <c r="GT129" s="118">
        <v>7</v>
      </c>
      <c r="GU129" s="9">
        <f t="shared" si="189"/>
        <v>0.42857142857142855</v>
      </c>
      <c r="GV129" s="118">
        <v>1</v>
      </c>
      <c r="GW129" s="118">
        <v>5</v>
      </c>
      <c r="GX129" s="118">
        <v>2</v>
      </c>
      <c r="GY129" s="118">
        <v>2</v>
      </c>
      <c r="GZ129" s="118"/>
      <c r="HA129" s="118"/>
      <c r="HB129" s="118"/>
      <c r="HC129" s="118"/>
      <c r="HD129" s="118"/>
      <c r="HE129" s="118"/>
      <c r="HF129" s="118">
        <f t="shared" si="190"/>
        <v>10</v>
      </c>
      <c r="HG129" s="24">
        <f t="shared" si="85"/>
        <v>2</v>
      </c>
      <c r="HH129" s="24">
        <f t="shared" si="86"/>
        <v>-2</v>
      </c>
      <c r="HI129" s="24">
        <f t="shared" si="87"/>
        <v>0</v>
      </c>
      <c r="HJ129" s="193">
        <f t="shared" si="88"/>
        <v>1</v>
      </c>
      <c r="HK129" s="81"/>
      <c r="HL129" s="81"/>
      <c r="HM129" s="81"/>
      <c r="HN129" s="81"/>
      <c r="HO129" s="81"/>
      <c r="HP129" s="81"/>
      <c r="HQ129" s="81"/>
      <c r="HR129" s="81"/>
      <c r="HS129" s="81"/>
      <c r="HT129" s="81"/>
      <c r="HU129" s="81"/>
    </row>
    <row r="130" spans="1:229" ht="18.75" x14ac:dyDescent="0.3">
      <c r="A130" s="98" t="s">
        <v>148</v>
      </c>
      <c r="B130" s="96" t="s">
        <v>149</v>
      </c>
      <c r="C130" s="132">
        <v>-0.14282857142857086</v>
      </c>
      <c r="D130" s="106">
        <v>4</v>
      </c>
      <c r="E130" s="138">
        <v>-0.57131428571428344</v>
      </c>
      <c r="F130" s="118">
        <v>9</v>
      </c>
      <c r="G130" s="118">
        <v>6</v>
      </c>
      <c r="H130" s="118">
        <f t="shared" si="161"/>
        <v>1.5</v>
      </c>
      <c r="I130" s="118">
        <v>6</v>
      </c>
      <c r="J130" s="118">
        <v>1</v>
      </c>
      <c r="K130" s="118">
        <v>3</v>
      </c>
      <c r="L130" s="118">
        <v>2</v>
      </c>
      <c r="M130" s="118"/>
      <c r="N130" s="118">
        <v>1</v>
      </c>
      <c r="O130" s="118"/>
      <c r="P130" s="118">
        <v>2</v>
      </c>
      <c r="Q130" s="118"/>
      <c r="R130" s="118"/>
      <c r="S130" s="118">
        <f t="shared" si="162"/>
        <v>15</v>
      </c>
      <c r="T130" s="118">
        <f t="shared" si="163"/>
        <v>3</v>
      </c>
      <c r="U130" s="118">
        <f t="shared" si="164"/>
        <v>-10</v>
      </c>
      <c r="V130" s="118">
        <f t="shared" si="165"/>
        <v>-7</v>
      </c>
      <c r="W130" s="118">
        <f t="shared" si="166"/>
        <v>0.3</v>
      </c>
      <c r="X130" s="29"/>
      <c r="Y130" s="98" t="s">
        <v>148</v>
      </c>
      <c r="Z130" s="96" t="s">
        <v>149</v>
      </c>
      <c r="AA130" s="132">
        <v>-0.14282857142857086</v>
      </c>
      <c r="AB130" s="106">
        <v>4</v>
      </c>
      <c r="AC130" s="138">
        <v>-0.57131428571428344</v>
      </c>
      <c r="AD130" s="118">
        <v>9</v>
      </c>
      <c r="AE130" s="118">
        <v>6</v>
      </c>
      <c r="AF130" s="118">
        <f t="shared" si="167"/>
        <v>1.5</v>
      </c>
      <c r="AG130" s="118">
        <v>6</v>
      </c>
      <c r="AH130" s="118">
        <v>1</v>
      </c>
      <c r="AI130" s="118">
        <v>3</v>
      </c>
      <c r="AJ130" s="118">
        <v>2</v>
      </c>
      <c r="AK130" s="118"/>
      <c r="AL130" s="118">
        <v>1</v>
      </c>
      <c r="AM130" s="118"/>
      <c r="AN130" s="118">
        <v>2</v>
      </c>
      <c r="AO130" s="118"/>
      <c r="AP130" s="118"/>
      <c r="AQ130" s="118">
        <f t="shared" si="168"/>
        <v>15</v>
      </c>
      <c r="AR130" s="118">
        <f t="shared" si="169"/>
        <v>3</v>
      </c>
      <c r="AS130" s="118">
        <f t="shared" si="170"/>
        <v>-10</v>
      </c>
      <c r="AT130" s="118">
        <f t="shared" si="171"/>
        <v>-7</v>
      </c>
      <c r="AU130" s="9">
        <f t="shared" si="172"/>
        <v>0.3</v>
      </c>
      <c r="AV130" s="81"/>
      <c r="AW130" s="98" t="s">
        <v>148</v>
      </c>
      <c r="AX130" s="96" t="s">
        <v>149</v>
      </c>
      <c r="AY130" s="132">
        <v>-0.14282857142857086</v>
      </c>
      <c r="AZ130" s="106">
        <v>4</v>
      </c>
      <c r="BA130" s="138">
        <v>-0.57131428571428344</v>
      </c>
      <c r="BB130" s="118">
        <v>9</v>
      </c>
      <c r="BC130" s="118">
        <v>6</v>
      </c>
      <c r="BD130" s="9">
        <f t="shared" si="173"/>
        <v>1.5</v>
      </c>
      <c r="BE130" s="118">
        <v>6</v>
      </c>
      <c r="BF130" s="118">
        <v>1</v>
      </c>
      <c r="BG130" s="118">
        <v>3</v>
      </c>
      <c r="BH130" s="118">
        <v>2</v>
      </c>
      <c r="BI130" s="118"/>
      <c r="BJ130" s="118">
        <v>1</v>
      </c>
      <c r="BK130" s="118"/>
      <c r="BL130" s="118">
        <v>2</v>
      </c>
      <c r="BM130" s="118"/>
      <c r="BN130" s="118"/>
      <c r="BO130" s="118">
        <f t="shared" si="174"/>
        <v>15</v>
      </c>
      <c r="BP130" s="24">
        <f t="shared" si="116"/>
        <v>3</v>
      </c>
      <c r="BQ130" s="24">
        <f t="shared" si="117"/>
        <v>-10</v>
      </c>
      <c r="BR130" s="24">
        <f t="shared" si="118"/>
        <v>-7</v>
      </c>
      <c r="BS130" s="193">
        <f t="shared" si="119"/>
        <v>0.3</v>
      </c>
      <c r="BT130" s="81"/>
      <c r="BU130" s="98" t="s">
        <v>148</v>
      </c>
      <c r="BV130" s="96" t="s">
        <v>149</v>
      </c>
      <c r="BW130" s="132">
        <v>-0.14282857142857086</v>
      </c>
      <c r="BX130" s="106">
        <v>4</v>
      </c>
      <c r="BY130" s="138">
        <v>-0.57131428571428344</v>
      </c>
      <c r="BZ130" s="118">
        <v>9</v>
      </c>
      <c r="CA130" s="118">
        <v>6</v>
      </c>
      <c r="CB130" s="9">
        <f t="shared" si="175"/>
        <v>1.5</v>
      </c>
      <c r="CC130" s="118">
        <v>6</v>
      </c>
      <c r="CD130" s="118">
        <v>1</v>
      </c>
      <c r="CE130" s="118">
        <v>3</v>
      </c>
      <c r="CF130" s="118">
        <v>2</v>
      </c>
      <c r="CG130" s="118"/>
      <c r="CH130" s="118">
        <v>1</v>
      </c>
      <c r="CI130" s="118"/>
      <c r="CJ130" s="118">
        <v>2</v>
      </c>
      <c r="CK130" s="118"/>
      <c r="CL130" s="118"/>
      <c r="CM130" s="118">
        <f t="shared" si="176"/>
        <v>15</v>
      </c>
      <c r="CN130" s="24">
        <f t="shared" si="107"/>
        <v>3</v>
      </c>
      <c r="CO130" s="24">
        <f t="shared" si="108"/>
        <v>-10</v>
      </c>
      <c r="CP130" s="24">
        <f t="shared" si="109"/>
        <v>-7</v>
      </c>
      <c r="CQ130" s="193">
        <f t="shared" si="110"/>
        <v>0.3</v>
      </c>
      <c r="CR130" s="81"/>
      <c r="CS130" s="98" t="s">
        <v>148</v>
      </c>
      <c r="CT130" s="96" t="s">
        <v>149</v>
      </c>
      <c r="CU130" s="132">
        <v>-0.14282857142857086</v>
      </c>
      <c r="CV130" s="106">
        <v>4</v>
      </c>
      <c r="CW130" s="256">
        <v>-0.57131428571428344</v>
      </c>
      <c r="CX130" s="118">
        <v>9</v>
      </c>
      <c r="CY130" s="118">
        <v>6</v>
      </c>
      <c r="CZ130" s="9">
        <f t="shared" si="177"/>
        <v>1.5</v>
      </c>
      <c r="DA130" s="118">
        <v>6</v>
      </c>
      <c r="DB130" s="118">
        <v>1</v>
      </c>
      <c r="DC130" s="118">
        <v>3</v>
      </c>
      <c r="DD130" s="118">
        <v>2</v>
      </c>
      <c r="DE130" s="118"/>
      <c r="DF130" s="118">
        <v>1</v>
      </c>
      <c r="DG130" s="118"/>
      <c r="DH130" s="118">
        <v>2</v>
      </c>
      <c r="DI130" s="118"/>
      <c r="DJ130" s="118"/>
      <c r="DK130" s="118">
        <f t="shared" si="178"/>
        <v>15</v>
      </c>
      <c r="DL130" s="24">
        <f t="shared" si="112"/>
        <v>3</v>
      </c>
      <c r="DM130" s="24">
        <f t="shared" si="113"/>
        <v>-10</v>
      </c>
      <c r="DN130" s="24">
        <f t="shared" si="114"/>
        <v>-7</v>
      </c>
      <c r="DO130" s="193">
        <f t="shared" si="115"/>
        <v>0.3</v>
      </c>
      <c r="DP130" s="81"/>
      <c r="DQ130" s="95" t="s">
        <v>148</v>
      </c>
      <c r="DR130" s="96" t="s">
        <v>149</v>
      </c>
      <c r="DS130" s="132">
        <v>-0.14282857142857086</v>
      </c>
      <c r="DT130" s="106">
        <v>4</v>
      </c>
      <c r="DU130" s="25">
        <v>-0.57131428571428344</v>
      </c>
      <c r="DV130" s="118">
        <v>9</v>
      </c>
      <c r="DW130" s="118">
        <v>6</v>
      </c>
      <c r="DX130" s="9">
        <f t="shared" si="179"/>
        <v>1.5</v>
      </c>
      <c r="DY130" s="118">
        <v>6</v>
      </c>
      <c r="DZ130" s="118">
        <v>1</v>
      </c>
      <c r="EA130" s="118">
        <v>3</v>
      </c>
      <c r="EB130" s="118">
        <v>2</v>
      </c>
      <c r="EC130" s="118"/>
      <c r="ED130" s="118">
        <v>1</v>
      </c>
      <c r="EE130" s="118"/>
      <c r="EF130" s="118">
        <v>2</v>
      </c>
      <c r="EG130" s="118"/>
      <c r="EH130" s="118"/>
      <c r="EI130" s="118">
        <f t="shared" si="180"/>
        <v>15</v>
      </c>
      <c r="EJ130" s="24">
        <f t="shared" si="102"/>
        <v>3</v>
      </c>
      <c r="EK130" s="24">
        <f t="shared" si="103"/>
        <v>-10</v>
      </c>
      <c r="EL130" s="24">
        <f t="shared" si="104"/>
        <v>-7</v>
      </c>
      <c r="EM130" s="193">
        <f t="shared" si="105"/>
        <v>0.3</v>
      </c>
      <c r="EN130" s="81"/>
      <c r="EO130" s="95" t="s">
        <v>148</v>
      </c>
      <c r="EP130" s="96" t="s">
        <v>149</v>
      </c>
      <c r="EQ130" s="132">
        <v>-0.14282857142857086</v>
      </c>
      <c r="ER130" s="106">
        <v>4</v>
      </c>
      <c r="ES130" s="25">
        <v>-0.57131428571428344</v>
      </c>
      <c r="ET130" s="118">
        <v>9</v>
      </c>
      <c r="EU130" s="118">
        <v>6</v>
      </c>
      <c r="EV130" s="9">
        <f t="shared" si="185"/>
        <v>1.5</v>
      </c>
      <c r="EW130" s="118">
        <v>6</v>
      </c>
      <c r="EX130" s="118">
        <v>1</v>
      </c>
      <c r="EY130" s="118">
        <v>3</v>
      </c>
      <c r="EZ130" s="118">
        <v>2</v>
      </c>
      <c r="FA130" s="118"/>
      <c r="FB130" s="118">
        <v>1</v>
      </c>
      <c r="FC130" s="118"/>
      <c r="FD130" s="118">
        <v>2</v>
      </c>
      <c r="FE130" s="118"/>
      <c r="FF130" s="118"/>
      <c r="FG130" s="118">
        <f t="shared" si="186"/>
        <v>15</v>
      </c>
      <c r="FH130" s="24">
        <f t="shared" si="181"/>
        <v>3</v>
      </c>
      <c r="FI130" s="24">
        <f t="shared" si="182"/>
        <v>-10</v>
      </c>
      <c r="FJ130" s="24">
        <f t="shared" si="183"/>
        <v>-7</v>
      </c>
      <c r="FK130" s="193">
        <f t="shared" si="184"/>
        <v>0.3</v>
      </c>
      <c r="FL130" s="81"/>
      <c r="FM130" s="95" t="s">
        <v>148</v>
      </c>
      <c r="FN130" s="96" t="s">
        <v>149</v>
      </c>
      <c r="FO130" s="368">
        <v>-0.14282857142857086</v>
      </c>
      <c r="FP130" s="364">
        <v>4</v>
      </c>
      <c r="FQ130" s="365">
        <v>-0.57131428571428344</v>
      </c>
      <c r="FR130" s="118">
        <v>9</v>
      </c>
      <c r="FS130" s="118">
        <v>6</v>
      </c>
      <c r="FT130" s="9">
        <f t="shared" si="187"/>
        <v>1.5</v>
      </c>
      <c r="FU130" s="118">
        <v>6</v>
      </c>
      <c r="FV130" s="118">
        <v>1</v>
      </c>
      <c r="FW130" s="118">
        <v>3</v>
      </c>
      <c r="FX130" s="118">
        <v>2</v>
      </c>
      <c r="FY130" s="118"/>
      <c r="FZ130" s="118">
        <v>1</v>
      </c>
      <c r="GA130" s="118"/>
      <c r="GB130" s="118">
        <v>2</v>
      </c>
      <c r="GC130" s="118"/>
      <c r="GD130" s="118"/>
      <c r="GE130" s="118">
        <f t="shared" si="188"/>
        <v>15</v>
      </c>
      <c r="GF130" s="24">
        <f t="shared" si="89"/>
        <v>3</v>
      </c>
      <c r="GG130" s="24">
        <f t="shared" si="90"/>
        <v>-10</v>
      </c>
      <c r="GH130" s="24">
        <f t="shared" si="91"/>
        <v>-7</v>
      </c>
      <c r="GI130" s="193">
        <f t="shared" si="92"/>
        <v>0.3</v>
      </c>
      <c r="GJ130" s="81"/>
      <c r="GK130" s="95" t="s">
        <v>148</v>
      </c>
      <c r="GL130" s="96" t="s">
        <v>149</v>
      </c>
      <c r="GM130" s="118"/>
      <c r="GN130" s="7">
        <v>7.5714285714285712</v>
      </c>
      <c r="GO130" s="12">
        <v>7.4286000000000003</v>
      </c>
      <c r="GP130" s="132">
        <v>-0.14282857142857086</v>
      </c>
      <c r="GQ130" s="106">
        <v>4</v>
      </c>
      <c r="GR130" s="25">
        <v>-0.57131428571428344</v>
      </c>
      <c r="GS130" s="24">
        <f t="shared" si="84"/>
        <v>9</v>
      </c>
      <c r="GT130" s="118">
        <v>6</v>
      </c>
      <c r="GU130" s="9">
        <f t="shared" si="189"/>
        <v>1.5</v>
      </c>
      <c r="GV130" s="118">
        <v>6</v>
      </c>
      <c r="GW130" s="118">
        <v>1</v>
      </c>
      <c r="GX130" s="118">
        <v>3</v>
      </c>
      <c r="GY130" s="118">
        <v>2</v>
      </c>
      <c r="GZ130" s="118"/>
      <c r="HA130" s="118">
        <v>1</v>
      </c>
      <c r="HB130" s="118"/>
      <c r="HC130" s="118">
        <v>2</v>
      </c>
      <c r="HD130" s="118"/>
      <c r="HE130" s="118"/>
      <c r="HF130" s="118">
        <f t="shared" si="190"/>
        <v>15</v>
      </c>
      <c r="HG130" s="24">
        <f t="shared" si="85"/>
        <v>3</v>
      </c>
      <c r="HH130" s="24">
        <f t="shared" si="86"/>
        <v>-10</v>
      </c>
      <c r="HI130" s="24">
        <f t="shared" si="87"/>
        <v>-7</v>
      </c>
      <c r="HJ130" s="193">
        <f t="shared" si="88"/>
        <v>0.3</v>
      </c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</row>
    <row r="131" spans="1:229" ht="18.75" x14ac:dyDescent="0.3">
      <c r="A131" s="105" t="s">
        <v>148</v>
      </c>
      <c r="B131" s="91" t="s">
        <v>412</v>
      </c>
      <c r="C131" s="132"/>
      <c r="D131" s="106"/>
      <c r="E131" s="13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29"/>
      <c r="Y131" s="105" t="s">
        <v>148</v>
      </c>
      <c r="Z131" s="91" t="s">
        <v>412</v>
      </c>
      <c r="AA131" s="132"/>
      <c r="AB131" s="106"/>
      <c r="AC131" s="13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9"/>
      <c r="AV131" s="81"/>
      <c r="AW131" s="105" t="s">
        <v>148</v>
      </c>
      <c r="AX131" s="91" t="s">
        <v>412</v>
      </c>
      <c r="AY131" s="132"/>
      <c r="AZ131" s="106"/>
      <c r="BA131" s="138"/>
      <c r="BB131" s="118"/>
      <c r="BC131" s="118"/>
      <c r="BD131" s="9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24"/>
      <c r="BQ131" s="24"/>
      <c r="BR131" s="24"/>
      <c r="BS131" s="193"/>
      <c r="BT131" s="81"/>
      <c r="BU131" s="105" t="s">
        <v>148</v>
      </c>
      <c r="BV131" s="91" t="s">
        <v>412</v>
      </c>
      <c r="BW131" s="51">
        <v>0</v>
      </c>
      <c r="BX131" s="52">
        <v>1</v>
      </c>
      <c r="BY131" s="239">
        <v>0</v>
      </c>
      <c r="BZ131" s="119">
        <v>1</v>
      </c>
      <c r="CA131" s="119">
        <v>11</v>
      </c>
      <c r="CB131" s="27">
        <f t="shared" si="175"/>
        <v>9.0909090909090912E-2</v>
      </c>
      <c r="CC131" s="119"/>
      <c r="CD131" s="119">
        <v>10</v>
      </c>
      <c r="CE131" s="119">
        <v>1</v>
      </c>
      <c r="CF131" s="119">
        <v>1</v>
      </c>
      <c r="CG131" s="119"/>
      <c r="CH131" s="119"/>
      <c r="CI131" s="119"/>
      <c r="CJ131" s="119"/>
      <c r="CK131" s="119"/>
      <c r="CL131" s="119"/>
      <c r="CM131" s="119">
        <f t="shared" si="176"/>
        <v>12</v>
      </c>
      <c r="CN131" s="62">
        <f t="shared" si="107"/>
        <v>1</v>
      </c>
      <c r="CO131" s="62">
        <f t="shared" si="108"/>
        <v>-1</v>
      </c>
      <c r="CP131" s="62">
        <f t="shared" si="109"/>
        <v>0</v>
      </c>
      <c r="CQ131" s="232">
        <f t="shared" si="110"/>
        <v>1</v>
      </c>
      <c r="CR131" s="81"/>
      <c r="CS131" s="98" t="s">
        <v>148</v>
      </c>
      <c r="CT131" s="96" t="s">
        <v>412</v>
      </c>
      <c r="CU131" s="78">
        <v>0</v>
      </c>
      <c r="CV131" s="106">
        <v>1</v>
      </c>
      <c r="CW131" s="256">
        <v>0</v>
      </c>
      <c r="CX131" s="118">
        <v>1</v>
      </c>
      <c r="CY131" s="118">
        <v>11</v>
      </c>
      <c r="CZ131" s="9">
        <f t="shared" si="177"/>
        <v>9.0909090909090912E-2</v>
      </c>
      <c r="DA131" s="118"/>
      <c r="DB131" s="118">
        <v>10</v>
      </c>
      <c r="DC131" s="118">
        <v>1</v>
      </c>
      <c r="DD131" s="118">
        <v>1</v>
      </c>
      <c r="DE131" s="118"/>
      <c r="DF131" s="118"/>
      <c r="DG131" s="118"/>
      <c r="DH131" s="118"/>
      <c r="DI131" s="118"/>
      <c r="DJ131" s="118"/>
      <c r="DK131" s="118">
        <f t="shared" si="178"/>
        <v>12</v>
      </c>
      <c r="DL131" s="24">
        <f t="shared" si="112"/>
        <v>1</v>
      </c>
      <c r="DM131" s="24">
        <f t="shared" si="113"/>
        <v>-1</v>
      </c>
      <c r="DN131" s="24">
        <f t="shared" si="114"/>
        <v>0</v>
      </c>
      <c r="DO131" s="193">
        <f t="shared" si="115"/>
        <v>1</v>
      </c>
      <c r="DP131" s="81"/>
      <c r="DQ131" s="105" t="s">
        <v>148</v>
      </c>
      <c r="DR131" s="96" t="s">
        <v>412</v>
      </c>
      <c r="DS131" s="51">
        <v>0</v>
      </c>
      <c r="DT131" s="52">
        <v>1</v>
      </c>
      <c r="DU131" s="187">
        <v>0</v>
      </c>
      <c r="DV131" s="119">
        <v>2</v>
      </c>
      <c r="DW131" s="119">
        <v>13</v>
      </c>
      <c r="DX131" s="27">
        <f t="shared" si="179"/>
        <v>0.15384615384615385</v>
      </c>
      <c r="DY131" s="119"/>
      <c r="DZ131" s="119">
        <v>12</v>
      </c>
      <c r="EA131" s="119">
        <v>2</v>
      </c>
      <c r="EB131" s="119">
        <v>1</v>
      </c>
      <c r="EC131" s="119"/>
      <c r="ED131" s="119"/>
      <c r="EE131" s="119"/>
      <c r="EF131" s="119"/>
      <c r="EG131" s="119"/>
      <c r="EH131" s="119"/>
      <c r="EI131" s="119">
        <f t="shared" si="180"/>
        <v>15</v>
      </c>
      <c r="EJ131" s="62">
        <f t="shared" si="102"/>
        <v>2</v>
      </c>
      <c r="EK131" s="62">
        <f t="shared" si="103"/>
        <v>-1</v>
      </c>
      <c r="EL131" s="62">
        <f t="shared" si="104"/>
        <v>1</v>
      </c>
      <c r="EM131" s="232">
        <f t="shared" si="105"/>
        <v>2</v>
      </c>
      <c r="EN131" s="81"/>
      <c r="EO131" s="105" t="s">
        <v>148</v>
      </c>
      <c r="EP131" s="96" t="s">
        <v>412</v>
      </c>
      <c r="EQ131" s="339">
        <v>0.25</v>
      </c>
      <c r="ER131" s="52">
        <v>1</v>
      </c>
      <c r="ES131" s="187">
        <v>0.25</v>
      </c>
      <c r="ET131" s="119">
        <v>6</v>
      </c>
      <c r="EU131" s="119">
        <v>15</v>
      </c>
      <c r="EV131" s="342">
        <f>+ET131/EU131</f>
        <v>0.4</v>
      </c>
      <c r="EW131" s="119"/>
      <c r="EX131" s="119">
        <v>14</v>
      </c>
      <c r="EY131" s="119">
        <v>4</v>
      </c>
      <c r="EZ131" s="119">
        <v>1</v>
      </c>
      <c r="FA131" s="119">
        <v>1</v>
      </c>
      <c r="FB131" s="119"/>
      <c r="FC131" s="119">
        <v>1</v>
      </c>
      <c r="FD131" s="119"/>
      <c r="FE131" s="119"/>
      <c r="FF131" s="119"/>
      <c r="FG131" s="119">
        <v>21</v>
      </c>
      <c r="FH131" s="62">
        <f t="shared" si="181"/>
        <v>9</v>
      </c>
      <c r="FI131" s="62">
        <f t="shared" si="182"/>
        <v>-1</v>
      </c>
      <c r="FJ131" s="62">
        <f t="shared" si="183"/>
        <v>8</v>
      </c>
      <c r="FK131" s="232">
        <f t="shared" si="184"/>
        <v>9</v>
      </c>
      <c r="FL131" s="81"/>
      <c r="FM131" s="105" t="s">
        <v>148</v>
      </c>
      <c r="FN131" s="96" t="s">
        <v>412</v>
      </c>
      <c r="FO131" s="51">
        <v>1.4722222222222214</v>
      </c>
      <c r="FP131" s="52">
        <v>1</v>
      </c>
      <c r="FQ131" s="187">
        <v>1.4722222222222214</v>
      </c>
      <c r="FR131" s="119">
        <v>10</v>
      </c>
      <c r="FS131" s="119">
        <v>24</v>
      </c>
      <c r="FT131" s="27">
        <f>+FR131/FS131</f>
        <v>0.41666666666666669</v>
      </c>
      <c r="FU131" s="119">
        <v>2</v>
      </c>
      <c r="FV131" s="119">
        <v>21</v>
      </c>
      <c r="FW131" s="119">
        <v>4</v>
      </c>
      <c r="FX131" s="119">
        <v>2</v>
      </c>
      <c r="FY131" s="119">
        <v>2</v>
      </c>
      <c r="FZ131" s="119">
        <v>1</v>
      </c>
      <c r="GA131" s="119">
        <v>2</v>
      </c>
      <c r="GB131" s="119"/>
      <c r="GC131" s="119"/>
      <c r="GD131" s="119"/>
      <c r="GE131" s="119">
        <v>34</v>
      </c>
      <c r="GF131" s="62">
        <f t="shared" si="89"/>
        <v>14</v>
      </c>
      <c r="GG131" s="62">
        <f t="shared" si="90"/>
        <v>-4</v>
      </c>
      <c r="GH131" s="62">
        <f t="shared" si="91"/>
        <v>10</v>
      </c>
      <c r="GI131" s="232">
        <f t="shared" si="92"/>
        <v>3.5</v>
      </c>
      <c r="GJ131" s="81"/>
      <c r="GK131" s="105" t="s">
        <v>148</v>
      </c>
      <c r="GL131" s="96" t="s">
        <v>412</v>
      </c>
      <c r="GM131" s="119">
        <v>5</v>
      </c>
      <c r="GN131" s="13">
        <v>8.9027777777777786</v>
      </c>
      <c r="GO131" s="18">
        <v>10</v>
      </c>
      <c r="GP131" s="51">
        <f>+GO131-GN131</f>
        <v>1.0972222222222214</v>
      </c>
      <c r="GQ131" s="52">
        <v>1</v>
      </c>
      <c r="GR131" s="187">
        <f>+GP131*GQ131</f>
        <v>1.0972222222222214</v>
      </c>
      <c r="GS131" s="119">
        <v>12</v>
      </c>
      <c r="GT131" s="119">
        <v>26</v>
      </c>
      <c r="GU131" s="27">
        <f t="shared" si="189"/>
        <v>0.46153846153846156</v>
      </c>
      <c r="GV131" s="119">
        <v>3</v>
      </c>
      <c r="GW131" s="119">
        <v>23</v>
      </c>
      <c r="GX131" s="119">
        <v>5</v>
      </c>
      <c r="GY131" s="119">
        <v>2</v>
      </c>
      <c r="GZ131" s="119">
        <v>2</v>
      </c>
      <c r="HA131" s="119">
        <v>1</v>
      </c>
      <c r="HB131" s="119">
        <v>2</v>
      </c>
      <c r="HC131" s="119"/>
      <c r="HD131" s="119"/>
      <c r="HE131" s="119"/>
      <c r="HF131" s="119">
        <v>38</v>
      </c>
      <c r="HG131" s="62">
        <f t="shared" si="85"/>
        <v>15</v>
      </c>
      <c r="HH131" s="62">
        <f t="shared" si="86"/>
        <v>-4</v>
      </c>
      <c r="HI131" s="62">
        <f t="shared" si="87"/>
        <v>11</v>
      </c>
      <c r="HJ131" s="232">
        <f t="shared" si="88"/>
        <v>3.75</v>
      </c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</row>
    <row r="132" spans="1:229" ht="18.75" x14ac:dyDescent="0.3">
      <c r="A132" s="101" t="s">
        <v>153</v>
      </c>
      <c r="B132" s="91" t="s">
        <v>154</v>
      </c>
      <c r="C132" s="26">
        <v>0.33333333333333348</v>
      </c>
      <c r="D132" s="106">
        <v>7</v>
      </c>
      <c r="E132" s="138">
        <v>2.3333333333333344</v>
      </c>
      <c r="F132" s="118">
        <v>3</v>
      </c>
      <c r="G132" s="118"/>
      <c r="H132" s="118" t="e">
        <f t="shared" si="161"/>
        <v>#DIV/0!</v>
      </c>
      <c r="I132" s="118">
        <v>2</v>
      </c>
      <c r="J132" s="118"/>
      <c r="K132" s="118">
        <v>1</v>
      </c>
      <c r="L132" s="118"/>
      <c r="M132" s="118"/>
      <c r="N132" s="118"/>
      <c r="O132" s="118"/>
      <c r="P132" s="118"/>
      <c r="Q132" s="118"/>
      <c r="R132" s="118"/>
      <c r="S132" s="118">
        <f t="shared" si="162"/>
        <v>3</v>
      </c>
      <c r="T132" s="118">
        <f t="shared" si="163"/>
        <v>1</v>
      </c>
      <c r="U132" s="118">
        <f t="shared" si="164"/>
        <v>0</v>
      </c>
      <c r="V132" s="118">
        <f t="shared" si="165"/>
        <v>1</v>
      </c>
      <c r="W132" s="118" t="e">
        <f t="shared" si="166"/>
        <v>#DIV/0!</v>
      </c>
      <c r="X132" s="29"/>
      <c r="Y132" s="101" t="s">
        <v>153</v>
      </c>
      <c r="Z132" s="91" t="s">
        <v>154</v>
      </c>
      <c r="AA132" s="26">
        <v>0.33333333333333348</v>
      </c>
      <c r="AB132" s="106">
        <v>7</v>
      </c>
      <c r="AC132" s="138">
        <v>2.3333333333333344</v>
      </c>
      <c r="AD132" s="118">
        <v>3</v>
      </c>
      <c r="AE132" s="118"/>
      <c r="AF132" s="118" t="e">
        <f t="shared" si="167"/>
        <v>#DIV/0!</v>
      </c>
      <c r="AG132" s="118">
        <v>2</v>
      </c>
      <c r="AH132" s="118"/>
      <c r="AI132" s="118">
        <v>1</v>
      </c>
      <c r="AJ132" s="118"/>
      <c r="AK132" s="118"/>
      <c r="AL132" s="118"/>
      <c r="AM132" s="118"/>
      <c r="AN132" s="118"/>
      <c r="AO132" s="118"/>
      <c r="AP132" s="118"/>
      <c r="AQ132" s="118">
        <f t="shared" si="168"/>
        <v>3</v>
      </c>
      <c r="AR132" s="118">
        <f t="shared" si="169"/>
        <v>1</v>
      </c>
      <c r="AS132" s="118">
        <f t="shared" si="170"/>
        <v>0</v>
      </c>
      <c r="AT132" s="118">
        <f t="shared" si="171"/>
        <v>1</v>
      </c>
      <c r="AU132" s="118" t="e">
        <f t="shared" si="172"/>
        <v>#DIV/0!</v>
      </c>
      <c r="AV132" s="81"/>
      <c r="AW132" s="101" t="s">
        <v>153</v>
      </c>
      <c r="AX132" s="91" t="s">
        <v>154</v>
      </c>
      <c r="AY132" s="26">
        <v>0.33333333333333348</v>
      </c>
      <c r="AZ132" s="106">
        <v>7</v>
      </c>
      <c r="BA132" s="138">
        <v>2.3333333333333344</v>
      </c>
      <c r="BB132" s="118">
        <v>3</v>
      </c>
      <c r="BC132" s="118"/>
      <c r="BD132" s="118" t="e">
        <f t="shared" si="173"/>
        <v>#DIV/0!</v>
      </c>
      <c r="BE132" s="118">
        <v>2</v>
      </c>
      <c r="BF132" s="118"/>
      <c r="BG132" s="118">
        <v>1</v>
      </c>
      <c r="BH132" s="118"/>
      <c r="BI132" s="118"/>
      <c r="BJ132" s="118"/>
      <c r="BK132" s="118"/>
      <c r="BL132" s="118"/>
      <c r="BM132" s="118"/>
      <c r="BN132" s="118"/>
      <c r="BO132" s="118">
        <f t="shared" si="174"/>
        <v>3</v>
      </c>
      <c r="BP132" s="24">
        <f t="shared" si="116"/>
        <v>1</v>
      </c>
      <c r="BQ132" s="24">
        <f t="shared" si="117"/>
        <v>0</v>
      </c>
      <c r="BR132" s="24">
        <f t="shared" si="118"/>
        <v>1</v>
      </c>
      <c r="BS132" s="193" t="e">
        <f t="shared" si="119"/>
        <v>#DIV/0!</v>
      </c>
      <c r="BT132" s="81"/>
      <c r="BU132" s="101" t="s">
        <v>153</v>
      </c>
      <c r="BV132" s="91" t="s">
        <v>154</v>
      </c>
      <c r="BW132" s="26">
        <v>0.33333333333333348</v>
      </c>
      <c r="BX132" s="106">
        <v>7</v>
      </c>
      <c r="BY132" s="138">
        <v>2.3333333333333344</v>
      </c>
      <c r="BZ132" s="118">
        <v>3</v>
      </c>
      <c r="CA132" s="118"/>
      <c r="CB132" s="118" t="e">
        <f t="shared" si="175"/>
        <v>#DIV/0!</v>
      </c>
      <c r="CC132" s="118">
        <v>2</v>
      </c>
      <c r="CD132" s="118"/>
      <c r="CE132" s="118">
        <v>1</v>
      </c>
      <c r="CF132" s="118"/>
      <c r="CG132" s="118"/>
      <c r="CH132" s="118"/>
      <c r="CI132" s="118"/>
      <c r="CJ132" s="118"/>
      <c r="CK132" s="118"/>
      <c r="CL132" s="118"/>
      <c r="CM132" s="118">
        <f t="shared" si="176"/>
        <v>3</v>
      </c>
      <c r="CN132" s="24">
        <f t="shared" si="107"/>
        <v>1</v>
      </c>
      <c r="CO132" s="24">
        <f t="shared" si="108"/>
        <v>0</v>
      </c>
      <c r="CP132" s="24">
        <f t="shared" si="109"/>
        <v>1</v>
      </c>
      <c r="CQ132" s="193" t="e">
        <f t="shared" si="110"/>
        <v>#DIV/0!</v>
      </c>
      <c r="CR132" s="81"/>
      <c r="CS132" s="101" t="s">
        <v>153</v>
      </c>
      <c r="CT132" s="91" t="s">
        <v>154</v>
      </c>
      <c r="CU132" s="26">
        <v>0.33333333333333348</v>
      </c>
      <c r="CV132" s="106">
        <v>7</v>
      </c>
      <c r="CW132" s="256">
        <v>2.3333333333333344</v>
      </c>
      <c r="CX132" s="118">
        <v>3</v>
      </c>
      <c r="CY132" s="118"/>
      <c r="CZ132" s="118" t="e">
        <f t="shared" si="177"/>
        <v>#DIV/0!</v>
      </c>
      <c r="DA132" s="118">
        <v>2</v>
      </c>
      <c r="DB132" s="118"/>
      <c r="DC132" s="118">
        <v>1</v>
      </c>
      <c r="DD132" s="118"/>
      <c r="DE132" s="118"/>
      <c r="DF132" s="118"/>
      <c r="DG132" s="118"/>
      <c r="DH132" s="118"/>
      <c r="DI132" s="118"/>
      <c r="DJ132" s="118"/>
      <c r="DK132" s="118">
        <f t="shared" si="178"/>
        <v>3</v>
      </c>
      <c r="DL132" s="24">
        <f t="shared" si="112"/>
        <v>1</v>
      </c>
      <c r="DM132" s="24">
        <f t="shared" si="113"/>
        <v>0</v>
      </c>
      <c r="DN132" s="24">
        <f t="shared" si="114"/>
        <v>1</v>
      </c>
      <c r="DO132" s="193" t="e">
        <f t="shared" si="115"/>
        <v>#DIV/0!</v>
      </c>
      <c r="DP132" s="81"/>
      <c r="DQ132" s="90" t="s">
        <v>153</v>
      </c>
      <c r="DR132" s="91" t="s">
        <v>154</v>
      </c>
      <c r="DS132" s="26">
        <v>0.33333333333333348</v>
      </c>
      <c r="DT132" s="106">
        <v>7</v>
      </c>
      <c r="DU132" s="25">
        <v>2.3333333333333344</v>
      </c>
      <c r="DV132" s="118">
        <v>3</v>
      </c>
      <c r="DW132" s="118"/>
      <c r="DX132" s="118" t="e">
        <f t="shared" si="179"/>
        <v>#DIV/0!</v>
      </c>
      <c r="DY132" s="118">
        <v>2</v>
      </c>
      <c r="DZ132" s="118"/>
      <c r="EA132" s="118">
        <v>1</v>
      </c>
      <c r="EB132" s="118"/>
      <c r="EC132" s="118"/>
      <c r="ED132" s="118"/>
      <c r="EE132" s="118"/>
      <c r="EF132" s="118"/>
      <c r="EG132" s="118"/>
      <c r="EH132" s="118"/>
      <c r="EI132" s="118">
        <f t="shared" si="180"/>
        <v>3</v>
      </c>
      <c r="EJ132" s="24">
        <f t="shared" si="102"/>
        <v>1</v>
      </c>
      <c r="EK132" s="24">
        <f t="shared" si="103"/>
        <v>0</v>
      </c>
      <c r="EL132" s="24">
        <f t="shared" si="104"/>
        <v>1</v>
      </c>
      <c r="EM132" s="193" t="e">
        <f t="shared" si="105"/>
        <v>#DIV/0!</v>
      </c>
      <c r="EN132" s="81"/>
      <c r="EO132" s="90" t="s">
        <v>153</v>
      </c>
      <c r="EP132" s="91" t="s">
        <v>154</v>
      </c>
      <c r="EQ132" s="26">
        <v>0.33333333333333348</v>
      </c>
      <c r="ER132" s="106">
        <v>7</v>
      </c>
      <c r="ES132" s="25">
        <v>2.3333333333333344</v>
      </c>
      <c r="ET132" s="118">
        <v>3</v>
      </c>
      <c r="EU132" s="118"/>
      <c r="EV132" s="118" t="e">
        <f t="shared" si="185"/>
        <v>#DIV/0!</v>
      </c>
      <c r="EW132" s="118">
        <v>2</v>
      </c>
      <c r="EX132" s="118"/>
      <c r="EY132" s="118">
        <v>1</v>
      </c>
      <c r="EZ132" s="118"/>
      <c r="FA132" s="118"/>
      <c r="FB132" s="118"/>
      <c r="FC132" s="118"/>
      <c r="FD132" s="118"/>
      <c r="FE132" s="118"/>
      <c r="FF132" s="118"/>
      <c r="FG132" s="118">
        <f t="shared" si="186"/>
        <v>3</v>
      </c>
      <c r="FH132" s="24">
        <f t="shared" si="181"/>
        <v>1</v>
      </c>
      <c r="FI132" s="24">
        <f t="shared" si="182"/>
        <v>0</v>
      </c>
      <c r="FJ132" s="24">
        <f t="shared" si="183"/>
        <v>1</v>
      </c>
      <c r="FK132" s="193" t="e">
        <f t="shared" si="184"/>
        <v>#DIV/0!</v>
      </c>
      <c r="FL132" s="81"/>
      <c r="FM132" s="90" t="s">
        <v>153</v>
      </c>
      <c r="FN132" s="91" t="s">
        <v>154</v>
      </c>
      <c r="FO132" s="363">
        <v>0.33333333333333348</v>
      </c>
      <c r="FP132" s="364">
        <v>7</v>
      </c>
      <c r="FQ132" s="365">
        <v>2.3333333333333344</v>
      </c>
      <c r="FR132" s="118">
        <v>3</v>
      </c>
      <c r="FS132" s="118"/>
      <c r="FT132" s="118" t="e">
        <f t="shared" si="187"/>
        <v>#DIV/0!</v>
      </c>
      <c r="FU132" s="118">
        <v>2</v>
      </c>
      <c r="FV132" s="118"/>
      <c r="FW132" s="118">
        <v>1</v>
      </c>
      <c r="FX132" s="118"/>
      <c r="FY132" s="118"/>
      <c r="FZ132" s="118"/>
      <c r="GA132" s="118"/>
      <c r="GB132" s="118"/>
      <c r="GC132" s="118"/>
      <c r="GD132" s="118"/>
      <c r="GE132" s="118">
        <f t="shared" si="188"/>
        <v>3</v>
      </c>
      <c r="GF132" s="24">
        <f t="shared" si="89"/>
        <v>1</v>
      </c>
      <c r="GG132" s="24">
        <f t="shared" si="90"/>
        <v>0</v>
      </c>
      <c r="GH132" s="24">
        <f t="shared" si="91"/>
        <v>1</v>
      </c>
      <c r="GI132" s="193" t="e">
        <f t="shared" si="92"/>
        <v>#DIV/0!</v>
      </c>
      <c r="GJ132" s="81"/>
      <c r="GK132" s="90" t="s">
        <v>153</v>
      </c>
      <c r="GL132" s="91" t="s">
        <v>154</v>
      </c>
      <c r="GM132" s="118"/>
      <c r="GN132" s="10">
        <v>3.6666666666666665</v>
      </c>
      <c r="GO132" s="74">
        <v>4</v>
      </c>
      <c r="GP132" s="26">
        <v>0.33333333333333348</v>
      </c>
      <c r="GQ132" s="106">
        <v>7</v>
      </c>
      <c r="GR132" s="25">
        <v>2.3333333333333344</v>
      </c>
      <c r="GS132" s="24">
        <f t="shared" si="84"/>
        <v>3</v>
      </c>
      <c r="GT132" s="118"/>
      <c r="GU132" s="118" t="e">
        <f t="shared" si="189"/>
        <v>#DIV/0!</v>
      </c>
      <c r="GV132" s="118">
        <v>2</v>
      </c>
      <c r="GW132" s="118"/>
      <c r="GX132" s="118">
        <v>1</v>
      </c>
      <c r="GY132" s="118"/>
      <c r="GZ132" s="118"/>
      <c r="HA132" s="118"/>
      <c r="HB132" s="118"/>
      <c r="HC132" s="118"/>
      <c r="HD132" s="118"/>
      <c r="HE132" s="118"/>
      <c r="HF132" s="118">
        <f t="shared" si="190"/>
        <v>3</v>
      </c>
      <c r="HG132" s="24">
        <f t="shared" si="85"/>
        <v>1</v>
      </c>
      <c r="HH132" s="24">
        <f t="shared" si="86"/>
        <v>0</v>
      </c>
      <c r="HI132" s="24">
        <f t="shared" si="87"/>
        <v>1</v>
      </c>
      <c r="HJ132" s="193" t="e">
        <f t="shared" si="88"/>
        <v>#DIV/0!</v>
      </c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</row>
    <row r="133" spans="1:229" ht="18.75" x14ac:dyDescent="0.3">
      <c r="A133" s="114" t="s">
        <v>155</v>
      </c>
      <c r="B133" s="96" t="s">
        <v>156</v>
      </c>
      <c r="C133" s="26">
        <v>0</v>
      </c>
      <c r="D133" s="106">
        <v>2</v>
      </c>
      <c r="E133" s="138">
        <v>0</v>
      </c>
      <c r="F133" s="118"/>
      <c r="G133" s="118">
        <v>4</v>
      </c>
      <c r="H133" s="118">
        <f t="shared" si="161"/>
        <v>0</v>
      </c>
      <c r="I133" s="118"/>
      <c r="J133" s="118">
        <v>4</v>
      </c>
      <c r="K133" s="118"/>
      <c r="L133" s="118"/>
      <c r="M133" s="118"/>
      <c r="N133" s="118"/>
      <c r="O133" s="118"/>
      <c r="P133" s="118"/>
      <c r="Q133" s="118"/>
      <c r="R133" s="118"/>
      <c r="S133" s="118">
        <f t="shared" si="162"/>
        <v>4</v>
      </c>
      <c r="T133" s="118">
        <f t="shared" si="163"/>
        <v>0</v>
      </c>
      <c r="U133" s="118">
        <f t="shared" si="164"/>
        <v>0</v>
      </c>
      <c r="V133" s="118">
        <f t="shared" si="165"/>
        <v>0</v>
      </c>
      <c r="W133" s="118" t="e">
        <f t="shared" si="166"/>
        <v>#DIV/0!</v>
      </c>
      <c r="X133" s="29"/>
      <c r="Y133" s="114" t="s">
        <v>155</v>
      </c>
      <c r="Z133" s="96" t="s">
        <v>156</v>
      </c>
      <c r="AA133" s="26">
        <v>0</v>
      </c>
      <c r="AB133" s="106">
        <v>2</v>
      </c>
      <c r="AC133" s="138">
        <v>0</v>
      </c>
      <c r="AD133" s="118"/>
      <c r="AE133" s="118">
        <v>4</v>
      </c>
      <c r="AF133" s="118">
        <f t="shared" si="167"/>
        <v>0</v>
      </c>
      <c r="AG133" s="118"/>
      <c r="AH133" s="118">
        <v>4</v>
      </c>
      <c r="AI133" s="118"/>
      <c r="AJ133" s="118"/>
      <c r="AK133" s="118"/>
      <c r="AL133" s="118"/>
      <c r="AM133" s="118"/>
      <c r="AN133" s="118"/>
      <c r="AO133" s="118"/>
      <c r="AP133" s="118"/>
      <c r="AQ133" s="118">
        <f t="shared" si="168"/>
        <v>4</v>
      </c>
      <c r="AR133" s="118">
        <f t="shared" si="169"/>
        <v>0</v>
      </c>
      <c r="AS133" s="118">
        <f t="shared" si="170"/>
        <v>0</v>
      </c>
      <c r="AT133" s="118">
        <f t="shared" si="171"/>
        <v>0</v>
      </c>
      <c r="AU133" s="118" t="e">
        <f t="shared" si="172"/>
        <v>#DIV/0!</v>
      </c>
      <c r="AV133" s="81"/>
      <c r="AW133" s="114" t="s">
        <v>155</v>
      </c>
      <c r="AX133" s="96" t="s">
        <v>156</v>
      </c>
      <c r="AY133" s="26">
        <v>0</v>
      </c>
      <c r="AZ133" s="106">
        <v>2</v>
      </c>
      <c r="BA133" s="138">
        <v>0</v>
      </c>
      <c r="BB133" s="118"/>
      <c r="BC133" s="118">
        <v>4</v>
      </c>
      <c r="BD133" s="9">
        <f t="shared" si="173"/>
        <v>0</v>
      </c>
      <c r="BE133" s="118"/>
      <c r="BF133" s="118">
        <v>4</v>
      </c>
      <c r="BG133" s="118"/>
      <c r="BH133" s="118"/>
      <c r="BI133" s="118"/>
      <c r="BJ133" s="118"/>
      <c r="BK133" s="118"/>
      <c r="BL133" s="118"/>
      <c r="BM133" s="118"/>
      <c r="BN133" s="118"/>
      <c r="BO133" s="118">
        <f t="shared" si="174"/>
        <v>4</v>
      </c>
      <c r="BP133" s="24">
        <f t="shared" si="116"/>
        <v>0</v>
      </c>
      <c r="BQ133" s="24">
        <f t="shared" si="117"/>
        <v>0</v>
      </c>
      <c r="BR133" s="24">
        <f t="shared" si="118"/>
        <v>0</v>
      </c>
      <c r="BS133" s="193" t="e">
        <f t="shared" si="119"/>
        <v>#DIV/0!</v>
      </c>
      <c r="BT133" s="81"/>
      <c r="BU133" s="114" t="s">
        <v>155</v>
      </c>
      <c r="BV133" s="96" t="s">
        <v>156</v>
      </c>
      <c r="BW133" s="157">
        <v>0</v>
      </c>
      <c r="BX133" s="106">
        <v>2</v>
      </c>
      <c r="BY133" s="138">
        <v>0</v>
      </c>
      <c r="BZ133" s="118"/>
      <c r="CA133" s="118">
        <v>4</v>
      </c>
      <c r="CB133" s="9">
        <f t="shared" si="175"/>
        <v>0</v>
      </c>
      <c r="CC133" s="118"/>
      <c r="CD133" s="118">
        <v>4</v>
      </c>
      <c r="CE133" s="118"/>
      <c r="CF133" s="118"/>
      <c r="CG133" s="118"/>
      <c r="CH133" s="118"/>
      <c r="CI133" s="118"/>
      <c r="CJ133" s="118"/>
      <c r="CK133" s="118"/>
      <c r="CL133" s="118"/>
      <c r="CM133" s="118">
        <f t="shared" si="176"/>
        <v>4</v>
      </c>
      <c r="CN133" s="24">
        <f t="shared" si="107"/>
        <v>0</v>
      </c>
      <c r="CO133" s="24">
        <f t="shared" si="108"/>
        <v>0</v>
      </c>
      <c r="CP133" s="24">
        <f t="shared" si="109"/>
        <v>0</v>
      </c>
      <c r="CQ133" s="193" t="e">
        <f t="shared" si="110"/>
        <v>#DIV/0!</v>
      </c>
      <c r="CR133" s="81"/>
      <c r="CS133" s="114" t="s">
        <v>155</v>
      </c>
      <c r="CT133" s="96" t="s">
        <v>156</v>
      </c>
      <c r="CU133" s="26">
        <v>0</v>
      </c>
      <c r="CV133" s="106">
        <v>2</v>
      </c>
      <c r="CW133" s="256">
        <v>0</v>
      </c>
      <c r="CX133" s="118"/>
      <c r="CY133" s="118">
        <v>4</v>
      </c>
      <c r="CZ133" s="9">
        <f t="shared" si="177"/>
        <v>0</v>
      </c>
      <c r="DA133" s="118"/>
      <c r="DB133" s="118">
        <v>4</v>
      </c>
      <c r="DC133" s="118"/>
      <c r="DD133" s="118"/>
      <c r="DE133" s="118"/>
      <c r="DF133" s="118"/>
      <c r="DG133" s="118"/>
      <c r="DH133" s="118"/>
      <c r="DI133" s="118"/>
      <c r="DJ133" s="118"/>
      <c r="DK133" s="118">
        <f t="shared" si="178"/>
        <v>4</v>
      </c>
      <c r="DL133" s="24">
        <f t="shared" si="112"/>
        <v>0</v>
      </c>
      <c r="DM133" s="24">
        <f t="shared" si="113"/>
        <v>0</v>
      </c>
      <c r="DN133" s="24">
        <f t="shared" si="114"/>
        <v>0</v>
      </c>
      <c r="DO133" s="193" t="e">
        <f t="shared" si="115"/>
        <v>#DIV/0!</v>
      </c>
      <c r="DP133" s="81"/>
      <c r="DQ133" s="109" t="s">
        <v>155</v>
      </c>
      <c r="DR133" s="96" t="s">
        <v>156</v>
      </c>
      <c r="DS133" s="26">
        <v>0</v>
      </c>
      <c r="DT133" s="106">
        <v>2</v>
      </c>
      <c r="DU133" s="25">
        <v>0</v>
      </c>
      <c r="DV133" s="118"/>
      <c r="DW133" s="118">
        <v>4</v>
      </c>
      <c r="DX133" s="9">
        <f t="shared" si="179"/>
        <v>0</v>
      </c>
      <c r="DY133" s="118"/>
      <c r="DZ133" s="118">
        <v>4</v>
      </c>
      <c r="EA133" s="118"/>
      <c r="EB133" s="118"/>
      <c r="EC133" s="118"/>
      <c r="ED133" s="118"/>
      <c r="EE133" s="118"/>
      <c r="EF133" s="118"/>
      <c r="EG133" s="118"/>
      <c r="EH133" s="118"/>
      <c r="EI133" s="118">
        <f t="shared" si="180"/>
        <v>4</v>
      </c>
      <c r="EJ133" s="24">
        <f t="shared" si="102"/>
        <v>0</v>
      </c>
      <c r="EK133" s="24">
        <f t="shared" si="103"/>
        <v>0</v>
      </c>
      <c r="EL133" s="24">
        <f t="shared" si="104"/>
        <v>0</v>
      </c>
      <c r="EM133" s="193" t="e">
        <f t="shared" si="105"/>
        <v>#DIV/0!</v>
      </c>
      <c r="EN133" s="81"/>
      <c r="EO133" s="109" t="s">
        <v>155</v>
      </c>
      <c r="EP133" s="96" t="s">
        <v>156</v>
      </c>
      <c r="EQ133" s="26">
        <v>0</v>
      </c>
      <c r="ER133" s="106">
        <v>2</v>
      </c>
      <c r="ES133" s="25">
        <v>0</v>
      </c>
      <c r="ET133" s="118"/>
      <c r="EU133" s="118">
        <v>4</v>
      </c>
      <c r="EV133" s="9">
        <f t="shared" si="185"/>
        <v>0</v>
      </c>
      <c r="EW133" s="118"/>
      <c r="EX133" s="118">
        <v>4</v>
      </c>
      <c r="EY133" s="118"/>
      <c r="EZ133" s="118"/>
      <c r="FA133" s="118"/>
      <c r="FB133" s="118"/>
      <c r="FC133" s="118"/>
      <c r="FD133" s="118"/>
      <c r="FE133" s="118"/>
      <c r="FF133" s="118"/>
      <c r="FG133" s="118">
        <f t="shared" si="186"/>
        <v>4</v>
      </c>
      <c r="FH133" s="24">
        <f t="shared" si="181"/>
        <v>0</v>
      </c>
      <c r="FI133" s="24">
        <f t="shared" si="182"/>
        <v>0</v>
      </c>
      <c r="FJ133" s="24">
        <f t="shared" si="183"/>
        <v>0</v>
      </c>
      <c r="FK133" s="193" t="e">
        <f t="shared" si="184"/>
        <v>#DIV/0!</v>
      </c>
      <c r="FL133" s="81"/>
      <c r="FM133" s="109" t="s">
        <v>155</v>
      </c>
      <c r="FN133" s="96" t="s">
        <v>156</v>
      </c>
      <c r="FO133" s="363">
        <v>0</v>
      </c>
      <c r="FP133" s="364">
        <v>2</v>
      </c>
      <c r="FQ133" s="365">
        <v>0</v>
      </c>
      <c r="FR133" s="118"/>
      <c r="FS133" s="118">
        <v>4</v>
      </c>
      <c r="FT133" s="9">
        <f t="shared" si="187"/>
        <v>0</v>
      </c>
      <c r="FU133" s="118"/>
      <c r="FV133" s="118">
        <v>4</v>
      </c>
      <c r="FW133" s="118"/>
      <c r="FX133" s="118"/>
      <c r="FY133" s="118"/>
      <c r="FZ133" s="118"/>
      <c r="GA133" s="118"/>
      <c r="GB133" s="118"/>
      <c r="GC133" s="118"/>
      <c r="GD133" s="118"/>
      <c r="GE133" s="118">
        <f t="shared" si="188"/>
        <v>4</v>
      </c>
      <c r="GF133" s="24">
        <f t="shared" si="89"/>
        <v>0</v>
      </c>
      <c r="GG133" s="24">
        <f t="shared" si="90"/>
        <v>0</v>
      </c>
      <c r="GH133" s="24">
        <f t="shared" si="91"/>
        <v>0</v>
      </c>
      <c r="GI133" s="193" t="e">
        <f t="shared" si="92"/>
        <v>#DIV/0!</v>
      </c>
      <c r="GJ133" s="81"/>
      <c r="GK133" s="109" t="s">
        <v>155</v>
      </c>
      <c r="GL133" s="96" t="s">
        <v>156</v>
      </c>
      <c r="GM133" s="118"/>
      <c r="GN133" s="10">
        <v>9</v>
      </c>
      <c r="GO133" s="74">
        <v>9</v>
      </c>
      <c r="GP133" s="26">
        <v>0</v>
      </c>
      <c r="GQ133" s="106">
        <v>2</v>
      </c>
      <c r="GR133" s="25">
        <v>0</v>
      </c>
      <c r="GS133" s="24">
        <f t="shared" si="84"/>
        <v>0</v>
      </c>
      <c r="GT133" s="118">
        <v>4</v>
      </c>
      <c r="GU133" s="9">
        <f t="shared" si="189"/>
        <v>0</v>
      </c>
      <c r="GV133" s="118"/>
      <c r="GW133" s="118">
        <v>4</v>
      </c>
      <c r="GX133" s="118"/>
      <c r="GY133" s="118"/>
      <c r="GZ133" s="118"/>
      <c r="HA133" s="118"/>
      <c r="HB133" s="118"/>
      <c r="HC133" s="118"/>
      <c r="HD133" s="118"/>
      <c r="HE133" s="118"/>
      <c r="HF133" s="118">
        <f t="shared" si="190"/>
        <v>4</v>
      </c>
      <c r="HG133" s="24">
        <f t="shared" si="85"/>
        <v>0</v>
      </c>
      <c r="HH133" s="24">
        <f t="shared" si="86"/>
        <v>0</v>
      </c>
      <c r="HI133" s="24">
        <f t="shared" si="87"/>
        <v>0</v>
      </c>
      <c r="HJ133" s="193" t="e">
        <f t="shared" si="88"/>
        <v>#DIV/0!</v>
      </c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</row>
    <row r="134" spans="1:229" ht="18.75" x14ac:dyDescent="0.3">
      <c r="A134" s="114" t="s">
        <v>353</v>
      </c>
      <c r="B134" s="96" t="s">
        <v>133</v>
      </c>
      <c r="C134" s="132">
        <v>0</v>
      </c>
      <c r="D134" s="106">
        <v>4</v>
      </c>
      <c r="E134" s="138">
        <v>0</v>
      </c>
      <c r="F134" s="118">
        <v>10</v>
      </c>
      <c r="G134" s="118">
        <v>10</v>
      </c>
      <c r="H134" s="118"/>
      <c r="I134" s="118">
        <v>10</v>
      </c>
      <c r="J134" s="118"/>
      <c r="K134" s="118"/>
      <c r="L134" s="118"/>
      <c r="M134" s="118"/>
      <c r="N134" s="118"/>
      <c r="O134" s="118"/>
      <c r="P134" s="118"/>
      <c r="Q134" s="118"/>
      <c r="R134" s="118"/>
      <c r="S134" s="118">
        <f t="shared" si="162"/>
        <v>10</v>
      </c>
      <c r="T134" s="118">
        <f t="shared" si="163"/>
        <v>0</v>
      </c>
      <c r="U134" s="118">
        <f t="shared" si="164"/>
        <v>0</v>
      </c>
      <c r="V134" s="118">
        <f t="shared" si="165"/>
        <v>0</v>
      </c>
      <c r="W134" s="118" t="e">
        <f t="shared" si="166"/>
        <v>#DIV/0!</v>
      </c>
      <c r="X134" s="29"/>
      <c r="Y134" s="114" t="s">
        <v>353</v>
      </c>
      <c r="Z134" s="96" t="s">
        <v>133</v>
      </c>
      <c r="AA134" s="132">
        <v>0</v>
      </c>
      <c r="AB134" s="106">
        <v>4</v>
      </c>
      <c r="AC134" s="138">
        <v>0</v>
      </c>
      <c r="AD134" s="118">
        <v>10</v>
      </c>
      <c r="AE134" s="118">
        <v>10</v>
      </c>
      <c r="AF134" s="118"/>
      <c r="AG134" s="118">
        <v>10</v>
      </c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>
        <f t="shared" si="168"/>
        <v>10</v>
      </c>
      <c r="AR134" s="118">
        <f t="shared" si="169"/>
        <v>0</v>
      </c>
      <c r="AS134" s="118">
        <f t="shared" si="170"/>
        <v>0</v>
      </c>
      <c r="AT134" s="118">
        <f t="shared" si="171"/>
        <v>0</v>
      </c>
      <c r="AU134" s="118" t="e">
        <f t="shared" si="172"/>
        <v>#DIV/0!</v>
      </c>
      <c r="AV134" s="81"/>
      <c r="AW134" s="114" t="s">
        <v>353</v>
      </c>
      <c r="AX134" s="96" t="s">
        <v>133</v>
      </c>
      <c r="AY134" s="132">
        <v>0</v>
      </c>
      <c r="AZ134" s="106">
        <v>4</v>
      </c>
      <c r="BA134" s="138">
        <v>0</v>
      </c>
      <c r="BB134" s="118">
        <v>10</v>
      </c>
      <c r="BC134" s="118">
        <v>10</v>
      </c>
      <c r="BD134" s="9"/>
      <c r="BE134" s="118">
        <v>10</v>
      </c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>
        <f t="shared" si="174"/>
        <v>10</v>
      </c>
      <c r="BP134" s="24">
        <f t="shared" si="116"/>
        <v>0</v>
      </c>
      <c r="BQ134" s="24">
        <f t="shared" si="117"/>
        <v>0</v>
      </c>
      <c r="BR134" s="24">
        <f t="shared" si="118"/>
        <v>0</v>
      </c>
      <c r="BS134" s="193" t="e">
        <f t="shared" si="119"/>
        <v>#DIV/0!</v>
      </c>
      <c r="BT134" s="81"/>
      <c r="BU134" s="133" t="s">
        <v>353</v>
      </c>
      <c r="BV134" s="91" t="s">
        <v>133</v>
      </c>
      <c r="BW134" s="132">
        <v>0</v>
      </c>
      <c r="BX134" s="106">
        <v>4</v>
      </c>
      <c r="BY134" s="138">
        <v>0</v>
      </c>
      <c r="BZ134" s="118">
        <v>10</v>
      </c>
      <c r="CA134" s="118">
        <v>10</v>
      </c>
      <c r="CB134" s="9"/>
      <c r="CC134" s="118">
        <v>10</v>
      </c>
      <c r="CD134" s="118"/>
      <c r="CE134" s="118"/>
      <c r="CF134" s="118"/>
      <c r="CG134" s="118"/>
      <c r="CH134" s="118"/>
      <c r="CI134" s="118"/>
      <c r="CJ134" s="118"/>
      <c r="CK134" s="118"/>
      <c r="CL134" s="118"/>
      <c r="CM134" s="118">
        <f t="shared" si="176"/>
        <v>10</v>
      </c>
      <c r="CN134" s="24">
        <f t="shared" si="107"/>
        <v>0</v>
      </c>
      <c r="CO134" s="24">
        <f t="shared" si="108"/>
        <v>0</v>
      </c>
      <c r="CP134" s="24">
        <f t="shared" si="109"/>
        <v>0</v>
      </c>
      <c r="CQ134" s="193" t="e">
        <f t="shared" si="110"/>
        <v>#DIV/0!</v>
      </c>
      <c r="CR134" s="81"/>
      <c r="CS134" s="133" t="s">
        <v>353</v>
      </c>
      <c r="CT134" s="91" t="s">
        <v>133</v>
      </c>
      <c r="CU134" s="132">
        <v>0</v>
      </c>
      <c r="CV134" s="106">
        <v>4</v>
      </c>
      <c r="CW134" s="256">
        <v>0</v>
      </c>
      <c r="CX134" s="118">
        <v>10</v>
      </c>
      <c r="CY134" s="118">
        <v>10</v>
      </c>
      <c r="CZ134" s="9"/>
      <c r="DA134" s="118">
        <v>10</v>
      </c>
      <c r="DB134" s="118"/>
      <c r="DC134" s="118"/>
      <c r="DD134" s="118"/>
      <c r="DE134" s="118"/>
      <c r="DF134" s="118"/>
      <c r="DG134" s="118"/>
      <c r="DH134" s="118"/>
      <c r="DI134" s="118"/>
      <c r="DJ134" s="118"/>
      <c r="DK134" s="118">
        <f t="shared" si="178"/>
        <v>10</v>
      </c>
      <c r="DL134" s="24">
        <f t="shared" si="112"/>
        <v>0</v>
      </c>
      <c r="DM134" s="24">
        <f t="shared" si="113"/>
        <v>0</v>
      </c>
      <c r="DN134" s="24">
        <f t="shared" si="114"/>
        <v>0</v>
      </c>
      <c r="DO134" s="193" t="e">
        <f t="shared" si="115"/>
        <v>#DIV/0!</v>
      </c>
      <c r="DP134" s="81"/>
      <c r="DQ134" s="324" t="s">
        <v>353</v>
      </c>
      <c r="DR134" s="91" t="s">
        <v>133</v>
      </c>
      <c r="DS134" s="132">
        <v>0</v>
      </c>
      <c r="DT134" s="106">
        <v>4</v>
      </c>
      <c r="DU134" s="25">
        <v>0</v>
      </c>
      <c r="DV134" s="118">
        <v>10</v>
      </c>
      <c r="DW134" s="118">
        <v>10</v>
      </c>
      <c r="DX134" s="9"/>
      <c r="DY134" s="118">
        <v>10</v>
      </c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>
        <f t="shared" si="180"/>
        <v>10</v>
      </c>
      <c r="EJ134" s="24">
        <f t="shared" si="102"/>
        <v>0</v>
      </c>
      <c r="EK134" s="24">
        <f t="shared" si="103"/>
        <v>0</v>
      </c>
      <c r="EL134" s="24">
        <f t="shared" si="104"/>
        <v>0</v>
      </c>
      <c r="EM134" s="193" t="e">
        <f t="shared" si="105"/>
        <v>#DIV/0!</v>
      </c>
      <c r="EN134" s="81"/>
      <c r="EO134" s="324" t="s">
        <v>353</v>
      </c>
      <c r="EP134" s="91" t="s">
        <v>133</v>
      </c>
      <c r="EQ134" s="132">
        <v>0</v>
      </c>
      <c r="ER134" s="106">
        <v>4</v>
      </c>
      <c r="ES134" s="25">
        <v>0</v>
      </c>
      <c r="ET134" s="118">
        <v>10</v>
      </c>
      <c r="EU134" s="118">
        <v>10</v>
      </c>
      <c r="EV134" s="9"/>
      <c r="EW134" s="118">
        <v>10</v>
      </c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>
        <f t="shared" si="186"/>
        <v>10</v>
      </c>
      <c r="FH134" s="24">
        <f t="shared" si="181"/>
        <v>0</v>
      </c>
      <c r="FI134" s="24">
        <f t="shared" si="182"/>
        <v>0</v>
      </c>
      <c r="FJ134" s="24">
        <f t="shared" si="183"/>
        <v>0</v>
      </c>
      <c r="FK134" s="193" t="e">
        <f t="shared" si="184"/>
        <v>#DIV/0!</v>
      </c>
      <c r="FL134" s="81"/>
      <c r="FM134" s="324" t="s">
        <v>353</v>
      </c>
      <c r="FN134" s="91" t="s">
        <v>133</v>
      </c>
      <c r="FO134" s="368">
        <v>0</v>
      </c>
      <c r="FP134" s="364">
        <v>4</v>
      </c>
      <c r="FQ134" s="365">
        <v>0</v>
      </c>
      <c r="FR134" s="118">
        <v>10</v>
      </c>
      <c r="FS134" s="118">
        <v>10</v>
      </c>
      <c r="FT134" s="9"/>
      <c r="FU134" s="118">
        <v>10</v>
      </c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>
        <f t="shared" si="188"/>
        <v>10</v>
      </c>
      <c r="GF134" s="24">
        <f t="shared" si="89"/>
        <v>0</v>
      </c>
      <c r="GG134" s="24">
        <f t="shared" si="90"/>
        <v>0</v>
      </c>
      <c r="GH134" s="24">
        <f t="shared" si="91"/>
        <v>0</v>
      </c>
      <c r="GI134" s="193" t="e">
        <f t="shared" si="92"/>
        <v>#DIV/0!</v>
      </c>
      <c r="GJ134" s="81"/>
      <c r="GK134" s="324" t="s">
        <v>353</v>
      </c>
      <c r="GL134" s="91" t="s">
        <v>133</v>
      </c>
      <c r="GM134" s="118"/>
      <c r="GN134" s="11">
        <v>7</v>
      </c>
      <c r="GO134" s="12">
        <v>7</v>
      </c>
      <c r="GP134" s="132">
        <v>0</v>
      </c>
      <c r="GQ134" s="106">
        <v>4</v>
      </c>
      <c r="GR134" s="25">
        <v>0</v>
      </c>
      <c r="GS134" s="24">
        <f t="shared" si="84"/>
        <v>10</v>
      </c>
      <c r="GT134" s="118">
        <v>10</v>
      </c>
      <c r="GU134" s="9"/>
      <c r="GV134" s="118">
        <v>10</v>
      </c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>
        <f t="shared" si="190"/>
        <v>10</v>
      </c>
      <c r="HG134" s="24">
        <f t="shared" si="85"/>
        <v>0</v>
      </c>
      <c r="HH134" s="24">
        <f t="shared" si="86"/>
        <v>0</v>
      </c>
      <c r="HI134" s="24">
        <f t="shared" si="87"/>
        <v>0</v>
      </c>
      <c r="HJ134" s="193" t="e">
        <f t="shared" si="88"/>
        <v>#DIV/0!</v>
      </c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</row>
    <row r="135" spans="1:229" ht="18.75" x14ac:dyDescent="0.3">
      <c r="A135" s="114" t="s">
        <v>511</v>
      </c>
      <c r="B135" s="91" t="s">
        <v>293</v>
      </c>
      <c r="C135" s="132">
        <v>0.56669999999999998</v>
      </c>
      <c r="D135" s="106">
        <v>5</v>
      </c>
      <c r="E135" s="138">
        <v>2.8334999999999999</v>
      </c>
      <c r="F135" s="40">
        <v>18</v>
      </c>
      <c r="G135" s="118">
        <v>4</v>
      </c>
      <c r="H135" s="118">
        <f t="shared" ref="H135:H209" si="191">+F135/G135</f>
        <v>4.5</v>
      </c>
      <c r="I135" s="118">
        <v>14</v>
      </c>
      <c r="J135" s="118">
        <v>2</v>
      </c>
      <c r="K135" s="118">
        <v>4</v>
      </c>
      <c r="L135" s="118"/>
      <c r="M135" s="118"/>
      <c r="N135" s="118">
        <v>2</v>
      </c>
      <c r="O135" s="118"/>
      <c r="P135" s="118"/>
      <c r="Q135" s="118"/>
      <c r="R135" s="118"/>
      <c r="S135" s="118">
        <f>+I135+J135+K135+L135+M135+N135+O135+P135+Q135+R135</f>
        <v>22</v>
      </c>
      <c r="T135" s="118">
        <f t="shared" si="163"/>
        <v>4</v>
      </c>
      <c r="U135" s="118">
        <f t="shared" si="164"/>
        <v>-4</v>
      </c>
      <c r="V135" s="118">
        <f t="shared" si="165"/>
        <v>0</v>
      </c>
      <c r="W135" s="118">
        <f t="shared" si="166"/>
        <v>1</v>
      </c>
      <c r="X135" s="29"/>
      <c r="Y135" s="114" t="s">
        <v>292</v>
      </c>
      <c r="Z135" s="91" t="s">
        <v>293</v>
      </c>
      <c r="AA135" s="132">
        <v>0.56669999999999998</v>
      </c>
      <c r="AB135" s="106">
        <v>5</v>
      </c>
      <c r="AC135" s="138">
        <v>2.8334999999999999</v>
      </c>
      <c r="AD135" s="40">
        <v>18</v>
      </c>
      <c r="AE135" s="118">
        <v>4</v>
      </c>
      <c r="AF135" s="118">
        <f t="shared" ref="AF135:AF205" si="192">+AD135/AE135</f>
        <v>4.5</v>
      </c>
      <c r="AG135" s="118">
        <v>14</v>
      </c>
      <c r="AH135" s="118">
        <v>2</v>
      </c>
      <c r="AI135" s="118">
        <v>4</v>
      </c>
      <c r="AJ135" s="118"/>
      <c r="AK135" s="118"/>
      <c r="AL135" s="118">
        <v>2</v>
      </c>
      <c r="AM135" s="118"/>
      <c r="AN135" s="118"/>
      <c r="AO135" s="118"/>
      <c r="AP135" s="118"/>
      <c r="AQ135" s="118">
        <f>+AG135+AH135+AI135+AJ135+AK135+AL135+AM135+AN135+AO135+AP135</f>
        <v>22</v>
      </c>
      <c r="AR135" s="118">
        <f t="shared" si="169"/>
        <v>4</v>
      </c>
      <c r="AS135" s="118">
        <f t="shared" si="170"/>
        <v>-4</v>
      </c>
      <c r="AT135" s="118">
        <f t="shared" si="171"/>
        <v>0</v>
      </c>
      <c r="AU135" s="9">
        <f t="shared" si="172"/>
        <v>1</v>
      </c>
      <c r="AV135" s="81"/>
      <c r="AW135" s="114" t="s">
        <v>292</v>
      </c>
      <c r="AX135" s="91" t="s">
        <v>293</v>
      </c>
      <c r="AY135" s="132">
        <v>0.56669999999999998</v>
      </c>
      <c r="AZ135" s="106">
        <v>5</v>
      </c>
      <c r="BA135" s="138">
        <v>2.8334999999999999</v>
      </c>
      <c r="BB135" s="40">
        <v>18</v>
      </c>
      <c r="BC135" s="118">
        <v>4</v>
      </c>
      <c r="BD135" s="9">
        <f t="shared" ref="BD135:BD202" si="193">+BB135/BC135</f>
        <v>4.5</v>
      </c>
      <c r="BE135" s="118">
        <v>14</v>
      </c>
      <c r="BF135" s="118">
        <v>2</v>
      </c>
      <c r="BG135" s="118">
        <v>4</v>
      </c>
      <c r="BH135" s="118"/>
      <c r="BI135" s="118"/>
      <c r="BJ135" s="118">
        <v>2</v>
      </c>
      <c r="BK135" s="118"/>
      <c r="BL135" s="118"/>
      <c r="BM135" s="118"/>
      <c r="BN135" s="118"/>
      <c r="BO135" s="118">
        <f>+BE135+BF135+BG135+BH135+BI135+BJ135+BK135+BL135+BM135+BN135</f>
        <v>22</v>
      </c>
      <c r="BP135" s="24">
        <f t="shared" si="116"/>
        <v>4</v>
      </c>
      <c r="BQ135" s="24">
        <f t="shared" si="117"/>
        <v>-4</v>
      </c>
      <c r="BR135" s="24">
        <f t="shared" si="118"/>
        <v>0</v>
      </c>
      <c r="BS135" s="193">
        <f t="shared" si="119"/>
        <v>1</v>
      </c>
      <c r="BT135" s="81"/>
      <c r="BU135" s="105" t="s">
        <v>345</v>
      </c>
      <c r="BV135" s="91" t="s">
        <v>293</v>
      </c>
      <c r="BW135" s="51">
        <v>-9.9999999999999645E-2</v>
      </c>
      <c r="BX135" s="52">
        <v>5</v>
      </c>
      <c r="BY135" s="239">
        <v>-0.49999999999999822</v>
      </c>
      <c r="BZ135" s="58">
        <v>17</v>
      </c>
      <c r="CA135" s="119">
        <v>5</v>
      </c>
      <c r="CB135" s="27">
        <f t="shared" ref="CB135:CB200" si="194">+BZ135/CA135</f>
        <v>3.4</v>
      </c>
      <c r="CC135" s="119">
        <v>14</v>
      </c>
      <c r="CD135" s="119">
        <v>3</v>
      </c>
      <c r="CE135" s="119">
        <v>3</v>
      </c>
      <c r="CF135" s="119"/>
      <c r="CG135" s="119"/>
      <c r="CH135" s="119">
        <v>2</v>
      </c>
      <c r="CI135" s="119"/>
      <c r="CJ135" s="119"/>
      <c r="CK135" s="119"/>
      <c r="CL135" s="119"/>
      <c r="CM135" s="119">
        <f t="shared" si="176"/>
        <v>22</v>
      </c>
      <c r="CN135" s="62">
        <f t="shared" si="107"/>
        <v>3</v>
      </c>
      <c r="CO135" s="62">
        <f t="shared" si="108"/>
        <v>-4</v>
      </c>
      <c r="CP135" s="62">
        <f t="shared" si="109"/>
        <v>-1</v>
      </c>
      <c r="CQ135" s="232">
        <f t="shared" si="110"/>
        <v>0.75</v>
      </c>
      <c r="CR135" s="81"/>
      <c r="CS135" s="160" t="s">
        <v>292</v>
      </c>
      <c r="CT135" s="96" t="s">
        <v>117</v>
      </c>
      <c r="CU135" s="78">
        <v>0.46670000000000122</v>
      </c>
      <c r="CV135" s="106">
        <v>1</v>
      </c>
      <c r="CW135" s="256">
        <v>0.46670000000000122</v>
      </c>
      <c r="CX135" s="40">
        <v>17</v>
      </c>
      <c r="CY135" s="118">
        <v>5</v>
      </c>
      <c r="CZ135" s="9">
        <f t="shared" ref="CZ135:CZ200" si="195">+CX135/CY135</f>
        <v>3.4</v>
      </c>
      <c r="DA135" s="118">
        <v>14</v>
      </c>
      <c r="DB135" s="118">
        <v>3</v>
      </c>
      <c r="DC135" s="118">
        <v>3</v>
      </c>
      <c r="DD135" s="118"/>
      <c r="DE135" s="118"/>
      <c r="DF135" s="118">
        <v>2</v>
      </c>
      <c r="DG135" s="118"/>
      <c r="DH135" s="118"/>
      <c r="DI135" s="118"/>
      <c r="DJ135" s="118"/>
      <c r="DK135" s="118">
        <f t="shared" si="178"/>
        <v>22</v>
      </c>
      <c r="DL135" s="24">
        <f t="shared" si="112"/>
        <v>3</v>
      </c>
      <c r="DM135" s="24">
        <f t="shared" si="113"/>
        <v>-4</v>
      </c>
      <c r="DN135" s="24">
        <f t="shared" si="114"/>
        <v>-1</v>
      </c>
      <c r="DO135" s="193">
        <f t="shared" si="115"/>
        <v>0.75</v>
      </c>
      <c r="DP135" s="81"/>
      <c r="DQ135" s="109" t="s">
        <v>345</v>
      </c>
      <c r="DR135" s="91" t="s">
        <v>293</v>
      </c>
      <c r="DS135" s="132">
        <v>-9.9999999999999645E-2</v>
      </c>
      <c r="DT135" s="106">
        <v>5</v>
      </c>
      <c r="DU135" s="25">
        <v>-0.49999999999999822</v>
      </c>
      <c r="DV135" s="40">
        <v>17</v>
      </c>
      <c r="DW135" s="118">
        <v>5</v>
      </c>
      <c r="DX135" s="9">
        <f t="shared" ref="DX135:DX199" si="196">+DV135/DW135</f>
        <v>3.4</v>
      </c>
      <c r="DY135" s="118">
        <v>14</v>
      </c>
      <c r="DZ135" s="118">
        <v>3</v>
      </c>
      <c r="EA135" s="118">
        <v>3</v>
      </c>
      <c r="EB135" s="118"/>
      <c r="EC135" s="118"/>
      <c r="ED135" s="118">
        <v>2</v>
      </c>
      <c r="EE135" s="118"/>
      <c r="EF135" s="118"/>
      <c r="EG135" s="118"/>
      <c r="EH135" s="118"/>
      <c r="EI135" s="118">
        <f t="shared" si="180"/>
        <v>22</v>
      </c>
      <c r="EJ135" s="24">
        <f t="shared" si="102"/>
        <v>3</v>
      </c>
      <c r="EK135" s="24">
        <f t="shared" si="103"/>
        <v>-4</v>
      </c>
      <c r="EL135" s="24">
        <f t="shared" si="104"/>
        <v>-1</v>
      </c>
      <c r="EM135" s="193">
        <f t="shared" si="105"/>
        <v>0.75</v>
      </c>
      <c r="EN135" s="81"/>
      <c r="EO135" s="160" t="s">
        <v>292</v>
      </c>
      <c r="EP135" s="96" t="s">
        <v>117</v>
      </c>
      <c r="EQ135" s="132">
        <v>0.46670000000000122</v>
      </c>
      <c r="ER135" s="106">
        <v>1</v>
      </c>
      <c r="ES135" s="25">
        <v>0.46670000000000122</v>
      </c>
      <c r="ET135" s="40">
        <v>17</v>
      </c>
      <c r="EU135" s="118">
        <v>5</v>
      </c>
      <c r="EV135" s="9">
        <f t="shared" ref="EV135:EV198" si="197">+ET135/EU135</f>
        <v>3.4</v>
      </c>
      <c r="EW135" s="118">
        <v>14</v>
      </c>
      <c r="EX135" s="118">
        <v>3</v>
      </c>
      <c r="EY135" s="118">
        <v>3</v>
      </c>
      <c r="EZ135" s="118"/>
      <c r="FA135" s="118"/>
      <c r="FB135" s="118">
        <v>2</v>
      </c>
      <c r="FC135" s="118"/>
      <c r="FD135" s="118"/>
      <c r="FE135" s="118"/>
      <c r="FF135" s="118"/>
      <c r="FG135" s="118">
        <f t="shared" si="186"/>
        <v>22</v>
      </c>
      <c r="FH135" s="24">
        <f t="shared" si="181"/>
        <v>3</v>
      </c>
      <c r="FI135" s="24">
        <f t="shared" si="182"/>
        <v>-4</v>
      </c>
      <c r="FJ135" s="24">
        <f t="shared" si="183"/>
        <v>-1</v>
      </c>
      <c r="FK135" s="193">
        <f t="shared" si="184"/>
        <v>0.75</v>
      </c>
      <c r="FL135" s="81"/>
      <c r="FM135" s="109" t="s">
        <v>345</v>
      </c>
      <c r="FN135" s="91" t="s">
        <v>293</v>
      </c>
      <c r="FO135" s="368">
        <v>-9.9999999999999645E-2</v>
      </c>
      <c r="FP135" s="364">
        <v>5</v>
      </c>
      <c r="FQ135" s="365">
        <v>-0.49999999999999822</v>
      </c>
      <c r="FR135" s="40">
        <v>17</v>
      </c>
      <c r="FS135" s="118">
        <v>5</v>
      </c>
      <c r="FT135" s="9">
        <f t="shared" ref="FT135:FT198" si="198">+FR135/FS135</f>
        <v>3.4</v>
      </c>
      <c r="FU135" s="118">
        <v>14</v>
      </c>
      <c r="FV135" s="118">
        <v>3</v>
      </c>
      <c r="FW135" s="118">
        <v>3</v>
      </c>
      <c r="FX135" s="118"/>
      <c r="FY135" s="118"/>
      <c r="FZ135" s="118">
        <v>2</v>
      </c>
      <c r="GA135" s="118"/>
      <c r="GB135" s="118"/>
      <c r="GC135" s="118"/>
      <c r="GD135" s="118"/>
      <c r="GE135" s="118">
        <f t="shared" si="188"/>
        <v>22</v>
      </c>
      <c r="GF135" s="24">
        <f t="shared" si="89"/>
        <v>3</v>
      </c>
      <c r="GG135" s="24">
        <f t="shared" si="90"/>
        <v>-4</v>
      </c>
      <c r="GH135" s="24">
        <f t="shared" si="91"/>
        <v>-1</v>
      </c>
      <c r="GI135" s="193">
        <f t="shared" si="92"/>
        <v>0.75</v>
      </c>
      <c r="GJ135" s="81"/>
      <c r="GK135" s="109" t="s">
        <v>474</v>
      </c>
      <c r="GL135" s="91" t="s">
        <v>293</v>
      </c>
      <c r="GM135" s="118"/>
      <c r="GN135" s="11">
        <v>6.2111000000000001</v>
      </c>
      <c r="GO135" s="12">
        <v>6.1111000000000004</v>
      </c>
      <c r="GP135" s="132">
        <v>-9.9999999999999645E-2</v>
      </c>
      <c r="GQ135" s="106">
        <v>5</v>
      </c>
      <c r="GR135" s="25">
        <v>-0.49999999999999822</v>
      </c>
      <c r="GS135" s="24">
        <f t="shared" si="84"/>
        <v>17</v>
      </c>
      <c r="GT135" s="118">
        <v>5</v>
      </c>
      <c r="GU135" s="9">
        <f t="shared" ref="GU135:GU198" si="199">+GS135/GT135</f>
        <v>3.4</v>
      </c>
      <c r="GV135" s="118">
        <v>14</v>
      </c>
      <c r="GW135" s="118">
        <v>3</v>
      </c>
      <c r="GX135" s="118">
        <v>3</v>
      </c>
      <c r="GY135" s="118"/>
      <c r="GZ135" s="118"/>
      <c r="HA135" s="118">
        <v>2</v>
      </c>
      <c r="HB135" s="118"/>
      <c r="HC135" s="118"/>
      <c r="HD135" s="118"/>
      <c r="HE135" s="118"/>
      <c r="HF135" s="118">
        <f t="shared" si="190"/>
        <v>22</v>
      </c>
      <c r="HG135" s="24">
        <f t="shared" si="85"/>
        <v>3</v>
      </c>
      <c r="HH135" s="24">
        <f t="shared" si="86"/>
        <v>-4</v>
      </c>
      <c r="HI135" s="24">
        <f t="shared" si="87"/>
        <v>-1</v>
      </c>
      <c r="HJ135" s="193">
        <f t="shared" si="88"/>
        <v>0.75</v>
      </c>
      <c r="HK135" s="81"/>
      <c r="HL135" s="81"/>
      <c r="HM135" s="81"/>
      <c r="HN135" s="81"/>
      <c r="HO135" s="81"/>
      <c r="HP135" s="81"/>
      <c r="HQ135" s="81"/>
      <c r="HR135" s="81"/>
      <c r="HS135" s="81"/>
      <c r="HT135" s="81"/>
      <c r="HU135" s="81"/>
    </row>
    <row r="136" spans="1:229" ht="18.75" x14ac:dyDescent="0.3">
      <c r="A136" s="133" t="s">
        <v>475</v>
      </c>
      <c r="B136" s="96" t="s">
        <v>117</v>
      </c>
      <c r="C136" s="132">
        <v>0.46670000000000122</v>
      </c>
      <c r="D136" s="106">
        <v>1</v>
      </c>
      <c r="E136" s="138">
        <v>0.46670000000000122</v>
      </c>
      <c r="F136" s="40">
        <v>9</v>
      </c>
      <c r="G136" s="118">
        <v>14</v>
      </c>
      <c r="H136" s="118">
        <f t="shared" si="191"/>
        <v>0.6428571428571429</v>
      </c>
      <c r="I136" s="118">
        <v>1</v>
      </c>
      <c r="J136" s="118">
        <v>11</v>
      </c>
      <c r="K136" s="118">
        <v>6</v>
      </c>
      <c r="L136" s="118">
        <v>3</v>
      </c>
      <c r="M136" s="118">
        <v>1</v>
      </c>
      <c r="N136" s="118"/>
      <c r="O136" s="118">
        <v>1</v>
      </c>
      <c r="P136" s="118"/>
      <c r="Q136" s="118"/>
      <c r="R136" s="118"/>
      <c r="S136" s="118">
        <f>+I136+J136+K136+L136+M136+N136+O136+P136+Q136+R136</f>
        <v>23</v>
      </c>
      <c r="T136" s="118">
        <f t="shared" si="163"/>
        <v>11</v>
      </c>
      <c r="U136" s="118">
        <f t="shared" si="164"/>
        <v>-3</v>
      </c>
      <c r="V136" s="118">
        <f t="shared" si="165"/>
        <v>8</v>
      </c>
      <c r="W136" s="118">
        <f t="shared" si="166"/>
        <v>3.6666666666666665</v>
      </c>
      <c r="X136" s="29"/>
      <c r="Y136" s="133" t="s">
        <v>292</v>
      </c>
      <c r="Z136" s="96" t="s">
        <v>117</v>
      </c>
      <c r="AA136" s="132">
        <v>0.46670000000000122</v>
      </c>
      <c r="AB136" s="106">
        <v>1</v>
      </c>
      <c r="AC136" s="138">
        <v>0.46670000000000122</v>
      </c>
      <c r="AD136" s="40">
        <v>9</v>
      </c>
      <c r="AE136" s="118">
        <v>14</v>
      </c>
      <c r="AF136" s="118">
        <f t="shared" si="192"/>
        <v>0.6428571428571429</v>
      </c>
      <c r="AG136" s="118">
        <v>1</v>
      </c>
      <c r="AH136" s="118">
        <v>11</v>
      </c>
      <c r="AI136" s="118">
        <v>6</v>
      </c>
      <c r="AJ136" s="118">
        <v>3</v>
      </c>
      <c r="AK136" s="118">
        <v>1</v>
      </c>
      <c r="AL136" s="118"/>
      <c r="AM136" s="118">
        <v>1</v>
      </c>
      <c r="AN136" s="118"/>
      <c r="AO136" s="118"/>
      <c r="AP136" s="118"/>
      <c r="AQ136" s="118">
        <f>+AG136+AH136+AI136+AJ136+AK136+AL136+AM136+AN136+AO136+AP136</f>
        <v>23</v>
      </c>
      <c r="AR136" s="118">
        <f t="shared" si="169"/>
        <v>11</v>
      </c>
      <c r="AS136" s="118">
        <f t="shared" si="170"/>
        <v>-3</v>
      </c>
      <c r="AT136" s="118">
        <f t="shared" si="171"/>
        <v>8</v>
      </c>
      <c r="AU136" s="9">
        <f t="shared" si="172"/>
        <v>3.6666666666666665</v>
      </c>
      <c r="AV136" s="81"/>
      <c r="AW136" s="133" t="s">
        <v>292</v>
      </c>
      <c r="AX136" s="96" t="s">
        <v>117</v>
      </c>
      <c r="AY136" s="132">
        <v>0.46670000000000122</v>
      </c>
      <c r="AZ136" s="106">
        <v>1</v>
      </c>
      <c r="BA136" s="138">
        <v>0.46670000000000122</v>
      </c>
      <c r="BB136" s="40">
        <v>9</v>
      </c>
      <c r="BC136" s="118">
        <v>14</v>
      </c>
      <c r="BD136" s="9">
        <f t="shared" si="193"/>
        <v>0.6428571428571429</v>
      </c>
      <c r="BE136" s="118">
        <v>1</v>
      </c>
      <c r="BF136" s="118">
        <v>11</v>
      </c>
      <c r="BG136" s="118">
        <v>6</v>
      </c>
      <c r="BH136" s="118">
        <v>3</v>
      </c>
      <c r="BI136" s="118">
        <v>1</v>
      </c>
      <c r="BJ136" s="118"/>
      <c r="BK136" s="118">
        <v>1</v>
      </c>
      <c r="BL136" s="118"/>
      <c r="BM136" s="118"/>
      <c r="BN136" s="118"/>
      <c r="BO136" s="118">
        <f>+BE136+BF136+BG136+BH136+BI136+BJ136+BK136+BL136+BM136+BN136</f>
        <v>23</v>
      </c>
      <c r="BP136" s="24">
        <f t="shared" si="116"/>
        <v>11</v>
      </c>
      <c r="BQ136" s="24">
        <f t="shared" si="117"/>
        <v>-3</v>
      </c>
      <c r="BR136" s="24">
        <f t="shared" si="118"/>
        <v>8</v>
      </c>
      <c r="BS136" s="193">
        <f t="shared" si="119"/>
        <v>3.6666666666666665</v>
      </c>
      <c r="BT136" s="81"/>
      <c r="BU136" s="160" t="s">
        <v>292</v>
      </c>
      <c r="BV136" s="96" t="s">
        <v>117</v>
      </c>
      <c r="BW136" s="132">
        <v>0.46670000000000122</v>
      </c>
      <c r="BX136" s="106">
        <v>1</v>
      </c>
      <c r="BY136" s="138">
        <v>0.46670000000000122</v>
      </c>
      <c r="BZ136" s="40">
        <v>9</v>
      </c>
      <c r="CA136" s="118">
        <v>14</v>
      </c>
      <c r="CB136" s="9">
        <f t="shared" si="194"/>
        <v>0.6428571428571429</v>
      </c>
      <c r="CC136" s="118">
        <v>1</v>
      </c>
      <c r="CD136" s="118">
        <v>11</v>
      </c>
      <c r="CE136" s="118">
        <v>6</v>
      </c>
      <c r="CF136" s="118">
        <v>3</v>
      </c>
      <c r="CG136" s="118">
        <v>1</v>
      </c>
      <c r="CH136" s="118"/>
      <c r="CI136" s="118">
        <v>1</v>
      </c>
      <c r="CJ136" s="118"/>
      <c r="CK136" s="118"/>
      <c r="CL136" s="118"/>
      <c r="CM136" s="118">
        <f t="shared" si="176"/>
        <v>23</v>
      </c>
      <c r="CN136" s="24">
        <f t="shared" si="107"/>
        <v>11</v>
      </c>
      <c r="CO136" s="24">
        <f t="shared" si="108"/>
        <v>-3</v>
      </c>
      <c r="CP136" s="24">
        <f t="shared" si="109"/>
        <v>8</v>
      </c>
      <c r="CQ136" s="193">
        <f t="shared" si="110"/>
        <v>3.6666666666666665</v>
      </c>
      <c r="CR136" s="81"/>
      <c r="CS136" s="105" t="s">
        <v>345</v>
      </c>
      <c r="CT136" s="91" t="s">
        <v>293</v>
      </c>
      <c r="CU136" s="132">
        <v>-9.9999999999999645E-2</v>
      </c>
      <c r="CV136" s="106">
        <v>5</v>
      </c>
      <c r="CW136" s="256">
        <v>-0.49999999999999822</v>
      </c>
      <c r="CX136" s="40">
        <v>9</v>
      </c>
      <c r="CY136" s="118">
        <v>14</v>
      </c>
      <c r="CZ136" s="9">
        <f t="shared" si="195"/>
        <v>0.6428571428571429</v>
      </c>
      <c r="DA136" s="118">
        <v>1</v>
      </c>
      <c r="DB136" s="118">
        <v>11</v>
      </c>
      <c r="DC136" s="118">
        <v>6</v>
      </c>
      <c r="DD136" s="118">
        <v>3</v>
      </c>
      <c r="DE136" s="118">
        <v>1</v>
      </c>
      <c r="DF136" s="118"/>
      <c r="DG136" s="118">
        <v>1</v>
      </c>
      <c r="DH136" s="118"/>
      <c r="DI136" s="118"/>
      <c r="DJ136" s="118"/>
      <c r="DK136" s="118">
        <f t="shared" si="178"/>
        <v>23</v>
      </c>
      <c r="DL136" s="24">
        <f t="shared" si="112"/>
        <v>11</v>
      </c>
      <c r="DM136" s="24">
        <f t="shared" si="113"/>
        <v>-3</v>
      </c>
      <c r="DN136" s="24">
        <f t="shared" si="114"/>
        <v>8</v>
      </c>
      <c r="DO136" s="193">
        <f t="shared" si="115"/>
        <v>3.6666666666666665</v>
      </c>
      <c r="DP136" s="81"/>
      <c r="DQ136" s="160" t="s">
        <v>292</v>
      </c>
      <c r="DR136" s="96" t="s">
        <v>117</v>
      </c>
      <c r="DS136" s="132">
        <v>0.46670000000000122</v>
      </c>
      <c r="DT136" s="106">
        <v>1</v>
      </c>
      <c r="DU136" s="25">
        <v>0.46670000000000122</v>
      </c>
      <c r="DV136" s="40">
        <v>9</v>
      </c>
      <c r="DW136" s="118">
        <v>14</v>
      </c>
      <c r="DX136" s="9">
        <f t="shared" si="196"/>
        <v>0.6428571428571429</v>
      </c>
      <c r="DY136" s="118">
        <v>1</v>
      </c>
      <c r="DZ136" s="118">
        <v>11</v>
      </c>
      <c r="EA136" s="118">
        <v>6</v>
      </c>
      <c r="EB136" s="118">
        <v>3</v>
      </c>
      <c r="EC136" s="118">
        <v>1</v>
      </c>
      <c r="ED136" s="118"/>
      <c r="EE136" s="118">
        <v>1</v>
      </c>
      <c r="EF136" s="118"/>
      <c r="EG136" s="118"/>
      <c r="EH136" s="118"/>
      <c r="EI136" s="118">
        <f t="shared" si="180"/>
        <v>23</v>
      </c>
      <c r="EJ136" s="24">
        <f t="shared" si="102"/>
        <v>11</v>
      </c>
      <c r="EK136" s="24">
        <f t="shared" si="103"/>
        <v>-3</v>
      </c>
      <c r="EL136" s="24">
        <f t="shared" si="104"/>
        <v>8</v>
      </c>
      <c r="EM136" s="193">
        <f t="shared" si="105"/>
        <v>3.6666666666666665</v>
      </c>
      <c r="EN136" s="81"/>
      <c r="EO136" s="109" t="s">
        <v>345</v>
      </c>
      <c r="EP136" s="91" t="s">
        <v>293</v>
      </c>
      <c r="EQ136" s="132">
        <v>-9.9999999999999645E-2</v>
      </c>
      <c r="ER136" s="106">
        <v>5</v>
      </c>
      <c r="ES136" s="25">
        <v>-0.49999999999999822</v>
      </c>
      <c r="ET136" s="40">
        <v>9</v>
      </c>
      <c r="EU136" s="118">
        <v>14</v>
      </c>
      <c r="EV136" s="9">
        <f t="shared" si="197"/>
        <v>0.6428571428571429</v>
      </c>
      <c r="EW136" s="118">
        <v>1</v>
      </c>
      <c r="EX136" s="118">
        <v>11</v>
      </c>
      <c r="EY136" s="118">
        <v>6</v>
      </c>
      <c r="EZ136" s="118">
        <v>3</v>
      </c>
      <c r="FA136" s="118">
        <v>1</v>
      </c>
      <c r="FB136" s="118"/>
      <c r="FC136" s="118">
        <v>1</v>
      </c>
      <c r="FD136" s="118"/>
      <c r="FE136" s="118"/>
      <c r="FF136" s="118"/>
      <c r="FG136" s="118">
        <f t="shared" si="186"/>
        <v>23</v>
      </c>
      <c r="FH136" s="24">
        <f t="shared" si="181"/>
        <v>11</v>
      </c>
      <c r="FI136" s="24">
        <f t="shared" si="182"/>
        <v>-3</v>
      </c>
      <c r="FJ136" s="24">
        <f t="shared" si="183"/>
        <v>8</v>
      </c>
      <c r="FK136" s="193">
        <f t="shared" si="184"/>
        <v>3.6666666666666665</v>
      </c>
      <c r="FL136" s="81"/>
      <c r="FM136" s="160" t="s">
        <v>292</v>
      </c>
      <c r="FN136" s="96" t="s">
        <v>117</v>
      </c>
      <c r="FO136" s="368">
        <v>0.46670000000000122</v>
      </c>
      <c r="FP136" s="364">
        <v>1</v>
      </c>
      <c r="FQ136" s="365">
        <v>0.46670000000000122</v>
      </c>
      <c r="FR136" s="40">
        <v>9</v>
      </c>
      <c r="FS136" s="118">
        <v>14</v>
      </c>
      <c r="FT136" s="9">
        <f t="shared" si="198"/>
        <v>0.6428571428571429</v>
      </c>
      <c r="FU136" s="118">
        <v>1</v>
      </c>
      <c r="FV136" s="118">
        <v>11</v>
      </c>
      <c r="FW136" s="118">
        <v>6</v>
      </c>
      <c r="FX136" s="118">
        <v>3</v>
      </c>
      <c r="FY136" s="118">
        <v>1</v>
      </c>
      <c r="FZ136" s="118"/>
      <c r="GA136" s="118">
        <v>1</v>
      </c>
      <c r="GB136" s="118"/>
      <c r="GC136" s="118"/>
      <c r="GD136" s="118"/>
      <c r="GE136" s="118">
        <f t="shared" si="188"/>
        <v>23</v>
      </c>
      <c r="GF136" s="24">
        <f t="shared" si="89"/>
        <v>11</v>
      </c>
      <c r="GG136" s="24">
        <f t="shared" si="90"/>
        <v>-3</v>
      </c>
      <c r="GH136" s="24">
        <f t="shared" si="91"/>
        <v>8</v>
      </c>
      <c r="GI136" s="193">
        <f t="shared" si="92"/>
        <v>3.6666666666666665</v>
      </c>
      <c r="GJ136" s="81"/>
      <c r="GK136" s="160" t="s">
        <v>475</v>
      </c>
      <c r="GL136" s="96" t="s">
        <v>117</v>
      </c>
      <c r="GM136" s="118"/>
      <c r="GN136" s="11">
        <v>9.1999999999999993</v>
      </c>
      <c r="GO136" s="12">
        <v>9.6667000000000005</v>
      </c>
      <c r="GP136" s="132">
        <v>0.46670000000000122</v>
      </c>
      <c r="GQ136" s="106">
        <v>1</v>
      </c>
      <c r="GR136" s="25">
        <v>0.46670000000000122</v>
      </c>
      <c r="GS136" s="24">
        <f t="shared" ref="GS136:GS199" si="200">+GV136+GX136+GZ136+HB136+HD136</f>
        <v>9</v>
      </c>
      <c r="GT136" s="118">
        <v>14</v>
      </c>
      <c r="GU136" s="9">
        <f t="shared" si="199"/>
        <v>0.6428571428571429</v>
      </c>
      <c r="GV136" s="118">
        <v>1</v>
      </c>
      <c r="GW136" s="118">
        <v>11</v>
      </c>
      <c r="GX136" s="118">
        <v>6</v>
      </c>
      <c r="GY136" s="118">
        <v>3</v>
      </c>
      <c r="GZ136" s="118">
        <v>1</v>
      </c>
      <c r="HA136" s="118"/>
      <c r="HB136" s="118">
        <v>1</v>
      </c>
      <c r="HC136" s="118"/>
      <c r="HD136" s="118"/>
      <c r="HE136" s="118"/>
      <c r="HF136" s="118">
        <f t="shared" si="190"/>
        <v>23</v>
      </c>
      <c r="HG136" s="24">
        <f t="shared" ref="HG136:HG199" si="201">+(GV136*0)+(GX136*1)+(GZ136*2)+(HB136*3)+(HD136*4)</f>
        <v>11</v>
      </c>
      <c r="HH136" s="24">
        <f t="shared" ref="HH136:HH199" si="202">+(GW136*0)+(GY136*-1)+(HA136*-2)+(HC136*-3)+(HE136*-4)</f>
        <v>-3</v>
      </c>
      <c r="HI136" s="24">
        <f t="shared" ref="HI136:HI199" si="203">+HH136+HG136</f>
        <v>8</v>
      </c>
      <c r="HJ136" s="193">
        <f t="shared" ref="HJ136:HJ199" si="204">+HG136/(-1*HH136)</f>
        <v>3.6666666666666665</v>
      </c>
      <c r="HK136" s="81"/>
      <c r="HL136" s="81"/>
      <c r="HM136" s="81"/>
      <c r="HN136" s="81"/>
      <c r="HO136" s="81"/>
      <c r="HP136" s="81"/>
      <c r="HQ136" s="81"/>
      <c r="HR136" s="81"/>
      <c r="HS136" s="81"/>
      <c r="HT136" s="81"/>
      <c r="HU136" s="81"/>
    </row>
    <row r="137" spans="1:229" ht="18.75" x14ac:dyDescent="0.3">
      <c r="A137" s="442" t="s">
        <v>413</v>
      </c>
      <c r="B137" s="96" t="s">
        <v>414</v>
      </c>
      <c r="C137" s="132"/>
      <c r="D137" s="106"/>
      <c r="E137" s="138"/>
      <c r="F137" s="40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29"/>
      <c r="Y137" s="442" t="s">
        <v>413</v>
      </c>
      <c r="Z137" s="96" t="s">
        <v>414</v>
      </c>
      <c r="AA137" s="132"/>
      <c r="AB137" s="106"/>
      <c r="AC137" s="138"/>
      <c r="AD137" s="40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9"/>
      <c r="AV137" s="81"/>
      <c r="AW137" s="442" t="s">
        <v>413</v>
      </c>
      <c r="AX137" s="96" t="s">
        <v>414</v>
      </c>
      <c r="AY137" s="132"/>
      <c r="AZ137" s="106"/>
      <c r="BA137" s="138"/>
      <c r="BB137" s="40"/>
      <c r="BC137" s="118"/>
      <c r="BD137" s="9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24"/>
      <c r="BQ137" s="24"/>
      <c r="BR137" s="24"/>
      <c r="BS137" s="193"/>
      <c r="BT137" s="81"/>
      <c r="BU137" s="133" t="s">
        <v>413</v>
      </c>
      <c r="BV137" s="96" t="s">
        <v>414</v>
      </c>
      <c r="BW137" s="51">
        <v>1</v>
      </c>
      <c r="BX137" s="52">
        <v>1</v>
      </c>
      <c r="BY137" s="239">
        <v>1</v>
      </c>
      <c r="BZ137" s="58">
        <v>1</v>
      </c>
      <c r="CA137" s="119">
        <v>0</v>
      </c>
      <c r="CB137" s="27" t="e">
        <f t="shared" si="194"/>
        <v>#DIV/0!</v>
      </c>
      <c r="CC137" s="119"/>
      <c r="CD137" s="119"/>
      <c r="CE137" s="119">
        <v>1</v>
      </c>
      <c r="CF137" s="119"/>
      <c r="CG137" s="119"/>
      <c r="CH137" s="119"/>
      <c r="CI137" s="119"/>
      <c r="CJ137" s="119"/>
      <c r="CK137" s="119"/>
      <c r="CL137" s="119"/>
      <c r="CM137" s="119">
        <f t="shared" si="176"/>
        <v>1</v>
      </c>
      <c r="CN137" s="62">
        <f t="shared" si="107"/>
        <v>1</v>
      </c>
      <c r="CO137" s="62">
        <f t="shared" si="108"/>
        <v>0</v>
      </c>
      <c r="CP137" s="62">
        <f t="shared" si="109"/>
        <v>1</v>
      </c>
      <c r="CQ137" s="232" t="e">
        <f t="shared" si="110"/>
        <v>#DIV/0!</v>
      </c>
      <c r="CR137" s="81"/>
      <c r="CS137" s="115" t="s">
        <v>413</v>
      </c>
      <c r="CT137" s="96" t="s">
        <v>414</v>
      </c>
      <c r="CU137" s="132">
        <v>1</v>
      </c>
      <c r="CV137" s="106">
        <v>1</v>
      </c>
      <c r="CW137" s="256">
        <v>1</v>
      </c>
      <c r="CX137" s="40">
        <v>1</v>
      </c>
      <c r="CY137" s="118">
        <v>0</v>
      </c>
      <c r="CZ137" s="9" t="e">
        <f t="shared" si="195"/>
        <v>#DIV/0!</v>
      </c>
      <c r="DA137" s="118"/>
      <c r="DB137" s="118"/>
      <c r="DC137" s="118">
        <v>1</v>
      </c>
      <c r="DD137" s="118"/>
      <c r="DE137" s="118"/>
      <c r="DF137" s="118"/>
      <c r="DG137" s="118"/>
      <c r="DH137" s="118"/>
      <c r="DI137" s="118"/>
      <c r="DJ137" s="118"/>
      <c r="DK137" s="118">
        <f t="shared" si="178"/>
        <v>1</v>
      </c>
      <c r="DL137" s="24">
        <f t="shared" si="112"/>
        <v>1</v>
      </c>
      <c r="DM137" s="24">
        <f t="shared" si="113"/>
        <v>0</v>
      </c>
      <c r="DN137" s="24">
        <f t="shared" si="114"/>
        <v>1</v>
      </c>
      <c r="DO137" s="193" t="e">
        <f t="shared" si="115"/>
        <v>#DIV/0!</v>
      </c>
      <c r="DP137" s="81"/>
      <c r="DQ137" s="115" t="s">
        <v>413</v>
      </c>
      <c r="DR137" s="96" t="s">
        <v>414</v>
      </c>
      <c r="DS137" s="132">
        <v>1</v>
      </c>
      <c r="DT137" s="106">
        <v>1</v>
      </c>
      <c r="DU137" s="25">
        <v>1</v>
      </c>
      <c r="DV137" s="40">
        <v>1</v>
      </c>
      <c r="DW137" s="118">
        <v>0</v>
      </c>
      <c r="DX137" s="9" t="e">
        <f t="shared" si="196"/>
        <v>#DIV/0!</v>
      </c>
      <c r="DY137" s="118"/>
      <c r="DZ137" s="118"/>
      <c r="EA137" s="118">
        <v>1</v>
      </c>
      <c r="EB137" s="118"/>
      <c r="EC137" s="118"/>
      <c r="ED137" s="118"/>
      <c r="EE137" s="118"/>
      <c r="EF137" s="118"/>
      <c r="EG137" s="118"/>
      <c r="EH137" s="118"/>
      <c r="EI137" s="118">
        <f t="shared" si="180"/>
        <v>1</v>
      </c>
      <c r="EJ137" s="24">
        <f t="shared" si="102"/>
        <v>1</v>
      </c>
      <c r="EK137" s="24">
        <f t="shared" si="103"/>
        <v>0</v>
      </c>
      <c r="EL137" s="24">
        <f t="shared" si="104"/>
        <v>1</v>
      </c>
      <c r="EM137" s="193" t="e">
        <f t="shared" si="105"/>
        <v>#DIV/0!</v>
      </c>
      <c r="EN137" s="81"/>
      <c r="EO137" s="115" t="s">
        <v>413</v>
      </c>
      <c r="EP137" s="96" t="s">
        <v>414</v>
      </c>
      <c r="EQ137" s="132">
        <v>1</v>
      </c>
      <c r="ER137" s="106">
        <v>1</v>
      </c>
      <c r="ES137" s="25">
        <v>1</v>
      </c>
      <c r="ET137" s="40">
        <v>1</v>
      </c>
      <c r="EU137" s="118">
        <v>0</v>
      </c>
      <c r="EV137" s="9" t="e">
        <f t="shared" si="197"/>
        <v>#DIV/0!</v>
      </c>
      <c r="EW137" s="118"/>
      <c r="EX137" s="118"/>
      <c r="EY137" s="118">
        <v>1</v>
      </c>
      <c r="EZ137" s="118"/>
      <c r="FA137" s="118"/>
      <c r="FB137" s="118"/>
      <c r="FC137" s="118"/>
      <c r="FD137" s="118"/>
      <c r="FE137" s="118"/>
      <c r="FF137" s="118"/>
      <c r="FG137" s="118">
        <f t="shared" si="186"/>
        <v>1</v>
      </c>
      <c r="FH137" s="24">
        <f t="shared" si="181"/>
        <v>1</v>
      </c>
      <c r="FI137" s="24">
        <f t="shared" si="182"/>
        <v>0</v>
      </c>
      <c r="FJ137" s="24">
        <f t="shared" si="183"/>
        <v>1</v>
      </c>
      <c r="FK137" s="193" t="e">
        <f t="shared" si="184"/>
        <v>#DIV/0!</v>
      </c>
      <c r="FL137" s="81"/>
      <c r="FM137" s="115" t="s">
        <v>413</v>
      </c>
      <c r="FN137" s="96" t="s">
        <v>414</v>
      </c>
      <c r="FO137" s="368">
        <v>1</v>
      </c>
      <c r="FP137" s="364">
        <v>1</v>
      </c>
      <c r="FQ137" s="365">
        <v>1</v>
      </c>
      <c r="FR137" s="40">
        <v>1</v>
      </c>
      <c r="FS137" s="118">
        <v>0</v>
      </c>
      <c r="FT137" s="9" t="e">
        <f t="shared" si="198"/>
        <v>#DIV/0!</v>
      </c>
      <c r="FU137" s="118"/>
      <c r="FV137" s="118"/>
      <c r="FW137" s="118">
        <v>1</v>
      </c>
      <c r="FX137" s="118"/>
      <c r="FY137" s="118"/>
      <c r="FZ137" s="118"/>
      <c r="GA137" s="118"/>
      <c r="GB137" s="118"/>
      <c r="GC137" s="118"/>
      <c r="GD137" s="118"/>
      <c r="GE137" s="118">
        <f t="shared" si="188"/>
        <v>1</v>
      </c>
      <c r="GF137" s="24">
        <f t="shared" ref="GF137:GF200" si="205">+(FU137*0)+(FW137*1)+(FY137*2)+(GA137*3)+(GC137*4)</f>
        <v>1</v>
      </c>
      <c r="GG137" s="24">
        <f t="shared" ref="GG137:GG200" si="206">+(FV137*0)+(FX137*-1)+(FZ137*-2)+(GB137*-3)+(GD137*-4)</f>
        <v>0</v>
      </c>
      <c r="GH137" s="24">
        <f t="shared" ref="GH137:GH200" si="207">+GG137+GF137</f>
        <v>1</v>
      </c>
      <c r="GI137" s="193" t="e">
        <f t="shared" ref="GI137:GI200" si="208">+GF137/(-1*GG137)</f>
        <v>#DIV/0!</v>
      </c>
      <c r="GJ137" s="81"/>
      <c r="GK137" s="115" t="s">
        <v>413</v>
      </c>
      <c r="GL137" s="96" t="s">
        <v>414</v>
      </c>
      <c r="GM137" s="118"/>
      <c r="GN137" s="10">
        <v>9</v>
      </c>
      <c r="GO137" s="74">
        <v>10</v>
      </c>
      <c r="GP137" s="132">
        <v>1</v>
      </c>
      <c r="GQ137" s="106">
        <v>1</v>
      </c>
      <c r="GR137" s="25">
        <v>1</v>
      </c>
      <c r="GS137" s="24">
        <f t="shared" si="200"/>
        <v>1</v>
      </c>
      <c r="GT137" s="118">
        <v>0</v>
      </c>
      <c r="GU137" s="9" t="e">
        <f t="shared" si="199"/>
        <v>#DIV/0!</v>
      </c>
      <c r="GV137" s="118"/>
      <c r="GW137" s="118"/>
      <c r="GX137" s="118">
        <v>1</v>
      </c>
      <c r="GY137" s="118"/>
      <c r="GZ137" s="118"/>
      <c r="HA137" s="118"/>
      <c r="HB137" s="118"/>
      <c r="HC137" s="118"/>
      <c r="HD137" s="118"/>
      <c r="HE137" s="118"/>
      <c r="HF137" s="118">
        <f t="shared" si="190"/>
        <v>1</v>
      </c>
      <c r="HG137" s="24">
        <f t="shared" si="201"/>
        <v>1</v>
      </c>
      <c r="HH137" s="24">
        <f t="shared" si="202"/>
        <v>0</v>
      </c>
      <c r="HI137" s="24">
        <f t="shared" si="203"/>
        <v>1</v>
      </c>
      <c r="HJ137" s="193" t="e">
        <f t="shared" si="204"/>
        <v>#DIV/0!</v>
      </c>
      <c r="HK137" s="81"/>
      <c r="HL137" s="81"/>
      <c r="HM137" s="81"/>
      <c r="HN137" s="81"/>
      <c r="HO137" s="81"/>
      <c r="HP137" s="81"/>
      <c r="HQ137" s="81"/>
      <c r="HR137" s="81"/>
      <c r="HS137" s="81"/>
      <c r="HT137" s="81"/>
      <c r="HU137" s="81"/>
    </row>
    <row r="138" spans="1:229" ht="18.75" x14ac:dyDescent="0.3">
      <c r="A138" s="115" t="s">
        <v>157</v>
      </c>
      <c r="B138" s="91" t="s">
        <v>158</v>
      </c>
      <c r="C138" s="26">
        <v>0</v>
      </c>
      <c r="D138" s="73">
        <v>2</v>
      </c>
      <c r="E138" s="138">
        <v>0</v>
      </c>
      <c r="F138" s="40"/>
      <c r="G138" s="118">
        <v>3</v>
      </c>
      <c r="H138" s="118">
        <f t="shared" si="191"/>
        <v>0</v>
      </c>
      <c r="I138" s="118"/>
      <c r="J138" s="118">
        <v>3</v>
      </c>
      <c r="K138" s="118"/>
      <c r="L138" s="118"/>
      <c r="M138" s="118"/>
      <c r="N138" s="118"/>
      <c r="O138" s="118"/>
      <c r="P138" s="118"/>
      <c r="Q138" s="118"/>
      <c r="R138" s="118"/>
      <c r="S138" s="118">
        <f>+I138+J138+K138+L138+M138+N138+O138+P138+Q138+R138</f>
        <v>3</v>
      </c>
      <c r="T138" s="118">
        <f t="shared" si="163"/>
        <v>0</v>
      </c>
      <c r="U138" s="118">
        <f t="shared" si="164"/>
        <v>0</v>
      </c>
      <c r="V138" s="118">
        <f t="shared" si="165"/>
        <v>0</v>
      </c>
      <c r="W138" s="118" t="e">
        <f t="shared" si="166"/>
        <v>#DIV/0!</v>
      </c>
      <c r="X138" s="29"/>
      <c r="Y138" s="115" t="s">
        <v>157</v>
      </c>
      <c r="Z138" s="91" t="s">
        <v>158</v>
      </c>
      <c r="AA138" s="26">
        <v>0</v>
      </c>
      <c r="AB138" s="73">
        <v>2</v>
      </c>
      <c r="AC138" s="138">
        <v>0</v>
      </c>
      <c r="AD138" s="40"/>
      <c r="AE138" s="118">
        <v>3</v>
      </c>
      <c r="AF138" s="118">
        <f t="shared" si="192"/>
        <v>0</v>
      </c>
      <c r="AG138" s="118"/>
      <c r="AH138" s="118">
        <v>3</v>
      </c>
      <c r="AI138" s="118"/>
      <c r="AJ138" s="118"/>
      <c r="AK138" s="118"/>
      <c r="AL138" s="118"/>
      <c r="AM138" s="118"/>
      <c r="AN138" s="118"/>
      <c r="AO138" s="118"/>
      <c r="AP138" s="118"/>
      <c r="AQ138" s="118">
        <f>+AG138+AH138+AI138+AJ138+AK138+AL138+AM138+AN138+AO138+AP138</f>
        <v>3</v>
      </c>
      <c r="AR138" s="118">
        <f t="shared" si="169"/>
        <v>0</v>
      </c>
      <c r="AS138" s="118">
        <f t="shared" si="170"/>
        <v>0</v>
      </c>
      <c r="AT138" s="118">
        <f t="shared" si="171"/>
        <v>0</v>
      </c>
      <c r="AU138" s="118" t="e">
        <f t="shared" si="172"/>
        <v>#DIV/0!</v>
      </c>
      <c r="AV138" s="81"/>
      <c r="AW138" s="115" t="s">
        <v>157</v>
      </c>
      <c r="AX138" s="91" t="s">
        <v>158</v>
      </c>
      <c r="AY138" s="26">
        <v>0</v>
      </c>
      <c r="AZ138" s="73">
        <v>2</v>
      </c>
      <c r="BA138" s="138">
        <v>0</v>
      </c>
      <c r="BB138" s="40"/>
      <c r="BC138" s="118">
        <v>3</v>
      </c>
      <c r="BD138" s="9">
        <f t="shared" si="193"/>
        <v>0</v>
      </c>
      <c r="BE138" s="118"/>
      <c r="BF138" s="118">
        <v>3</v>
      </c>
      <c r="BG138" s="118"/>
      <c r="BH138" s="118"/>
      <c r="BI138" s="118"/>
      <c r="BJ138" s="118"/>
      <c r="BK138" s="118"/>
      <c r="BL138" s="118"/>
      <c r="BM138" s="118"/>
      <c r="BN138" s="118"/>
      <c r="BO138" s="118">
        <f>+BE138+BF138+BG138+BH138+BI138+BJ138+BK138+BL138+BM138+BN138</f>
        <v>3</v>
      </c>
      <c r="BP138" s="24">
        <f t="shared" si="116"/>
        <v>0</v>
      </c>
      <c r="BQ138" s="24">
        <f t="shared" si="117"/>
        <v>0</v>
      </c>
      <c r="BR138" s="24">
        <f t="shared" si="118"/>
        <v>0</v>
      </c>
      <c r="BS138" s="193" t="e">
        <f t="shared" si="119"/>
        <v>#DIV/0!</v>
      </c>
      <c r="BT138" s="81"/>
      <c r="BU138" s="115" t="s">
        <v>157</v>
      </c>
      <c r="BV138" s="91" t="s">
        <v>158</v>
      </c>
      <c r="BW138" s="157">
        <v>0</v>
      </c>
      <c r="BX138" s="73">
        <v>2</v>
      </c>
      <c r="BY138" s="138">
        <v>0</v>
      </c>
      <c r="BZ138" s="40"/>
      <c r="CA138" s="118">
        <v>3</v>
      </c>
      <c r="CB138" s="9">
        <f t="shared" si="194"/>
        <v>0</v>
      </c>
      <c r="CC138" s="118"/>
      <c r="CD138" s="118">
        <v>3</v>
      </c>
      <c r="CE138" s="118"/>
      <c r="CF138" s="118"/>
      <c r="CG138" s="118"/>
      <c r="CH138" s="118"/>
      <c r="CI138" s="118"/>
      <c r="CJ138" s="118"/>
      <c r="CK138" s="118"/>
      <c r="CL138" s="118"/>
      <c r="CM138" s="118">
        <f t="shared" si="176"/>
        <v>3</v>
      </c>
      <c r="CN138" s="24">
        <f t="shared" si="107"/>
        <v>0</v>
      </c>
      <c r="CO138" s="24">
        <f t="shared" si="108"/>
        <v>0</v>
      </c>
      <c r="CP138" s="24">
        <f t="shared" si="109"/>
        <v>0</v>
      </c>
      <c r="CQ138" s="193" t="e">
        <f t="shared" si="110"/>
        <v>#DIV/0!</v>
      </c>
      <c r="CR138" s="81"/>
      <c r="CS138" s="115" t="s">
        <v>157</v>
      </c>
      <c r="CT138" s="91" t="s">
        <v>158</v>
      </c>
      <c r="CU138" s="26">
        <v>0</v>
      </c>
      <c r="CV138" s="73">
        <v>2</v>
      </c>
      <c r="CW138" s="256">
        <v>0</v>
      </c>
      <c r="CX138" s="40"/>
      <c r="CY138" s="118">
        <v>3</v>
      </c>
      <c r="CZ138" s="9">
        <f t="shared" si="195"/>
        <v>0</v>
      </c>
      <c r="DA138" s="118"/>
      <c r="DB138" s="118">
        <v>3</v>
      </c>
      <c r="DC138" s="118"/>
      <c r="DD138" s="118"/>
      <c r="DE138" s="118"/>
      <c r="DF138" s="118"/>
      <c r="DG138" s="118"/>
      <c r="DH138" s="118"/>
      <c r="DI138" s="118"/>
      <c r="DJ138" s="118"/>
      <c r="DK138" s="118">
        <f t="shared" si="178"/>
        <v>3</v>
      </c>
      <c r="DL138" s="24">
        <f t="shared" si="112"/>
        <v>0</v>
      </c>
      <c r="DM138" s="24">
        <f t="shared" si="113"/>
        <v>0</v>
      </c>
      <c r="DN138" s="24">
        <f t="shared" si="114"/>
        <v>0</v>
      </c>
      <c r="DO138" s="193" t="e">
        <f t="shared" si="115"/>
        <v>#DIV/0!</v>
      </c>
      <c r="DP138" s="81"/>
      <c r="DQ138" s="115" t="s">
        <v>157</v>
      </c>
      <c r="DR138" s="91" t="s">
        <v>158</v>
      </c>
      <c r="DS138" s="26">
        <v>0</v>
      </c>
      <c r="DT138" s="73">
        <v>2</v>
      </c>
      <c r="DU138" s="25">
        <v>0</v>
      </c>
      <c r="DV138" s="40"/>
      <c r="DW138" s="118">
        <v>3</v>
      </c>
      <c r="DX138" s="9">
        <f t="shared" si="196"/>
        <v>0</v>
      </c>
      <c r="DY138" s="118"/>
      <c r="DZ138" s="118">
        <v>3</v>
      </c>
      <c r="EA138" s="118"/>
      <c r="EB138" s="118"/>
      <c r="EC138" s="118"/>
      <c r="ED138" s="118"/>
      <c r="EE138" s="118"/>
      <c r="EF138" s="118"/>
      <c r="EG138" s="118"/>
      <c r="EH138" s="118"/>
      <c r="EI138" s="118">
        <f t="shared" si="180"/>
        <v>3</v>
      </c>
      <c r="EJ138" s="24">
        <f t="shared" si="102"/>
        <v>0</v>
      </c>
      <c r="EK138" s="24">
        <f t="shared" si="103"/>
        <v>0</v>
      </c>
      <c r="EL138" s="24">
        <f t="shared" si="104"/>
        <v>0</v>
      </c>
      <c r="EM138" s="193" t="e">
        <f t="shared" si="105"/>
        <v>#DIV/0!</v>
      </c>
      <c r="EN138" s="81"/>
      <c r="EO138" s="115" t="s">
        <v>157</v>
      </c>
      <c r="EP138" s="91" t="s">
        <v>158</v>
      </c>
      <c r="EQ138" s="26">
        <v>0</v>
      </c>
      <c r="ER138" s="73">
        <v>2</v>
      </c>
      <c r="ES138" s="25">
        <v>0</v>
      </c>
      <c r="ET138" s="40"/>
      <c r="EU138" s="118">
        <v>3</v>
      </c>
      <c r="EV138" s="9">
        <f t="shared" si="197"/>
        <v>0</v>
      </c>
      <c r="EW138" s="118"/>
      <c r="EX138" s="118">
        <v>3</v>
      </c>
      <c r="EY138" s="118"/>
      <c r="EZ138" s="118"/>
      <c r="FA138" s="118"/>
      <c r="FB138" s="118"/>
      <c r="FC138" s="118"/>
      <c r="FD138" s="118"/>
      <c r="FE138" s="118"/>
      <c r="FF138" s="118"/>
      <c r="FG138" s="118">
        <f t="shared" si="186"/>
        <v>3</v>
      </c>
      <c r="FH138" s="24">
        <f t="shared" si="181"/>
        <v>0</v>
      </c>
      <c r="FI138" s="24">
        <f t="shared" si="182"/>
        <v>0</v>
      </c>
      <c r="FJ138" s="24">
        <f t="shared" si="183"/>
        <v>0</v>
      </c>
      <c r="FK138" s="193" t="e">
        <f t="shared" si="184"/>
        <v>#DIV/0!</v>
      </c>
      <c r="FL138" s="81"/>
      <c r="FM138" s="115" t="s">
        <v>157</v>
      </c>
      <c r="FN138" s="91" t="s">
        <v>158</v>
      </c>
      <c r="FO138" s="363">
        <v>0</v>
      </c>
      <c r="FP138" s="397">
        <v>2</v>
      </c>
      <c r="FQ138" s="365">
        <v>0</v>
      </c>
      <c r="FR138" s="40"/>
      <c r="FS138" s="118">
        <v>3</v>
      </c>
      <c r="FT138" s="9">
        <f t="shared" si="198"/>
        <v>0</v>
      </c>
      <c r="FU138" s="118"/>
      <c r="FV138" s="118">
        <v>3</v>
      </c>
      <c r="FW138" s="118"/>
      <c r="FX138" s="118"/>
      <c r="FY138" s="118"/>
      <c r="FZ138" s="118"/>
      <c r="GA138" s="118"/>
      <c r="GB138" s="118"/>
      <c r="GC138" s="118"/>
      <c r="GD138" s="118"/>
      <c r="GE138" s="118">
        <f t="shared" si="188"/>
        <v>3</v>
      </c>
      <c r="GF138" s="24">
        <f t="shared" si="205"/>
        <v>0</v>
      </c>
      <c r="GG138" s="24">
        <f t="shared" si="206"/>
        <v>0</v>
      </c>
      <c r="GH138" s="24">
        <f t="shared" si="207"/>
        <v>0</v>
      </c>
      <c r="GI138" s="193" t="e">
        <f t="shared" si="208"/>
        <v>#DIV/0!</v>
      </c>
      <c r="GJ138" s="81"/>
      <c r="GK138" s="115" t="s">
        <v>157</v>
      </c>
      <c r="GL138" s="91" t="s">
        <v>158</v>
      </c>
      <c r="GM138" s="118"/>
      <c r="GN138" s="10">
        <v>9</v>
      </c>
      <c r="GO138" s="74">
        <v>9</v>
      </c>
      <c r="GP138" s="26">
        <v>0</v>
      </c>
      <c r="GQ138" s="73">
        <v>2</v>
      </c>
      <c r="GR138" s="25">
        <v>0</v>
      </c>
      <c r="GS138" s="24">
        <f t="shared" si="200"/>
        <v>0</v>
      </c>
      <c r="GT138" s="118">
        <v>3</v>
      </c>
      <c r="GU138" s="9">
        <f t="shared" si="199"/>
        <v>0</v>
      </c>
      <c r="GV138" s="118"/>
      <c r="GW138" s="118">
        <v>3</v>
      </c>
      <c r="GX138" s="118"/>
      <c r="GY138" s="118"/>
      <c r="GZ138" s="118"/>
      <c r="HA138" s="118"/>
      <c r="HB138" s="118"/>
      <c r="HC138" s="118"/>
      <c r="HD138" s="118"/>
      <c r="HE138" s="118"/>
      <c r="HF138" s="118">
        <f t="shared" si="190"/>
        <v>3</v>
      </c>
      <c r="HG138" s="24">
        <f t="shared" si="201"/>
        <v>0</v>
      </c>
      <c r="HH138" s="24">
        <f t="shared" si="202"/>
        <v>0</v>
      </c>
      <c r="HI138" s="24">
        <f t="shared" si="203"/>
        <v>0</v>
      </c>
      <c r="HJ138" s="193" t="e">
        <f t="shared" si="204"/>
        <v>#DIV/0!</v>
      </c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</row>
    <row r="139" spans="1:229" ht="18.75" x14ac:dyDescent="0.3">
      <c r="A139" s="97" t="s">
        <v>325</v>
      </c>
      <c r="B139" s="91" t="s">
        <v>326</v>
      </c>
      <c r="C139" s="26">
        <v>0</v>
      </c>
      <c r="D139" s="106">
        <v>5</v>
      </c>
      <c r="E139" s="138">
        <v>0</v>
      </c>
      <c r="F139" s="118">
        <v>4</v>
      </c>
      <c r="G139" s="118">
        <v>2</v>
      </c>
      <c r="H139" s="118">
        <f t="shared" si="191"/>
        <v>2</v>
      </c>
      <c r="I139" s="118">
        <v>2</v>
      </c>
      <c r="J139" s="118"/>
      <c r="K139" s="118">
        <v>2</v>
      </c>
      <c r="L139" s="118">
        <v>2</v>
      </c>
      <c r="M139" s="118"/>
      <c r="N139" s="118"/>
      <c r="O139" s="118"/>
      <c r="P139" s="118"/>
      <c r="Q139" s="118"/>
      <c r="R139" s="118"/>
      <c r="S139" s="118">
        <f t="shared" ref="S139:S192" si="209">+I139+J139+K139+L139+M139+N139+O139+P139+Q139+R139</f>
        <v>6</v>
      </c>
      <c r="T139" s="118">
        <f t="shared" si="163"/>
        <v>2</v>
      </c>
      <c r="U139" s="118">
        <f t="shared" si="164"/>
        <v>-2</v>
      </c>
      <c r="V139" s="118">
        <f t="shared" si="165"/>
        <v>0</v>
      </c>
      <c r="W139" s="118">
        <f t="shared" si="166"/>
        <v>1</v>
      </c>
      <c r="X139" s="29"/>
      <c r="Y139" s="97" t="s">
        <v>325</v>
      </c>
      <c r="Z139" s="91" t="s">
        <v>326</v>
      </c>
      <c r="AA139" s="26">
        <v>0</v>
      </c>
      <c r="AB139" s="106">
        <v>5</v>
      </c>
      <c r="AC139" s="138">
        <v>0</v>
      </c>
      <c r="AD139" s="118">
        <v>4</v>
      </c>
      <c r="AE139" s="118">
        <v>2</v>
      </c>
      <c r="AF139" s="118">
        <f t="shared" si="192"/>
        <v>2</v>
      </c>
      <c r="AG139" s="118">
        <v>2</v>
      </c>
      <c r="AH139" s="118"/>
      <c r="AI139" s="118">
        <v>2</v>
      </c>
      <c r="AJ139" s="118">
        <v>2</v>
      </c>
      <c r="AK139" s="118"/>
      <c r="AL139" s="118"/>
      <c r="AM139" s="118"/>
      <c r="AN139" s="118"/>
      <c r="AO139" s="118"/>
      <c r="AP139" s="118"/>
      <c r="AQ139" s="118">
        <f t="shared" ref="AQ139:AQ192" si="210">+AG139+AH139+AI139+AJ139+AK139+AL139+AM139+AN139+AO139+AP139</f>
        <v>6</v>
      </c>
      <c r="AR139" s="118">
        <f t="shared" si="169"/>
        <v>2</v>
      </c>
      <c r="AS139" s="118">
        <f t="shared" si="170"/>
        <v>-2</v>
      </c>
      <c r="AT139" s="118">
        <f t="shared" si="171"/>
        <v>0</v>
      </c>
      <c r="AU139" s="9">
        <f t="shared" si="172"/>
        <v>1</v>
      </c>
      <c r="AV139" s="81"/>
      <c r="AW139" s="97" t="s">
        <v>325</v>
      </c>
      <c r="AX139" s="91" t="s">
        <v>326</v>
      </c>
      <c r="AY139" s="26">
        <v>0</v>
      </c>
      <c r="AZ139" s="106">
        <v>5</v>
      </c>
      <c r="BA139" s="138">
        <v>0</v>
      </c>
      <c r="BB139" s="118">
        <v>4</v>
      </c>
      <c r="BC139" s="118">
        <v>2</v>
      </c>
      <c r="BD139" s="9">
        <f t="shared" si="193"/>
        <v>2</v>
      </c>
      <c r="BE139" s="118">
        <v>2</v>
      </c>
      <c r="BF139" s="118"/>
      <c r="BG139" s="118">
        <v>2</v>
      </c>
      <c r="BH139" s="118">
        <v>2</v>
      </c>
      <c r="BI139" s="118"/>
      <c r="BJ139" s="118"/>
      <c r="BK139" s="118"/>
      <c r="BL139" s="118"/>
      <c r="BM139" s="118"/>
      <c r="BN139" s="118"/>
      <c r="BO139" s="118">
        <f t="shared" ref="BO139:BO192" si="211">+BE139+BF139+BG139+BH139+BI139+BJ139+BK139+BL139+BM139+BN139</f>
        <v>6</v>
      </c>
      <c r="BP139" s="24">
        <f t="shared" si="116"/>
        <v>2</v>
      </c>
      <c r="BQ139" s="24">
        <f t="shared" si="117"/>
        <v>-2</v>
      </c>
      <c r="BR139" s="24">
        <f t="shared" si="118"/>
        <v>0</v>
      </c>
      <c r="BS139" s="193">
        <f t="shared" si="119"/>
        <v>1</v>
      </c>
      <c r="BT139" s="81"/>
      <c r="BU139" s="97" t="s">
        <v>325</v>
      </c>
      <c r="BV139" s="91" t="s">
        <v>326</v>
      </c>
      <c r="BW139" s="26">
        <v>0</v>
      </c>
      <c r="BX139" s="106">
        <v>5</v>
      </c>
      <c r="BY139" s="138">
        <v>0</v>
      </c>
      <c r="BZ139" s="118">
        <v>4</v>
      </c>
      <c r="CA139" s="118">
        <v>2</v>
      </c>
      <c r="CB139" s="9">
        <f t="shared" si="194"/>
        <v>2</v>
      </c>
      <c r="CC139" s="118">
        <v>2</v>
      </c>
      <c r="CD139" s="118"/>
      <c r="CE139" s="118">
        <v>2</v>
      </c>
      <c r="CF139" s="118">
        <v>2</v>
      </c>
      <c r="CG139" s="118"/>
      <c r="CH139" s="118"/>
      <c r="CI139" s="118"/>
      <c r="CJ139" s="118"/>
      <c r="CK139" s="118"/>
      <c r="CL139" s="118"/>
      <c r="CM139" s="118">
        <f t="shared" si="176"/>
        <v>6</v>
      </c>
      <c r="CN139" s="24">
        <f t="shared" si="107"/>
        <v>2</v>
      </c>
      <c r="CO139" s="24">
        <f t="shared" si="108"/>
        <v>-2</v>
      </c>
      <c r="CP139" s="24">
        <f t="shared" si="109"/>
        <v>0</v>
      </c>
      <c r="CQ139" s="193">
        <f t="shared" si="110"/>
        <v>1</v>
      </c>
      <c r="CR139" s="81"/>
      <c r="CS139" s="97" t="s">
        <v>325</v>
      </c>
      <c r="CT139" s="91" t="s">
        <v>326</v>
      </c>
      <c r="CU139" s="26">
        <v>0</v>
      </c>
      <c r="CV139" s="106">
        <v>5</v>
      </c>
      <c r="CW139" s="256">
        <v>0</v>
      </c>
      <c r="CX139" s="118">
        <v>4</v>
      </c>
      <c r="CY139" s="118">
        <v>2</v>
      </c>
      <c r="CZ139" s="9">
        <f t="shared" si="195"/>
        <v>2</v>
      </c>
      <c r="DA139" s="118">
        <v>2</v>
      </c>
      <c r="DB139" s="118"/>
      <c r="DC139" s="118">
        <v>2</v>
      </c>
      <c r="DD139" s="118">
        <v>2</v>
      </c>
      <c r="DE139" s="118"/>
      <c r="DF139" s="118"/>
      <c r="DG139" s="118"/>
      <c r="DH139" s="118"/>
      <c r="DI139" s="118"/>
      <c r="DJ139" s="118"/>
      <c r="DK139" s="118">
        <f t="shared" si="178"/>
        <v>6</v>
      </c>
      <c r="DL139" s="24">
        <f t="shared" si="112"/>
        <v>2</v>
      </c>
      <c r="DM139" s="24">
        <f t="shared" si="113"/>
        <v>-2</v>
      </c>
      <c r="DN139" s="24">
        <f t="shared" si="114"/>
        <v>0</v>
      </c>
      <c r="DO139" s="193">
        <f t="shared" si="115"/>
        <v>1</v>
      </c>
      <c r="DP139" s="81"/>
      <c r="DQ139" s="105" t="s">
        <v>325</v>
      </c>
      <c r="DR139" s="91" t="s">
        <v>326</v>
      </c>
      <c r="DS139" s="26">
        <v>0</v>
      </c>
      <c r="DT139" s="106">
        <v>5</v>
      </c>
      <c r="DU139" s="25">
        <v>0</v>
      </c>
      <c r="DV139" s="118">
        <v>4</v>
      </c>
      <c r="DW139" s="118">
        <v>2</v>
      </c>
      <c r="DX139" s="9">
        <f t="shared" si="196"/>
        <v>2</v>
      </c>
      <c r="DY139" s="118">
        <v>2</v>
      </c>
      <c r="DZ139" s="118"/>
      <c r="EA139" s="118">
        <v>2</v>
      </c>
      <c r="EB139" s="118">
        <v>2</v>
      </c>
      <c r="EC139" s="118"/>
      <c r="ED139" s="118"/>
      <c r="EE139" s="118"/>
      <c r="EF139" s="118"/>
      <c r="EG139" s="118"/>
      <c r="EH139" s="118"/>
      <c r="EI139" s="118">
        <f t="shared" si="180"/>
        <v>6</v>
      </c>
      <c r="EJ139" s="24">
        <f t="shared" si="102"/>
        <v>2</v>
      </c>
      <c r="EK139" s="24">
        <f t="shared" si="103"/>
        <v>-2</v>
      </c>
      <c r="EL139" s="24">
        <f t="shared" si="104"/>
        <v>0</v>
      </c>
      <c r="EM139" s="193">
        <f t="shared" si="105"/>
        <v>1</v>
      </c>
      <c r="EN139" s="81"/>
      <c r="EO139" s="105" t="s">
        <v>325</v>
      </c>
      <c r="EP139" s="91" t="s">
        <v>326</v>
      </c>
      <c r="EQ139" s="26">
        <v>0</v>
      </c>
      <c r="ER139" s="106">
        <v>5</v>
      </c>
      <c r="ES139" s="25">
        <v>0</v>
      </c>
      <c r="ET139" s="118">
        <v>4</v>
      </c>
      <c r="EU139" s="118">
        <v>2</v>
      </c>
      <c r="EV139" s="9">
        <f t="shared" si="197"/>
        <v>2</v>
      </c>
      <c r="EW139" s="118">
        <v>2</v>
      </c>
      <c r="EX139" s="118"/>
      <c r="EY139" s="118">
        <v>2</v>
      </c>
      <c r="EZ139" s="118">
        <v>2</v>
      </c>
      <c r="FA139" s="118"/>
      <c r="FB139" s="118"/>
      <c r="FC139" s="118"/>
      <c r="FD139" s="118"/>
      <c r="FE139" s="118"/>
      <c r="FF139" s="118"/>
      <c r="FG139" s="118">
        <f t="shared" si="186"/>
        <v>6</v>
      </c>
      <c r="FH139" s="24">
        <f t="shared" si="181"/>
        <v>2</v>
      </c>
      <c r="FI139" s="24">
        <f t="shared" si="182"/>
        <v>-2</v>
      </c>
      <c r="FJ139" s="24">
        <f t="shared" si="183"/>
        <v>0</v>
      </c>
      <c r="FK139" s="193">
        <f t="shared" si="184"/>
        <v>1</v>
      </c>
      <c r="FL139" s="81"/>
      <c r="FM139" s="105" t="s">
        <v>325</v>
      </c>
      <c r="FN139" s="91" t="s">
        <v>326</v>
      </c>
      <c r="FO139" s="363">
        <v>0</v>
      </c>
      <c r="FP139" s="364">
        <v>5</v>
      </c>
      <c r="FQ139" s="365">
        <v>0</v>
      </c>
      <c r="FR139" s="118">
        <v>4</v>
      </c>
      <c r="FS139" s="118">
        <v>2</v>
      </c>
      <c r="FT139" s="9">
        <f t="shared" si="198"/>
        <v>2</v>
      </c>
      <c r="FU139" s="118">
        <v>2</v>
      </c>
      <c r="FV139" s="118"/>
      <c r="FW139" s="118">
        <v>2</v>
      </c>
      <c r="FX139" s="118">
        <v>2</v>
      </c>
      <c r="FY139" s="118"/>
      <c r="FZ139" s="118"/>
      <c r="GA139" s="118"/>
      <c r="GB139" s="118"/>
      <c r="GC139" s="118"/>
      <c r="GD139" s="118"/>
      <c r="GE139" s="118">
        <f t="shared" si="188"/>
        <v>6</v>
      </c>
      <c r="GF139" s="24">
        <f t="shared" si="205"/>
        <v>2</v>
      </c>
      <c r="GG139" s="24">
        <f t="shared" si="206"/>
        <v>-2</v>
      </c>
      <c r="GH139" s="24">
        <f t="shared" si="207"/>
        <v>0</v>
      </c>
      <c r="GI139" s="193">
        <f t="shared" si="208"/>
        <v>1</v>
      </c>
      <c r="GJ139" s="81"/>
      <c r="GK139" s="105" t="s">
        <v>325</v>
      </c>
      <c r="GL139" s="91" t="s">
        <v>326</v>
      </c>
      <c r="GM139" s="118"/>
      <c r="GN139" s="10">
        <v>6</v>
      </c>
      <c r="GO139" s="74">
        <v>6</v>
      </c>
      <c r="GP139" s="26">
        <v>0</v>
      </c>
      <c r="GQ139" s="106">
        <v>5</v>
      </c>
      <c r="GR139" s="25">
        <v>0</v>
      </c>
      <c r="GS139" s="24">
        <f t="shared" si="200"/>
        <v>4</v>
      </c>
      <c r="GT139" s="118">
        <v>2</v>
      </c>
      <c r="GU139" s="9">
        <f t="shared" si="199"/>
        <v>2</v>
      </c>
      <c r="GV139" s="118">
        <v>2</v>
      </c>
      <c r="GW139" s="118"/>
      <c r="GX139" s="118">
        <v>2</v>
      </c>
      <c r="GY139" s="118">
        <v>2</v>
      </c>
      <c r="GZ139" s="118"/>
      <c r="HA139" s="118"/>
      <c r="HB139" s="118"/>
      <c r="HC139" s="118"/>
      <c r="HD139" s="118"/>
      <c r="HE139" s="118"/>
      <c r="HF139" s="118">
        <f t="shared" si="190"/>
        <v>6</v>
      </c>
      <c r="HG139" s="24">
        <f t="shared" si="201"/>
        <v>2</v>
      </c>
      <c r="HH139" s="24">
        <f t="shared" si="202"/>
        <v>-2</v>
      </c>
      <c r="HI139" s="24">
        <f t="shared" si="203"/>
        <v>0</v>
      </c>
      <c r="HJ139" s="193">
        <f t="shared" si="204"/>
        <v>1</v>
      </c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</row>
    <row r="140" spans="1:229" ht="18.75" x14ac:dyDescent="0.3">
      <c r="A140" s="97" t="s">
        <v>397</v>
      </c>
      <c r="B140" s="96" t="s">
        <v>131</v>
      </c>
      <c r="C140" s="26"/>
      <c r="D140" s="106"/>
      <c r="E140" s="13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29"/>
      <c r="Y140" s="97" t="s">
        <v>397</v>
      </c>
      <c r="Z140" s="96" t="s">
        <v>131</v>
      </c>
      <c r="AA140" s="26"/>
      <c r="AB140" s="106"/>
      <c r="AC140" s="13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9"/>
      <c r="AV140" s="81"/>
      <c r="AW140" s="97" t="s">
        <v>397</v>
      </c>
      <c r="AX140" s="96" t="s">
        <v>131</v>
      </c>
      <c r="AY140" s="53">
        <v>0</v>
      </c>
      <c r="AZ140" s="52">
        <v>1</v>
      </c>
      <c r="BA140" s="139">
        <v>0</v>
      </c>
      <c r="BB140" s="119">
        <v>2</v>
      </c>
      <c r="BC140" s="119">
        <v>3</v>
      </c>
      <c r="BD140" s="27">
        <f t="shared" si="193"/>
        <v>0.66666666666666663</v>
      </c>
      <c r="BE140" s="119"/>
      <c r="BF140" s="119">
        <v>1</v>
      </c>
      <c r="BG140" s="119">
        <v>2</v>
      </c>
      <c r="BH140" s="119">
        <v>2</v>
      </c>
      <c r="BI140" s="119"/>
      <c r="BJ140" s="119"/>
      <c r="BK140" s="119"/>
      <c r="BL140" s="119"/>
      <c r="BM140" s="119"/>
      <c r="BN140" s="119"/>
      <c r="BO140" s="119">
        <f t="shared" si="211"/>
        <v>5</v>
      </c>
      <c r="BP140" s="62">
        <f t="shared" si="116"/>
        <v>2</v>
      </c>
      <c r="BQ140" s="62">
        <f t="shared" si="117"/>
        <v>-2</v>
      </c>
      <c r="BR140" s="62">
        <f t="shared" si="118"/>
        <v>0</v>
      </c>
      <c r="BS140" s="232">
        <f t="shared" si="119"/>
        <v>1</v>
      </c>
      <c r="BT140" s="81"/>
      <c r="BU140" s="97" t="s">
        <v>397</v>
      </c>
      <c r="BV140" s="96" t="s">
        <v>131</v>
      </c>
      <c r="BW140" s="51">
        <v>0</v>
      </c>
      <c r="BX140" s="52">
        <v>1</v>
      </c>
      <c r="BY140" s="239">
        <v>0</v>
      </c>
      <c r="BZ140" s="119">
        <v>3</v>
      </c>
      <c r="CA140" s="119">
        <v>5</v>
      </c>
      <c r="CB140" s="27">
        <f t="shared" si="194"/>
        <v>0.6</v>
      </c>
      <c r="CC140" s="119"/>
      <c r="CD140" s="119">
        <v>2</v>
      </c>
      <c r="CE140" s="119">
        <v>3</v>
      </c>
      <c r="CF140" s="119">
        <v>3</v>
      </c>
      <c r="CG140" s="119"/>
      <c r="CH140" s="119"/>
      <c r="CI140" s="119"/>
      <c r="CJ140" s="119"/>
      <c r="CK140" s="119"/>
      <c r="CL140" s="119"/>
      <c r="CM140" s="119">
        <f t="shared" si="176"/>
        <v>8</v>
      </c>
      <c r="CN140" s="62">
        <f t="shared" si="107"/>
        <v>3</v>
      </c>
      <c r="CO140" s="62">
        <f t="shared" si="108"/>
        <v>-3</v>
      </c>
      <c r="CP140" s="62">
        <f t="shared" si="109"/>
        <v>0</v>
      </c>
      <c r="CQ140" s="232">
        <f t="shared" si="110"/>
        <v>1</v>
      </c>
      <c r="CR140" s="81"/>
      <c r="CS140" s="97" t="s">
        <v>397</v>
      </c>
      <c r="CT140" s="96" t="s">
        <v>131</v>
      </c>
      <c r="CU140" s="240">
        <v>0</v>
      </c>
      <c r="CV140" s="52">
        <v>1</v>
      </c>
      <c r="CW140" s="257">
        <v>0</v>
      </c>
      <c r="CX140" s="119">
        <v>3</v>
      </c>
      <c r="CY140" s="119">
        <v>8</v>
      </c>
      <c r="CZ140" s="27">
        <f t="shared" si="195"/>
        <v>0.375</v>
      </c>
      <c r="DA140" s="119"/>
      <c r="DB140" s="119">
        <v>5</v>
      </c>
      <c r="DC140" s="119">
        <v>3</v>
      </c>
      <c r="DD140" s="119">
        <v>3</v>
      </c>
      <c r="DE140" s="119"/>
      <c r="DF140" s="119"/>
      <c r="DG140" s="119"/>
      <c r="DH140" s="119"/>
      <c r="DI140" s="119"/>
      <c r="DJ140" s="119"/>
      <c r="DK140" s="119">
        <f t="shared" si="178"/>
        <v>11</v>
      </c>
      <c r="DL140" s="62">
        <f t="shared" si="112"/>
        <v>3</v>
      </c>
      <c r="DM140" s="62">
        <f t="shared" si="113"/>
        <v>-3</v>
      </c>
      <c r="DN140" s="62">
        <f t="shared" si="114"/>
        <v>0</v>
      </c>
      <c r="DO140" s="232">
        <f t="shared" si="115"/>
        <v>1</v>
      </c>
      <c r="DP140" s="81"/>
      <c r="DQ140" s="105" t="s">
        <v>397</v>
      </c>
      <c r="DR140" s="96" t="s">
        <v>131</v>
      </c>
      <c r="DS140" s="51">
        <v>1.4285999999999994</v>
      </c>
      <c r="DT140" s="52">
        <v>1</v>
      </c>
      <c r="DU140" s="187">
        <v>1.4285999999999994</v>
      </c>
      <c r="DV140" s="119">
        <v>3</v>
      </c>
      <c r="DW140" s="119">
        <v>9</v>
      </c>
      <c r="DX140" s="27">
        <f t="shared" si="196"/>
        <v>0.33333333333333331</v>
      </c>
      <c r="DY140" s="119"/>
      <c r="DZ140" s="119">
        <v>6</v>
      </c>
      <c r="EA140" s="119">
        <v>3</v>
      </c>
      <c r="EB140" s="119">
        <v>3</v>
      </c>
      <c r="EC140" s="119"/>
      <c r="ED140" s="119"/>
      <c r="EE140" s="119"/>
      <c r="EF140" s="119"/>
      <c r="EG140" s="119"/>
      <c r="EH140" s="119"/>
      <c r="EI140" s="119">
        <f t="shared" si="180"/>
        <v>12</v>
      </c>
      <c r="EJ140" s="62">
        <f t="shared" si="102"/>
        <v>3</v>
      </c>
      <c r="EK140" s="62">
        <f t="shared" si="103"/>
        <v>-3</v>
      </c>
      <c r="EL140" s="62">
        <f t="shared" si="104"/>
        <v>0</v>
      </c>
      <c r="EM140" s="232">
        <f t="shared" si="105"/>
        <v>1</v>
      </c>
      <c r="EN140" s="81"/>
      <c r="EO140" s="105" t="s">
        <v>397</v>
      </c>
      <c r="EP140" s="96" t="s">
        <v>131</v>
      </c>
      <c r="EQ140" s="339">
        <v>0.25</v>
      </c>
      <c r="ER140" s="52">
        <v>1</v>
      </c>
      <c r="ES140" s="187">
        <v>0.25</v>
      </c>
      <c r="ET140" s="119">
        <v>4</v>
      </c>
      <c r="EU140" s="119">
        <v>12</v>
      </c>
      <c r="EV140" s="342">
        <f>+ET140/EU140</f>
        <v>0.33333333333333331</v>
      </c>
      <c r="EW140" s="119"/>
      <c r="EX140" s="119">
        <v>8</v>
      </c>
      <c r="EY140" s="119">
        <v>3</v>
      </c>
      <c r="EZ140" s="119">
        <v>4</v>
      </c>
      <c r="FA140" s="119"/>
      <c r="FB140" s="119"/>
      <c r="FC140" s="119"/>
      <c r="FD140" s="119"/>
      <c r="FE140" s="119"/>
      <c r="FF140" s="119"/>
      <c r="FG140" s="119">
        <v>16</v>
      </c>
      <c r="FH140" s="62">
        <f t="shared" si="181"/>
        <v>3</v>
      </c>
      <c r="FI140" s="62">
        <f t="shared" si="182"/>
        <v>-4</v>
      </c>
      <c r="FJ140" s="62">
        <f t="shared" si="183"/>
        <v>-1</v>
      </c>
      <c r="FK140" s="232">
        <f t="shared" si="184"/>
        <v>0.75</v>
      </c>
      <c r="FL140" s="81"/>
      <c r="FM140" s="105" t="s">
        <v>397</v>
      </c>
      <c r="FN140" s="96" t="s">
        <v>131</v>
      </c>
      <c r="FO140" s="379">
        <v>0.25</v>
      </c>
      <c r="FP140" s="364">
        <v>1</v>
      </c>
      <c r="FQ140" s="365">
        <v>0.25</v>
      </c>
      <c r="FR140" s="118">
        <v>4</v>
      </c>
      <c r="FS140" s="118">
        <v>12</v>
      </c>
      <c r="FT140" s="389">
        <f>+FR140/FS140</f>
        <v>0.33333333333333331</v>
      </c>
      <c r="FU140" s="118"/>
      <c r="FV140" s="118">
        <v>8</v>
      </c>
      <c r="FW140" s="118">
        <v>3</v>
      </c>
      <c r="FX140" s="118">
        <v>4</v>
      </c>
      <c r="FY140" s="118"/>
      <c r="FZ140" s="118"/>
      <c r="GA140" s="118"/>
      <c r="GB140" s="118"/>
      <c r="GC140" s="118"/>
      <c r="GD140" s="118"/>
      <c r="GE140" s="118">
        <v>16</v>
      </c>
      <c r="GF140" s="24">
        <f t="shared" si="205"/>
        <v>3</v>
      </c>
      <c r="GG140" s="24">
        <f t="shared" si="206"/>
        <v>-4</v>
      </c>
      <c r="GH140" s="24">
        <f t="shared" si="207"/>
        <v>-1</v>
      </c>
      <c r="GI140" s="193">
        <f t="shared" si="208"/>
        <v>0.75</v>
      </c>
      <c r="GJ140" s="81"/>
      <c r="GK140" s="105" t="s">
        <v>397</v>
      </c>
      <c r="GL140" s="96" t="s">
        <v>131</v>
      </c>
      <c r="GM140" s="119">
        <v>5</v>
      </c>
      <c r="GN140" s="13">
        <v>9.75</v>
      </c>
      <c r="GO140" s="18">
        <v>10</v>
      </c>
      <c r="GP140" s="51">
        <v>0.25</v>
      </c>
      <c r="GQ140" s="52">
        <v>1</v>
      </c>
      <c r="GR140" s="187">
        <v>0.25</v>
      </c>
      <c r="GS140" s="119">
        <v>4</v>
      </c>
      <c r="GT140" s="119">
        <v>19</v>
      </c>
      <c r="GU140" s="27">
        <f t="shared" si="199"/>
        <v>0.21052631578947367</v>
      </c>
      <c r="GV140" s="119"/>
      <c r="GW140" s="119">
        <v>15</v>
      </c>
      <c r="GX140" s="119">
        <v>3</v>
      </c>
      <c r="GY140" s="119">
        <v>4</v>
      </c>
      <c r="GZ140" s="119"/>
      <c r="HA140" s="119"/>
      <c r="HB140" s="119">
        <v>1</v>
      </c>
      <c r="HC140" s="119"/>
      <c r="HD140" s="119"/>
      <c r="HE140" s="119"/>
      <c r="HF140" s="119">
        <v>23</v>
      </c>
      <c r="HG140" s="62">
        <f t="shared" si="201"/>
        <v>6</v>
      </c>
      <c r="HH140" s="62">
        <f t="shared" si="202"/>
        <v>-4</v>
      </c>
      <c r="HI140" s="62">
        <f t="shared" si="203"/>
        <v>2</v>
      </c>
      <c r="HJ140" s="232">
        <f t="shared" si="204"/>
        <v>1.5</v>
      </c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</row>
    <row r="141" spans="1:229" ht="18.75" x14ac:dyDescent="0.3">
      <c r="A141" s="95" t="s">
        <v>86</v>
      </c>
      <c r="B141" s="91" t="s">
        <v>91</v>
      </c>
      <c r="C141" s="132">
        <v>0</v>
      </c>
      <c r="D141" s="106">
        <v>4</v>
      </c>
      <c r="E141" s="138">
        <v>0</v>
      </c>
      <c r="F141" s="118">
        <v>11</v>
      </c>
      <c r="G141" s="118">
        <v>3</v>
      </c>
      <c r="H141" s="118">
        <f t="shared" si="191"/>
        <v>3.6666666666666665</v>
      </c>
      <c r="I141" s="118">
        <v>6</v>
      </c>
      <c r="J141" s="118"/>
      <c r="K141" s="118">
        <v>5</v>
      </c>
      <c r="L141" s="118">
        <v>2</v>
      </c>
      <c r="M141" s="118"/>
      <c r="N141" s="118">
        <v>1</v>
      </c>
      <c r="O141" s="118"/>
      <c r="P141" s="118"/>
      <c r="Q141" s="118"/>
      <c r="R141" s="118"/>
      <c r="S141" s="118">
        <f t="shared" si="209"/>
        <v>14</v>
      </c>
      <c r="T141" s="118">
        <f t="shared" si="163"/>
        <v>5</v>
      </c>
      <c r="U141" s="118">
        <f t="shared" si="164"/>
        <v>-4</v>
      </c>
      <c r="V141" s="118">
        <f t="shared" si="165"/>
        <v>1</v>
      </c>
      <c r="W141" s="118">
        <f t="shared" si="166"/>
        <v>1.25</v>
      </c>
      <c r="X141" s="29"/>
      <c r="Y141" s="95" t="s">
        <v>86</v>
      </c>
      <c r="Z141" s="91" t="s">
        <v>91</v>
      </c>
      <c r="AA141" s="132">
        <v>0</v>
      </c>
      <c r="AB141" s="106">
        <v>4</v>
      </c>
      <c r="AC141" s="138">
        <v>0</v>
      </c>
      <c r="AD141" s="118">
        <v>11</v>
      </c>
      <c r="AE141" s="118">
        <v>3</v>
      </c>
      <c r="AF141" s="118">
        <f t="shared" si="192"/>
        <v>3.6666666666666665</v>
      </c>
      <c r="AG141" s="118">
        <v>6</v>
      </c>
      <c r="AH141" s="118"/>
      <c r="AI141" s="118">
        <v>5</v>
      </c>
      <c r="AJ141" s="118">
        <v>2</v>
      </c>
      <c r="AK141" s="118"/>
      <c r="AL141" s="118">
        <v>1</v>
      </c>
      <c r="AM141" s="118"/>
      <c r="AN141" s="118"/>
      <c r="AO141" s="118"/>
      <c r="AP141" s="118"/>
      <c r="AQ141" s="118">
        <f t="shared" si="210"/>
        <v>14</v>
      </c>
      <c r="AR141" s="118">
        <f t="shared" si="169"/>
        <v>5</v>
      </c>
      <c r="AS141" s="118">
        <f t="shared" si="170"/>
        <v>-4</v>
      </c>
      <c r="AT141" s="118">
        <f t="shared" si="171"/>
        <v>1</v>
      </c>
      <c r="AU141" s="9">
        <f t="shared" si="172"/>
        <v>1.25</v>
      </c>
      <c r="AV141" s="81"/>
      <c r="AW141" s="95" t="s">
        <v>86</v>
      </c>
      <c r="AX141" s="91" t="s">
        <v>91</v>
      </c>
      <c r="AY141" s="132">
        <v>0</v>
      </c>
      <c r="AZ141" s="106">
        <v>4</v>
      </c>
      <c r="BA141" s="138">
        <v>0</v>
      </c>
      <c r="BB141" s="118">
        <v>11</v>
      </c>
      <c r="BC141" s="118">
        <v>3</v>
      </c>
      <c r="BD141" s="9">
        <f t="shared" si="193"/>
        <v>3.6666666666666665</v>
      </c>
      <c r="BE141" s="118">
        <v>6</v>
      </c>
      <c r="BF141" s="118"/>
      <c r="BG141" s="118">
        <v>5</v>
      </c>
      <c r="BH141" s="118">
        <v>2</v>
      </c>
      <c r="BI141" s="118"/>
      <c r="BJ141" s="118">
        <v>1</v>
      </c>
      <c r="BK141" s="118"/>
      <c r="BL141" s="118"/>
      <c r="BM141" s="118"/>
      <c r="BN141" s="118"/>
      <c r="BO141" s="118">
        <f t="shared" si="211"/>
        <v>14</v>
      </c>
      <c r="BP141" s="24">
        <f t="shared" si="116"/>
        <v>5</v>
      </c>
      <c r="BQ141" s="24">
        <f t="shared" si="117"/>
        <v>-4</v>
      </c>
      <c r="BR141" s="24">
        <f t="shared" si="118"/>
        <v>1</v>
      </c>
      <c r="BS141" s="193">
        <f t="shared" si="119"/>
        <v>1.25</v>
      </c>
      <c r="BT141" s="81"/>
      <c r="BU141" s="95" t="s">
        <v>86</v>
      </c>
      <c r="BV141" s="91" t="s">
        <v>91</v>
      </c>
      <c r="BW141" s="78">
        <v>0</v>
      </c>
      <c r="BX141" s="106">
        <v>4</v>
      </c>
      <c r="BY141" s="138">
        <v>0</v>
      </c>
      <c r="BZ141" s="118">
        <v>11</v>
      </c>
      <c r="CA141" s="118">
        <v>3</v>
      </c>
      <c r="CB141" s="9">
        <f t="shared" si="194"/>
        <v>3.6666666666666665</v>
      </c>
      <c r="CC141" s="118">
        <v>6</v>
      </c>
      <c r="CD141" s="118"/>
      <c r="CE141" s="118">
        <v>5</v>
      </c>
      <c r="CF141" s="118">
        <v>2</v>
      </c>
      <c r="CG141" s="118"/>
      <c r="CH141" s="118">
        <v>1</v>
      </c>
      <c r="CI141" s="118"/>
      <c r="CJ141" s="118"/>
      <c r="CK141" s="118"/>
      <c r="CL141" s="118"/>
      <c r="CM141" s="118">
        <f t="shared" si="176"/>
        <v>14</v>
      </c>
      <c r="CN141" s="24">
        <f t="shared" si="107"/>
        <v>5</v>
      </c>
      <c r="CO141" s="24">
        <f t="shared" si="108"/>
        <v>-4</v>
      </c>
      <c r="CP141" s="24">
        <f t="shared" si="109"/>
        <v>1</v>
      </c>
      <c r="CQ141" s="193">
        <f t="shared" si="110"/>
        <v>1.25</v>
      </c>
      <c r="CR141" s="81"/>
      <c r="CS141" s="95" t="s">
        <v>86</v>
      </c>
      <c r="CT141" s="91" t="s">
        <v>91</v>
      </c>
      <c r="CU141" s="132">
        <v>0</v>
      </c>
      <c r="CV141" s="106">
        <v>4</v>
      </c>
      <c r="CW141" s="256">
        <v>0</v>
      </c>
      <c r="CX141" s="118">
        <v>11</v>
      </c>
      <c r="CY141" s="118">
        <v>3</v>
      </c>
      <c r="CZ141" s="9">
        <f t="shared" si="195"/>
        <v>3.6666666666666665</v>
      </c>
      <c r="DA141" s="118">
        <v>6</v>
      </c>
      <c r="DB141" s="118"/>
      <c r="DC141" s="118">
        <v>5</v>
      </c>
      <c r="DD141" s="118">
        <v>2</v>
      </c>
      <c r="DE141" s="118"/>
      <c r="DF141" s="118">
        <v>1</v>
      </c>
      <c r="DG141" s="118"/>
      <c r="DH141" s="118"/>
      <c r="DI141" s="118"/>
      <c r="DJ141" s="118"/>
      <c r="DK141" s="118">
        <f t="shared" si="178"/>
        <v>14</v>
      </c>
      <c r="DL141" s="24">
        <f t="shared" si="112"/>
        <v>5</v>
      </c>
      <c r="DM141" s="24">
        <f t="shared" si="113"/>
        <v>-4</v>
      </c>
      <c r="DN141" s="24">
        <f t="shared" si="114"/>
        <v>1</v>
      </c>
      <c r="DO141" s="193">
        <f t="shared" si="115"/>
        <v>1.25</v>
      </c>
      <c r="DP141" s="81"/>
      <c r="DQ141" s="94" t="s">
        <v>86</v>
      </c>
      <c r="DR141" s="91" t="s">
        <v>91</v>
      </c>
      <c r="DS141" s="132">
        <v>0</v>
      </c>
      <c r="DT141" s="106">
        <v>4</v>
      </c>
      <c r="DU141" s="25">
        <v>0</v>
      </c>
      <c r="DV141" s="118">
        <v>11</v>
      </c>
      <c r="DW141" s="118">
        <v>3</v>
      </c>
      <c r="DX141" s="9">
        <f t="shared" si="196"/>
        <v>3.6666666666666665</v>
      </c>
      <c r="DY141" s="118">
        <v>6</v>
      </c>
      <c r="DZ141" s="118"/>
      <c r="EA141" s="118">
        <v>5</v>
      </c>
      <c r="EB141" s="118">
        <v>2</v>
      </c>
      <c r="EC141" s="118"/>
      <c r="ED141" s="118">
        <v>1</v>
      </c>
      <c r="EE141" s="118"/>
      <c r="EF141" s="118"/>
      <c r="EG141" s="118"/>
      <c r="EH141" s="118"/>
      <c r="EI141" s="118">
        <f t="shared" si="180"/>
        <v>14</v>
      </c>
      <c r="EJ141" s="24">
        <f t="shared" si="102"/>
        <v>5</v>
      </c>
      <c r="EK141" s="24">
        <f t="shared" si="103"/>
        <v>-4</v>
      </c>
      <c r="EL141" s="24">
        <f t="shared" si="104"/>
        <v>1</v>
      </c>
      <c r="EM141" s="193">
        <f t="shared" si="105"/>
        <v>1.25</v>
      </c>
      <c r="EN141" s="81"/>
      <c r="EO141" s="94" t="s">
        <v>86</v>
      </c>
      <c r="EP141" s="91" t="s">
        <v>91</v>
      </c>
      <c r="EQ141" s="132">
        <v>0</v>
      </c>
      <c r="ER141" s="106">
        <v>4</v>
      </c>
      <c r="ES141" s="25">
        <v>0</v>
      </c>
      <c r="ET141" s="118">
        <v>11</v>
      </c>
      <c r="EU141" s="118">
        <v>3</v>
      </c>
      <c r="EV141" s="9">
        <f t="shared" si="197"/>
        <v>3.6666666666666665</v>
      </c>
      <c r="EW141" s="118">
        <v>6</v>
      </c>
      <c r="EX141" s="118"/>
      <c r="EY141" s="118">
        <v>5</v>
      </c>
      <c r="EZ141" s="118">
        <v>2</v>
      </c>
      <c r="FA141" s="118"/>
      <c r="FB141" s="118">
        <v>1</v>
      </c>
      <c r="FC141" s="118"/>
      <c r="FD141" s="118"/>
      <c r="FE141" s="118"/>
      <c r="FF141" s="118"/>
      <c r="FG141" s="118">
        <f t="shared" ref="FG141:FG192" si="212">+EW141+EX141+EY141+EZ141+FA141+FB141+FC141+FD141+FE141+FF141</f>
        <v>14</v>
      </c>
      <c r="FH141" s="24">
        <f t="shared" si="181"/>
        <v>5</v>
      </c>
      <c r="FI141" s="24">
        <f t="shared" si="182"/>
        <v>-4</v>
      </c>
      <c r="FJ141" s="24">
        <f t="shared" si="183"/>
        <v>1</v>
      </c>
      <c r="FK141" s="193">
        <f t="shared" si="184"/>
        <v>1.25</v>
      </c>
      <c r="FL141" s="81"/>
      <c r="FM141" s="94" t="s">
        <v>86</v>
      </c>
      <c r="FN141" s="91" t="s">
        <v>91</v>
      </c>
      <c r="FO141" s="368">
        <v>0</v>
      </c>
      <c r="FP141" s="364">
        <v>4</v>
      </c>
      <c r="FQ141" s="365">
        <v>0</v>
      </c>
      <c r="FR141" s="118">
        <v>11</v>
      </c>
      <c r="FS141" s="118">
        <v>3</v>
      </c>
      <c r="FT141" s="9">
        <f t="shared" si="198"/>
        <v>3.6666666666666665</v>
      </c>
      <c r="FU141" s="118">
        <v>6</v>
      </c>
      <c r="FV141" s="118"/>
      <c r="FW141" s="118">
        <v>5</v>
      </c>
      <c r="FX141" s="118">
        <v>2</v>
      </c>
      <c r="FY141" s="118"/>
      <c r="FZ141" s="118">
        <v>1</v>
      </c>
      <c r="GA141" s="118"/>
      <c r="GB141" s="118"/>
      <c r="GC141" s="118"/>
      <c r="GD141" s="118"/>
      <c r="GE141" s="118">
        <f t="shared" ref="GE141:GE192" si="213">+FU141+FV141+FW141+FX141+FY141+FZ141+GA141+GB141+GC141+GD141</f>
        <v>14</v>
      </c>
      <c r="GF141" s="24">
        <f t="shared" si="205"/>
        <v>5</v>
      </c>
      <c r="GG141" s="24">
        <f t="shared" si="206"/>
        <v>-4</v>
      </c>
      <c r="GH141" s="24">
        <f t="shared" si="207"/>
        <v>1</v>
      </c>
      <c r="GI141" s="193">
        <f t="shared" si="208"/>
        <v>1.25</v>
      </c>
      <c r="GJ141" s="81"/>
      <c r="GK141" s="94" t="s">
        <v>86</v>
      </c>
      <c r="GL141" s="91" t="s">
        <v>91</v>
      </c>
      <c r="GM141" s="118"/>
      <c r="GN141" s="9">
        <v>6.9</v>
      </c>
      <c r="GO141" s="12">
        <v>6.9</v>
      </c>
      <c r="GP141" s="132">
        <v>0</v>
      </c>
      <c r="GQ141" s="106">
        <v>4</v>
      </c>
      <c r="GR141" s="25">
        <v>0</v>
      </c>
      <c r="GS141" s="24">
        <f t="shared" si="200"/>
        <v>11</v>
      </c>
      <c r="GT141" s="118">
        <v>3</v>
      </c>
      <c r="GU141" s="9">
        <f t="shared" si="199"/>
        <v>3.6666666666666665</v>
      </c>
      <c r="GV141" s="118">
        <v>6</v>
      </c>
      <c r="GW141" s="118"/>
      <c r="GX141" s="118">
        <v>5</v>
      </c>
      <c r="GY141" s="118">
        <v>2</v>
      </c>
      <c r="GZ141" s="118"/>
      <c r="HA141" s="118">
        <v>1</v>
      </c>
      <c r="HB141" s="118"/>
      <c r="HC141" s="118"/>
      <c r="HD141" s="118"/>
      <c r="HE141" s="118"/>
      <c r="HF141" s="118">
        <f t="shared" ref="HF141:HF192" si="214">+GV141+GW141+GX141+GY141+GZ141+HA141+HB141+HC141+HD141+HE141</f>
        <v>14</v>
      </c>
      <c r="HG141" s="24">
        <f t="shared" si="201"/>
        <v>5</v>
      </c>
      <c r="HH141" s="24">
        <f t="shared" si="202"/>
        <v>-4</v>
      </c>
      <c r="HI141" s="24">
        <f t="shared" si="203"/>
        <v>1</v>
      </c>
      <c r="HJ141" s="193">
        <f t="shared" si="204"/>
        <v>1.25</v>
      </c>
      <c r="HK141" s="81"/>
      <c r="HL141" s="81"/>
      <c r="HM141" s="81"/>
      <c r="HN141" s="81"/>
      <c r="HO141" s="81"/>
      <c r="HP141" s="81"/>
      <c r="HQ141" s="81"/>
      <c r="HR141" s="81"/>
      <c r="HS141" s="81"/>
      <c r="HT141" s="81"/>
      <c r="HU141" s="81"/>
    </row>
    <row r="142" spans="1:229" ht="18.75" x14ac:dyDescent="0.3">
      <c r="A142" s="95" t="s">
        <v>160</v>
      </c>
      <c r="B142" s="96" t="s">
        <v>161</v>
      </c>
      <c r="C142" s="132">
        <v>0.51111111111111196</v>
      </c>
      <c r="D142" s="106">
        <v>3</v>
      </c>
      <c r="E142" s="138">
        <v>1.5333333333333359</v>
      </c>
      <c r="F142" s="118">
        <v>10</v>
      </c>
      <c r="G142" s="118">
        <v>34</v>
      </c>
      <c r="H142" s="118">
        <f t="shared" si="191"/>
        <v>0.29411764705882354</v>
      </c>
      <c r="I142" s="118">
        <v>0</v>
      </c>
      <c r="J142" s="118">
        <v>21</v>
      </c>
      <c r="K142" s="118">
        <v>6</v>
      </c>
      <c r="L142" s="118">
        <v>10</v>
      </c>
      <c r="M142" s="118">
        <v>4</v>
      </c>
      <c r="N142" s="118">
        <v>3</v>
      </c>
      <c r="O142" s="118"/>
      <c r="P142" s="118"/>
      <c r="Q142" s="118"/>
      <c r="R142" s="118"/>
      <c r="S142" s="118">
        <f t="shared" si="209"/>
        <v>44</v>
      </c>
      <c r="T142" s="118">
        <f t="shared" si="163"/>
        <v>14</v>
      </c>
      <c r="U142" s="118">
        <f t="shared" si="164"/>
        <v>-16</v>
      </c>
      <c r="V142" s="118">
        <f t="shared" si="165"/>
        <v>-2</v>
      </c>
      <c r="W142" s="118">
        <f t="shared" si="166"/>
        <v>0.875</v>
      </c>
      <c r="X142" s="29"/>
      <c r="Y142" s="95" t="s">
        <v>160</v>
      </c>
      <c r="Z142" s="96" t="s">
        <v>161</v>
      </c>
      <c r="AA142" s="132">
        <v>0.51111111111111196</v>
      </c>
      <c r="AB142" s="106">
        <v>3</v>
      </c>
      <c r="AC142" s="138">
        <v>1.5333333333333359</v>
      </c>
      <c r="AD142" s="118">
        <v>10</v>
      </c>
      <c r="AE142" s="118">
        <v>34</v>
      </c>
      <c r="AF142" s="118">
        <f t="shared" si="192"/>
        <v>0.29411764705882354</v>
      </c>
      <c r="AG142" s="118">
        <v>0</v>
      </c>
      <c r="AH142" s="118">
        <v>21</v>
      </c>
      <c r="AI142" s="118">
        <v>6</v>
      </c>
      <c r="AJ142" s="118">
        <v>10</v>
      </c>
      <c r="AK142" s="118">
        <v>4</v>
      </c>
      <c r="AL142" s="118">
        <v>3</v>
      </c>
      <c r="AM142" s="118"/>
      <c r="AN142" s="118"/>
      <c r="AO142" s="118"/>
      <c r="AP142" s="118"/>
      <c r="AQ142" s="118">
        <f t="shared" si="210"/>
        <v>44</v>
      </c>
      <c r="AR142" s="118">
        <f t="shared" si="169"/>
        <v>14</v>
      </c>
      <c r="AS142" s="118">
        <f t="shared" si="170"/>
        <v>-16</v>
      </c>
      <c r="AT142" s="118">
        <f t="shared" si="171"/>
        <v>-2</v>
      </c>
      <c r="AU142" s="9">
        <f t="shared" si="172"/>
        <v>0.875</v>
      </c>
      <c r="AV142" s="81"/>
      <c r="AW142" s="95" t="s">
        <v>160</v>
      </c>
      <c r="AX142" s="96" t="s">
        <v>161</v>
      </c>
      <c r="AY142" s="132">
        <v>0.51111111111111196</v>
      </c>
      <c r="AZ142" s="106">
        <v>3</v>
      </c>
      <c r="BA142" s="138">
        <v>1.5333333333333359</v>
      </c>
      <c r="BB142" s="118">
        <v>10</v>
      </c>
      <c r="BC142" s="118">
        <v>34</v>
      </c>
      <c r="BD142" s="9">
        <f t="shared" si="193"/>
        <v>0.29411764705882354</v>
      </c>
      <c r="BE142" s="118">
        <v>0</v>
      </c>
      <c r="BF142" s="118">
        <v>21</v>
      </c>
      <c r="BG142" s="118">
        <v>6</v>
      </c>
      <c r="BH142" s="118">
        <v>10</v>
      </c>
      <c r="BI142" s="118">
        <v>4</v>
      </c>
      <c r="BJ142" s="118">
        <v>3</v>
      </c>
      <c r="BK142" s="118"/>
      <c r="BL142" s="118"/>
      <c r="BM142" s="118"/>
      <c r="BN142" s="118"/>
      <c r="BO142" s="118">
        <f t="shared" si="211"/>
        <v>44</v>
      </c>
      <c r="BP142" s="24">
        <f t="shared" si="116"/>
        <v>14</v>
      </c>
      <c r="BQ142" s="24">
        <f t="shared" si="117"/>
        <v>-16</v>
      </c>
      <c r="BR142" s="24">
        <f t="shared" si="118"/>
        <v>-2</v>
      </c>
      <c r="BS142" s="193">
        <f t="shared" si="119"/>
        <v>0.875</v>
      </c>
      <c r="BT142" s="81"/>
      <c r="BU142" s="95" t="s">
        <v>160</v>
      </c>
      <c r="BV142" s="96" t="s">
        <v>161</v>
      </c>
      <c r="BW142" s="78">
        <v>0.51111111111111196</v>
      </c>
      <c r="BX142" s="106">
        <v>3</v>
      </c>
      <c r="BY142" s="138">
        <v>1.5333333333333359</v>
      </c>
      <c r="BZ142" s="118">
        <v>10</v>
      </c>
      <c r="CA142" s="118">
        <v>34</v>
      </c>
      <c r="CB142" s="9">
        <f t="shared" si="194"/>
        <v>0.29411764705882354</v>
      </c>
      <c r="CC142" s="118">
        <v>0</v>
      </c>
      <c r="CD142" s="118">
        <v>21</v>
      </c>
      <c r="CE142" s="118">
        <v>6</v>
      </c>
      <c r="CF142" s="118">
        <v>10</v>
      </c>
      <c r="CG142" s="118">
        <v>4</v>
      </c>
      <c r="CH142" s="118">
        <v>3</v>
      </c>
      <c r="CI142" s="118"/>
      <c r="CJ142" s="118"/>
      <c r="CK142" s="118"/>
      <c r="CL142" s="118"/>
      <c r="CM142" s="118">
        <f t="shared" si="176"/>
        <v>44</v>
      </c>
      <c r="CN142" s="24">
        <f t="shared" si="107"/>
        <v>14</v>
      </c>
      <c r="CO142" s="24">
        <f t="shared" si="108"/>
        <v>-16</v>
      </c>
      <c r="CP142" s="24">
        <f t="shared" si="109"/>
        <v>-2</v>
      </c>
      <c r="CQ142" s="193">
        <f t="shared" si="110"/>
        <v>0.875</v>
      </c>
      <c r="CR142" s="81"/>
      <c r="CS142" s="95" t="s">
        <v>160</v>
      </c>
      <c r="CT142" s="96" t="s">
        <v>161</v>
      </c>
      <c r="CU142" s="132">
        <v>0.51111111111111196</v>
      </c>
      <c r="CV142" s="106">
        <v>3</v>
      </c>
      <c r="CW142" s="256">
        <v>1.5333333333333359</v>
      </c>
      <c r="CX142" s="118">
        <v>10</v>
      </c>
      <c r="CY142" s="118">
        <v>34</v>
      </c>
      <c r="CZ142" s="9">
        <f t="shared" si="195"/>
        <v>0.29411764705882354</v>
      </c>
      <c r="DA142" s="118">
        <v>0</v>
      </c>
      <c r="DB142" s="118">
        <v>21</v>
      </c>
      <c r="DC142" s="118">
        <v>6</v>
      </c>
      <c r="DD142" s="118">
        <v>10</v>
      </c>
      <c r="DE142" s="118">
        <v>4</v>
      </c>
      <c r="DF142" s="118">
        <v>3</v>
      </c>
      <c r="DG142" s="118"/>
      <c r="DH142" s="118"/>
      <c r="DI142" s="118"/>
      <c r="DJ142" s="118"/>
      <c r="DK142" s="118">
        <f t="shared" si="178"/>
        <v>44</v>
      </c>
      <c r="DL142" s="24">
        <f t="shared" si="112"/>
        <v>14</v>
      </c>
      <c r="DM142" s="24">
        <f t="shared" si="113"/>
        <v>-16</v>
      </c>
      <c r="DN142" s="24">
        <f t="shared" si="114"/>
        <v>-2</v>
      </c>
      <c r="DO142" s="193">
        <f t="shared" si="115"/>
        <v>0.875</v>
      </c>
      <c r="DP142" s="81"/>
      <c r="DQ142" s="94" t="s">
        <v>160</v>
      </c>
      <c r="DR142" s="96" t="s">
        <v>161</v>
      </c>
      <c r="DS142" s="132">
        <v>0.51111111111111196</v>
      </c>
      <c r="DT142" s="106">
        <v>3</v>
      </c>
      <c r="DU142" s="25">
        <v>1.5333333333333359</v>
      </c>
      <c r="DV142" s="118">
        <v>10</v>
      </c>
      <c r="DW142" s="118">
        <v>34</v>
      </c>
      <c r="DX142" s="9">
        <f t="shared" si="196"/>
        <v>0.29411764705882354</v>
      </c>
      <c r="DY142" s="118">
        <v>0</v>
      </c>
      <c r="DZ142" s="118">
        <v>21</v>
      </c>
      <c r="EA142" s="118">
        <v>6</v>
      </c>
      <c r="EB142" s="118">
        <v>10</v>
      </c>
      <c r="EC142" s="118">
        <v>4</v>
      </c>
      <c r="ED142" s="118">
        <v>3</v>
      </c>
      <c r="EE142" s="118"/>
      <c r="EF142" s="118"/>
      <c r="EG142" s="118"/>
      <c r="EH142" s="118"/>
      <c r="EI142" s="118">
        <f t="shared" si="180"/>
        <v>44</v>
      </c>
      <c r="EJ142" s="24">
        <f t="shared" si="102"/>
        <v>14</v>
      </c>
      <c r="EK142" s="24">
        <f t="shared" si="103"/>
        <v>-16</v>
      </c>
      <c r="EL142" s="24">
        <f t="shared" si="104"/>
        <v>-2</v>
      </c>
      <c r="EM142" s="193">
        <f t="shared" si="105"/>
        <v>0.875</v>
      </c>
      <c r="EN142" s="81"/>
      <c r="EO142" s="94" t="s">
        <v>160</v>
      </c>
      <c r="EP142" s="96" t="s">
        <v>161</v>
      </c>
      <c r="EQ142" s="132">
        <v>0.51111111111111196</v>
      </c>
      <c r="ER142" s="106">
        <v>3</v>
      </c>
      <c r="ES142" s="25">
        <v>1.5333333333333359</v>
      </c>
      <c r="ET142" s="118">
        <v>10</v>
      </c>
      <c r="EU142" s="118">
        <v>34</v>
      </c>
      <c r="EV142" s="9">
        <f t="shared" si="197"/>
        <v>0.29411764705882354</v>
      </c>
      <c r="EW142" s="118">
        <v>0</v>
      </c>
      <c r="EX142" s="118">
        <v>21</v>
      </c>
      <c r="EY142" s="118">
        <v>6</v>
      </c>
      <c r="EZ142" s="118">
        <v>10</v>
      </c>
      <c r="FA142" s="118">
        <v>4</v>
      </c>
      <c r="FB142" s="118">
        <v>3</v>
      </c>
      <c r="FC142" s="118"/>
      <c r="FD142" s="118"/>
      <c r="FE142" s="118"/>
      <c r="FF142" s="118"/>
      <c r="FG142" s="118">
        <f t="shared" si="212"/>
        <v>44</v>
      </c>
      <c r="FH142" s="24">
        <f t="shared" si="181"/>
        <v>14</v>
      </c>
      <c r="FI142" s="24">
        <f t="shared" si="182"/>
        <v>-16</v>
      </c>
      <c r="FJ142" s="24">
        <f t="shared" si="183"/>
        <v>-2</v>
      </c>
      <c r="FK142" s="193">
        <f t="shared" si="184"/>
        <v>0.875</v>
      </c>
      <c r="FL142" s="81"/>
      <c r="FM142" s="94" t="s">
        <v>160</v>
      </c>
      <c r="FN142" s="96" t="s">
        <v>161</v>
      </c>
      <c r="FO142" s="368">
        <v>0.51111111111111196</v>
      </c>
      <c r="FP142" s="364">
        <v>3</v>
      </c>
      <c r="FQ142" s="365">
        <v>1.5333333333333359</v>
      </c>
      <c r="FR142" s="118">
        <v>10</v>
      </c>
      <c r="FS142" s="118">
        <v>34</v>
      </c>
      <c r="FT142" s="9">
        <f t="shared" si="198"/>
        <v>0.29411764705882354</v>
      </c>
      <c r="FU142" s="118">
        <v>0</v>
      </c>
      <c r="FV142" s="118">
        <v>21</v>
      </c>
      <c r="FW142" s="118">
        <v>6</v>
      </c>
      <c r="FX142" s="118">
        <v>10</v>
      </c>
      <c r="FY142" s="118">
        <v>4</v>
      </c>
      <c r="FZ142" s="118">
        <v>3</v>
      </c>
      <c r="GA142" s="118"/>
      <c r="GB142" s="118"/>
      <c r="GC142" s="118"/>
      <c r="GD142" s="118"/>
      <c r="GE142" s="118">
        <f t="shared" si="213"/>
        <v>44</v>
      </c>
      <c r="GF142" s="24">
        <f t="shared" si="205"/>
        <v>14</v>
      </c>
      <c r="GG142" s="24">
        <f t="shared" si="206"/>
        <v>-16</v>
      </c>
      <c r="GH142" s="24">
        <f t="shared" si="207"/>
        <v>-2</v>
      </c>
      <c r="GI142" s="193">
        <f t="shared" si="208"/>
        <v>0.875</v>
      </c>
      <c r="GJ142" s="81"/>
      <c r="GK142" s="94" t="s">
        <v>160</v>
      </c>
      <c r="GL142" s="96" t="s">
        <v>161</v>
      </c>
      <c r="GM142" s="118"/>
      <c r="GN142" s="7">
        <v>6.988888888888888</v>
      </c>
      <c r="GO142" s="17">
        <v>7.5</v>
      </c>
      <c r="GP142" s="132">
        <v>0.51111111111111196</v>
      </c>
      <c r="GQ142" s="106">
        <v>3</v>
      </c>
      <c r="GR142" s="25">
        <v>1.5333333333333359</v>
      </c>
      <c r="GS142" s="24">
        <f t="shared" si="200"/>
        <v>10</v>
      </c>
      <c r="GT142" s="118">
        <v>34</v>
      </c>
      <c r="GU142" s="9">
        <f t="shared" si="199"/>
        <v>0.29411764705882354</v>
      </c>
      <c r="GV142" s="118">
        <v>0</v>
      </c>
      <c r="GW142" s="118">
        <v>21</v>
      </c>
      <c r="GX142" s="118">
        <v>6</v>
      </c>
      <c r="GY142" s="118">
        <v>10</v>
      </c>
      <c r="GZ142" s="118">
        <v>4</v>
      </c>
      <c r="HA142" s="118">
        <v>3</v>
      </c>
      <c r="HB142" s="118"/>
      <c r="HC142" s="118"/>
      <c r="HD142" s="118"/>
      <c r="HE142" s="118"/>
      <c r="HF142" s="118">
        <f t="shared" si="214"/>
        <v>44</v>
      </c>
      <c r="HG142" s="24">
        <f t="shared" si="201"/>
        <v>14</v>
      </c>
      <c r="HH142" s="24">
        <f t="shared" si="202"/>
        <v>-16</v>
      </c>
      <c r="HI142" s="24">
        <f t="shared" si="203"/>
        <v>-2</v>
      </c>
      <c r="HJ142" s="193">
        <f t="shared" si="204"/>
        <v>0.875</v>
      </c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</row>
    <row r="143" spans="1:229" ht="18.75" x14ac:dyDescent="0.3">
      <c r="A143" s="97" t="s">
        <v>162</v>
      </c>
      <c r="B143" s="96" t="s">
        <v>294</v>
      </c>
      <c r="C143" s="132">
        <v>-0.37496666666666556</v>
      </c>
      <c r="D143" s="106">
        <v>1</v>
      </c>
      <c r="E143" s="138">
        <v>-0.37496666666666556</v>
      </c>
      <c r="F143" s="118">
        <v>3</v>
      </c>
      <c r="G143" s="118">
        <v>14</v>
      </c>
      <c r="H143" s="118">
        <f t="shared" si="191"/>
        <v>0.21428571428571427</v>
      </c>
      <c r="I143" s="118">
        <v>1</v>
      </c>
      <c r="J143" s="118">
        <v>5</v>
      </c>
      <c r="K143" s="118">
        <v>2</v>
      </c>
      <c r="L143" s="118">
        <v>7</v>
      </c>
      <c r="M143" s="118"/>
      <c r="N143" s="118">
        <v>2</v>
      </c>
      <c r="O143" s="118"/>
      <c r="P143" s="118"/>
      <c r="Q143" s="118"/>
      <c r="R143" s="118"/>
      <c r="S143" s="118">
        <f t="shared" si="209"/>
        <v>17</v>
      </c>
      <c r="T143" s="118">
        <f t="shared" si="163"/>
        <v>2</v>
      </c>
      <c r="U143" s="118">
        <f t="shared" si="164"/>
        <v>-11</v>
      </c>
      <c r="V143" s="118">
        <f t="shared" si="165"/>
        <v>-9</v>
      </c>
      <c r="W143" s="118">
        <f t="shared" si="166"/>
        <v>0.18181818181818182</v>
      </c>
      <c r="X143" s="29"/>
      <c r="Y143" s="97" t="s">
        <v>162</v>
      </c>
      <c r="Z143" s="96" t="s">
        <v>294</v>
      </c>
      <c r="AA143" s="51">
        <v>0.22503333333333408</v>
      </c>
      <c r="AB143" s="52">
        <v>1</v>
      </c>
      <c r="AC143" s="187">
        <v>0.22503333333333408</v>
      </c>
      <c r="AD143" s="119">
        <v>9</v>
      </c>
      <c r="AE143" s="119">
        <v>18</v>
      </c>
      <c r="AF143" s="119">
        <f t="shared" si="192"/>
        <v>0.5</v>
      </c>
      <c r="AG143" s="119">
        <v>1</v>
      </c>
      <c r="AH143" s="119">
        <v>7</v>
      </c>
      <c r="AI143" s="119">
        <v>6</v>
      </c>
      <c r="AJ143" s="119">
        <v>9</v>
      </c>
      <c r="AK143" s="119">
        <v>2</v>
      </c>
      <c r="AL143" s="119">
        <v>2</v>
      </c>
      <c r="AM143" s="119"/>
      <c r="AN143" s="119"/>
      <c r="AO143" s="119"/>
      <c r="AP143" s="119"/>
      <c r="AQ143" s="119">
        <f t="shared" si="210"/>
        <v>27</v>
      </c>
      <c r="AR143" s="119">
        <f t="shared" si="169"/>
        <v>10</v>
      </c>
      <c r="AS143" s="119">
        <f t="shared" si="170"/>
        <v>-13</v>
      </c>
      <c r="AT143" s="119">
        <f t="shared" si="171"/>
        <v>-3</v>
      </c>
      <c r="AU143" s="27">
        <f t="shared" si="172"/>
        <v>0.76923076923076927</v>
      </c>
      <c r="AV143" s="81"/>
      <c r="AW143" s="97" t="s">
        <v>162</v>
      </c>
      <c r="AX143" s="96" t="s">
        <v>294</v>
      </c>
      <c r="AY143" s="132">
        <v>0.22503333333333408</v>
      </c>
      <c r="AZ143" s="106">
        <v>1</v>
      </c>
      <c r="BA143" s="25">
        <v>0.22503333333333408</v>
      </c>
      <c r="BB143" s="118">
        <v>9</v>
      </c>
      <c r="BC143" s="118">
        <v>18</v>
      </c>
      <c r="BD143" s="9">
        <f t="shared" si="193"/>
        <v>0.5</v>
      </c>
      <c r="BE143" s="118">
        <v>1</v>
      </c>
      <c r="BF143" s="118">
        <v>7</v>
      </c>
      <c r="BG143" s="118">
        <v>6</v>
      </c>
      <c r="BH143" s="118">
        <v>9</v>
      </c>
      <c r="BI143" s="118">
        <v>2</v>
      </c>
      <c r="BJ143" s="118">
        <v>2</v>
      </c>
      <c r="BK143" s="118"/>
      <c r="BL143" s="118"/>
      <c r="BM143" s="118"/>
      <c r="BN143" s="118"/>
      <c r="BO143" s="118">
        <f t="shared" si="211"/>
        <v>27</v>
      </c>
      <c r="BP143" s="24">
        <f t="shared" si="116"/>
        <v>10</v>
      </c>
      <c r="BQ143" s="24">
        <f t="shared" si="117"/>
        <v>-13</v>
      </c>
      <c r="BR143" s="24">
        <f t="shared" si="118"/>
        <v>-3</v>
      </c>
      <c r="BS143" s="193">
        <f t="shared" si="119"/>
        <v>0.76923076923076927</v>
      </c>
      <c r="BT143" s="81"/>
      <c r="BU143" s="97" t="s">
        <v>162</v>
      </c>
      <c r="BV143" s="96" t="s">
        <v>294</v>
      </c>
      <c r="BW143" s="132">
        <v>0.22503333333333408</v>
      </c>
      <c r="BX143" s="106">
        <v>1</v>
      </c>
      <c r="BY143" s="25">
        <v>0.22503333333333408</v>
      </c>
      <c r="BZ143" s="118">
        <v>9</v>
      </c>
      <c r="CA143" s="118">
        <v>18</v>
      </c>
      <c r="CB143" s="9">
        <f t="shared" si="194"/>
        <v>0.5</v>
      </c>
      <c r="CC143" s="118">
        <v>1</v>
      </c>
      <c r="CD143" s="118">
        <v>7</v>
      </c>
      <c r="CE143" s="118">
        <v>6</v>
      </c>
      <c r="CF143" s="118">
        <v>9</v>
      </c>
      <c r="CG143" s="118">
        <v>2</v>
      </c>
      <c r="CH143" s="118">
        <v>2</v>
      </c>
      <c r="CI143" s="118"/>
      <c r="CJ143" s="118"/>
      <c r="CK143" s="118"/>
      <c r="CL143" s="118"/>
      <c r="CM143" s="118">
        <f t="shared" si="176"/>
        <v>27</v>
      </c>
      <c r="CN143" s="24">
        <f t="shared" si="107"/>
        <v>10</v>
      </c>
      <c r="CO143" s="24">
        <f t="shared" si="108"/>
        <v>-13</v>
      </c>
      <c r="CP143" s="24">
        <f t="shared" si="109"/>
        <v>-3</v>
      </c>
      <c r="CQ143" s="193">
        <f t="shared" si="110"/>
        <v>0.76923076923076927</v>
      </c>
      <c r="CR143" s="81"/>
      <c r="CS143" s="97" t="s">
        <v>162</v>
      </c>
      <c r="CT143" s="96" t="s">
        <v>294</v>
      </c>
      <c r="CU143" s="78">
        <v>0.22503333333333408</v>
      </c>
      <c r="CV143" s="106">
        <v>1</v>
      </c>
      <c r="CW143" s="256">
        <v>0.22503333333333408</v>
      </c>
      <c r="CX143" s="118">
        <v>9</v>
      </c>
      <c r="CY143" s="118">
        <v>18</v>
      </c>
      <c r="CZ143" s="9">
        <f t="shared" si="195"/>
        <v>0.5</v>
      </c>
      <c r="DA143" s="118">
        <v>1</v>
      </c>
      <c r="DB143" s="118">
        <v>7</v>
      </c>
      <c r="DC143" s="118">
        <v>6</v>
      </c>
      <c r="DD143" s="118">
        <v>9</v>
      </c>
      <c r="DE143" s="118">
        <v>2</v>
      </c>
      <c r="DF143" s="118">
        <v>2</v>
      </c>
      <c r="DG143" s="118"/>
      <c r="DH143" s="118"/>
      <c r="DI143" s="118"/>
      <c r="DJ143" s="118"/>
      <c r="DK143" s="118">
        <f t="shared" si="178"/>
        <v>27</v>
      </c>
      <c r="DL143" s="24">
        <f t="shared" si="112"/>
        <v>10</v>
      </c>
      <c r="DM143" s="24">
        <f t="shared" si="113"/>
        <v>-13</v>
      </c>
      <c r="DN143" s="24">
        <f t="shared" si="114"/>
        <v>-3</v>
      </c>
      <c r="DO143" s="193">
        <f t="shared" si="115"/>
        <v>0.76923076923076927</v>
      </c>
      <c r="DP143" s="81"/>
      <c r="DQ143" s="97" t="s">
        <v>162</v>
      </c>
      <c r="DR143" s="96" t="s">
        <v>294</v>
      </c>
      <c r="DS143" s="132">
        <v>0.22503333333333408</v>
      </c>
      <c r="DT143" s="106">
        <v>1</v>
      </c>
      <c r="DU143" s="25">
        <v>0.22503333333333408</v>
      </c>
      <c r="DV143" s="118">
        <v>9</v>
      </c>
      <c r="DW143" s="118">
        <v>18</v>
      </c>
      <c r="DX143" s="9">
        <f t="shared" si="196"/>
        <v>0.5</v>
      </c>
      <c r="DY143" s="118">
        <v>1</v>
      </c>
      <c r="DZ143" s="118">
        <v>7</v>
      </c>
      <c r="EA143" s="118">
        <v>6</v>
      </c>
      <c r="EB143" s="118">
        <v>9</v>
      </c>
      <c r="EC143" s="118">
        <v>2</v>
      </c>
      <c r="ED143" s="118">
        <v>2</v>
      </c>
      <c r="EE143" s="118"/>
      <c r="EF143" s="118"/>
      <c r="EG143" s="118"/>
      <c r="EH143" s="118"/>
      <c r="EI143" s="118">
        <f t="shared" si="180"/>
        <v>27</v>
      </c>
      <c r="EJ143" s="24">
        <f t="shared" si="102"/>
        <v>10</v>
      </c>
      <c r="EK143" s="24">
        <f t="shared" si="103"/>
        <v>-13</v>
      </c>
      <c r="EL143" s="24">
        <f t="shared" si="104"/>
        <v>-3</v>
      </c>
      <c r="EM143" s="193">
        <f t="shared" si="105"/>
        <v>0.76923076923076927</v>
      </c>
      <c r="EN143" s="81"/>
      <c r="EO143" s="97" t="s">
        <v>162</v>
      </c>
      <c r="EP143" s="96" t="s">
        <v>294</v>
      </c>
      <c r="EQ143" s="132">
        <v>0.22503333333333408</v>
      </c>
      <c r="ER143" s="106">
        <v>1</v>
      </c>
      <c r="ES143" s="25">
        <v>0.22503333333333408</v>
      </c>
      <c r="ET143" s="118">
        <v>9</v>
      </c>
      <c r="EU143" s="118">
        <v>18</v>
      </c>
      <c r="EV143" s="9">
        <f t="shared" si="197"/>
        <v>0.5</v>
      </c>
      <c r="EW143" s="118">
        <v>1</v>
      </c>
      <c r="EX143" s="118">
        <v>7</v>
      </c>
      <c r="EY143" s="118">
        <v>6</v>
      </c>
      <c r="EZ143" s="118">
        <v>9</v>
      </c>
      <c r="FA143" s="118">
        <v>2</v>
      </c>
      <c r="FB143" s="118">
        <v>2</v>
      </c>
      <c r="FC143" s="118"/>
      <c r="FD143" s="118"/>
      <c r="FE143" s="118"/>
      <c r="FF143" s="118"/>
      <c r="FG143" s="118">
        <f t="shared" si="212"/>
        <v>27</v>
      </c>
      <c r="FH143" s="24">
        <f t="shared" si="181"/>
        <v>10</v>
      </c>
      <c r="FI143" s="24">
        <f t="shared" si="182"/>
        <v>-13</v>
      </c>
      <c r="FJ143" s="24">
        <f t="shared" si="183"/>
        <v>-3</v>
      </c>
      <c r="FK143" s="193">
        <f t="shared" si="184"/>
        <v>0.76923076923076927</v>
      </c>
      <c r="FL143" s="81"/>
      <c r="FM143" s="97" t="s">
        <v>162</v>
      </c>
      <c r="FN143" s="96" t="s">
        <v>294</v>
      </c>
      <c r="FO143" s="368">
        <v>0.22503333333333408</v>
      </c>
      <c r="FP143" s="364">
        <v>1</v>
      </c>
      <c r="FQ143" s="365">
        <v>0.22503333333333408</v>
      </c>
      <c r="FR143" s="118">
        <v>9</v>
      </c>
      <c r="FS143" s="118">
        <v>18</v>
      </c>
      <c r="FT143" s="9">
        <f t="shared" si="198"/>
        <v>0.5</v>
      </c>
      <c r="FU143" s="118">
        <v>1</v>
      </c>
      <c r="FV143" s="118">
        <v>7</v>
      </c>
      <c r="FW143" s="118">
        <v>6</v>
      </c>
      <c r="FX143" s="118">
        <v>9</v>
      </c>
      <c r="FY143" s="118">
        <v>2</v>
      </c>
      <c r="FZ143" s="118">
        <v>2</v>
      </c>
      <c r="GA143" s="118"/>
      <c r="GB143" s="118"/>
      <c r="GC143" s="118"/>
      <c r="GD143" s="118"/>
      <c r="GE143" s="118">
        <f t="shared" si="213"/>
        <v>27</v>
      </c>
      <c r="GF143" s="24">
        <f t="shared" si="205"/>
        <v>10</v>
      </c>
      <c r="GG143" s="24">
        <f t="shared" si="206"/>
        <v>-13</v>
      </c>
      <c r="GH143" s="24">
        <f t="shared" si="207"/>
        <v>-3</v>
      </c>
      <c r="GI143" s="193">
        <f t="shared" si="208"/>
        <v>0.76923076923076927</v>
      </c>
      <c r="GJ143" s="81"/>
      <c r="GK143" s="97" t="s">
        <v>162</v>
      </c>
      <c r="GL143" s="96" t="s">
        <v>294</v>
      </c>
      <c r="GM143" s="118">
        <v>2</v>
      </c>
      <c r="GN143" s="7">
        <v>9.4416666666666664</v>
      </c>
      <c r="GO143" s="17">
        <v>9.6667000000000005</v>
      </c>
      <c r="GP143" s="132">
        <v>0.22503333333333408</v>
      </c>
      <c r="GQ143" s="106">
        <v>1</v>
      </c>
      <c r="GR143" s="25">
        <v>0.22503333333333408</v>
      </c>
      <c r="GS143" s="24">
        <f t="shared" si="200"/>
        <v>9</v>
      </c>
      <c r="GT143" s="118">
        <v>18</v>
      </c>
      <c r="GU143" s="9">
        <f t="shared" si="199"/>
        <v>0.5</v>
      </c>
      <c r="GV143" s="118">
        <v>1</v>
      </c>
      <c r="GW143" s="118">
        <v>7</v>
      </c>
      <c r="GX143" s="118">
        <v>6</v>
      </c>
      <c r="GY143" s="118">
        <v>9</v>
      </c>
      <c r="GZ143" s="118">
        <v>2</v>
      </c>
      <c r="HA143" s="118">
        <v>2</v>
      </c>
      <c r="HB143" s="118"/>
      <c r="HC143" s="118"/>
      <c r="HD143" s="118"/>
      <c r="HE143" s="118"/>
      <c r="HF143" s="118">
        <f t="shared" si="214"/>
        <v>27</v>
      </c>
      <c r="HG143" s="24">
        <f t="shared" si="201"/>
        <v>10</v>
      </c>
      <c r="HH143" s="24">
        <f t="shared" si="202"/>
        <v>-13</v>
      </c>
      <c r="HI143" s="24">
        <f t="shared" si="203"/>
        <v>-3</v>
      </c>
      <c r="HJ143" s="193">
        <f t="shared" si="204"/>
        <v>0.76923076923076927</v>
      </c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</row>
    <row r="144" spans="1:229" ht="18.75" x14ac:dyDescent="0.3">
      <c r="A144" s="95" t="s">
        <v>163</v>
      </c>
      <c r="B144" s="96" t="s">
        <v>164</v>
      </c>
      <c r="C144" s="132">
        <v>1.0000333333333327</v>
      </c>
      <c r="D144" s="106">
        <v>3</v>
      </c>
      <c r="E144" s="138">
        <v>3.000099999999998</v>
      </c>
      <c r="F144" s="118">
        <v>8</v>
      </c>
      <c r="G144" s="118">
        <v>4</v>
      </c>
      <c r="H144" s="118">
        <f t="shared" si="191"/>
        <v>2</v>
      </c>
      <c r="I144" s="118">
        <v>1</v>
      </c>
      <c r="J144" s="118">
        <v>2</v>
      </c>
      <c r="K144" s="118">
        <v>5</v>
      </c>
      <c r="L144" s="118">
        <v>2</v>
      </c>
      <c r="M144" s="118"/>
      <c r="N144" s="118"/>
      <c r="O144" s="118"/>
      <c r="P144" s="118"/>
      <c r="Q144" s="118"/>
      <c r="R144" s="118"/>
      <c r="S144" s="118">
        <f t="shared" si="209"/>
        <v>10</v>
      </c>
      <c r="T144" s="118">
        <f t="shared" si="163"/>
        <v>5</v>
      </c>
      <c r="U144" s="118">
        <f t="shared" si="164"/>
        <v>-2</v>
      </c>
      <c r="V144" s="118">
        <f t="shared" si="165"/>
        <v>3</v>
      </c>
      <c r="W144" s="118">
        <f t="shared" si="166"/>
        <v>2.5</v>
      </c>
      <c r="X144" s="29"/>
      <c r="Y144" s="95" t="s">
        <v>163</v>
      </c>
      <c r="Z144" s="96" t="s">
        <v>164</v>
      </c>
      <c r="AA144" s="132">
        <v>1.0000333333333327</v>
      </c>
      <c r="AB144" s="106">
        <v>3</v>
      </c>
      <c r="AC144" s="138">
        <v>3.000099999999998</v>
      </c>
      <c r="AD144" s="118">
        <v>8</v>
      </c>
      <c r="AE144" s="118">
        <v>4</v>
      </c>
      <c r="AF144" s="118">
        <f t="shared" si="192"/>
        <v>2</v>
      </c>
      <c r="AG144" s="118">
        <v>1</v>
      </c>
      <c r="AH144" s="118">
        <v>2</v>
      </c>
      <c r="AI144" s="118">
        <v>5</v>
      </c>
      <c r="AJ144" s="118">
        <v>2</v>
      </c>
      <c r="AK144" s="118"/>
      <c r="AL144" s="118"/>
      <c r="AM144" s="118"/>
      <c r="AN144" s="118"/>
      <c r="AO144" s="118"/>
      <c r="AP144" s="118"/>
      <c r="AQ144" s="118">
        <f t="shared" si="210"/>
        <v>10</v>
      </c>
      <c r="AR144" s="118">
        <f t="shared" si="169"/>
        <v>5</v>
      </c>
      <c r="AS144" s="118">
        <f t="shared" si="170"/>
        <v>-2</v>
      </c>
      <c r="AT144" s="118">
        <f t="shared" si="171"/>
        <v>3</v>
      </c>
      <c r="AU144" s="9">
        <f t="shared" si="172"/>
        <v>2.5</v>
      </c>
      <c r="AV144" s="81"/>
      <c r="AW144" s="95" t="s">
        <v>163</v>
      </c>
      <c r="AX144" s="96" t="s">
        <v>164</v>
      </c>
      <c r="AY144" s="132">
        <v>1.0000333333333327</v>
      </c>
      <c r="AZ144" s="106">
        <v>3</v>
      </c>
      <c r="BA144" s="138">
        <v>3.000099999999998</v>
      </c>
      <c r="BB144" s="118">
        <v>8</v>
      </c>
      <c r="BC144" s="118">
        <v>4</v>
      </c>
      <c r="BD144" s="9">
        <f t="shared" si="193"/>
        <v>2</v>
      </c>
      <c r="BE144" s="118">
        <v>1</v>
      </c>
      <c r="BF144" s="118">
        <v>2</v>
      </c>
      <c r="BG144" s="118">
        <v>5</v>
      </c>
      <c r="BH144" s="118">
        <v>2</v>
      </c>
      <c r="BI144" s="118"/>
      <c r="BJ144" s="118"/>
      <c r="BK144" s="118"/>
      <c r="BL144" s="118"/>
      <c r="BM144" s="118"/>
      <c r="BN144" s="118"/>
      <c r="BO144" s="118">
        <f t="shared" si="211"/>
        <v>10</v>
      </c>
      <c r="BP144" s="24">
        <f t="shared" si="116"/>
        <v>5</v>
      </c>
      <c r="BQ144" s="24">
        <f t="shared" si="117"/>
        <v>-2</v>
      </c>
      <c r="BR144" s="24">
        <f t="shared" si="118"/>
        <v>3</v>
      </c>
      <c r="BS144" s="193">
        <f t="shared" si="119"/>
        <v>2.5</v>
      </c>
      <c r="BT144" s="81"/>
      <c r="BU144" s="95" t="s">
        <v>163</v>
      </c>
      <c r="BV144" s="96" t="s">
        <v>164</v>
      </c>
      <c r="BW144" s="132">
        <v>1.0000333333333327</v>
      </c>
      <c r="BX144" s="106">
        <v>3</v>
      </c>
      <c r="BY144" s="138">
        <v>3.000099999999998</v>
      </c>
      <c r="BZ144" s="118">
        <v>8</v>
      </c>
      <c r="CA144" s="118">
        <v>4</v>
      </c>
      <c r="CB144" s="9">
        <f t="shared" si="194"/>
        <v>2</v>
      </c>
      <c r="CC144" s="118">
        <v>1</v>
      </c>
      <c r="CD144" s="118">
        <v>2</v>
      </c>
      <c r="CE144" s="118">
        <v>5</v>
      </c>
      <c r="CF144" s="118">
        <v>2</v>
      </c>
      <c r="CG144" s="118"/>
      <c r="CH144" s="118"/>
      <c r="CI144" s="118"/>
      <c r="CJ144" s="118"/>
      <c r="CK144" s="118"/>
      <c r="CL144" s="118"/>
      <c r="CM144" s="118">
        <f t="shared" si="176"/>
        <v>10</v>
      </c>
      <c r="CN144" s="24">
        <f t="shared" si="107"/>
        <v>5</v>
      </c>
      <c r="CO144" s="24">
        <f t="shared" si="108"/>
        <v>-2</v>
      </c>
      <c r="CP144" s="24">
        <f t="shared" si="109"/>
        <v>3</v>
      </c>
      <c r="CQ144" s="193">
        <f t="shared" si="110"/>
        <v>2.5</v>
      </c>
      <c r="CR144" s="81"/>
      <c r="CS144" s="95" t="s">
        <v>163</v>
      </c>
      <c r="CT144" s="96" t="s">
        <v>164</v>
      </c>
      <c r="CU144" s="78">
        <v>1.0000333333333327</v>
      </c>
      <c r="CV144" s="106">
        <v>3</v>
      </c>
      <c r="CW144" s="256">
        <v>3.000099999999998</v>
      </c>
      <c r="CX144" s="118">
        <v>8</v>
      </c>
      <c r="CY144" s="118">
        <v>4</v>
      </c>
      <c r="CZ144" s="9">
        <f t="shared" si="195"/>
        <v>2</v>
      </c>
      <c r="DA144" s="118">
        <v>1</v>
      </c>
      <c r="DB144" s="118">
        <v>2</v>
      </c>
      <c r="DC144" s="118">
        <v>5</v>
      </c>
      <c r="DD144" s="118">
        <v>2</v>
      </c>
      <c r="DE144" s="118"/>
      <c r="DF144" s="118"/>
      <c r="DG144" s="118"/>
      <c r="DH144" s="118"/>
      <c r="DI144" s="118"/>
      <c r="DJ144" s="118"/>
      <c r="DK144" s="118">
        <f t="shared" si="178"/>
        <v>10</v>
      </c>
      <c r="DL144" s="24">
        <f t="shared" si="112"/>
        <v>5</v>
      </c>
      <c r="DM144" s="24">
        <f t="shared" si="113"/>
        <v>-2</v>
      </c>
      <c r="DN144" s="24">
        <f t="shared" si="114"/>
        <v>3</v>
      </c>
      <c r="DO144" s="193">
        <f t="shared" si="115"/>
        <v>2.5</v>
      </c>
      <c r="DP144" s="81"/>
      <c r="DQ144" s="94" t="s">
        <v>163</v>
      </c>
      <c r="DR144" s="96" t="s">
        <v>164</v>
      </c>
      <c r="DS144" s="132">
        <v>1.0000333333333327</v>
      </c>
      <c r="DT144" s="106">
        <v>3</v>
      </c>
      <c r="DU144" s="25">
        <v>3.000099999999998</v>
      </c>
      <c r="DV144" s="118">
        <v>8</v>
      </c>
      <c r="DW144" s="118">
        <v>4</v>
      </c>
      <c r="DX144" s="9">
        <f t="shared" si="196"/>
        <v>2</v>
      </c>
      <c r="DY144" s="118">
        <v>1</v>
      </c>
      <c r="DZ144" s="118">
        <v>2</v>
      </c>
      <c r="EA144" s="118">
        <v>5</v>
      </c>
      <c r="EB144" s="118">
        <v>2</v>
      </c>
      <c r="EC144" s="118"/>
      <c r="ED144" s="118"/>
      <c r="EE144" s="118"/>
      <c r="EF144" s="118"/>
      <c r="EG144" s="118"/>
      <c r="EH144" s="118"/>
      <c r="EI144" s="118">
        <f t="shared" si="180"/>
        <v>10</v>
      </c>
      <c r="EJ144" s="24">
        <f t="shared" si="102"/>
        <v>5</v>
      </c>
      <c r="EK144" s="24">
        <f t="shared" si="103"/>
        <v>-2</v>
      </c>
      <c r="EL144" s="24">
        <f t="shared" si="104"/>
        <v>3</v>
      </c>
      <c r="EM144" s="193">
        <f t="shared" si="105"/>
        <v>2.5</v>
      </c>
      <c r="EN144" s="81"/>
      <c r="EO144" s="94" t="s">
        <v>163</v>
      </c>
      <c r="EP144" s="96" t="s">
        <v>164</v>
      </c>
      <c r="EQ144" s="132">
        <v>1.0000333333333327</v>
      </c>
      <c r="ER144" s="106">
        <v>3</v>
      </c>
      <c r="ES144" s="25">
        <v>3.000099999999998</v>
      </c>
      <c r="ET144" s="118">
        <v>8</v>
      </c>
      <c r="EU144" s="118">
        <v>4</v>
      </c>
      <c r="EV144" s="9">
        <f t="shared" si="197"/>
        <v>2</v>
      </c>
      <c r="EW144" s="118">
        <v>1</v>
      </c>
      <c r="EX144" s="118">
        <v>2</v>
      </c>
      <c r="EY144" s="118">
        <v>5</v>
      </c>
      <c r="EZ144" s="118">
        <v>2</v>
      </c>
      <c r="FA144" s="118"/>
      <c r="FB144" s="118"/>
      <c r="FC144" s="118"/>
      <c r="FD144" s="118"/>
      <c r="FE144" s="118"/>
      <c r="FF144" s="118"/>
      <c r="FG144" s="118">
        <f t="shared" si="212"/>
        <v>10</v>
      </c>
      <c r="FH144" s="24">
        <f t="shared" si="181"/>
        <v>5</v>
      </c>
      <c r="FI144" s="24">
        <f t="shared" si="182"/>
        <v>-2</v>
      </c>
      <c r="FJ144" s="24">
        <f t="shared" si="183"/>
        <v>3</v>
      </c>
      <c r="FK144" s="193">
        <f t="shared" si="184"/>
        <v>2.5</v>
      </c>
      <c r="FL144" s="81"/>
      <c r="FM144" s="94" t="s">
        <v>163</v>
      </c>
      <c r="FN144" s="96" t="s">
        <v>164</v>
      </c>
      <c r="FO144" s="368">
        <v>1.0000333333333327</v>
      </c>
      <c r="FP144" s="364">
        <v>3</v>
      </c>
      <c r="FQ144" s="365">
        <v>3.000099999999998</v>
      </c>
      <c r="FR144" s="118">
        <v>8</v>
      </c>
      <c r="FS144" s="118">
        <v>4</v>
      </c>
      <c r="FT144" s="9">
        <f t="shared" si="198"/>
        <v>2</v>
      </c>
      <c r="FU144" s="118">
        <v>1</v>
      </c>
      <c r="FV144" s="118">
        <v>2</v>
      </c>
      <c r="FW144" s="118">
        <v>5</v>
      </c>
      <c r="FX144" s="118">
        <v>2</v>
      </c>
      <c r="FY144" s="118"/>
      <c r="FZ144" s="118"/>
      <c r="GA144" s="118"/>
      <c r="GB144" s="118"/>
      <c r="GC144" s="118"/>
      <c r="GD144" s="118"/>
      <c r="GE144" s="118">
        <f t="shared" si="213"/>
        <v>10</v>
      </c>
      <c r="GF144" s="24">
        <f t="shared" si="205"/>
        <v>5</v>
      </c>
      <c r="GG144" s="24">
        <f t="shared" si="206"/>
        <v>-2</v>
      </c>
      <c r="GH144" s="24">
        <f t="shared" si="207"/>
        <v>3</v>
      </c>
      <c r="GI144" s="193">
        <f t="shared" si="208"/>
        <v>2.5</v>
      </c>
      <c r="GJ144" s="81"/>
      <c r="GK144" s="94" t="s">
        <v>163</v>
      </c>
      <c r="GL144" s="96" t="s">
        <v>164</v>
      </c>
      <c r="GM144" s="118"/>
      <c r="GN144" s="11">
        <v>6.666666666666667</v>
      </c>
      <c r="GO144" s="17">
        <v>7.6666999999999996</v>
      </c>
      <c r="GP144" s="132">
        <v>1.0000333333333327</v>
      </c>
      <c r="GQ144" s="106">
        <v>3</v>
      </c>
      <c r="GR144" s="25">
        <v>3.000099999999998</v>
      </c>
      <c r="GS144" s="24">
        <f t="shared" si="200"/>
        <v>6</v>
      </c>
      <c r="GT144" s="118">
        <v>4</v>
      </c>
      <c r="GU144" s="9">
        <f t="shared" si="199"/>
        <v>1.5</v>
      </c>
      <c r="GV144" s="118">
        <v>1</v>
      </c>
      <c r="GW144" s="118">
        <v>2</v>
      </c>
      <c r="GX144" s="118">
        <v>5</v>
      </c>
      <c r="GY144" s="118">
        <v>2</v>
      </c>
      <c r="GZ144" s="118"/>
      <c r="HA144" s="118"/>
      <c r="HB144" s="118"/>
      <c r="HC144" s="118"/>
      <c r="HD144" s="118"/>
      <c r="HE144" s="118"/>
      <c r="HF144" s="118">
        <f t="shared" si="214"/>
        <v>10</v>
      </c>
      <c r="HG144" s="24">
        <f t="shared" si="201"/>
        <v>5</v>
      </c>
      <c r="HH144" s="24">
        <f t="shared" si="202"/>
        <v>-2</v>
      </c>
      <c r="HI144" s="24">
        <f t="shared" si="203"/>
        <v>3</v>
      </c>
      <c r="HJ144" s="193">
        <f t="shared" si="204"/>
        <v>2.5</v>
      </c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</row>
    <row r="145" spans="1:229" ht="18.75" x14ac:dyDescent="0.3">
      <c r="A145" s="98" t="s">
        <v>165</v>
      </c>
      <c r="B145" s="96" t="s">
        <v>166</v>
      </c>
      <c r="C145" s="132">
        <v>-0.55553333333333299</v>
      </c>
      <c r="D145" s="106">
        <v>4</v>
      </c>
      <c r="E145" s="138">
        <v>-2.222133333333332</v>
      </c>
      <c r="F145" s="118">
        <v>13</v>
      </c>
      <c r="G145" s="118">
        <v>11</v>
      </c>
      <c r="H145" s="118">
        <f t="shared" si="191"/>
        <v>1.1818181818181819</v>
      </c>
      <c r="I145" s="118">
        <v>8</v>
      </c>
      <c r="J145" s="118">
        <v>7</v>
      </c>
      <c r="K145" s="118">
        <v>2</v>
      </c>
      <c r="L145" s="118">
        <v>4</v>
      </c>
      <c r="M145" s="118">
        <v>2</v>
      </c>
      <c r="N145" s="118"/>
      <c r="O145" s="118">
        <v>1</v>
      </c>
      <c r="P145" s="118"/>
      <c r="Q145" s="118"/>
      <c r="R145" s="118"/>
      <c r="S145" s="118">
        <f t="shared" si="209"/>
        <v>24</v>
      </c>
      <c r="T145" s="118">
        <f t="shared" si="163"/>
        <v>9</v>
      </c>
      <c r="U145" s="118">
        <f t="shared" si="164"/>
        <v>-4</v>
      </c>
      <c r="V145" s="118">
        <f t="shared" si="165"/>
        <v>5</v>
      </c>
      <c r="W145" s="118">
        <f t="shared" si="166"/>
        <v>2.25</v>
      </c>
      <c r="X145" s="29"/>
      <c r="Y145" s="98" t="s">
        <v>165</v>
      </c>
      <c r="Z145" s="96" t="s">
        <v>166</v>
      </c>
      <c r="AA145" s="132">
        <v>-0.55553333333333299</v>
      </c>
      <c r="AB145" s="106">
        <v>4</v>
      </c>
      <c r="AC145" s="138">
        <v>-2.222133333333332</v>
      </c>
      <c r="AD145" s="118">
        <v>13</v>
      </c>
      <c r="AE145" s="118">
        <v>11</v>
      </c>
      <c r="AF145" s="118">
        <f t="shared" si="192"/>
        <v>1.1818181818181819</v>
      </c>
      <c r="AG145" s="118">
        <v>8</v>
      </c>
      <c r="AH145" s="118">
        <v>7</v>
      </c>
      <c r="AI145" s="118">
        <v>2</v>
      </c>
      <c r="AJ145" s="118">
        <v>4</v>
      </c>
      <c r="AK145" s="118">
        <v>2</v>
      </c>
      <c r="AL145" s="118"/>
      <c r="AM145" s="118">
        <v>1</v>
      </c>
      <c r="AN145" s="118"/>
      <c r="AO145" s="118"/>
      <c r="AP145" s="118"/>
      <c r="AQ145" s="118">
        <f t="shared" si="210"/>
        <v>24</v>
      </c>
      <c r="AR145" s="118">
        <f t="shared" si="169"/>
        <v>9</v>
      </c>
      <c r="AS145" s="118">
        <f t="shared" si="170"/>
        <v>-4</v>
      </c>
      <c r="AT145" s="118">
        <f t="shared" si="171"/>
        <v>5</v>
      </c>
      <c r="AU145" s="9">
        <f t="shared" si="172"/>
        <v>2.25</v>
      </c>
      <c r="AV145" s="81"/>
      <c r="AW145" s="98" t="s">
        <v>165</v>
      </c>
      <c r="AX145" s="96" t="s">
        <v>166</v>
      </c>
      <c r="AY145" s="132">
        <v>-0.55553333333333299</v>
      </c>
      <c r="AZ145" s="106">
        <v>4</v>
      </c>
      <c r="BA145" s="138">
        <v>-2.222133333333332</v>
      </c>
      <c r="BB145" s="118">
        <v>13</v>
      </c>
      <c r="BC145" s="118">
        <v>11</v>
      </c>
      <c r="BD145" s="9">
        <f t="shared" si="193"/>
        <v>1.1818181818181819</v>
      </c>
      <c r="BE145" s="118">
        <v>8</v>
      </c>
      <c r="BF145" s="118">
        <v>7</v>
      </c>
      <c r="BG145" s="118">
        <v>2</v>
      </c>
      <c r="BH145" s="118">
        <v>4</v>
      </c>
      <c r="BI145" s="118">
        <v>2</v>
      </c>
      <c r="BJ145" s="118"/>
      <c r="BK145" s="118">
        <v>1</v>
      </c>
      <c r="BL145" s="118"/>
      <c r="BM145" s="118"/>
      <c r="BN145" s="118"/>
      <c r="BO145" s="118">
        <f t="shared" si="211"/>
        <v>24</v>
      </c>
      <c r="BP145" s="24">
        <f t="shared" si="116"/>
        <v>9</v>
      </c>
      <c r="BQ145" s="24">
        <f t="shared" si="117"/>
        <v>-4</v>
      </c>
      <c r="BR145" s="24">
        <f t="shared" si="118"/>
        <v>5</v>
      </c>
      <c r="BS145" s="193">
        <f t="shared" si="119"/>
        <v>2.25</v>
      </c>
      <c r="BT145" s="81"/>
      <c r="BU145" s="98" t="s">
        <v>165</v>
      </c>
      <c r="BV145" s="96" t="s">
        <v>166</v>
      </c>
      <c r="BW145" s="132">
        <v>-0.55553333333333299</v>
      </c>
      <c r="BX145" s="106">
        <v>4</v>
      </c>
      <c r="BY145" s="138">
        <v>-2.222133333333332</v>
      </c>
      <c r="BZ145" s="118">
        <v>13</v>
      </c>
      <c r="CA145" s="118">
        <v>11</v>
      </c>
      <c r="CB145" s="9">
        <f t="shared" si="194"/>
        <v>1.1818181818181819</v>
      </c>
      <c r="CC145" s="118">
        <v>8</v>
      </c>
      <c r="CD145" s="118">
        <v>7</v>
      </c>
      <c r="CE145" s="118">
        <v>2</v>
      </c>
      <c r="CF145" s="118">
        <v>4</v>
      </c>
      <c r="CG145" s="118">
        <v>2</v>
      </c>
      <c r="CH145" s="118"/>
      <c r="CI145" s="118">
        <v>1</v>
      </c>
      <c r="CJ145" s="118"/>
      <c r="CK145" s="118"/>
      <c r="CL145" s="118"/>
      <c r="CM145" s="118">
        <f t="shared" si="176"/>
        <v>24</v>
      </c>
      <c r="CN145" s="24">
        <f t="shared" si="107"/>
        <v>9</v>
      </c>
      <c r="CO145" s="24">
        <f t="shared" si="108"/>
        <v>-4</v>
      </c>
      <c r="CP145" s="24">
        <f t="shared" si="109"/>
        <v>5</v>
      </c>
      <c r="CQ145" s="193">
        <f t="shared" si="110"/>
        <v>2.25</v>
      </c>
      <c r="CR145" s="81"/>
      <c r="CS145" s="98" t="s">
        <v>165</v>
      </c>
      <c r="CT145" s="96" t="s">
        <v>166</v>
      </c>
      <c r="CU145" s="132">
        <v>-0.55553333333333299</v>
      </c>
      <c r="CV145" s="106">
        <v>4</v>
      </c>
      <c r="CW145" s="256">
        <v>-2.222133333333332</v>
      </c>
      <c r="CX145" s="118">
        <v>13</v>
      </c>
      <c r="CY145" s="118">
        <v>11</v>
      </c>
      <c r="CZ145" s="9">
        <f t="shared" si="195"/>
        <v>1.1818181818181819</v>
      </c>
      <c r="DA145" s="118">
        <v>8</v>
      </c>
      <c r="DB145" s="118">
        <v>7</v>
      </c>
      <c r="DC145" s="118">
        <v>2</v>
      </c>
      <c r="DD145" s="118">
        <v>4</v>
      </c>
      <c r="DE145" s="118">
        <v>2</v>
      </c>
      <c r="DF145" s="118"/>
      <c r="DG145" s="118">
        <v>1</v>
      </c>
      <c r="DH145" s="118"/>
      <c r="DI145" s="118"/>
      <c r="DJ145" s="118"/>
      <c r="DK145" s="118">
        <f t="shared" si="178"/>
        <v>24</v>
      </c>
      <c r="DL145" s="24">
        <f t="shared" si="112"/>
        <v>9</v>
      </c>
      <c r="DM145" s="24">
        <f t="shared" si="113"/>
        <v>-4</v>
      </c>
      <c r="DN145" s="24">
        <f t="shared" si="114"/>
        <v>5</v>
      </c>
      <c r="DO145" s="193">
        <f t="shared" si="115"/>
        <v>2.25</v>
      </c>
      <c r="DP145" s="81"/>
      <c r="DQ145" s="95" t="s">
        <v>165</v>
      </c>
      <c r="DR145" s="96" t="s">
        <v>166</v>
      </c>
      <c r="DS145" s="132">
        <v>-0.55553333333333299</v>
      </c>
      <c r="DT145" s="106">
        <v>4</v>
      </c>
      <c r="DU145" s="25">
        <v>-2.222133333333332</v>
      </c>
      <c r="DV145" s="118">
        <v>13</v>
      </c>
      <c r="DW145" s="118">
        <v>11</v>
      </c>
      <c r="DX145" s="9">
        <f t="shared" si="196"/>
        <v>1.1818181818181819</v>
      </c>
      <c r="DY145" s="118">
        <v>8</v>
      </c>
      <c r="DZ145" s="118">
        <v>7</v>
      </c>
      <c r="EA145" s="118">
        <v>2</v>
      </c>
      <c r="EB145" s="118">
        <v>4</v>
      </c>
      <c r="EC145" s="118">
        <v>2</v>
      </c>
      <c r="ED145" s="118"/>
      <c r="EE145" s="118">
        <v>1</v>
      </c>
      <c r="EF145" s="118"/>
      <c r="EG145" s="118"/>
      <c r="EH145" s="118"/>
      <c r="EI145" s="118">
        <f t="shared" si="180"/>
        <v>24</v>
      </c>
      <c r="EJ145" s="24">
        <f t="shared" ref="EJ145:EJ210" si="215">+(DY145*0)+(EA145*1)+(EC145*2)+(EE145*3)+(EG145*4)</f>
        <v>9</v>
      </c>
      <c r="EK145" s="24">
        <f t="shared" ref="EK145:EK210" si="216">+(DZ145*0)+(EB145*-1)+(ED145*-2)+(EF145*-3)+(EH145*-4)</f>
        <v>-4</v>
      </c>
      <c r="EL145" s="24">
        <f t="shared" ref="EL145:EL210" si="217">+EK145+EJ145</f>
        <v>5</v>
      </c>
      <c r="EM145" s="193">
        <f t="shared" ref="EM145:EM210" si="218">+EJ145/(-1*EK145)</f>
        <v>2.25</v>
      </c>
      <c r="EN145" s="81"/>
      <c r="EO145" s="95" t="s">
        <v>165</v>
      </c>
      <c r="EP145" s="96" t="s">
        <v>166</v>
      </c>
      <c r="EQ145" s="132">
        <v>-0.55553333333333299</v>
      </c>
      <c r="ER145" s="106">
        <v>4</v>
      </c>
      <c r="ES145" s="25">
        <v>-2.222133333333332</v>
      </c>
      <c r="ET145" s="118">
        <v>13</v>
      </c>
      <c r="EU145" s="118">
        <v>11</v>
      </c>
      <c r="EV145" s="9">
        <f t="shared" si="197"/>
        <v>1.1818181818181819</v>
      </c>
      <c r="EW145" s="118">
        <v>8</v>
      </c>
      <c r="EX145" s="118">
        <v>7</v>
      </c>
      <c r="EY145" s="118">
        <v>2</v>
      </c>
      <c r="EZ145" s="118">
        <v>4</v>
      </c>
      <c r="FA145" s="118">
        <v>2</v>
      </c>
      <c r="FB145" s="118"/>
      <c r="FC145" s="118">
        <v>1</v>
      </c>
      <c r="FD145" s="118"/>
      <c r="FE145" s="118"/>
      <c r="FF145" s="118"/>
      <c r="FG145" s="118">
        <f t="shared" si="212"/>
        <v>24</v>
      </c>
      <c r="FH145" s="24">
        <f t="shared" si="181"/>
        <v>9</v>
      </c>
      <c r="FI145" s="24">
        <f t="shared" si="182"/>
        <v>-4</v>
      </c>
      <c r="FJ145" s="24">
        <f t="shared" si="183"/>
        <v>5</v>
      </c>
      <c r="FK145" s="193">
        <f t="shared" si="184"/>
        <v>2.25</v>
      </c>
      <c r="FL145" s="81"/>
      <c r="FM145" s="95" t="s">
        <v>165</v>
      </c>
      <c r="FN145" s="96" t="s">
        <v>166</v>
      </c>
      <c r="FO145" s="368">
        <v>-0.55553333333333299</v>
      </c>
      <c r="FP145" s="364">
        <v>4</v>
      </c>
      <c r="FQ145" s="365">
        <v>-2.222133333333332</v>
      </c>
      <c r="FR145" s="118">
        <v>13</v>
      </c>
      <c r="FS145" s="118">
        <v>11</v>
      </c>
      <c r="FT145" s="9">
        <f t="shared" si="198"/>
        <v>1.1818181818181819</v>
      </c>
      <c r="FU145" s="118">
        <v>8</v>
      </c>
      <c r="FV145" s="118">
        <v>7</v>
      </c>
      <c r="FW145" s="118">
        <v>2</v>
      </c>
      <c r="FX145" s="118">
        <v>4</v>
      </c>
      <c r="FY145" s="118">
        <v>2</v>
      </c>
      <c r="FZ145" s="118"/>
      <c r="GA145" s="118">
        <v>1</v>
      </c>
      <c r="GB145" s="118"/>
      <c r="GC145" s="118"/>
      <c r="GD145" s="118"/>
      <c r="GE145" s="118">
        <f t="shared" si="213"/>
        <v>24</v>
      </c>
      <c r="GF145" s="24">
        <f t="shared" si="205"/>
        <v>9</v>
      </c>
      <c r="GG145" s="24">
        <f t="shared" si="206"/>
        <v>-4</v>
      </c>
      <c r="GH145" s="24">
        <f t="shared" si="207"/>
        <v>5</v>
      </c>
      <c r="GI145" s="193">
        <f t="shared" si="208"/>
        <v>2.25</v>
      </c>
      <c r="GJ145" s="81"/>
      <c r="GK145" s="95" t="s">
        <v>165</v>
      </c>
      <c r="GL145" s="96" t="s">
        <v>166</v>
      </c>
      <c r="GM145" s="118"/>
      <c r="GN145" s="7">
        <v>7.555533333333333</v>
      </c>
      <c r="GO145" s="12">
        <v>7</v>
      </c>
      <c r="GP145" s="132">
        <v>-0.55553333333333299</v>
      </c>
      <c r="GQ145" s="106">
        <v>4</v>
      </c>
      <c r="GR145" s="25">
        <v>-2.222133333333332</v>
      </c>
      <c r="GS145" s="24">
        <f t="shared" si="200"/>
        <v>13</v>
      </c>
      <c r="GT145" s="118">
        <v>11</v>
      </c>
      <c r="GU145" s="9">
        <f t="shared" si="199"/>
        <v>1.1818181818181819</v>
      </c>
      <c r="GV145" s="118">
        <v>8</v>
      </c>
      <c r="GW145" s="118">
        <v>7</v>
      </c>
      <c r="GX145" s="118">
        <v>2</v>
      </c>
      <c r="GY145" s="118">
        <v>4</v>
      </c>
      <c r="GZ145" s="118">
        <v>2</v>
      </c>
      <c r="HA145" s="118"/>
      <c r="HB145" s="118">
        <v>1</v>
      </c>
      <c r="HC145" s="118"/>
      <c r="HD145" s="118"/>
      <c r="HE145" s="118"/>
      <c r="HF145" s="118">
        <f t="shared" si="214"/>
        <v>24</v>
      </c>
      <c r="HG145" s="24">
        <f t="shared" si="201"/>
        <v>9</v>
      </c>
      <c r="HH145" s="24">
        <f t="shared" si="202"/>
        <v>-4</v>
      </c>
      <c r="HI145" s="24">
        <f t="shared" si="203"/>
        <v>5</v>
      </c>
      <c r="HJ145" s="193">
        <f t="shared" si="204"/>
        <v>2.25</v>
      </c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</row>
    <row r="146" spans="1:229" ht="18.75" x14ac:dyDescent="0.3">
      <c r="A146" s="98" t="s">
        <v>398</v>
      </c>
      <c r="B146" s="91" t="s">
        <v>391</v>
      </c>
      <c r="C146" s="132"/>
      <c r="D146" s="106"/>
      <c r="E146" s="13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29"/>
      <c r="Y146" s="98" t="s">
        <v>398</v>
      </c>
      <c r="Z146" s="91" t="s">
        <v>391</v>
      </c>
      <c r="AA146" s="132"/>
      <c r="AB146" s="106"/>
      <c r="AC146" s="13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9"/>
      <c r="AV146" s="81"/>
      <c r="AW146" s="98" t="s">
        <v>398</v>
      </c>
      <c r="AX146" s="91" t="s">
        <v>391</v>
      </c>
      <c r="AY146" s="53">
        <v>0.44449999999999967</v>
      </c>
      <c r="AZ146" s="52">
        <v>3</v>
      </c>
      <c r="BA146" s="139">
        <v>1.333499999999999</v>
      </c>
      <c r="BB146" s="119">
        <v>6</v>
      </c>
      <c r="BC146" s="119">
        <v>0</v>
      </c>
      <c r="BD146" s="27" t="e">
        <f t="shared" si="193"/>
        <v>#DIV/0!</v>
      </c>
      <c r="BE146" s="119">
        <v>2</v>
      </c>
      <c r="BF146" s="119"/>
      <c r="BG146" s="119">
        <v>4</v>
      </c>
      <c r="BH146" s="119"/>
      <c r="BI146" s="119"/>
      <c r="BJ146" s="119"/>
      <c r="BK146" s="119"/>
      <c r="BL146" s="119"/>
      <c r="BM146" s="119"/>
      <c r="BN146" s="119"/>
      <c r="BO146" s="119">
        <f t="shared" si="211"/>
        <v>6</v>
      </c>
      <c r="BP146" s="62">
        <f t="shared" si="116"/>
        <v>4</v>
      </c>
      <c r="BQ146" s="62">
        <f t="shared" si="117"/>
        <v>0</v>
      </c>
      <c r="BR146" s="62">
        <f t="shared" si="118"/>
        <v>4</v>
      </c>
      <c r="BS146" s="232" t="e">
        <f t="shared" si="119"/>
        <v>#DIV/0!</v>
      </c>
      <c r="BT146" s="81"/>
      <c r="BU146" s="98" t="s">
        <v>398</v>
      </c>
      <c r="BV146" s="91" t="s">
        <v>391</v>
      </c>
      <c r="BW146" s="26">
        <v>0.44449999999999967</v>
      </c>
      <c r="BX146" s="106">
        <v>3</v>
      </c>
      <c r="BY146" s="138">
        <v>1.333499999999999</v>
      </c>
      <c r="BZ146" s="118">
        <v>6</v>
      </c>
      <c r="CA146" s="118">
        <v>0</v>
      </c>
      <c r="CB146" s="9" t="e">
        <f t="shared" si="194"/>
        <v>#DIV/0!</v>
      </c>
      <c r="CC146" s="118">
        <v>2</v>
      </c>
      <c r="CD146" s="118"/>
      <c r="CE146" s="118">
        <v>4</v>
      </c>
      <c r="CF146" s="118"/>
      <c r="CG146" s="118"/>
      <c r="CH146" s="118"/>
      <c r="CI146" s="118"/>
      <c r="CJ146" s="118"/>
      <c r="CK146" s="118"/>
      <c r="CL146" s="118"/>
      <c r="CM146" s="118">
        <f t="shared" si="176"/>
        <v>6</v>
      </c>
      <c r="CN146" s="24">
        <f t="shared" ref="CN146:CN212" si="219">+(CC146*0)+(CE146*1)+(CG146*2)+(CI146*3)+(CK146*4)</f>
        <v>4</v>
      </c>
      <c r="CO146" s="24">
        <f t="shared" ref="CO146:CO212" si="220">+(CD146*0)+(CF146*-1)+(CH146*-2)+(CJ146*-3)+(CL146*-4)</f>
        <v>0</v>
      </c>
      <c r="CP146" s="24">
        <f t="shared" ref="CP146:CP212" si="221">+CO146+CN146</f>
        <v>4</v>
      </c>
      <c r="CQ146" s="193" t="e">
        <f t="shared" ref="CQ146:CQ212" si="222">+CN146/(-1*CO146)</f>
        <v>#DIV/0!</v>
      </c>
      <c r="CR146" s="81"/>
      <c r="CS146" s="98" t="s">
        <v>398</v>
      </c>
      <c r="CT146" s="91" t="s">
        <v>391</v>
      </c>
      <c r="CU146" s="26">
        <v>0.44449999999999967</v>
      </c>
      <c r="CV146" s="106">
        <v>3</v>
      </c>
      <c r="CW146" s="256">
        <v>1.333499999999999</v>
      </c>
      <c r="CX146" s="118">
        <v>6</v>
      </c>
      <c r="CY146" s="118">
        <v>0</v>
      </c>
      <c r="CZ146" s="9" t="e">
        <f t="shared" si="195"/>
        <v>#DIV/0!</v>
      </c>
      <c r="DA146" s="118">
        <v>2</v>
      </c>
      <c r="DB146" s="118"/>
      <c r="DC146" s="118">
        <v>4</v>
      </c>
      <c r="DD146" s="118"/>
      <c r="DE146" s="118"/>
      <c r="DF146" s="118"/>
      <c r="DG146" s="118"/>
      <c r="DH146" s="118"/>
      <c r="DI146" s="118"/>
      <c r="DJ146" s="118"/>
      <c r="DK146" s="118">
        <f t="shared" si="178"/>
        <v>6</v>
      </c>
      <c r="DL146" s="24">
        <f t="shared" ref="DL146:DL212" si="223">+(DA146*0)+(DC146*1)+(DE146*2)+(DG146*3)+(DI146*4)</f>
        <v>4</v>
      </c>
      <c r="DM146" s="24">
        <f t="shared" ref="DM146:DM212" si="224">+(DB146*0)+(DD146*-1)+(DF146*-2)+(DH146*-3)+(DJ146*-4)</f>
        <v>0</v>
      </c>
      <c r="DN146" s="24">
        <f t="shared" ref="DN146:DN212" si="225">+DM146+DL146</f>
        <v>4</v>
      </c>
      <c r="DO146" s="193" t="e">
        <f t="shared" ref="DO146:DO212" si="226">+DL146/(-1*DM146)</f>
        <v>#DIV/0!</v>
      </c>
      <c r="DP146" s="81"/>
      <c r="DQ146" s="95" t="s">
        <v>398</v>
      </c>
      <c r="DR146" s="91" t="s">
        <v>391</v>
      </c>
      <c r="DS146" s="26">
        <v>0.44449999999999967</v>
      </c>
      <c r="DT146" s="106">
        <v>3</v>
      </c>
      <c r="DU146" s="25">
        <v>1.333499999999999</v>
      </c>
      <c r="DV146" s="118">
        <v>6</v>
      </c>
      <c r="DW146" s="118">
        <v>0</v>
      </c>
      <c r="DX146" s="9" t="e">
        <f t="shared" si="196"/>
        <v>#DIV/0!</v>
      </c>
      <c r="DY146" s="118">
        <v>2</v>
      </c>
      <c r="DZ146" s="118"/>
      <c r="EA146" s="118">
        <v>4</v>
      </c>
      <c r="EB146" s="118"/>
      <c r="EC146" s="118"/>
      <c r="ED146" s="118"/>
      <c r="EE146" s="118"/>
      <c r="EF146" s="118"/>
      <c r="EG146" s="118"/>
      <c r="EH146" s="118"/>
      <c r="EI146" s="118">
        <f t="shared" si="180"/>
        <v>6</v>
      </c>
      <c r="EJ146" s="24">
        <f t="shared" si="215"/>
        <v>4</v>
      </c>
      <c r="EK146" s="24">
        <f t="shared" si="216"/>
        <v>0</v>
      </c>
      <c r="EL146" s="24">
        <f t="shared" si="217"/>
        <v>4</v>
      </c>
      <c r="EM146" s="193" t="e">
        <f t="shared" si="218"/>
        <v>#DIV/0!</v>
      </c>
      <c r="EN146" s="81"/>
      <c r="EO146" s="95" t="s">
        <v>398</v>
      </c>
      <c r="EP146" s="91" t="s">
        <v>391</v>
      </c>
      <c r="EQ146" s="26">
        <v>0.44449999999999967</v>
      </c>
      <c r="ER146" s="106">
        <v>3</v>
      </c>
      <c r="ES146" s="25">
        <v>1.333499999999999</v>
      </c>
      <c r="ET146" s="118">
        <v>6</v>
      </c>
      <c r="EU146" s="118">
        <v>0</v>
      </c>
      <c r="EV146" s="9" t="e">
        <f t="shared" si="197"/>
        <v>#DIV/0!</v>
      </c>
      <c r="EW146" s="118">
        <v>2</v>
      </c>
      <c r="EX146" s="118"/>
      <c r="EY146" s="118">
        <v>4</v>
      </c>
      <c r="EZ146" s="118"/>
      <c r="FA146" s="118"/>
      <c r="FB146" s="118"/>
      <c r="FC146" s="118"/>
      <c r="FD146" s="118"/>
      <c r="FE146" s="118"/>
      <c r="FF146" s="118"/>
      <c r="FG146" s="118">
        <f t="shared" si="212"/>
        <v>6</v>
      </c>
      <c r="FH146" s="24">
        <f t="shared" si="181"/>
        <v>4</v>
      </c>
      <c r="FI146" s="24">
        <f t="shared" si="182"/>
        <v>0</v>
      </c>
      <c r="FJ146" s="24">
        <f t="shared" si="183"/>
        <v>4</v>
      </c>
      <c r="FK146" s="193" t="e">
        <f t="shared" si="184"/>
        <v>#DIV/0!</v>
      </c>
      <c r="FL146" s="81"/>
      <c r="FM146" s="95" t="s">
        <v>398</v>
      </c>
      <c r="FN146" s="91" t="s">
        <v>391</v>
      </c>
      <c r="FO146" s="363">
        <v>0.44449999999999967</v>
      </c>
      <c r="FP146" s="364">
        <v>3</v>
      </c>
      <c r="FQ146" s="365">
        <v>1.333499999999999</v>
      </c>
      <c r="FR146" s="118">
        <v>6</v>
      </c>
      <c r="FS146" s="118">
        <v>0</v>
      </c>
      <c r="FT146" s="9" t="e">
        <f t="shared" si="198"/>
        <v>#DIV/0!</v>
      </c>
      <c r="FU146" s="118">
        <v>2</v>
      </c>
      <c r="FV146" s="118"/>
      <c r="FW146" s="118">
        <v>4</v>
      </c>
      <c r="FX146" s="118"/>
      <c r="FY146" s="118"/>
      <c r="FZ146" s="118"/>
      <c r="GA146" s="118"/>
      <c r="GB146" s="118"/>
      <c r="GC146" s="118"/>
      <c r="GD146" s="118"/>
      <c r="GE146" s="118">
        <f t="shared" si="213"/>
        <v>6</v>
      </c>
      <c r="GF146" s="24">
        <f t="shared" si="205"/>
        <v>4</v>
      </c>
      <c r="GG146" s="24">
        <f t="shared" si="206"/>
        <v>0</v>
      </c>
      <c r="GH146" s="24">
        <f t="shared" si="207"/>
        <v>4</v>
      </c>
      <c r="GI146" s="193" t="e">
        <f t="shared" si="208"/>
        <v>#DIV/0!</v>
      </c>
      <c r="GJ146" s="81"/>
      <c r="GK146" s="95" t="s">
        <v>398</v>
      </c>
      <c r="GL146" s="91" t="s">
        <v>391</v>
      </c>
      <c r="GM146" s="118">
        <v>1</v>
      </c>
      <c r="GN146" s="14">
        <v>7.5555000000000003</v>
      </c>
      <c r="GO146" s="74">
        <v>8</v>
      </c>
      <c r="GP146" s="26">
        <v>0.44449999999999967</v>
      </c>
      <c r="GQ146" s="106">
        <v>3</v>
      </c>
      <c r="GR146" s="25">
        <v>1.333499999999999</v>
      </c>
      <c r="GS146" s="24">
        <f t="shared" si="200"/>
        <v>6</v>
      </c>
      <c r="GT146" s="118">
        <v>0</v>
      </c>
      <c r="GU146" s="9" t="e">
        <f t="shared" si="199"/>
        <v>#DIV/0!</v>
      </c>
      <c r="GV146" s="118">
        <v>2</v>
      </c>
      <c r="GW146" s="118"/>
      <c r="GX146" s="118">
        <v>4</v>
      </c>
      <c r="GY146" s="118"/>
      <c r="GZ146" s="118"/>
      <c r="HA146" s="118"/>
      <c r="HB146" s="118"/>
      <c r="HC146" s="118"/>
      <c r="HD146" s="118"/>
      <c r="HE146" s="118"/>
      <c r="HF146" s="118">
        <f t="shared" si="214"/>
        <v>6</v>
      </c>
      <c r="HG146" s="24">
        <f t="shared" si="201"/>
        <v>4</v>
      </c>
      <c r="HH146" s="24">
        <f t="shared" si="202"/>
        <v>0</v>
      </c>
      <c r="HI146" s="24">
        <f t="shared" si="203"/>
        <v>4</v>
      </c>
      <c r="HJ146" s="193" t="e">
        <f t="shared" si="204"/>
        <v>#DIV/0!</v>
      </c>
      <c r="HK146" s="81"/>
      <c r="HL146" s="81"/>
      <c r="HM146" s="81"/>
      <c r="HN146" s="81"/>
      <c r="HO146" s="81"/>
      <c r="HP146" s="81"/>
      <c r="HQ146" s="81"/>
      <c r="HR146" s="81"/>
      <c r="HS146" s="81"/>
      <c r="HT146" s="81"/>
      <c r="HU146" s="81"/>
    </row>
    <row r="147" spans="1:229" ht="18.75" x14ac:dyDescent="0.3">
      <c r="A147" s="97" t="s">
        <v>322</v>
      </c>
      <c r="B147" s="91" t="s">
        <v>323</v>
      </c>
      <c r="C147" s="26">
        <v>0.5</v>
      </c>
      <c r="D147" s="106">
        <v>5</v>
      </c>
      <c r="E147" s="138">
        <v>2.5</v>
      </c>
      <c r="F147" s="118">
        <v>5</v>
      </c>
      <c r="G147" s="118">
        <v>1</v>
      </c>
      <c r="H147" s="118">
        <f t="shared" si="191"/>
        <v>5</v>
      </c>
      <c r="I147" s="118">
        <v>1</v>
      </c>
      <c r="J147" s="118"/>
      <c r="K147" s="118">
        <v>4</v>
      </c>
      <c r="L147" s="118">
        <v>1</v>
      </c>
      <c r="M147" s="118"/>
      <c r="N147" s="118"/>
      <c r="O147" s="118"/>
      <c r="P147" s="118"/>
      <c r="Q147" s="118"/>
      <c r="R147" s="118"/>
      <c r="S147" s="118">
        <f t="shared" si="209"/>
        <v>6</v>
      </c>
      <c r="T147" s="118">
        <f t="shared" si="163"/>
        <v>4</v>
      </c>
      <c r="U147" s="118">
        <f t="shared" si="164"/>
        <v>-1</v>
      </c>
      <c r="V147" s="118">
        <f t="shared" si="165"/>
        <v>3</v>
      </c>
      <c r="W147" s="118">
        <f t="shared" si="166"/>
        <v>4</v>
      </c>
      <c r="X147" s="29"/>
      <c r="Y147" s="97" t="s">
        <v>322</v>
      </c>
      <c r="Z147" s="91" t="s">
        <v>323</v>
      </c>
      <c r="AA147" s="26">
        <v>0.5</v>
      </c>
      <c r="AB147" s="106">
        <v>5</v>
      </c>
      <c r="AC147" s="138">
        <v>2.5</v>
      </c>
      <c r="AD147" s="118">
        <v>5</v>
      </c>
      <c r="AE147" s="118">
        <v>1</v>
      </c>
      <c r="AF147" s="118">
        <f t="shared" si="192"/>
        <v>5</v>
      </c>
      <c r="AG147" s="118">
        <v>1</v>
      </c>
      <c r="AH147" s="118"/>
      <c r="AI147" s="118">
        <v>4</v>
      </c>
      <c r="AJ147" s="118">
        <v>1</v>
      </c>
      <c r="AK147" s="118"/>
      <c r="AL147" s="118"/>
      <c r="AM147" s="118"/>
      <c r="AN147" s="118"/>
      <c r="AO147" s="118"/>
      <c r="AP147" s="118"/>
      <c r="AQ147" s="118">
        <f t="shared" si="210"/>
        <v>6</v>
      </c>
      <c r="AR147" s="118">
        <f t="shared" si="169"/>
        <v>4</v>
      </c>
      <c r="AS147" s="118">
        <f t="shared" si="170"/>
        <v>-1</v>
      </c>
      <c r="AT147" s="118">
        <f t="shared" si="171"/>
        <v>3</v>
      </c>
      <c r="AU147" s="9">
        <f t="shared" si="172"/>
        <v>4</v>
      </c>
      <c r="AV147" s="81"/>
      <c r="AW147" s="97" t="s">
        <v>322</v>
      </c>
      <c r="AX147" s="91" t="s">
        <v>323</v>
      </c>
      <c r="AY147" s="26">
        <v>0.5</v>
      </c>
      <c r="AZ147" s="106">
        <v>5</v>
      </c>
      <c r="BA147" s="138">
        <v>2.5</v>
      </c>
      <c r="BB147" s="118">
        <v>5</v>
      </c>
      <c r="BC147" s="118">
        <v>1</v>
      </c>
      <c r="BD147" s="9">
        <f t="shared" si="193"/>
        <v>5</v>
      </c>
      <c r="BE147" s="118">
        <v>1</v>
      </c>
      <c r="BF147" s="118"/>
      <c r="BG147" s="118">
        <v>4</v>
      </c>
      <c r="BH147" s="118">
        <v>1</v>
      </c>
      <c r="BI147" s="118"/>
      <c r="BJ147" s="118"/>
      <c r="BK147" s="118"/>
      <c r="BL147" s="118"/>
      <c r="BM147" s="118"/>
      <c r="BN147" s="118"/>
      <c r="BO147" s="118">
        <f t="shared" si="211"/>
        <v>6</v>
      </c>
      <c r="BP147" s="24">
        <f t="shared" si="116"/>
        <v>4</v>
      </c>
      <c r="BQ147" s="24">
        <f t="shared" si="117"/>
        <v>-1</v>
      </c>
      <c r="BR147" s="24">
        <f t="shared" si="118"/>
        <v>3</v>
      </c>
      <c r="BS147" s="193">
        <f t="shared" si="119"/>
        <v>4</v>
      </c>
      <c r="BT147" s="81"/>
      <c r="BU147" s="97" t="s">
        <v>322</v>
      </c>
      <c r="BV147" s="91" t="s">
        <v>323</v>
      </c>
      <c r="BW147" s="26">
        <v>0.5</v>
      </c>
      <c r="BX147" s="106">
        <v>5</v>
      </c>
      <c r="BY147" s="138">
        <v>2.5</v>
      </c>
      <c r="BZ147" s="118">
        <v>5</v>
      </c>
      <c r="CA147" s="118">
        <v>1</v>
      </c>
      <c r="CB147" s="9">
        <f t="shared" si="194"/>
        <v>5</v>
      </c>
      <c r="CC147" s="118">
        <v>1</v>
      </c>
      <c r="CD147" s="118"/>
      <c r="CE147" s="118">
        <v>4</v>
      </c>
      <c r="CF147" s="118">
        <v>1</v>
      </c>
      <c r="CG147" s="118"/>
      <c r="CH147" s="118"/>
      <c r="CI147" s="118"/>
      <c r="CJ147" s="118"/>
      <c r="CK147" s="118"/>
      <c r="CL147" s="118"/>
      <c r="CM147" s="118">
        <f t="shared" si="176"/>
        <v>6</v>
      </c>
      <c r="CN147" s="24">
        <f t="shared" si="219"/>
        <v>4</v>
      </c>
      <c r="CO147" s="24">
        <f t="shared" si="220"/>
        <v>-1</v>
      </c>
      <c r="CP147" s="24">
        <f t="shared" si="221"/>
        <v>3</v>
      </c>
      <c r="CQ147" s="193">
        <f t="shared" si="222"/>
        <v>4</v>
      </c>
      <c r="CR147" s="81"/>
      <c r="CS147" s="97" t="s">
        <v>322</v>
      </c>
      <c r="CT147" s="91" t="s">
        <v>323</v>
      </c>
      <c r="CU147" s="26">
        <v>0.5</v>
      </c>
      <c r="CV147" s="106">
        <v>5</v>
      </c>
      <c r="CW147" s="256">
        <v>2.5</v>
      </c>
      <c r="CX147" s="118">
        <v>5</v>
      </c>
      <c r="CY147" s="118">
        <v>1</v>
      </c>
      <c r="CZ147" s="9">
        <f t="shared" si="195"/>
        <v>5</v>
      </c>
      <c r="DA147" s="118">
        <v>1</v>
      </c>
      <c r="DB147" s="118"/>
      <c r="DC147" s="118">
        <v>4</v>
      </c>
      <c r="DD147" s="118">
        <v>1</v>
      </c>
      <c r="DE147" s="118"/>
      <c r="DF147" s="118"/>
      <c r="DG147" s="118"/>
      <c r="DH147" s="118"/>
      <c r="DI147" s="118"/>
      <c r="DJ147" s="118"/>
      <c r="DK147" s="118">
        <f t="shared" si="178"/>
        <v>6</v>
      </c>
      <c r="DL147" s="24">
        <f t="shared" si="223"/>
        <v>4</v>
      </c>
      <c r="DM147" s="24">
        <f t="shared" si="224"/>
        <v>-1</v>
      </c>
      <c r="DN147" s="24">
        <f t="shared" si="225"/>
        <v>3</v>
      </c>
      <c r="DO147" s="193">
        <f t="shared" si="226"/>
        <v>4</v>
      </c>
      <c r="DP147" s="81"/>
      <c r="DQ147" s="105" t="s">
        <v>322</v>
      </c>
      <c r="DR147" s="91" t="s">
        <v>323</v>
      </c>
      <c r="DS147" s="26">
        <v>0.5</v>
      </c>
      <c r="DT147" s="106">
        <v>5</v>
      </c>
      <c r="DU147" s="25">
        <v>2.5</v>
      </c>
      <c r="DV147" s="118">
        <v>5</v>
      </c>
      <c r="DW147" s="118">
        <v>1</v>
      </c>
      <c r="DX147" s="9">
        <f t="shared" si="196"/>
        <v>5</v>
      </c>
      <c r="DY147" s="118">
        <v>1</v>
      </c>
      <c r="DZ147" s="118"/>
      <c r="EA147" s="118">
        <v>4</v>
      </c>
      <c r="EB147" s="118">
        <v>1</v>
      </c>
      <c r="EC147" s="118"/>
      <c r="ED147" s="118"/>
      <c r="EE147" s="118"/>
      <c r="EF147" s="118"/>
      <c r="EG147" s="118"/>
      <c r="EH147" s="118"/>
      <c r="EI147" s="118">
        <f t="shared" si="180"/>
        <v>6</v>
      </c>
      <c r="EJ147" s="24">
        <f t="shared" si="215"/>
        <v>4</v>
      </c>
      <c r="EK147" s="24">
        <f t="shared" si="216"/>
        <v>-1</v>
      </c>
      <c r="EL147" s="24">
        <f t="shared" si="217"/>
        <v>3</v>
      </c>
      <c r="EM147" s="193">
        <f t="shared" si="218"/>
        <v>4</v>
      </c>
      <c r="EN147" s="81"/>
      <c r="EO147" s="105" t="s">
        <v>322</v>
      </c>
      <c r="EP147" s="91" t="s">
        <v>323</v>
      </c>
      <c r="EQ147" s="26">
        <v>0.5</v>
      </c>
      <c r="ER147" s="106">
        <v>5</v>
      </c>
      <c r="ES147" s="25">
        <v>2.5</v>
      </c>
      <c r="ET147" s="118">
        <v>5</v>
      </c>
      <c r="EU147" s="118">
        <v>1</v>
      </c>
      <c r="EV147" s="9">
        <f t="shared" si="197"/>
        <v>5</v>
      </c>
      <c r="EW147" s="118">
        <v>1</v>
      </c>
      <c r="EX147" s="118"/>
      <c r="EY147" s="118">
        <v>4</v>
      </c>
      <c r="EZ147" s="118">
        <v>1</v>
      </c>
      <c r="FA147" s="118"/>
      <c r="FB147" s="118"/>
      <c r="FC147" s="118"/>
      <c r="FD147" s="118"/>
      <c r="FE147" s="118"/>
      <c r="FF147" s="118"/>
      <c r="FG147" s="118">
        <f t="shared" si="212"/>
        <v>6</v>
      </c>
      <c r="FH147" s="24">
        <f t="shared" si="181"/>
        <v>4</v>
      </c>
      <c r="FI147" s="24">
        <f t="shared" si="182"/>
        <v>-1</v>
      </c>
      <c r="FJ147" s="24">
        <f t="shared" si="183"/>
        <v>3</v>
      </c>
      <c r="FK147" s="193">
        <f t="shared" si="184"/>
        <v>4</v>
      </c>
      <c r="FL147" s="81"/>
      <c r="FM147" s="105" t="s">
        <v>322</v>
      </c>
      <c r="FN147" s="91" t="s">
        <v>323</v>
      </c>
      <c r="FO147" s="363">
        <v>0.5</v>
      </c>
      <c r="FP147" s="364">
        <v>5</v>
      </c>
      <c r="FQ147" s="365">
        <v>2.5</v>
      </c>
      <c r="FR147" s="118">
        <v>5</v>
      </c>
      <c r="FS147" s="118">
        <v>1</v>
      </c>
      <c r="FT147" s="9">
        <f t="shared" si="198"/>
        <v>5</v>
      </c>
      <c r="FU147" s="118">
        <v>1</v>
      </c>
      <c r="FV147" s="118"/>
      <c r="FW147" s="118">
        <v>4</v>
      </c>
      <c r="FX147" s="118">
        <v>1</v>
      </c>
      <c r="FY147" s="118"/>
      <c r="FZ147" s="118"/>
      <c r="GA147" s="118"/>
      <c r="GB147" s="118"/>
      <c r="GC147" s="118"/>
      <c r="GD147" s="118"/>
      <c r="GE147" s="118">
        <f t="shared" si="213"/>
        <v>6</v>
      </c>
      <c r="GF147" s="24">
        <f t="shared" si="205"/>
        <v>4</v>
      </c>
      <c r="GG147" s="24">
        <f t="shared" si="206"/>
        <v>-1</v>
      </c>
      <c r="GH147" s="24">
        <f t="shared" si="207"/>
        <v>3</v>
      </c>
      <c r="GI147" s="193">
        <f t="shared" si="208"/>
        <v>4</v>
      </c>
      <c r="GJ147" s="81"/>
      <c r="GK147" s="105" t="s">
        <v>322</v>
      </c>
      <c r="GL147" s="91" t="s">
        <v>323</v>
      </c>
      <c r="GM147" s="118"/>
      <c r="GN147" s="10">
        <v>5.5</v>
      </c>
      <c r="GO147" s="74">
        <v>6</v>
      </c>
      <c r="GP147" s="26">
        <v>0.5</v>
      </c>
      <c r="GQ147" s="106">
        <v>5</v>
      </c>
      <c r="GR147" s="25">
        <v>2.5</v>
      </c>
      <c r="GS147" s="24">
        <f t="shared" si="200"/>
        <v>5</v>
      </c>
      <c r="GT147" s="118">
        <v>1</v>
      </c>
      <c r="GU147" s="9">
        <f t="shared" si="199"/>
        <v>5</v>
      </c>
      <c r="GV147" s="118">
        <v>1</v>
      </c>
      <c r="GW147" s="118"/>
      <c r="GX147" s="118">
        <v>4</v>
      </c>
      <c r="GY147" s="118">
        <v>1</v>
      </c>
      <c r="GZ147" s="118"/>
      <c r="HA147" s="118"/>
      <c r="HB147" s="118"/>
      <c r="HC147" s="118"/>
      <c r="HD147" s="118"/>
      <c r="HE147" s="118"/>
      <c r="HF147" s="118">
        <f t="shared" si="214"/>
        <v>6</v>
      </c>
      <c r="HG147" s="24">
        <f t="shared" si="201"/>
        <v>4</v>
      </c>
      <c r="HH147" s="24">
        <f t="shared" si="202"/>
        <v>-1</v>
      </c>
      <c r="HI147" s="24">
        <f t="shared" si="203"/>
        <v>3</v>
      </c>
      <c r="HJ147" s="193">
        <f t="shared" si="204"/>
        <v>4</v>
      </c>
      <c r="HK147" s="81"/>
      <c r="HL147" s="81"/>
      <c r="HM147" s="81"/>
      <c r="HN147" s="81"/>
      <c r="HO147" s="81"/>
      <c r="HP147" s="81"/>
      <c r="HQ147" s="81"/>
      <c r="HR147" s="81"/>
      <c r="HS147" s="81"/>
      <c r="HT147" s="81"/>
      <c r="HU147" s="81"/>
    </row>
    <row r="148" spans="1:229" s="81" customFormat="1" ht="18.75" x14ac:dyDescent="0.3">
      <c r="A148" s="99" t="s">
        <v>322</v>
      </c>
      <c r="B148" s="91" t="s">
        <v>91</v>
      </c>
      <c r="C148" s="26">
        <v>0.40000000000000036</v>
      </c>
      <c r="D148" s="106">
        <v>1</v>
      </c>
      <c r="E148" s="138">
        <v>0.40000000000000036</v>
      </c>
      <c r="F148" s="118">
        <v>1</v>
      </c>
      <c r="G148" s="118">
        <v>4</v>
      </c>
      <c r="H148" s="118">
        <f t="shared" si="191"/>
        <v>0.25</v>
      </c>
      <c r="I148" s="118"/>
      <c r="J148" s="118">
        <v>4</v>
      </c>
      <c r="K148" s="118"/>
      <c r="L148" s="118"/>
      <c r="M148" s="118">
        <v>1</v>
      </c>
      <c r="N148" s="118"/>
      <c r="O148" s="118"/>
      <c r="P148" s="118"/>
      <c r="Q148" s="118"/>
      <c r="R148" s="118"/>
      <c r="S148" s="118">
        <f t="shared" si="209"/>
        <v>5</v>
      </c>
      <c r="T148" s="118">
        <f t="shared" si="163"/>
        <v>2</v>
      </c>
      <c r="U148" s="118">
        <f t="shared" si="164"/>
        <v>0</v>
      </c>
      <c r="V148" s="118">
        <f t="shared" si="165"/>
        <v>2</v>
      </c>
      <c r="W148" s="118" t="e">
        <f t="shared" si="166"/>
        <v>#DIV/0!</v>
      </c>
      <c r="X148" s="29"/>
      <c r="Y148" s="99" t="s">
        <v>322</v>
      </c>
      <c r="Z148" s="91" t="s">
        <v>91</v>
      </c>
      <c r="AA148" s="26">
        <v>0.40000000000000036</v>
      </c>
      <c r="AB148" s="106">
        <v>1</v>
      </c>
      <c r="AC148" s="138">
        <v>0.40000000000000036</v>
      </c>
      <c r="AD148" s="118">
        <v>1</v>
      </c>
      <c r="AE148" s="118">
        <v>4</v>
      </c>
      <c r="AF148" s="118">
        <f t="shared" si="192"/>
        <v>0.25</v>
      </c>
      <c r="AG148" s="118"/>
      <c r="AH148" s="118">
        <v>4</v>
      </c>
      <c r="AI148" s="118"/>
      <c r="AJ148" s="118"/>
      <c r="AK148" s="118">
        <v>1</v>
      </c>
      <c r="AL148" s="118"/>
      <c r="AM148" s="118"/>
      <c r="AN148" s="118"/>
      <c r="AO148" s="118"/>
      <c r="AP148" s="118"/>
      <c r="AQ148" s="118">
        <f t="shared" si="210"/>
        <v>5</v>
      </c>
      <c r="AR148" s="118">
        <f t="shared" si="169"/>
        <v>2</v>
      </c>
      <c r="AS148" s="118">
        <f t="shared" si="170"/>
        <v>0</v>
      </c>
      <c r="AT148" s="118">
        <f t="shared" si="171"/>
        <v>2</v>
      </c>
      <c r="AU148" s="118" t="e">
        <f t="shared" si="172"/>
        <v>#DIV/0!</v>
      </c>
      <c r="AW148" s="99" t="s">
        <v>322</v>
      </c>
      <c r="AX148" s="91" t="s">
        <v>91</v>
      </c>
      <c r="AY148" s="26">
        <v>0.40000000000000036</v>
      </c>
      <c r="AZ148" s="106">
        <v>1</v>
      </c>
      <c r="BA148" s="138">
        <v>0.40000000000000036</v>
      </c>
      <c r="BB148" s="118">
        <v>1</v>
      </c>
      <c r="BC148" s="118">
        <v>4</v>
      </c>
      <c r="BD148" s="9">
        <f t="shared" si="193"/>
        <v>0.25</v>
      </c>
      <c r="BE148" s="118"/>
      <c r="BF148" s="118">
        <v>4</v>
      </c>
      <c r="BG148" s="118"/>
      <c r="BH148" s="118"/>
      <c r="BI148" s="118">
        <v>1</v>
      </c>
      <c r="BJ148" s="118"/>
      <c r="BK148" s="118"/>
      <c r="BL148" s="118"/>
      <c r="BM148" s="118"/>
      <c r="BN148" s="118"/>
      <c r="BO148" s="118">
        <f t="shared" si="211"/>
        <v>5</v>
      </c>
      <c r="BP148" s="24">
        <f t="shared" si="116"/>
        <v>2</v>
      </c>
      <c r="BQ148" s="24">
        <f t="shared" si="117"/>
        <v>0</v>
      </c>
      <c r="BR148" s="24">
        <f t="shared" si="118"/>
        <v>2</v>
      </c>
      <c r="BS148" s="193" t="e">
        <f t="shared" si="119"/>
        <v>#DIV/0!</v>
      </c>
      <c r="BU148" s="99" t="s">
        <v>322</v>
      </c>
      <c r="BV148" s="91" t="s">
        <v>91</v>
      </c>
      <c r="BW148" s="26">
        <v>0.40000000000000036</v>
      </c>
      <c r="BX148" s="106">
        <v>1</v>
      </c>
      <c r="BY148" s="138">
        <v>0.40000000000000036</v>
      </c>
      <c r="BZ148" s="118">
        <v>1</v>
      </c>
      <c r="CA148" s="118">
        <v>4</v>
      </c>
      <c r="CB148" s="9">
        <f t="shared" si="194"/>
        <v>0.25</v>
      </c>
      <c r="CC148" s="118"/>
      <c r="CD148" s="118">
        <v>4</v>
      </c>
      <c r="CE148" s="118"/>
      <c r="CF148" s="118"/>
      <c r="CG148" s="118">
        <v>1</v>
      </c>
      <c r="CH148" s="118"/>
      <c r="CI148" s="118"/>
      <c r="CJ148" s="118"/>
      <c r="CK148" s="118"/>
      <c r="CL148" s="118"/>
      <c r="CM148" s="118">
        <f t="shared" si="176"/>
        <v>5</v>
      </c>
      <c r="CN148" s="24">
        <f t="shared" si="219"/>
        <v>2</v>
      </c>
      <c r="CO148" s="24">
        <f t="shared" si="220"/>
        <v>0</v>
      </c>
      <c r="CP148" s="24">
        <f t="shared" si="221"/>
        <v>2</v>
      </c>
      <c r="CQ148" s="193" t="e">
        <f t="shared" si="222"/>
        <v>#DIV/0!</v>
      </c>
      <c r="CS148" s="99" t="s">
        <v>322</v>
      </c>
      <c r="CT148" s="91" t="s">
        <v>91</v>
      </c>
      <c r="CU148" s="26">
        <v>0.40000000000000036</v>
      </c>
      <c r="CV148" s="106">
        <v>1</v>
      </c>
      <c r="CW148" s="256">
        <v>0.40000000000000036</v>
      </c>
      <c r="CX148" s="118">
        <v>1</v>
      </c>
      <c r="CY148" s="118">
        <v>4</v>
      </c>
      <c r="CZ148" s="9">
        <f t="shared" si="195"/>
        <v>0.25</v>
      </c>
      <c r="DA148" s="118"/>
      <c r="DB148" s="118">
        <v>4</v>
      </c>
      <c r="DC148" s="118"/>
      <c r="DD148" s="118"/>
      <c r="DE148" s="118">
        <v>1</v>
      </c>
      <c r="DF148" s="118"/>
      <c r="DG148" s="118"/>
      <c r="DH148" s="118"/>
      <c r="DI148" s="118"/>
      <c r="DJ148" s="118"/>
      <c r="DK148" s="118">
        <f t="shared" si="178"/>
        <v>5</v>
      </c>
      <c r="DL148" s="24">
        <f t="shared" si="223"/>
        <v>2</v>
      </c>
      <c r="DM148" s="24">
        <f t="shared" si="224"/>
        <v>0</v>
      </c>
      <c r="DN148" s="24">
        <f t="shared" si="225"/>
        <v>2</v>
      </c>
      <c r="DO148" s="193" t="e">
        <f t="shared" si="226"/>
        <v>#DIV/0!</v>
      </c>
      <c r="DQ148" s="99" t="s">
        <v>322</v>
      </c>
      <c r="DR148" s="91" t="s">
        <v>91</v>
      </c>
      <c r="DS148" s="26">
        <v>0.40000000000000036</v>
      </c>
      <c r="DT148" s="106">
        <v>1</v>
      </c>
      <c r="DU148" s="25">
        <v>0.40000000000000036</v>
      </c>
      <c r="DV148" s="118">
        <v>1</v>
      </c>
      <c r="DW148" s="118">
        <v>4</v>
      </c>
      <c r="DX148" s="9">
        <f t="shared" si="196"/>
        <v>0.25</v>
      </c>
      <c r="DY148" s="118"/>
      <c r="DZ148" s="118">
        <v>4</v>
      </c>
      <c r="EA148" s="118"/>
      <c r="EB148" s="118"/>
      <c r="EC148" s="118">
        <v>1</v>
      </c>
      <c r="ED148" s="118"/>
      <c r="EE148" s="118"/>
      <c r="EF148" s="118"/>
      <c r="EG148" s="118"/>
      <c r="EH148" s="118"/>
      <c r="EI148" s="118">
        <f t="shared" si="180"/>
        <v>5</v>
      </c>
      <c r="EJ148" s="24">
        <f t="shared" si="215"/>
        <v>2</v>
      </c>
      <c r="EK148" s="24">
        <f t="shared" si="216"/>
        <v>0</v>
      </c>
      <c r="EL148" s="24">
        <f t="shared" si="217"/>
        <v>2</v>
      </c>
      <c r="EM148" s="193" t="e">
        <f t="shared" si="218"/>
        <v>#DIV/0!</v>
      </c>
      <c r="EO148" s="99" t="s">
        <v>322</v>
      </c>
      <c r="EP148" s="91" t="s">
        <v>91</v>
      </c>
      <c r="EQ148" s="26">
        <v>0.40000000000000036</v>
      </c>
      <c r="ER148" s="106">
        <v>1</v>
      </c>
      <c r="ES148" s="25">
        <v>0.40000000000000036</v>
      </c>
      <c r="ET148" s="118">
        <v>1</v>
      </c>
      <c r="EU148" s="118">
        <v>4</v>
      </c>
      <c r="EV148" s="9">
        <f t="shared" si="197"/>
        <v>0.25</v>
      </c>
      <c r="EW148" s="118"/>
      <c r="EX148" s="118">
        <v>4</v>
      </c>
      <c r="EY148" s="118"/>
      <c r="EZ148" s="118"/>
      <c r="FA148" s="118">
        <v>1</v>
      </c>
      <c r="FB148" s="118"/>
      <c r="FC148" s="118"/>
      <c r="FD148" s="118"/>
      <c r="FE148" s="118"/>
      <c r="FF148" s="118"/>
      <c r="FG148" s="118">
        <f t="shared" si="212"/>
        <v>5</v>
      </c>
      <c r="FH148" s="24">
        <f t="shared" si="181"/>
        <v>2</v>
      </c>
      <c r="FI148" s="24">
        <f t="shared" si="182"/>
        <v>0</v>
      </c>
      <c r="FJ148" s="24">
        <f t="shared" si="183"/>
        <v>2</v>
      </c>
      <c r="FK148" s="193" t="e">
        <f t="shared" si="184"/>
        <v>#DIV/0!</v>
      </c>
      <c r="FM148" s="99" t="s">
        <v>322</v>
      </c>
      <c r="FN148" s="91" t="s">
        <v>91</v>
      </c>
      <c r="FO148" s="363">
        <v>0.40000000000000036</v>
      </c>
      <c r="FP148" s="364">
        <v>1</v>
      </c>
      <c r="FQ148" s="365">
        <v>0.40000000000000036</v>
      </c>
      <c r="FR148" s="118">
        <v>1</v>
      </c>
      <c r="FS148" s="118">
        <v>4</v>
      </c>
      <c r="FT148" s="9">
        <f t="shared" si="198"/>
        <v>0.25</v>
      </c>
      <c r="FU148" s="118"/>
      <c r="FV148" s="118">
        <v>4</v>
      </c>
      <c r="FW148" s="118"/>
      <c r="FX148" s="118"/>
      <c r="FY148" s="118">
        <v>1</v>
      </c>
      <c r="FZ148" s="118"/>
      <c r="GA148" s="118"/>
      <c r="GB148" s="118"/>
      <c r="GC148" s="118"/>
      <c r="GD148" s="118"/>
      <c r="GE148" s="118">
        <f t="shared" si="213"/>
        <v>5</v>
      </c>
      <c r="GF148" s="24">
        <f t="shared" si="205"/>
        <v>2</v>
      </c>
      <c r="GG148" s="24">
        <f t="shared" si="206"/>
        <v>0</v>
      </c>
      <c r="GH148" s="24">
        <f t="shared" si="207"/>
        <v>2</v>
      </c>
      <c r="GI148" s="193" t="e">
        <f t="shared" si="208"/>
        <v>#DIV/0!</v>
      </c>
      <c r="GK148" s="99" t="s">
        <v>322</v>
      </c>
      <c r="GL148" s="91" t="s">
        <v>91</v>
      </c>
      <c r="GM148" s="118"/>
      <c r="GN148" s="10">
        <v>9.6</v>
      </c>
      <c r="GO148" s="74">
        <v>10</v>
      </c>
      <c r="GP148" s="26">
        <v>0.40000000000000036</v>
      </c>
      <c r="GQ148" s="106">
        <v>1</v>
      </c>
      <c r="GR148" s="25">
        <v>0.40000000000000036</v>
      </c>
      <c r="GS148" s="24">
        <f t="shared" si="200"/>
        <v>1</v>
      </c>
      <c r="GT148" s="118">
        <v>4</v>
      </c>
      <c r="GU148" s="9">
        <f t="shared" si="199"/>
        <v>0.25</v>
      </c>
      <c r="GV148" s="118"/>
      <c r="GW148" s="118">
        <v>4</v>
      </c>
      <c r="GX148" s="118"/>
      <c r="GY148" s="118"/>
      <c r="GZ148" s="118">
        <v>1</v>
      </c>
      <c r="HA148" s="118"/>
      <c r="HB148" s="118"/>
      <c r="HC148" s="118"/>
      <c r="HD148" s="118"/>
      <c r="HE148" s="118"/>
      <c r="HF148" s="118">
        <f t="shared" si="214"/>
        <v>5</v>
      </c>
      <c r="HG148" s="24">
        <f t="shared" si="201"/>
        <v>2</v>
      </c>
      <c r="HH148" s="24">
        <f t="shared" si="202"/>
        <v>0</v>
      </c>
      <c r="HI148" s="24">
        <f t="shared" si="203"/>
        <v>2</v>
      </c>
      <c r="HJ148" s="193" t="e">
        <f t="shared" si="204"/>
        <v>#DIV/0!</v>
      </c>
    </row>
    <row r="149" spans="1:229" s="81" customFormat="1" ht="18.75" x14ac:dyDescent="0.3">
      <c r="A149" s="115" t="s">
        <v>333</v>
      </c>
      <c r="B149" s="91" t="s">
        <v>334</v>
      </c>
      <c r="C149" s="132">
        <v>-0.33330000000000126</v>
      </c>
      <c r="D149" s="106">
        <v>1</v>
      </c>
      <c r="E149" s="138">
        <v>-0.33330000000000126</v>
      </c>
      <c r="F149" s="118">
        <v>3</v>
      </c>
      <c r="G149" s="118">
        <v>12</v>
      </c>
      <c r="H149" s="118">
        <f t="shared" si="191"/>
        <v>0.25</v>
      </c>
      <c r="I149" s="118"/>
      <c r="J149" s="118">
        <v>9</v>
      </c>
      <c r="K149" s="118">
        <v>3</v>
      </c>
      <c r="L149" s="118">
        <v>3</v>
      </c>
      <c r="M149" s="118"/>
      <c r="N149" s="118"/>
      <c r="O149" s="118"/>
      <c r="P149" s="118"/>
      <c r="Q149" s="118"/>
      <c r="R149" s="118"/>
      <c r="S149" s="118">
        <f t="shared" si="209"/>
        <v>15</v>
      </c>
      <c r="T149" s="118">
        <f t="shared" si="163"/>
        <v>3</v>
      </c>
      <c r="U149" s="118">
        <f t="shared" si="164"/>
        <v>-3</v>
      </c>
      <c r="V149" s="118">
        <f t="shared" si="165"/>
        <v>0</v>
      </c>
      <c r="W149" s="118">
        <f t="shared" si="166"/>
        <v>1</v>
      </c>
      <c r="X149" s="29"/>
      <c r="Y149" s="115" t="s">
        <v>333</v>
      </c>
      <c r="Z149" s="91" t="s">
        <v>334</v>
      </c>
      <c r="AA149" s="51">
        <v>0.49208571428571268</v>
      </c>
      <c r="AB149" s="52">
        <v>1</v>
      </c>
      <c r="AC149" s="187">
        <v>0.49208571428571268</v>
      </c>
      <c r="AD149" s="119">
        <v>7</v>
      </c>
      <c r="AE149" s="119">
        <v>18</v>
      </c>
      <c r="AF149" s="119">
        <f t="shared" si="192"/>
        <v>0.3888888888888889</v>
      </c>
      <c r="AG149" s="119"/>
      <c r="AH149" s="119">
        <v>13</v>
      </c>
      <c r="AI149" s="119">
        <v>6</v>
      </c>
      <c r="AJ149" s="119">
        <v>5</v>
      </c>
      <c r="AK149" s="119">
        <v>1</v>
      </c>
      <c r="AL149" s="119"/>
      <c r="AM149" s="119"/>
      <c r="AN149" s="119"/>
      <c r="AO149" s="119"/>
      <c r="AP149" s="119"/>
      <c r="AQ149" s="119">
        <f t="shared" si="210"/>
        <v>25</v>
      </c>
      <c r="AR149" s="119">
        <f t="shared" si="169"/>
        <v>8</v>
      </c>
      <c r="AS149" s="119">
        <f t="shared" si="170"/>
        <v>-5</v>
      </c>
      <c r="AT149" s="119">
        <f t="shared" si="171"/>
        <v>3</v>
      </c>
      <c r="AU149" s="27">
        <f t="shared" si="172"/>
        <v>1.6</v>
      </c>
      <c r="AW149" s="115" t="s">
        <v>333</v>
      </c>
      <c r="AX149" s="91" t="s">
        <v>334</v>
      </c>
      <c r="AY149" s="132">
        <v>0.49208571428571268</v>
      </c>
      <c r="AZ149" s="106">
        <v>1</v>
      </c>
      <c r="BA149" s="25">
        <v>0.49208571428571268</v>
      </c>
      <c r="BB149" s="118">
        <v>7</v>
      </c>
      <c r="BC149" s="118">
        <v>18</v>
      </c>
      <c r="BD149" s="9">
        <f t="shared" si="193"/>
        <v>0.3888888888888889</v>
      </c>
      <c r="BE149" s="118"/>
      <c r="BF149" s="118">
        <v>13</v>
      </c>
      <c r="BG149" s="118">
        <v>6</v>
      </c>
      <c r="BH149" s="118">
        <v>5</v>
      </c>
      <c r="BI149" s="118">
        <v>1</v>
      </c>
      <c r="BJ149" s="118"/>
      <c r="BK149" s="118"/>
      <c r="BL149" s="118"/>
      <c r="BM149" s="118"/>
      <c r="BN149" s="118"/>
      <c r="BO149" s="118">
        <f t="shared" si="211"/>
        <v>25</v>
      </c>
      <c r="BP149" s="24">
        <f t="shared" si="116"/>
        <v>8</v>
      </c>
      <c r="BQ149" s="24">
        <f t="shared" si="117"/>
        <v>-5</v>
      </c>
      <c r="BR149" s="24">
        <f t="shared" si="118"/>
        <v>3</v>
      </c>
      <c r="BS149" s="193">
        <f t="shared" si="119"/>
        <v>1.6</v>
      </c>
      <c r="BU149" s="115" t="s">
        <v>333</v>
      </c>
      <c r="BV149" s="91" t="s">
        <v>334</v>
      </c>
      <c r="BW149" s="51">
        <v>0.33339999999999925</v>
      </c>
      <c r="BX149" s="52">
        <v>1</v>
      </c>
      <c r="BY149" s="239">
        <v>0.33339999999999925</v>
      </c>
      <c r="BZ149" s="119">
        <v>12</v>
      </c>
      <c r="CA149" s="119">
        <v>20</v>
      </c>
      <c r="CB149" s="27">
        <f t="shared" si="194"/>
        <v>0.6</v>
      </c>
      <c r="CC149" s="119"/>
      <c r="CD149" s="119">
        <v>14</v>
      </c>
      <c r="CE149" s="119">
        <v>9</v>
      </c>
      <c r="CF149" s="119">
        <v>6</v>
      </c>
      <c r="CG149" s="119">
        <v>2</v>
      </c>
      <c r="CH149" s="119"/>
      <c r="CI149" s="119">
        <v>1</v>
      </c>
      <c r="CJ149" s="119"/>
      <c r="CK149" s="119"/>
      <c r="CL149" s="119"/>
      <c r="CM149" s="119">
        <f t="shared" si="176"/>
        <v>32</v>
      </c>
      <c r="CN149" s="62">
        <f t="shared" si="219"/>
        <v>16</v>
      </c>
      <c r="CO149" s="62">
        <f t="shared" si="220"/>
        <v>-6</v>
      </c>
      <c r="CP149" s="62">
        <f t="shared" si="221"/>
        <v>10</v>
      </c>
      <c r="CQ149" s="232">
        <f t="shared" si="222"/>
        <v>2.6666666666666665</v>
      </c>
      <c r="CS149" s="115" t="s">
        <v>333</v>
      </c>
      <c r="CT149" s="91" t="s">
        <v>334</v>
      </c>
      <c r="CU149" s="132">
        <v>0.33339999999999925</v>
      </c>
      <c r="CV149" s="106">
        <v>1</v>
      </c>
      <c r="CW149" s="256">
        <v>0.33339999999999925</v>
      </c>
      <c r="CX149" s="118">
        <v>12</v>
      </c>
      <c r="CY149" s="118">
        <v>20</v>
      </c>
      <c r="CZ149" s="9">
        <f t="shared" si="195"/>
        <v>0.6</v>
      </c>
      <c r="DA149" s="118"/>
      <c r="DB149" s="118">
        <v>14</v>
      </c>
      <c r="DC149" s="118">
        <v>9</v>
      </c>
      <c r="DD149" s="118">
        <v>6</v>
      </c>
      <c r="DE149" s="118">
        <v>2</v>
      </c>
      <c r="DF149" s="118"/>
      <c r="DG149" s="118">
        <v>1</v>
      </c>
      <c r="DH149" s="118"/>
      <c r="DI149" s="118"/>
      <c r="DJ149" s="118"/>
      <c r="DK149" s="118">
        <f t="shared" si="178"/>
        <v>32</v>
      </c>
      <c r="DL149" s="24">
        <f t="shared" si="223"/>
        <v>16</v>
      </c>
      <c r="DM149" s="24">
        <f t="shared" si="224"/>
        <v>-6</v>
      </c>
      <c r="DN149" s="24">
        <f t="shared" si="225"/>
        <v>10</v>
      </c>
      <c r="DO149" s="193">
        <f t="shared" si="226"/>
        <v>2.6666666666666665</v>
      </c>
      <c r="DQ149" s="115" t="s">
        <v>333</v>
      </c>
      <c r="DR149" s="91" t="s">
        <v>334</v>
      </c>
      <c r="DS149" s="132">
        <v>0.33339999999999925</v>
      </c>
      <c r="DT149" s="106">
        <v>1</v>
      </c>
      <c r="DU149" s="25">
        <v>0.33339999999999925</v>
      </c>
      <c r="DV149" s="118">
        <v>12</v>
      </c>
      <c r="DW149" s="118">
        <v>20</v>
      </c>
      <c r="DX149" s="9">
        <f t="shared" si="196"/>
        <v>0.6</v>
      </c>
      <c r="DY149" s="118"/>
      <c r="DZ149" s="118">
        <v>14</v>
      </c>
      <c r="EA149" s="118">
        <v>9</v>
      </c>
      <c r="EB149" s="118">
        <v>6</v>
      </c>
      <c r="EC149" s="118">
        <v>2</v>
      </c>
      <c r="ED149" s="118"/>
      <c r="EE149" s="118">
        <v>1</v>
      </c>
      <c r="EF149" s="118"/>
      <c r="EG149" s="118"/>
      <c r="EH149" s="118"/>
      <c r="EI149" s="118">
        <f t="shared" si="180"/>
        <v>32</v>
      </c>
      <c r="EJ149" s="24">
        <f t="shared" si="215"/>
        <v>16</v>
      </c>
      <c r="EK149" s="24">
        <f t="shared" si="216"/>
        <v>-6</v>
      </c>
      <c r="EL149" s="24">
        <f t="shared" si="217"/>
        <v>10</v>
      </c>
      <c r="EM149" s="193">
        <f t="shared" si="218"/>
        <v>2.6666666666666665</v>
      </c>
      <c r="EO149" s="115" t="s">
        <v>333</v>
      </c>
      <c r="EP149" s="91" t="s">
        <v>334</v>
      </c>
      <c r="EQ149" s="132">
        <v>0.33339999999999925</v>
      </c>
      <c r="ER149" s="106">
        <v>1</v>
      </c>
      <c r="ES149" s="25">
        <v>0.33339999999999925</v>
      </c>
      <c r="ET149" s="118">
        <v>12</v>
      </c>
      <c r="EU149" s="118">
        <v>20</v>
      </c>
      <c r="EV149" s="9">
        <f t="shared" si="197"/>
        <v>0.6</v>
      </c>
      <c r="EW149" s="118"/>
      <c r="EX149" s="118">
        <v>14</v>
      </c>
      <c r="EY149" s="118">
        <v>9</v>
      </c>
      <c r="EZ149" s="118">
        <v>6</v>
      </c>
      <c r="FA149" s="118">
        <v>2</v>
      </c>
      <c r="FB149" s="118"/>
      <c r="FC149" s="118">
        <v>1</v>
      </c>
      <c r="FD149" s="118"/>
      <c r="FE149" s="118"/>
      <c r="FF149" s="118"/>
      <c r="FG149" s="118">
        <f t="shared" si="212"/>
        <v>32</v>
      </c>
      <c r="FH149" s="24">
        <f t="shared" si="181"/>
        <v>16</v>
      </c>
      <c r="FI149" s="24">
        <f t="shared" si="182"/>
        <v>-6</v>
      </c>
      <c r="FJ149" s="24">
        <f t="shared" si="183"/>
        <v>10</v>
      </c>
      <c r="FK149" s="193">
        <f t="shared" si="184"/>
        <v>2.6666666666666665</v>
      </c>
      <c r="FM149" s="115" t="s">
        <v>333</v>
      </c>
      <c r="FN149" s="91" t="s">
        <v>334</v>
      </c>
      <c r="FO149" s="51">
        <v>0.66668888888888844</v>
      </c>
      <c r="FP149" s="52">
        <v>1</v>
      </c>
      <c r="FQ149" s="187">
        <v>0.66668888888888844</v>
      </c>
      <c r="FR149" s="119">
        <v>41</v>
      </c>
      <c r="FS149" s="119">
        <v>22</v>
      </c>
      <c r="FT149" s="27">
        <f>+FR149/FS149</f>
        <v>1.8636363636363635</v>
      </c>
      <c r="FU149" s="119">
        <v>29</v>
      </c>
      <c r="FV149" s="119">
        <v>14</v>
      </c>
      <c r="FW149" s="119">
        <v>9</v>
      </c>
      <c r="FX149" s="119">
        <v>7</v>
      </c>
      <c r="FY149" s="119">
        <v>2</v>
      </c>
      <c r="FZ149" s="119">
        <v>1</v>
      </c>
      <c r="GA149" s="119">
        <v>1</v>
      </c>
      <c r="GB149" s="119"/>
      <c r="GC149" s="119"/>
      <c r="GD149" s="119"/>
      <c r="GE149" s="119">
        <v>63</v>
      </c>
      <c r="GF149" s="62">
        <f t="shared" si="205"/>
        <v>16</v>
      </c>
      <c r="GG149" s="62">
        <f t="shared" si="206"/>
        <v>-9</v>
      </c>
      <c r="GH149" s="62">
        <f t="shared" si="207"/>
        <v>7</v>
      </c>
      <c r="GI149" s="232">
        <f t="shared" si="208"/>
        <v>1.7777777777777777</v>
      </c>
      <c r="GK149" s="115" t="s">
        <v>333</v>
      </c>
      <c r="GL149" s="91" t="s">
        <v>334</v>
      </c>
      <c r="GM149" s="118">
        <v>4</v>
      </c>
      <c r="GN149" s="11">
        <v>9.1111111111111107</v>
      </c>
      <c r="GO149" s="12">
        <v>9.7777999999999992</v>
      </c>
      <c r="GP149" s="132">
        <v>0.66668888888888844</v>
      </c>
      <c r="GQ149" s="106">
        <v>1</v>
      </c>
      <c r="GR149" s="25">
        <f>+GP149*GQ149</f>
        <v>0.66668888888888844</v>
      </c>
      <c r="GS149" s="24">
        <f t="shared" si="200"/>
        <v>41</v>
      </c>
      <c r="GT149" s="118">
        <v>22</v>
      </c>
      <c r="GU149" s="9">
        <f>+GS149/GT149</f>
        <v>1.8636363636363635</v>
      </c>
      <c r="GV149" s="118">
        <v>29</v>
      </c>
      <c r="GW149" s="118">
        <v>14</v>
      </c>
      <c r="GX149" s="118">
        <v>9</v>
      </c>
      <c r="GY149" s="118">
        <v>7</v>
      </c>
      <c r="GZ149" s="118">
        <v>2</v>
      </c>
      <c r="HA149" s="118">
        <v>1</v>
      </c>
      <c r="HB149" s="118">
        <v>1</v>
      </c>
      <c r="HC149" s="118"/>
      <c r="HD149" s="118"/>
      <c r="HE149" s="118"/>
      <c r="HF149" s="118">
        <v>63</v>
      </c>
      <c r="HG149" s="24">
        <f t="shared" si="201"/>
        <v>16</v>
      </c>
      <c r="HH149" s="24">
        <f t="shared" si="202"/>
        <v>-9</v>
      </c>
      <c r="HI149" s="24">
        <f t="shared" si="203"/>
        <v>7</v>
      </c>
      <c r="HJ149" s="193">
        <f t="shared" si="204"/>
        <v>1.7777777777777777</v>
      </c>
    </row>
    <row r="150" spans="1:229" s="81" customFormat="1" ht="18.75" x14ac:dyDescent="0.3">
      <c r="A150" s="105" t="s">
        <v>167</v>
      </c>
      <c r="B150" s="91" t="s">
        <v>168</v>
      </c>
      <c r="C150" s="132">
        <v>1.3888888888888893</v>
      </c>
      <c r="D150" s="106">
        <v>3</v>
      </c>
      <c r="E150" s="138">
        <v>4.1666666666666679</v>
      </c>
      <c r="F150" s="118">
        <v>15</v>
      </c>
      <c r="G150" s="118">
        <v>12</v>
      </c>
      <c r="H150" s="118">
        <f t="shared" si="191"/>
        <v>1.25</v>
      </c>
      <c r="I150" s="118">
        <v>4</v>
      </c>
      <c r="J150" s="118">
        <v>12</v>
      </c>
      <c r="K150" s="118">
        <v>7</v>
      </c>
      <c r="L150" s="118"/>
      <c r="M150" s="118">
        <v>3</v>
      </c>
      <c r="N150" s="118"/>
      <c r="O150" s="118">
        <v>1</v>
      </c>
      <c r="P150" s="118"/>
      <c r="Q150" s="118"/>
      <c r="R150" s="118"/>
      <c r="S150" s="118">
        <f t="shared" si="209"/>
        <v>27</v>
      </c>
      <c r="T150" s="118">
        <f t="shared" si="163"/>
        <v>16</v>
      </c>
      <c r="U150" s="118">
        <f t="shared" si="164"/>
        <v>0</v>
      </c>
      <c r="V150" s="118">
        <f t="shared" si="165"/>
        <v>16</v>
      </c>
      <c r="W150" s="118" t="e">
        <f t="shared" si="166"/>
        <v>#DIV/0!</v>
      </c>
      <c r="X150" s="29"/>
      <c r="Y150" s="105" t="s">
        <v>167</v>
      </c>
      <c r="Z150" s="91" t="s">
        <v>168</v>
      </c>
      <c r="AA150" s="132">
        <v>1.3888888888888893</v>
      </c>
      <c r="AB150" s="106">
        <v>3</v>
      </c>
      <c r="AC150" s="138">
        <v>4.1666666666666679</v>
      </c>
      <c r="AD150" s="118">
        <v>15</v>
      </c>
      <c r="AE150" s="118">
        <v>12</v>
      </c>
      <c r="AF150" s="118">
        <f t="shared" si="192"/>
        <v>1.25</v>
      </c>
      <c r="AG150" s="118">
        <v>4</v>
      </c>
      <c r="AH150" s="118">
        <v>12</v>
      </c>
      <c r="AI150" s="118">
        <v>7</v>
      </c>
      <c r="AJ150" s="118"/>
      <c r="AK150" s="118">
        <v>3</v>
      </c>
      <c r="AL150" s="118"/>
      <c r="AM150" s="118">
        <v>1</v>
      </c>
      <c r="AN150" s="118"/>
      <c r="AO150" s="118"/>
      <c r="AP150" s="118"/>
      <c r="AQ150" s="118">
        <f t="shared" si="210"/>
        <v>27</v>
      </c>
      <c r="AR150" s="118">
        <f t="shared" si="169"/>
        <v>16</v>
      </c>
      <c r="AS150" s="118">
        <f t="shared" si="170"/>
        <v>0</v>
      </c>
      <c r="AT150" s="118">
        <f t="shared" si="171"/>
        <v>16</v>
      </c>
      <c r="AU150" s="118" t="e">
        <f t="shared" si="172"/>
        <v>#DIV/0!</v>
      </c>
      <c r="AW150" s="105" t="s">
        <v>167</v>
      </c>
      <c r="AX150" s="91" t="s">
        <v>168</v>
      </c>
      <c r="AY150" s="132">
        <v>1.3888888888888893</v>
      </c>
      <c r="AZ150" s="106">
        <v>3</v>
      </c>
      <c r="BA150" s="138">
        <v>4.1666666666666679</v>
      </c>
      <c r="BB150" s="118">
        <v>15</v>
      </c>
      <c r="BC150" s="118">
        <v>12</v>
      </c>
      <c r="BD150" s="9">
        <f t="shared" si="193"/>
        <v>1.25</v>
      </c>
      <c r="BE150" s="118">
        <v>4</v>
      </c>
      <c r="BF150" s="118">
        <v>12</v>
      </c>
      <c r="BG150" s="118">
        <v>7</v>
      </c>
      <c r="BH150" s="118"/>
      <c r="BI150" s="118">
        <v>3</v>
      </c>
      <c r="BJ150" s="118"/>
      <c r="BK150" s="118">
        <v>1</v>
      </c>
      <c r="BL150" s="118"/>
      <c r="BM150" s="118"/>
      <c r="BN150" s="118"/>
      <c r="BO150" s="118">
        <f t="shared" si="211"/>
        <v>27</v>
      </c>
      <c r="BP150" s="24">
        <f t="shared" si="116"/>
        <v>16</v>
      </c>
      <c r="BQ150" s="24">
        <f t="shared" si="117"/>
        <v>0</v>
      </c>
      <c r="BR150" s="24">
        <f t="shared" si="118"/>
        <v>16</v>
      </c>
      <c r="BS150" s="193" t="e">
        <f t="shared" si="119"/>
        <v>#DIV/0!</v>
      </c>
      <c r="BU150" s="105" t="s">
        <v>167</v>
      </c>
      <c r="BV150" s="91" t="s">
        <v>168</v>
      </c>
      <c r="BW150" s="132">
        <v>1.3888888888888893</v>
      </c>
      <c r="BX150" s="106">
        <v>3</v>
      </c>
      <c r="BY150" s="138">
        <v>4.1666666666666679</v>
      </c>
      <c r="BZ150" s="118">
        <v>15</v>
      </c>
      <c r="CA150" s="118">
        <v>12</v>
      </c>
      <c r="CB150" s="9">
        <f t="shared" si="194"/>
        <v>1.25</v>
      </c>
      <c r="CC150" s="118">
        <v>4</v>
      </c>
      <c r="CD150" s="118">
        <v>12</v>
      </c>
      <c r="CE150" s="118">
        <v>7</v>
      </c>
      <c r="CF150" s="118"/>
      <c r="CG150" s="118">
        <v>3</v>
      </c>
      <c r="CH150" s="118"/>
      <c r="CI150" s="118">
        <v>1</v>
      </c>
      <c r="CJ150" s="118"/>
      <c r="CK150" s="118"/>
      <c r="CL150" s="118"/>
      <c r="CM150" s="118">
        <f t="shared" si="176"/>
        <v>27</v>
      </c>
      <c r="CN150" s="24">
        <f t="shared" si="219"/>
        <v>16</v>
      </c>
      <c r="CO150" s="24">
        <f t="shared" si="220"/>
        <v>0</v>
      </c>
      <c r="CP150" s="24">
        <f t="shared" si="221"/>
        <v>16</v>
      </c>
      <c r="CQ150" s="193" t="e">
        <f t="shared" si="222"/>
        <v>#DIV/0!</v>
      </c>
      <c r="CS150" s="105" t="s">
        <v>167</v>
      </c>
      <c r="CT150" s="91" t="s">
        <v>168</v>
      </c>
      <c r="CU150" s="132">
        <v>1.3888888888888893</v>
      </c>
      <c r="CV150" s="106">
        <v>3</v>
      </c>
      <c r="CW150" s="256">
        <v>4.1666666666666679</v>
      </c>
      <c r="CX150" s="118">
        <v>15</v>
      </c>
      <c r="CY150" s="118">
        <v>12</v>
      </c>
      <c r="CZ150" s="9">
        <f t="shared" si="195"/>
        <v>1.25</v>
      </c>
      <c r="DA150" s="118">
        <v>4</v>
      </c>
      <c r="DB150" s="118">
        <v>12</v>
      </c>
      <c r="DC150" s="118">
        <v>7</v>
      </c>
      <c r="DD150" s="118"/>
      <c r="DE150" s="118">
        <v>3</v>
      </c>
      <c r="DF150" s="118"/>
      <c r="DG150" s="118">
        <v>1</v>
      </c>
      <c r="DH150" s="118"/>
      <c r="DI150" s="118"/>
      <c r="DJ150" s="118"/>
      <c r="DK150" s="118">
        <f t="shared" si="178"/>
        <v>27</v>
      </c>
      <c r="DL150" s="24">
        <f t="shared" si="223"/>
        <v>16</v>
      </c>
      <c r="DM150" s="24">
        <f t="shared" si="224"/>
        <v>0</v>
      </c>
      <c r="DN150" s="24">
        <f t="shared" si="225"/>
        <v>16</v>
      </c>
      <c r="DO150" s="193" t="e">
        <f t="shared" si="226"/>
        <v>#DIV/0!</v>
      </c>
      <c r="DQ150" s="98" t="s">
        <v>167</v>
      </c>
      <c r="DR150" s="91" t="s">
        <v>168</v>
      </c>
      <c r="DS150" s="132">
        <v>1.3888888888888893</v>
      </c>
      <c r="DT150" s="106">
        <v>3</v>
      </c>
      <c r="DU150" s="25">
        <v>4.1666666666666679</v>
      </c>
      <c r="DV150" s="118">
        <v>15</v>
      </c>
      <c r="DW150" s="118">
        <v>12</v>
      </c>
      <c r="DX150" s="9">
        <f t="shared" si="196"/>
        <v>1.25</v>
      </c>
      <c r="DY150" s="118">
        <v>4</v>
      </c>
      <c r="DZ150" s="118">
        <v>12</v>
      </c>
      <c r="EA150" s="118">
        <v>7</v>
      </c>
      <c r="EB150" s="118"/>
      <c r="EC150" s="118">
        <v>3</v>
      </c>
      <c r="ED150" s="118"/>
      <c r="EE150" s="118">
        <v>1</v>
      </c>
      <c r="EF150" s="118"/>
      <c r="EG150" s="118"/>
      <c r="EH150" s="118"/>
      <c r="EI150" s="118">
        <f t="shared" si="180"/>
        <v>27</v>
      </c>
      <c r="EJ150" s="24">
        <f t="shared" si="215"/>
        <v>16</v>
      </c>
      <c r="EK150" s="24">
        <f t="shared" si="216"/>
        <v>0</v>
      </c>
      <c r="EL150" s="24">
        <f t="shared" si="217"/>
        <v>16</v>
      </c>
      <c r="EM150" s="193" t="e">
        <f t="shared" si="218"/>
        <v>#DIV/0!</v>
      </c>
      <c r="EO150" s="98" t="s">
        <v>167</v>
      </c>
      <c r="EP150" s="91" t="s">
        <v>168</v>
      </c>
      <c r="EQ150" s="132">
        <v>1.3888888888888893</v>
      </c>
      <c r="ER150" s="106">
        <v>3</v>
      </c>
      <c r="ES150" s="25">
        <v>4.1666666666666679</v>
      </c>
      <c r="ET150" s="118">
        <v>15</v>
      </c>
      <c r="EU150" s="118">
        <v>12</v>
      </c>
      <c r="EV150" s="9">
        <f t="shared" si="197"/>
        <v>1.25</v>
      </c>
      <c r="EW150" s="118">
        <v>4</v>
      </c>
      <c r="EX150" s="118">
        <v>12</v>
      </c>
      <c r="EY150" s="118">
        <v>7</v>
      </c>
      <c r="EZ150" s="118"/>
      <c r="FA150" s="118">
        <v>3</v>
      </c>
      <c r="FB150" s="118"/>
      <c r="FC150" s="118">
        <v>1</v>
      </c>
      <c r="FD150" s="118"/>
      <c r="FE150" s="118"/>
      <c r="FF150" s="118"/>
      <c r="FG150" s="118">
        <f t="shared" si="212"/>
        <v>27</v>
      </c>
      <c r="FH150" s="24">
        <f t="shared" si="181"/>
        <v>16</v>
      </c>
      <c r="FI150" s="24">
        <f t="shared" si="182"/>
        <v>0</v>
      </c>
      <c r="FJ150" s="24">
        <f t="shared" si="183"/>
        <v>16</v>
      </c>
      <c r="FK150" s="193" t="e">
        <f t="shared" si="184"/>
        <v>#DIV/0!</v>
      </c>
      <c r="FM150" s="98" t="s">
        <v>167</v>
      </c>
      <c r="FN150" s="91" t="s">
        <v>168</v>
      </c>
      <c r="FO150" s="368">
        <v>1.3888888888888893</v>
      </c>
      <c r="FP150" s="364">
        <v>3</v>
      </c>
      <c r="FQ150" s="365">
        <v>4.1666666666666679</v>
      </c>
      <c r="FR150" s="118">
        <v>15</v>
      </c>
      <c r="FS150" s="118">
        <v>12</v>
      </c>
      <c r="FT150" s="9">
        <f t="shared" si="198"/>
        <v>1.25</v>
      </c>
      <c r="FU150" s="118">
        <v>4</v>
      </c>
      <c r="FV150" s="118">
        <v>12</v>
      </c>
      <c r="FW150" s="118">
        <v>7</v>
      </c>
      <c r="FX150" s="118"/>
      <c r="FY150" s="118">
        <v>3</v>
      </c>
      <c r="FZ150" s="118"/>
      <c r="GA150" s="118">
        <v>1</v>
      </c>
      <c r="GB150" s="118"/>
      <c r="GC150" s="118"/>
      <c r="GD150" s="118"/>
      <c r="GE150" s="118">
        <f t="shared" si="213"/>
        <v>27</v>
      </c>
      <c r="GF150" s="24">
        <f t="shared" si="205"/>
        <v>16</v>
      </c>
      <c r="GG150" s="24">
        <f t="shared" si="206"/>
        <v>0</v>
      </c>
      <c r="GH150" s="24">
        <f t="shared" si="207"/>
        <v>16</v>
      </c>
      <c r="GI150" s="193" t="e">
        <f t="shared" si="208"/>
        <v>#DIV/0!</v>
      </c>
      <c r="GK150" s="98" t="s">
        <v>167</v>
      </c>
      <c r="GL150" s="91" t="s">
        <v>168</v>
      </c>
      <c r="GM150" s="118"/>
      <c r="GN150" s="11">
        <v>6.2361111111111107</v>
      </c>
      <c r="GO150" s="12">
        <v>7.625</v>
      </c>
      <c r="GP150" s="132">
        <v>1.3888888888888893</v>
      </c>
      <c r="GQ150" s="106">
        <v>3</v>
      </c>
      <c r="GR150" s="25">
        <v>4.1666666666666679</v>
      </c>
      <c r="GS150" s="24">
        <f t="shared" si="200"/>
        <v>15</v>
      </c>
      <c r="GT150" s="118">
        <v>12</v>
      </c>
      <c r="GU150" s="9">
        <f t="shared" si="199"/>
        <v>1.25</v>
      </c>
      <c r="GV150" s="118">
        <v>4</v>
      </c>
      <c r="GW150" s="118">
        <v>12</v>
      </c>
      <c r="GX150" s="118">
        <v>7</v>
      </c>
      <c r="GY150" s="118"/>
      <c r="GZ150" s="118">
        <v>3</v>
      </c>
      <c r="HA150" s="118"/>
      <c r="HB150" s="118">
        <v>1</v>
      </c>
      <c r="HC150" s="118"/>
      <c r="HD150" s="118"/>
      <c r="HE150" s="118"/>
      <c r="HF150" s="118">
        <f t="shared" si="214"/>
        <v>27</v>
      </c>
      <c r="HG150" s="24">
        <f t="shared" si="201"/>
        <v>16</v>
      </c>
      <c r="HH150" s="24">
        <f t="shared" si="202"/>
        <v>0</v>
      </c>
      <c r="HI150" s="24">
        <f t="shared" si="203"/>
        <v>16</v>
      </c>
      <c r="HJ150" s="193" t="e">
        <f t="shared" si="204"/>
        <v>#DIV/0!</v>
      </c>
    </row>
    <row r="151" spans="1:229" s="81" customFormat="1" ht="18.75" x14ac:dyDescent="0.3">
      <c r="A151" s="190" t="s">
        <v>476</v>
      </c>
      <c r="B151" s="91" t="s">
        <v>379</v>
      </c>
      <c r="C151" s="53"/>
      <c r="D151" s="52"/>
      <c r="E151" s="13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29"/>
      <c r="Y151" s="190" t="s">
        <v>476</v>
      </c>
      <c r="Z151" s="91" t="s">
        <v>379</v>
      </c>
      <c r="AA151" s="51">
        <v>1.1428571428571423</v>
      </c>
      <c r="AB151" s="52">
        <v>4</v>
      </c>
      <c r="AC151" s="187">
        <v>4.5714285714285694</v>
      </c>
      <c r="AD151" s="119">
        <v>16</v>
      </c>
      <c r="AE151" s="119">
        <v>1</v>
      </c>
      <c r="AF151" s="119">
        <f>+AD151/AE151</f>
        <v>16</v>
      </c>
      <c r="AG151" s="119">
        <v>6</v>
      </c>
      <c r="AH151" s="119"/>
      <c r="AI151" s="119">
        <v>6</v>
      </c>
      <c r="AJ151" s="119">
        <v>1</v>
      </c>
      <c r="AK151" s="119">
        <v>4</v>
      </c>
      <c r="AL151" s="119"/>
      <c r="AM151" s="119"/>
      <c r="AN151" s="119"/>
      <c r="AO151" s="119"/>
      <c r="AP151" s="119"/>
      <c r="AQ151" s="119">
        <f>+AG151+AH151+AI151+AJ151+AK151+AL151+AM151+AN151+AO151+AP151</f>
        <v>17</v>
      </c>
      <c r="AR151" s="119">
        <f>+(AG151*0)+(AI151*1)+(AK151*2)+(AM151*3)+(AO151*4)</f>
        <v>14</v>
      </c>
      <c r="AS151" s="119">
        <f>+(AH151*0)+(AJ151*-1)+(AL151*-2)+(AN151*-3)+(AP151*-4)</f>
        <v>-1</v>
      </c>
      <c r="AT151" s="119">
        <f>+AS151+AR151</f>
        <v>13</v>
      </c>
      <c r="AU151" s="27">
        <f>+AR151/(-1*AS151)</f>
        <v>14</v>
      </c>
      <c r="AW151" s="190" t="s">
        <v>476</v>
      </c>
      <c r="AX151" s="91" t="s">
        <v>379</v>
      </c>
      <c r="AY151" s="51">
        <v>1.2222</v>
      </c>
      <c r="AZ151" s="52">
        <v>4</v>
      </c>
      <c r="BA151" s="187">
        <v>4.8887999999999998</v>
      </c>
      <c r="BB151" s="119">
        <v>22</v>
      </c>
      <c r="BC151" s="119">
        <v>2</v>
      </c>
      <c r="BD151" s="27">
        <f>+BB151/BC151</f>
        <v>11</v>
      </c>
      <c r="BE151" s="119">
        <v>6</v>
      </c>
      <c r="BF151" s="119">
        <v>1</v>
      </c>
      <c r="BG151" s="119">
        <v>8</v>
      </c>
      <c r="BH151" s="119">
        <v>1</v>
      </c>
      <c r="BI151" s="119">
        <v>7</v>
      </c>
      <c r="BJ151" s="119"/>
      <c r="BK151" s="119">
        <v>1</v>
      </c>
      <c r="BL151" s="119"/>
      <c r="BM151" s="119"/>
      <c r="BN151" s="119"/>
      <c r="BO151" s="119">
        <f>+BE151+BF151+BG151+BH151+BI151+BJ151+BK151+BL151+BM151+BN151</f>
        <v>24</v>
      </c>
      <c r="BP151" s="62">
        <f>+(BE151*0)+(BG151*1)+(BI151*2)+(BK151*3)+(BM151*4)</f>
        <v>25</v>
      </c>
      <c r="BQ151" s="62">
        <f>+(BF151*0)+(BH151*-1)+(BJ151*-2)+(BL151*-3)+(BN151*-4)</f>
        <v>-1</v>
      </c>
      <c r="BR151" s="62">
        <f>+BQ151+BP151</f>
        <v>24</v>
      </c>
      <c r="BS151" s="232">
        <f>+BP151/(-1*BQ151)</f>
        <v>25</v>
      </c>
      <c r="BU151" s="190" t="s">
        <v>476</v>
      </c>
      <c r="BV151" s="91" t="s">
        <v>379</v>
      </c>
      <c r="BW151" s="240">
        <v>1.3333000000000004</v>
      </c>
      <c r="BX151" s="52">
        <v>4</v>
      </c>
      <c r="BY151" s="239">
        <v>5.3332000000000015</v>
      </c>
      <c r="BZ151" s="119">
        <v>26</v>
      </c>
      <c r="CA151" s="119">
        <v>4</v>
      </c>
      <c r="CB151" s="27">
        <f>+BZ151/CA151</f>
        <v>6.5</v>
      </c>
      <c r="CC151" s="119">
        <v>13</v>
      </c>
      <c r="CD151" s="119">
        <v>3</v>
      </c>
      <c r="CE151" s="119">
        <v>8</v>
      </c>
      <c r="CF151" s="119">
        <v>1</v>
      </c>
      <c r="CG151" s="119">
        <v>5</v>
      </c>
      <c r="CH151" s="119"/>
      <c r="CI151" s="119"/>
      <c r="CJ151" s="119"/>
      <c r="CK151" s="119"/>
      <c r="CL151" s="119"/>
      <c r="CM151" s="119">
        <f>+CC151+CD151+CE151+CF151+CG151+CH151+CI151+CJ151+CK151+CL151</f>
        <v>30</v>
      </c>
      <c r="CN151" s="62">
        <f>+(CC151*0)+(CE151*1)+(CG151*2)+(CI151*3)+(CK151*4)</f>
        <v>18</v>
      </c>
      <c r="CO151" s="62">
        <f>+(CD151*0)+(CF151*-1)+(CH151*-2)+(CJ151*-3)+(CL151*-4)</f>
        <v>-1</v>
      </c>
      <c r="CP151" s="62">
        <f>+CO151+CN151</f>
        <v>17</v>
      </c>
      <c r="CQ151" s="232">
        <f>+CN151/(-1*CO151)</f>
        <v>18</v>
      </c>
      <c r="CS151" s="190" t="s">
        <v>476</v>
      </c>
      <c r="CT151" s="91" t="s">
        <v>379</v>
      </c>
      <c r="CU151" s="132">
        <v>1.3333000000000004</v>
      </c>
      <c r="CV151" s="106">
        <v>4</v>
      </c>
      <c r="CW151" s="256">
        <v>5.3332000000000015</v>
      </c>
      <c r="CX151" s="118">
        <v>26</v>
      </c>
      <c r="CY151" s="118">
        <v>4</v>
      </c>
      <c r="CZ151" s="9">
        <f>+CX151/CY151</f>
        <v>6.5</v>
      </c>
      <c r="DA151" s="118">
        <v>13</v>
      </c>
      <c r="DB151" s="118">
        <v>3</v>
      </c>
      <c r="DC151" s="118">
        <v>8</v>
      </c>
      <c r="DD151" s="118">
        <v>1</v>
      </c>
      <c r="DE151" s="118">
        <v>5</v>
      </c>
      <c r="DF151" s="118"/>
      <c r="DG151" s="118"/>
      <c r="DH151" s="118"/>
      <c r="DI151" s="118"/>
      <c r="DJ151" s="118"/>
      <c r="DK151" s="118">
        <f>+DA151+DB151+DC151+DD151+DE151+DF151+DG151+DH151+DI151+DJ151</f>
        <v>30</v>
      </c>
      <c r="DL151" s="24">
        <f>+(DA151*0)+(DC151*1)+(DE151*2)+(DG151*3)+(DI151*4)</f>
        <v>18</v>
      </c>
      <c r="DM151" s="24">
        <f>+(DB151*0)+(DD151*-1)+(DF151*-2)+(DH151*-3)+(DJ151*-4)</f>
        <v>-1</v>
      </c>
      <c r="DN151" s="24">
        <f>+DM151+DL151</f>
        <v>17</v>
      </c>
      <c r="DO151" s="193">
        <f>+DL151/(-1*DM151)</f>
        <v>18</v>
      </c>
      <c r="DQ151" s="190" t="s">
        <v>476</v>
      </c>
      <c r="DR151" s="91" t="s">
        <v>379</v>
      </c>
      <c r="DS151" s="51">
        <v>1.3333000000000004</v>
      </c>
      <c r="DT151" s="52">
        <v>4</v>
      </c>
      <c r="DU151" s="187">
        <v>5.3332000000000015</v>
      </c>
      <c r="DV151" s="119">
        <v>28</v>
      </c>
      <c r="DW151" s="119">
        <v>4</v>
      </c>
      <c r="DX151" s="27">
        <f>+DV151/DW151</f>
        <v>7</v>
      </c>
      <c r="DY151" s="119">
        <v>15</v>
      </c>
      <c r="DZ151" s="119">
        <v>3</v>
      </c>
      <c r="EA151" s="119">
        <v>8</v>
      </c>
      <c r="EB151" s="119">
        <v>1</v>
      </c>
      <c r="EC151" s="119">
        <v>5</v>
      </c>
      <c r="ED151" s="119"/>
      <c r="EE151" s="119"/>
      <c r="EF151" s="119"/>
      <c r="EG151" s="119"/>
      <c r="EH151" s="119"/>
      <c r="EI151" s="119">
        <f>+DY151+DZ151+EA151+EB151+EC151+ED151+EE151+EF151+EG151+EH151</f>
        <v>32</v>
      </c>
      <c r="EJ151" s="62">
        <f>+(DY151*0)+(EA151*1)+(EC151*2)+(EE151*3)+(EG151*4)</f>
        <v>18</v>
      </c>
      <c r="EK151" s="62">
        <f>+(DZ151*0)+(EB151*-1)+(ED151*-2)+(EF151*-3)+(EH151*-4)</f>
        <v>-1</v>
      </c>
      <c r="EL151" s="62">
        <f>+EK151+EJ151</f>
        <v>17</v>
      </c>
      <c r="EM151" s="232">
        <f>+EJ151/(-1*EK151)</f>
        <v>18</v>
      </c>
      <c r="EO151" s="190" t="s">
        <v>476</v>
      </c>
      <c r="EP151" s="91" t="s">
        <v>379</v>
      </c>
      <c r="EQ151" s="132">
        <v>1.3333000000000004</v>
      </c>
      <c r="ER151" s="106">
        <v>4</v>
      </c>
      <c r="ES151" s="25">
        <v>5.3332000000000015</v>
      </c>
      <c r="ET151" s="118">
        <v>28</v>
      </c>
      <c r="EU151" s="118">
        <v>4</v>
      </c>
      <c r="EV151" s="9">
        <f>+ET151/EU151</f>
        <v>7</v>
      </c>
      <c r="EW151" s="118">
        <v>15</v>
      </c>
      <c r="EX151" s="118">
        <v>3</v>
      </c>
      <c r="EY151" s="118">
        <v>8</v>
      </c>
      <c r="EZ151" s="118">
        <v>1</v>
      </c>
      <c r="FA151" s="118">
        <v>5</v>
      </c>
      <c r="FB151" s="118"/>
      <c r="FC151" s="118"/>
      <c r="FD151" s="118"/>
      <c r="FE151" s="118"/>
      <c r="FF151" s="118"/>
      <c r="FG151" s="118">
        <f>+EW151+EX151+EY151+EZ151+FA151+FB151+FC151+FD151+FE151+FF151</f>
        <v>32</v>
      </c>
      <c r="FH151" s="24">
        <f>+(EW151*0)+(EY151*1)+(FA151*2)+(FC151*3)+(FE151*4)</f>
        <v>18</v>
      </c>
      <c r="FI151" s="24">
        <f>+(EX151*0)+(EZ151*-1)+(FB151*-2)+(FD151*-3)+(FF151*-4)</f>
        <v>-1</v>
      </c>
      <c r="FJ151" s="24">
        <f>+FI151+FH151</f>
        <v>17</v>
      </c>
      <c r="FK151" s="193">
        <f>+FH151/(-1*FI151)</f>
        <v>18</v>
      </c>
      <c r="FM151" s="191" t="s">
        <v>378</v>
      </c>
      <c r="FN151" s="91" t="s">
        <v>379</v>
      </c>
      <c r="FO151" s="368">
        <v>1.3333000000000004</v>
      </c>
      <c r="FP151" s="364">
        <v>4</v>
      </c>
      <c r="FQ151" s="365">
        <v>5.3332000000000015</v>
      </c>
      <c r="FR151" s="118">
        <v>28</v>
      </c>
      <c r="FS151" s="118">
        <v>4</v>
      </c>
      <c r="FT151" s="9">
        <f>+FR151/FS151</f>
        <v>7</v>
      </c>
      <c r="FU151" s="118">
        <v>15</v>
      </c>
      <c r="FV151" s="118">
        <v>3</v>
      </c>
      <c r="FW151" s="118">
        <v>8</v>
      </c>
      <c r="FX151" s="118">
        <v>1</v>
      </c>
      <c r="FY151" s="118">
        <v>5</v>
      </c>
      <c r="FZ151" s="118"/>
      <c r="GA151" s="118"/>
      <c r="GB151" s="118"/>
      <c r="GC151" s="118"/>
      <c r="GD151" s="118"/>
      <c r="GE151" s="118">
        <f>+FU151+FV151+FW151+FX151+FY151+FZ151+GA151+GB151+GC151+GD151</f>
        <v>32</v>
      </c>
      <c r="GF151" s="24">
        <f t="shared" si="205"/>
        <v>18</v>
      </c>
      <c r="GG151" s="24">
        <f t="shared" si="206"/>
        <v>-1</v>
      </c>
      <c r="GH151" s="24">
        <f t="shared" si="207"/>
        <v>17</v>
      </c>
      <c r="GI151" s="193">
        <f t="shared" si="208"/>
        <v>18</v>
      </c>
      <c r="GK151" s="191" t="s">
        <v>476</v>
      </c>
      <c r="GL151" s="91" t="s">
        <v>379</v>
      </c>
      <c r="GM151" s="118">
        <v>4</v>
      </c>
      <c r="GN151" s="12">
        <v>5.1666999999999996</v>
      </c>
      <c r="GO151" s="12">
        <v>6.5</v>
      </c>
      <c r="GP151" s="132">
        <v>1.3333000000000004</v>
      </c>
      <c r="GQ151" s="106">
        <v>4</v>
      </c>
      <c r="GR151" s="25">
        <v>5.3332000000000015</v>
      </c>
      <c r="GS151" s="24">
        <f t="shared" si="200"/>
        <v>28</v>
      </c>
      <c r="GT151" s="118">
        <v>4</v>
      </c>
      <c r="GU151" s="9">
        <f>+GS151/GT151</f>
        <v>7</v>
      </c>
      <c r="GV151" s="118">
        <v>15</v>
      </c>
      <c r="GW151" s="118">
        <v>3</v>
      </c>
      <c r="GX151" s="118">
        <v>8</v>
      </c>
      <c r="GY151" s="118">
        <v>1</v>
      </c>
      <c r="GZ151" s="118">
        <v>5</v>
      </c>
      <c r="HA151" s="118"/>
      <c r="HB151" s="118"/>
      <c r="HC151" s="118"/>
      <c r="HD151" s="118"/>
      <c r="HE151" s="118"/>
      <c r="HF151" s="118">
        <f>+GV151+GW151+GX151+GY151+GZ151+HA151+HB151+HC151+HD151+HE151</f>
        <v>32</v>
      </c>
      <c r="HG151" s="24">
        <f t="shared" si="201"/>
        <v>18</v>
      </c>
      <c r="HH151" s="24">
        <f t="shared" si="202"/>
        <v>-1</v>
      </c>
      <c r="HI151" s="24">
        <f t="shared" si="203"/>
        <v>17</v>
      </c>
      <c r="HJ151" s="193">
        <f t="shared" si="204"/>
        <v>18</v>
      </c>
    </row>
    <row r="152" spans="1:229" s="81" customFormat="1" ht="18.75" x14ac:dyDescent="0.3">
      <c r="A152" s="94" t="s">
        <v>477</v>
      </c>
      <c r="B152" s="96" t="s">
        <v>364</v>
      </c>
      <c r="C152" s="53">
        <v>1.3888888888888893</v>
      </c>
      <c r="D152" s="52">
        <v>5</v>
      </c>
      <c r="E152" s="139">
        <v>6.9444444444444464</v>
      </c>
      <c r="F152" s="119">
        <v>4</v>
      </c>
      <c r="G152" s="119">
        <v>0</v>
      </c>
      <c r="H152" s="119" t="e">
        <f>+F152/G152</f>
        <v>#DIV/0!</v>
      </c>
      <c r="I152" s="119">
        <v>1</v>
      </c>
      <c r="J152" s="119"/>
      <c r="K152" s="119">
        <v>3</v>
      </c>
      <c r="L152" s="119"/>
      <c r="M152" s="119"/>
      <c r="N152" s="119"/>
      <c r="O152" s="119"/>
      <c r="P152" s="119"/>
      <c r="Q152" s="119"/>
      <c r="R152" s="119"/>
      <c r="S152" s="119">
        <f>+I152+J152+K152+L152+M152+N152+O152+P152+Q152+R152</f>
        <v>4</v>
      </c>
      <c r="T152" s="119">
        <f>+(I152*0)+(K152*1)+(M152*2)+(O152*3)+(Q152*4)</f>
        <v>3</v>
      </c>
      <c r="U152" s="119">
        <f>+(J152*0)+(L152*-1)+(N152*-2)+(P152*-3)+(R152*-4)</f>
        <v>0</v>
      </c>
      <c r="V152" s="119">
        <f>+U152+T152</f>
        <v>3</v>
      </c>
      <c r="W152" s="119" t="e">
        <f>+T152/(-1*U152)</f>
        <v>#DIV/0!</v>
      </c>
      <c r="X152" s="29"/>
      <c r="Y152" s="94" t="s">
        <v>477</v>
      </c>
      <c r="Z152" s="96" t="s">
        <v>364</v>
      </c>
      <c r="AA152" s="26">
        <v>1.3888888888888893</v>
      </c>
      <c r="AB152" s="106">
        <v>5</v>
      </c>
      <c r="AC152" s="138">
        <v>6.9444444444444464</v>
      </c>
      <c r="AD152" s="118">
        <v>4</v>
      </c>
      <c r="AE152" s="118">
        <v>0</v>
      </c>
      <c r="AF152" s="118" t="e">
        <f>+AD152/AE152</f>
        <v>#DIV/0!</v>
      </c>
      <c r="AG152" s="118">
        <v>1</v>
      </c>
      <c r="AH152" s="118"/>
      <c r="AI152" s="118">
        <v>3</v>
      </c>
      <c r="AJ152" s="118"/>
      <c r="AK152" s="118"/>
      <c r="AL152" s="118"/>
      <c r="AM152" s="118"/>
      <c r="AN152" s="118"/>
      <c r="AO152" s="118"/>
      <c r="AP152" s="118"/>
      <c r="AQ152" s="118">
        <f>+AG152+AH152+AI152+AJ152+AK152+AL152+AM152+AN152+AO152+AP152</f>
        <v>4</v>
      </c>
      <c r="AR152" s="118">
        <f>+(AG152*0)+(AI152*1)+(AK152*2)+(AM152*3)+(AO152*4)</f>
        <v>3</v>
      </c>
      <c r="AS152" s="118">
        <f>+(AH152*0)+(AJ152*-1)+(AL152*-2)+(AN152*-3)+(AP152*-4)</f>
        <v>0</v>
      </c>
      <c r="AT152" s="118">
        <f>+AS152+AR152</f>
        <v>3</v>
      </c>
      <c r="AU152" s="118" t="e">
        <f>+AR152/(-1*AS152)</f>
        <v>#DIV/0!</v>
      </c>
      <c r="AW152" s="94" t="s">
        <v>477</v>
      </c>
      <c r="AX152" s="96" t="s">
        <v>364</v>
      </c>
      <c r="AY152" s="26">
        <v>1.3888888888888893</v>
      </c>
      <c r="AZ152" s="106">
        <v>5</v>
      </c>
      <c r="BA152" s="138">
        <v>6.9444444444444464</v>
      </c>
      <c r="BB152" s="118">
        <v>4</v>
      </c>
      <c r="BC152" s="118">
        <v>0</v>
      </c>
      <c r="BD152" s="118" t="e">
        <f>+BB152/BC152</f>
        <v>#DIV/0!</v>
      </c>
      <c r="BE152" s="118">
        <v>1</v>
      </c>
      <c r="BF152" s="118"/>
      <c r="BG152" s="118">
        <v>3</v>
      </c>
      <c r="BH152" s="118"/>
      <c r="BI152" s="118"/>
      <c r="BJ152" s="118"/>
      <c r="BK152" s="118"/>
      <c r="BL152" s="118"/>
      <c r="BM152" s="118"/>
      <c r="BN152" s="118"/>
      <c r="BO152" s="118">
        <f>+BE152+BF152+BG152+BH152+BI152+BJ152+BK152+BL152+BM152+BN152</f>
        <v>4</v>
      </c>
      <c r="BP152" s="24">
        <f>+(BE152*0)+(BG152*1)+(BI152*2)+(BK152*3)+(BM152*4)</f>
        <v>3</v>
      </c>
      <c r="BQ152" s="24">
        <f>+(BF152*0)+(BH152*-1)+(BJ152*-2)+(BL152*-3)+(BN152*-4)</f>
        <v>0</v>
      </c>
      <c r="BR152" s="24">
        <f>+BQ152+BP152</f>
        <v>3</v>
      </c>
      <c r="BS152" s="193" t="e">
        <f>+BP152/(-1*BQ152)</f>
        <v>#DIV/0!</v>
      </c>
      <c r="BU152" s="94" t="s">
        <v>477</v>
      </c>
      <c r="BV152" s="96" t="s">
        <v>364</v>
      </c>
      <c r="BW152" s="26">
        <v>1.3888888888888893</v>
      </c>
      <c r="BX152" s="106">
        <v>5</v>
      </c>
      <c r="BY152" s="138">
        <v>6.9444444444444464</v>
      </c>
      <c r="BZ152" s="118">
        <v>4</v>
      </c>
      <c r="CA152" s="118">
        <v>0</v>
      </c>
      <c r="CB152" s="118" t="e">
        <f>+BZ152/CA152</f>
        <v>#DIV/0!</v>
      </c>
      <c r="CC152" s="118">
        <v>1</v>
      </c>
      <c r="CD152" s="118"/>
      <c r="CE152" s="118">
        <v>3</v>
      </c>
      <c r="CF152" s="118"/>
      <c r="CG152" s="118"/>
      <c r="CH152" s="118"/>
      <c r="CI152" s="118"/>
      <c r="CJ152" s="118"/>
      <c r="CK152" s="118"/>
      <c r="CL152" s="118"/>
      <c r="CM152" s="118">
        <f>+CC152+CD152+CE152+CF152+CG152+CH152+CI152+CJ152+CK152+CL152</f>
        <v>4</v>
      </c>
      <c r="CN152" s="24">
        <f>+(CC152*0)+(CE152*1)+(CG152*2)+(CI152*3)+(CK152*4)</f>
        <v>3</v>
      </c>
      <c r="CO152" s="24">
        <f>+(CD152*0)+(CF152*-1)+(CH152*-2)+(CJ152*-3)+(CL152*-4)</f>
        <v>0</v>
      </c>
      <c r="CP152" s="24">
        <f>+CO152+CN152</f>
        <v>3</v>
      </c>
      <c r="CQ152" s="193" t="e">
        <f>+CN152/(-1*CO152)</f>
        <v>#DIV/0!</v>
      </c>
      <c r="CS152" s="94" t="s">
        <v>477</v>
      </c>
      <c r="CT152" s="96" t="s">
        <v>364</v>
      </c>
      <c r="CU152" s="26">
        <v>1.3888888888888893</v>
      </c>
      <c r="CV152" s="106">
        <v>5</v>
      </c>
      <c r="CW152" s="256">
        <v>6.9444444444444464</v>
      </c>
      <c r="CX152" s="118">
        <v>4</v>
      </c>
      <c r="CY152" s="118">
        <v>0</v>
      </c>
      <c r="CZ152" s="118" t="e">
        <f>+CX152/CY152</f>
        <v>#DIV/0!</v>
      </c>
      <c r="DA152" s="118">
        <v>1</v>
      </c>
      <c r="DB152" s="118"/>
      <c r="DC152" s="118">
        <v>3</v>
      </c>
      <c r="DD152" s="118"/>
      <c r="DE152" s="118"/>
      <c r="DF152" s="118"/>
      <c r="DG152" s="118"/>
      <c r="DH152" s="118"/>
      <c r="DI152" s="118"/>
      <c r="DJ152" s="118"/>
      <c r="DK152" s="118">
        <f>+DA152+DB152+DC152+DD152+DE152+DF152+DG152+DH152+DI152+DJ152</f>
        <v>4</v>
      </c>
      <c r="DL152" s="24">
        <f>+(DA152*0)+(DC152*1)+(DE152*2)+(DG152*3)+(DI152*4)</f>
        <v>3</v>
      </c>
      <c r="DM152" s="24">
        <f>+(DB152*0)+(DD152*-1)+(DF152*-2)+(DH152*-3)+(DJ152*-4)</f>
        <v>0</v>
      </c>
      <c r="DN152" s="24">
        <f>+DM152+DL152</f>
        <v>3</v>
      </c>
      <c r="DO152" s="193" t="e">
        <f>+DL152/(-1*DM152)</f>
        <v>#DIV/0!</v>
      </c>
      <c r="DQ152" s="94" t="s">
        <v>477</v>
      </c>
      <c r="DR152" s="96" t="s">
        <v>364</v>
      </c>
      <c r="DS152" s="26">
        <v>1.3888888888888893</v>
      </c>
      <c r="DT152" s="106">
        <v>5</v>
      </c>
      <c r="DU152" s="25">
        <v>6.9444444444444464</v>
      </c>
      <c r="DV152" s="118">
        <v>4</v>
      </c>
      <c r="DW152" s="118">
        <v>0</v>
      </c>
      <c r="DX152" s="118" t="e">
        <f>+DV152/DW152</f>
        <v>#DIV/0!</v>
      </c>
      <c r="DY152" s="118">
        <v>1</v>
      </c>
      <c r="DZ152" s="118"/>
      <c r="EA152" s="118">
        <v>3</v>
      </c>
      <c r="EB152" s="118"/>
      <c r="EC152" s="118"/>
      <c r="ED152" s="118"/>
      <c r="EE152" s="118"/>
      <c r="EF152" s="118"/>
      <c r="EG152" s="118"/>
      <c r="EH152" s="118"/>
      <c r="EI152" s="118">
        <f>+DY152+DZ152+EA152+EB152+EC152+ED152+EE152+EF152+EG152+EH152</f>
        <v>4</v>
      </c>
      <c r="EJ152" s="24">
        <f>+(DY152*0)+(EA152*1)+(EC152*2)+(EE152*3)+(EG152*4)</f>
        <v>3</v>
      </c>
      <c r="EK152" s="24">
        <f>+(DZ152*0)+(EB152*-1)+(ED152*-2)+(EF152*-3)+(EH152*-4)</f>
        <v>0</v>
      </c>
      <c r="EL152" s="24">
        <f>+EK152+EJ152</f>
        <v>3</v>
      </c>
      <c r="EM152" s="193" t="e">
        <f>+EJ152/(-1*EK152)</f>
        <v>#DIV/0!</v>
      </c>
      <c r="EO152" s="94" t="s">
        <v>477</v>
      </c>
      <c r="EP152" s="96" t="s">
        <v>364</v>
      </c>
      <c r="EQ152" s="26">
        <v>1.3888888888888893</v>
      </c>
      <c r="ER152" s="106">
        <v>5</v>
      </c>
      <c r="ES152" s="25">
        <v>6.9444444444444464</v>
      </c>
      <c r="ET152" s="118">
        <v>4</v>
      </c>
      <c r="EU152" s="118">
        <v>0</v>
      </c>
      <c r="EV152" s="118" t="e">
        <f>+ET152/EU152</f>
        <v>#DIV/0!</v>
      </c>
      <c r="EW152" s="118">
        <v>1</v>
      </c>
      <c r="EX152" s="118"/>
      <c r="EY152" s="118">
        <v>3</v>
      </c>
      <c r="EZ152" s="118"/>
      <c r="FA152" s="118"/>
      <c r="FB152" s="118"/>
      <c r="FC152" s="118"/>
      <c r="FD152" s="118"/>
      <c r="FE152" s="118"/>
      <c r="FF152" s="118"/>
      <c r="FG152" s="118">
        <f>+EW152+EX152+EY152+EZ152+FA152+FB152+FC152+FD152+FE152+FF152</f>
        <v>4</v>
      </c>
      <c r="FH152" s="24">
        <f>+(EW152*0)+(EY152*1)+(FA152*2)+(FC152*3)+(FE152*4)</f>
        <v>3</v>
      </c>
      <c r="FI152" s="24">
        <f>+(EX152*0)+(EZ152*-1)+(FB152*-2)+(FD152*-3)+(FF152*-4)</f>
        <v>0</v>
      </c>
      <c r="FJ152" s="24">
        <f>+FI152+FH152</f>
        <v>3</v>
      </c>
      <c r="FK152" s="193" t="e">
        <f>+FH152/(-1*FI152)</f>
        <v>#DIV/0!</v>
      </c>
      <c r="FM152" s="101" t="s">
        <v>363</v>
      </c>
      <c r="FN152" s="96" t="s">
        <v>364</v>
      </c>
      <c r="FO152" s="363">
        <v>1.3888888888888893</v>
      </c>
      <c r="FP152" s="364">
        <v>5</v>
      </c>
      <c r="FQ152" s="365">
        <v>6.9444444444444464</v>
      </c>
      <c r="FR152" s="118">
        <v>4</v>
      </c>
      <c r="FS152" s="118">
        <v>0</v>
      </c>
      <c r="FT152" s="118" t="e">
        <f t="shared" si="198"/>
        <v>#DIV/0!</v>
      </c>
      <c r="FU152" s="118">
        <v>1</v>
      </c>
      <c r="FV152" s="118"/>
      <c r="FW152" s="118">
        <v>3</v>
      </c>
      <c r="FX152" s="118"/>
      <c r="FY152" s="118"/>
      <c r="FZ152" s="118"/>
      <c r="GA152" s="118"/>
      <c r="GB152" s="118"/>
      <c r="GC152" s="118"/>
      <c r="GD152" s="118"/>
      <c r="GE152" s="118">
        <f t="shared" si="213"/>
        <v>4</v>
      </c>
      <c r="GF152" s="24">
        <f t="shared" si="205"/>
        <v>3</v>
      </c>
      <c r="GG152" s="24">
        <f t="shared" si="206"/>
        <v>0</v>
      </c>
      <c r="GH152" s="24">
        <f t="shared" si="207"/>
        <v>3</v>
      </c>
      <c r="GI152" s="193" t="e">
        <f t="shared" si="208"/>
        <v>#DIV/0!</v>
      </c>
      <c r="GK152" s="101" t="s">
        <v>502</v>
      </c>
      <c r="GL152" s="96" t="s">
        <v>364</v>
      </c>
      <c r="GM152" s="118">
        <v>1</v>
      </c>
      <c r="GN152" s="10">
        <v>5.25</v>
      </c>
      <c r="GO152" s="74">
        <v>6</v>
      </c>
      <c r="GP152" s="26">
        <v>1.3888888888888893</v>
      </c>
      <c r="GQ152" s="106">
        <v>5</v>
      </c>
      <c r="GR152" s="25">
        <v>6.9444444444444464</v>
      </c>
      <c r="GS152" s="24">
        <f t="shared" si="200"/>
        <v>4</v>
      </c>
      <c r="GT152" s="118">
        <v>0</v>
      </c>
      <c r="GU152" s="118" t="e">
        <f t="shared" si="199"/>
        <v>#DIV/0!</v>
      </c>
      <c r="GV152" s="118">
        <v>1</v>
      </c>
      <c r="GW152" s="118"/>
      <c r="GX152" s="118">
        <v>3</v>
      </c>
      <c r="GY152" s="118"/>
      <c r="GZ152" s="118"/>
      <c r="HA152" s="118"/>
      <c r="HB152" s="118"/>
      <c r="HC152" s="118"/>
      <c r="HD152" s="118"/>
      <c r="HE152" s="118"/>
      <c r="HF152" s="118">
        <f t="shared" si="214"/>
        <v>4</v>
      </c>
      <c r="HG152" s="24">
        <f t="shared" si="201"/>
        <v>3</v>
      </c>
      <c r="HH152" s="24">
        <f t="shared" si="202"/>
        <v>0</v>
      </c>
      <c r="HI152" s="24">
        <f t="shared" si="203"/>
        <v>3</v>
      </c>
      <c r="HJ152" s="193" t="e">
        <f t="shared" si="204"/>
        <v>#DIV/0!</v>
      </c>
    </row>
    <row r="153" spans="1:229" ht="18.75" x14ac:dyDescent="0.3">
      <c r="A153" s="190" t="s">
        <v>415</v>
      </c>
      <c r="B153" s="91" t="s">
        <v>416</v>
      </c>
      <c r="C153" s="53"/>
      <c r="D153" s="52"/>
      <c r="E153" s="13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29"/>
      <c r="Y153" s="190"/>
      <c r="Z153" s="91"/>
      <c r="AA153" s="51"/>
      <c r="AB153" s="52"/>
      <c r="AC153" s="187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27"/>
      <c r="AV153" s="81"/>
      <c r="AW153" s="190"/>
      <c r="AX153" s="91"/>
      <c r="AY153" s="51"/>
      <c r="AZ153" s="52"/>
      <c r="BA153" s="187"/>
      <c r="BB153" s="119"/>
      <c r="BC153" s="119"/>
      <c r="BD153" s="27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62"/>
      <c r="BQ153" s="62"/>
      <c r="BR153" s="62"/>
      <c r="BS153" s="232"/>
      <c r="BT153" s="81"/>
      <c r="BU153" s="191" t="s">
        <v>415</v>
      </c>
      <c r="BV153" s="96" t="s">
        <v>416</v>
      </c>
      <c r="BW153" s="53">
        <v>-0.33330000000000037</v>
      </c>
      <c r="BX153" s="52">
        <v>4</v>
      </c>
      <c r="BY153" s="239">
        <v>-1.3332000000000015</v>
      </c>
      <c r="BZ153" s="119">
        <v>2</v>
      </c>
      <c r="CA153" s="119">
        <v>1</v>
      </c>
      <c r="CB153" s="27">
        <f t="shared" ref="CB153" si="227">+BZ153/CA153</f>
        <v>2</v>
      </c>
      <c r="CC153" s="119">
        <v>1</v>
      </c>
      <c r="CD153" s="119"/>
      <c r="CE153" s="119">
        <v>1</v>
      </c>
      <c r="CF153" s="119"/>
      <c r="CG153" s="119"/>
      <c r="CH153" s="119">
        <v>1</v>
      </c>
      <c r="CI153" s="119"/>
      <c r="CJ153" s="119"/>
      <c r="CK153" s="119"/>
      <c r="CL153" s="119"/>
      <c r="CM153" s="119">
        <f t="shared" ref="CM153" si="228">+CC153+CD153+CE153+CF153+CG153+CH153+CI153+CJ153+CK153+CL153</f>
        <v>3</v>
      </c>
      <c r="CN153" s="62">
        <f t="shared" si="219"/>
        <v>1</v>
      </c>
      <c r="CO153" s="62">
        <f t="shared" si="220"/>
        <v>-2</v>
      </c>
      <c r="CP153" s="62">
        <f t="shared" si="221"/>
        <v>-1</v>
      </c>
      <c r="CQ153" s="232">
        <f t="shared" si="222"/>
        <v>0.5</v>
      </c>
      <c r="CR153" s="81"/>
      <c r="CS153" s="190" t="s">
        <v>415</v>
      </c>
      <c r="CT153" s="96" t="s">
        <v>416</v>
      </c>
      <c r="CU153" s="157">
        <v>-0.33330000000000037</v>
      </c>
      <c r="CV153" s="106">
        <v>4</v>
      </c>
      <c r="CW153" s="256">
        <v>-1.3332000000000015</v>
      </c>
      <c r="CX153" s="118">
        <v>2</v>
      </c>
      <c r="CY153" s="118">
        <v>1</v>
      </c>
      <c r="CZ153" s="9">
        <f t="shared" ref="CZ153" si="229">+CX153/CY153</f>
        <v>2</v>
      </c>
      <c r="DA153" s="118">
        <v>1</v>
      </c>
      <c r="DB153" s="118"/>
      <c r="DC153" s="118">
        <v>1</v>
      </c>
      <c r="DD153" s="118"/>
      <c r="DE153" s="118"/>
      <c r="DF153" s="118">
        <v>1</v>
      </c>
      <c r="DG153" s="118"/>
      <c r="DH153" s="118"/>
      <c r="DI153" s="118"/>
      <c r="DJ153" s="118"/>
      <c r="DK153" s="118">
        <f t="shared" ref="DK153" si="230">+DA153+DB153+DC153+DD153+DE153+DF153+DG153+DH153+DI153+DJ153</f>
        <v>3</v>
      </c>
      <c r="DL153" s="24">
        <f t="shared" si="223"/>
        <v>1</v>
      </c>
      <c r="DM153" s="24">
        <f t="shared" si="224"/>
        <v>-2</v>
      </c>
      <c r="DN153" s="24">
        <f t="shared" si="225"/>
        <v>-1</v>
      </c>
      <c r="DO153" s="193">
        <f t="shared" si="226"/>
        <v>0.5</v>
      </c>
      <c r="DP153" s="81"/>
      <c r="DQ153" s="191" t="s">
        <v>415</v>
      </c>
      <c r="DR153" s="96" t="s">
        <v>416</v>
      </c>
      <c r="DS153" s="53">
        <v>0</v>
      </c>
      <c r="DT153" s="52">
        <v>4</v>
      </c>
      <c r="DU153" s="187">
        <v>0</v>
      </c>
      <c r="DV153" s="119">
        <v>4</v>
      </c>
      <c r="DW153" s="119">
        <v>2</v>
      </c>
      <c r="DX153" s="27">
        <f t="shared" ref="DX153" si="231">+DV153/DW153</f>
        <v>2</v>
      </c>
      <c r="DY153" s="119">
        <v>2</v>
      </c>
      <c r="DZ153" s="119">
        <v>1</v>
      </c>
      <c r="EA153" s="119">
        <v>2</v>
      </c>
      <c r="EB153" s="119"/>
      <c r="EC153" s="119"/>
      <c r="ED153" s="119">
        <v>1</v>
      </c>
      <c r="EE153" s="119"/>
      <c r="EF153" s="119"/>
      <c r="EG153" s="119"/>
      <c r="EH153" s="119"/>
      <c r="EI153" s="119">
        <f t="shared" ref="EI153" si="232">+DY153+DZ153+EA153+EB153+EC153+ED153+EE153+EF153+EG153+EH153</f>
        <v>6</v>
      </c>
      <c r="EJ153" s="62">
        <f t="shared" si="215"/>
        <v>2</v>
      </c>
      <c r="EK153" s="62">
        <f t="shared" si="216"/>
        <v>-2</v>
      </c>
      <c r="EL153" s="62">
        <f t="shared" si="217"/>
        <v>0</v>
      </c>
      <c r="EM153" s="232">
        <f t="shared" si="218"/>
        <v>1</v>
      </c>
      <c r="EN153" s="81"/>
      <c r="EO153" s="191" t="s">
        <v>415</v>
      </c>
      <c r="EP153" s="96" t="s">
        <v>416</v>
      </c>
      <c r="EQ153" s="26">
        <v>0</v>
      </c>
      <c r="ER153" s="106">
        <v>4</v>
      </c>
      <c r="ES153" s="25">
        <v>0</v>
      </c>
      <c r="ET153" s="118">
        <v>4</v>
      </c>
      <c r="EU153" s="118">
        <v>2</v>
      </c>
      <c r="EV153" s="9">
        <f t="shared" ref="EV153" si="233">+ET153/EU153</f>
        <v>2</v>
      </c>
      <c r="EW153" s="118">
        <v>2</v>
      </c>
      <c r="EX153" s="118">
        <v>1</v>
      </c>
      <c r="EY153" s="118">
        <v>2</v>
      </c>
      <c r="EZ153" s="118"/>
      <c r="FA153" s="118"/>
      <c r="FB153" s="118">
        <v>1</v>
      </c>
      <c r="FC153" s="118"/>
      <c r="FD153" s="118"/>
      <c r="FE153" s="118"/>
      <c r="FF153" s="118"/>
      <c r="FG153" s="118">
        <f t="shared" ref="FG153" si="234">+EW153+EX153+EY153+EZ153+FA153+FB153+FC153+FD153+FE153+FF153</f>
        <v>6</v>
      </c>
      <c r="FH153" s="24">
        <f t="shared" si="181"/>
        <v>2</v>
      </c>
      <c r="FI153" s="24">
        <f t="shared" si="182"/>
        <v>-2</v>
      </c>
      <c r="FJ153" s="24">
        <f t="shared" si="183"/>
        <v>0</v>
      </c>
      <c r="FK153" s="193">
        <f t="shared" si="184"/>
        <v>1</v>
      </c>
      <c r="FL153" s="81"/>
      <c r="FM153" s="191" t="s">
        <v>415</v>
      </c>
      <c r="FN153" s="96" t="s">
        <v>416</v>
      </c>
      <c r="FO153" s="363">
        <v>0</v>
      </c>
      <c r="FP153" s="364">
        <v>4</v>
      </c>
      <c r="FQ153" s="365">
        <v>0</v>
      </c>
      <c r="FR153" s="118">
        <v>4</v>
      </c>
      <c r="FS153" s="118">
        <v>2</v>
      </c>
      <c r="FT153" s="9">
        <f t="shared" si="198"/>
        <v>2</v>
      </c>
      <c r="FU153" s="118">
        <v>2</v>
      </c>
      <c r="FV153" s="118">
        <v>1</v>
      </c>
      <c r="FW153" s="118">
        <v>2</v>
      </c>
      <c r="FX153" s="118"/>
      <c r="FY153" s="118"/>
      <c r="FZ153" s="118">
        <v>1</v>
      </c>
      <c r="GA153" s="118"/>
      <c r="GB153" s="118"/>
      <c r="GC153" s="118"/>
      <c r="GD153" s="118"/>
      <c r="GE153" s="118">
        <f t="shared" si="213"/>
        <v>6</v>
      </c>
      <c r="GF153" s="24">
        <f t="shared" si="205"/>
        <v>2</v>
      </c>
      <c r="GG153" s="24">
        <f t="shared" si="206"/>
        <v>-2</v>
      </c>
      <c r="GH153" s="24">
        <f t="shared" si="207"/>
        <v>0</v>
      </c>
      <c r="GI153" s="193">
        <f t="shared" si="208"/>
        <v>1</v>
      </c>
      <c r="GJ153" s="81"/>
      <c r="GK153" s="191" t="s">
        <v>415</v>
      </c>
      <c r="GL153" s="96" t="s">
        <v>416</v>
      </c>
      <c r="GM153" s="118">
        <v>1</v>
      </c>
      <c r="GN153" s="74">
        <v>7</v>
      </c>
      <c r="GO153" s="74">
        <v>7</v>
      </c>
      <c r="GP153" s="26">
        <v>0</v>
      </c>
      <c r="GQ153" s="106">
        <v>4</v>
      </c>
      <c r="GR153" s="25">
        <v>0</v>
      </c>
      <c r="GS153" s="24">
        <f t="shared" si="200"/>
        <v>4</v>
      </c>
      <c r="GT153" s="118">
        <v>2</v>
      </c>
      <c r="GU153" s="9">
        <f t="shared" si="199"/>
        <v>2</v>
      </c>
      <c r="GV153" s="118">
        <v>2</v>
      </c>
      <c r="GW153" s="118">
        <v>1</v>
      </c>
      <c r="GX153" s="118">
        <v>2</v>
      </c>
      <c r="GY153" s="118"/>
      <c r="GZ153" s="118"/>
      <c r="HA153" s="118">
        <v>1</v>
      </c>
      <c r="HB153" s="118"/>
      <c r="HC153" s="118"/>
      <c r="HD153" s="118"/>
      <c r="HE153" s="118"/>
      <c r="HF153" s="118">
        <f t="shared" si="214"/>
        <v>6</v>
      </c>
      <c r="HG153" s="24">
        <f t="shared" si="201"/>
        <v>2</v>
      </c>
      <c r="HH153" s="24">
        <f t="shared" si="202"/>
        <v>-2</v>
      </c>
      <c r="HI153" s="24">
        <f t="shared" si="203"/>
        <v>0</v>
      </c>
      <c r="HJ153" s="193">
        <f t="shared" si="204"/>
        <v>1</v>
      </c>
      <c r="HK153" s="81"/>
      <c r="HL153" s="81"/>
      <c r="HM153" s="81"/>
      <c r="HN153" s="81"/>
      <c r="HO153" s="81"/>
      <c r="HP153" s="81"/>
      <c r="HQ153" s="81"/>
      <c r="HR153" s="81"/>
      <c r="HS153" s="81"/>
      <c r="HT153" s="81"/>
      <c r="HU153" s="81"/>
    </row>
    <row r="154" spans="1:229" ht="18.75" x14ac:dyDescent="0.3">
      <c r="A154" s="191" t="s">
        <v>380</v>
      </c>
      <c r="B154" s="96" t="s">
        <v>381</v>
      </c>
      <c r="C154" s="53"/>
      <c r="D154" s="52"/>
      <c r="E154" s="13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29"/>
      <c r="Y154" s="191" t="s">
        <v>380</v>
      </c>
      <c r="Z154" s="96" t="s">
        <v>381</v>
      </c>
      <c r="AA154" s="53">
        <v>0.79999999999999982</v>
      </c>
      <c r="AB154" s="52">
        <v>3</v>
      </c>
      <c r="AC154" s="187">
        <v>2.3999999999999995</v>
      </c>
      <c r="AD154" s="119">
        <v>3</v>
      </c>
      <c r="AE154" s="119">
        <v>2</v>
      </c>
      <c r="AF154" s="119">
        <f t="shared" si="192"/>
        <v>1.5</v>
      </c>
      <c r="AG154" s="119"/>
      <c r="AH154" s="119">
        <v>2</v>
      </c>
      <c r="AI154" s="119">
        <v>2</v>
      </c>
      <c r="AJ154" s="119"/>
      <c r="AK154" s="119">
        <v>1</v>
      </c>
      <c r="AL154" s="119"/>
      <c r="AM154" s="119"/>
      <c r="AN154" s="119"/>
      <c r="AO154" s="119"/>
      <c r="AP154" s="119"/>
      <c r="AQ154" s="119">
        <f t="shared" si="210"/>
        <v>5</v>
      </c>
      <c r="AR154" s="119">
        <f t="shared" si="169"/>
        <v>4</v>
      </c>
      <c r="AS154" s="119">
        <f t="shared" si="170"/>
        <v>0</v>
      </c>
      <c r="AT154" s="119">
        <f t="shared" si="171"/>
        <v>4</v>
      </c>
      <c r="AU154" s="119" t="e">
        <f t="shared" si="172"/>
        <v>#DIV/0!</v>
      </c>
      <c r="AV154" s="81"/>
      <c r="AW154" s="191" t="s">
        <v>380</v>
      </c>
      <c r="AX154" s="96" t="s">
        <v>381</v>
      </c>
      <c r="AY154" s="26">
        <v>0.79999999999999982</v>
      </c>
      <c r="AZ154" s="106">
        <v>3</v>
      </c>
      <c r="BA154" s="25">
        <v>2.3999999999999995</v>
      </c>
      <c r="BB154" s="118">
        <v>3</v>
      </c>
      <c r="BC154" s="118">
        <v>2</v>
      </c>
      <c r="BD154" s="9">
        <f t="shared" si="193"/>
        <v>1.5</v>
      </c>
      <c r="BE154" s="118"/>
      <c r="BF154" s="118">
        <v>2</v>
      </c>
      <c r="BG154" s="118">
        <v>2</v>
      </c>
      <c r="BH154" s="118"/>
      <c r="BI154" s="118">
        <v>1</v>
      </c>
      <c r="BJ154" s="118"/>
      <c r="BK154" s="118"/>
      <c r="BL154" s="118"/>
      <c r="BM154" s="118"/>
      <c r="BN154" s="118"/>
      <c r="BO154" s="118">
        <f t="shared" si="211"/>
        <v>5</v>
      </c>
      <c r="BP154" s="24">
        <f t="shared" ref="BP154:BP219" si="235">+(BE154*0)+(BG154*1)+(BI154*2)+(BK154*3)+(BM154*4)</f>
        <v>4</v>
      </c>
      <c r="BQ154" s="24">
        <f t="shared" ref="BQ154:BQ219" si="236">+(BF154*0)+(BH154*-1)+(BJ154*-2)+(BL154*-3)+(BN154*-4)</f>
        <v>0</v>
      </c>
      <c r="BR154" s="24">
        <f t="shared" ref="BR154:BR219" si="237">+BQ154+BP154</f>
        <v>4</v>
      </c>
      <c r="BS154" s="193" t="e">
        <f t="shared" ref="BS154:BS219" si="238">+BP154/(-1*BQ154)</f>
        <v>#DIV/0!</v>
      </c>
      <c r="BT154" s="81"/>
      <c r="BU154" s="191" t="s">
        <v>380</v>
      </c>
      <c r="BV154" s="96" t="s">
        <v>381</v>
      </c>
      <c r="BW154" s="157">
        <v>0.79999999999999982</v>
      </c>
      <c r="BX154" s="106">
        <v>3</v>
      </c>
      <c r="BY154" s="25">
        <v>2.3999999999999995</v>
      </c>
      <c r="BZ154" s="118">
        <v>3</v>
      </c>
      <c r="CA154" s="118">
        <v>2</v>
      </c>
      <c r="CB154" s="9">
        <f>+BZ154/CA154</f>
        <v>1.5</v>
      </c>
      <c r="CC154" s="118"/>
      <c r="CD154" s="118">
        <v>2</v>
      </c>
      <c r="CE154" s="118">
        <v>2</v>
      </c>
      <c r="CF154" s="118"/>
      <c r="CG154" s="118">
        <v>1</v>
      </c>
      <c r="CH154" s="118"/>
      <c r="CI154" s="118"/>
      <c r="CJ154" s="118"/>
      <c r="CK154" s="118"/>
      <c r="CL154" s="118"/>
      <c r="CM154" s="118">
        <f>+CC154+CD154+CE154+CF154+CG154+CH154+CI154+CJ154+CK154+CL154</f>
        <v>5</v>
      </c>
      <c r="CN154" s="24">
        <f t="shared" si="219"/>
        <v>4</v>
      </c>
      <c r="CO154" s="24">
        <f t="shared" si="220"/>
        <v>0</v>
      </c>
      <c r="CP154" s="24">
        <f t="shared" si="221"/>
        <v>4</v>
      </c>
      <c r="CQ154" s="193" t="e">
        <f t="shared" si="222"/>
        <v>#DIV/0!</v>
      </c>
      <c r="CR154" s="81"/>
      <c r="CS154" s="191" t="s">
        <v>380</v>
      </c>
      <c r="CT154" s="96" t="s">
        <v>381</v>
      </c>
      <c r="CU154" s="53">
        <v>0.25</v>
      </c>
      <c r="CV154" s="52">
        <v>3</v>
      </c>
      <c r="CW154" s="257">
        <v>0.75</v>
      </c>
      <c r="CX154" s="119">
        <v>4</v>
      </c>
      <c r="CY154" s="119">
        <v>4</v>
      </c>
      <c r="CZ154" s="27">
        <f>+CX154/CY154</f>
        <v>1</v>
      </c>
      <c r="DA154" s="119">
        <v>1</v>
      </c>
      <c r="DB154" s="119">
        <v>2</v>
      </c>
      <c r="DC154" s="119">
        <v>2</v>
      </c>
      <c r="DD154" s="119">
        <v>2</v>
      </c>
      <c r="DE154" s="119">
        <v>1</v>
      </c>
      <c r="DF154" s="119"/>
      <c r="DG154" s="119"/>
      <c r="DH154" s="119"/>
      <c r="DI154" s="119"/>
      <c r="DJ154" s="119"/>
      <c r="DK154" s="119">
        <f>+DA154+DB154+DC154+DD154+DE154+DF154+DG154+DH154+DI154+DJ154</f>
        <v>8</v>
      </c>
      <c r="DL154" s="62">
        <f t="shared" si="223"/>
        <v>4</v>
      </c>
      <c r="DM154" s="62">
        <f t="shared" si="224"/>
        <v>-2</v>
      </c>
      <c r="DN154" s="62">
        <f t="shared" si="225"/>
        <v>2</v>
      </c>
      <c r="DO154" s="232">
        <f t="shared" si="226"/>
        <v>2</v>
      </c>
      <c r="DP154" s="81"/>
      <c r="DQ154" s="325" t="s">
        <v>380</v>
      </c>
      <c r="DR154" s="96" t="s">
        <v>381</v>
      </c>
      <c r="DS154" s="26">
        <v>0.25</v>
      </c>
      <c r="DT154" s="106">
        <v>3</v>
      </c>
      <c r="DU154" s="25">
        <v>0.75</v>
      </c>
      <c r="DV154" s="118">
        <v>4</v>
      </c>
      <c r="DW154" s="118">
        <v>4</v>
      </c>
      <c r="DX154" s="9">
        <f>+DV154/DW154</f>
        <v>1</v>
      </c>
      <c r="DY154" s="118">
        <v>1</v>
      </c>
      <c r="DZ154" s="118">
        <v>2</v>
      </c>
      <c r="EA154" s="118">
        <v>2</v>
      </c>
      <c r="EB154" s="118">
        <v>2</v>
      </c>
      <c r="EC154" s="118">
        <v>1</v>
      </c>
      <c r="ED154" s="118"/>
      <c r="EE154" s="118"/>
      <c r="EF154" s="118"/>
      <c r="EG154" s="118"/>
      <c r="EH154" s="118"/>
      <c r="EI154" s="118">
        <f>+DY154+DZ154+EA154+EB154+EC154+ED154+EE154+EF154+EG154+EH154</f>
        <v>8</v>
      </c>
      <c r="EJ154" s="24">
        <f t="shared" si="215"/>
        <v>4</v>
      </c>
      <c r="EK154" s="24">
        <f t="shared" si="216"/>
        <v>-2</v>
      </c>
      <c r="EL154" s="24">
        <f t="shared" si="217"/>
        <v>2</v>
      </c>
      <c r="EM154" s="193">
        <f t="shared" si="218"/>
        <v>2</v>
      </c>
      <c r="EN154" s="81"/>
      <c r="EO154" s="325" t="s">
        <v>380</v>
      </c>
      <c r="EP154" s="96" t="s">
        <v>381</v>
      </c>
      <c r="EQ154" s="26">
        <v>0.25</v>
      </c>
      <c r="ER154" s="106">
        <v>3</v>
      </c>
      <c r="ES154" s="25">
        <v>0.75</v>
      </c>
      <c r="ET154" s="118">
        <v>4</v>
      </c>
      <c r="EU154" s="118">
        <v>4</v>
      </c>
      <c r="EV154" s="9">
        <f>+ET154/EU154</f>
        <v>1</v>
      </c>
      <c r="EW154" s="118">
        <v>1</v>
      </c>
      <c r="EX154" s="118">
        <v>2</v>
      </c>
      <c r="EY154" s="118">
        <v>2</v>
      </c>
      <c r="EZ154" s="118">
        <v>2</v>
      </c>
      <c r="FA154" s="118">
        <v>1</v>
      </c>
      <c r="FB154" s="118"/>
      <c r="FC154" s="118"/>
      <c r="FD154" s="118"/>
      <c r="FE154" s="118"/>
      <c r="FF154" s="118"/>
      <c r="FG154" s="118">
        <f>+EW154+EX154+EY154+EZ154+FA154+FB154+FC154+FD154+FE154+FF154</f>
        <v>8</v>
      </c>
      <c r="FH154" s="24">
        <f t="shared" si="181"/>
        <v>4</v>
      </c>
      <c r="FI154" s="24">
        <f t="shared" si="182"/>
        <v>-2</v>
      </c>
      <c r="FJ154" s="24">
        <f t="shared" si="183"/>
        <v>2</v>
      </c>
      <c r="FK154" s="193">
        <f t="shared" si="184"/>
        <v>2</v>
      </c>
      <c r="FL154" s="81"/>
      <c r="FM154" s="325" t="s">
        <v>380</v>
      </c>
      <c r="FN154" s="96" t="s">
        <v>381</v>
      </c>
      <c r="FO154" s="363">
        <v>0.25</v>
      </c>
      <c r="FP154" s="364">
        <v>3</v>
      </c>
      <c r="FQ154" s="365">
        <v>0.75</v>
      </c>
      <c r="FR154" s="118">
        <v>4</v>
      </c>
      <c r="FS154" s="118">
        <v>4</v>
      </c>
      <c r="FT154" s="9">
        <f>+FR154/FS154</f>
        <v>1</v>
      </c>
      <c r="FU154" s="118">
        <v>1</v>
      </c>
      <c r="FV154" s="118">
        <v>2</v>
      </c>
      <c r="FW154" s="118">
        <v>2</v>
      </c>
      <c r="FX154" s="118">
        <v>2</v>
      </c>
      <c r="FY154" s="118">
        <v>1</v>
      </c>
      <c r="FZ154" s="118"/>
      <c r="GA154" s="118"/>
      <c r="GB154" s="118"/>
      <c r="GC154" s="118"/>
      <c r="GD154" s="118"/>
      <c r="GE154" s="118">
        <f>+FU154+FV154+FW154+FX154+FY154+FZ154+GA154+GB154+GC154+GD154</f>
        <v>8</v>
      </c>
      <c r="GF154" s="24">
        <f t="shared" si="205"/>
        <v>4</v>
      </c>
      <c r="GG154" s="24">
        <f t="shared" si="206"/>
        <v>-2</v>
      </c>
      <c r="GH154" s="24">
        <f t="shared" si="207"/>
        <v>2</v>
      </c>
      <c r="GI154" s="193">
        <f t="shared" si="208"/>
        <v>2</v>
      </c>
      <c r="GJ154" s="81"/>
      <c r="GK154" s="430" t="s">
        <v>380</v>
      </c>
      <c r="GL154" s="96" t="s">
        <v>381</v>
      </c>
      <c r="GM154" s="119">
        <v>3</v>
      </c>
      <c r="GN154" s="18">
        <v>7.75</v>
      </c>
      <c r="GO154" s="18">
        <v>7.75</v>
      </c>
      <c r="GP154" s="51">
        <v>0</v>
      </c>
      <c r="GQ154" s="52">
        <v>3</v>
      </c>
      <c r="GR154" s="187">
        <f>+GQ154*GP154</f>
        <v>0</v>
      </c>
      <c r="GS154" s="119">
        <v>11</v>
      </c>
      <c r="GT154" s="119">
        <v>4</v>
      </c>
      <c r="GU154" s="27">
        <f t="shared" si="199"/>
        <v>2.75</v>
      </c>
      <c r="GV154" s="119">
        <v>6</v>
      </c>
      <c r="GW154" s="119">
        <v>2</v>
      </c>
      <c r="GX154" s="119">
        <v>4</v>
      </c>
      <c r="GY154" s="119">
        <v>2</v>
      </c>
      <c r="GZ154" s="119">
        <v>1</v>
      </c>
      <c r="HA154" s="119"/>
      <c r="HB154" s="119"/>
      <c r="HC154" s="119"/>
      <c r="HD154" s="119"/>
      <c r="HE154" s="119"/>
      <c r="HF154" s="119">
        <v>15</v>
      </c>
      <c r="HG154" s="62">
        <f t="shared" si="201"/>
        <v>6</v>
      </c>
      <c r="HH154" s="62">
        <f t="shared" si="202"/>
        <v>-2</v>
      </c>
      <c r="HI154" s="62">
        <f t="shared" si="203"/>
        <v>4</v>
      </c>
      <c r="HJ154" s="232">
        <f t="shared" si="204"/>
        <v>3</v>
      </c>
      <c r="HK154" s="81"/>
      <c r="HL154" s="81"/>
      <c r="HM154" s="81"/>
      <c r="HN154" s="81"/>
      <c r="HO154" s="81"/>
      <c r="HP154" s="81"/>
      <c r="HQ154" s="81"/>
      <c r="HR154" s="81"/>
      <c r="HS154" s="81"/>
      <c r="HT154" s="81"/>
      <c r="HU154" s="81"/>
    </row>
    <row r="155" spans="1:229" ht="18.75" x14ac:dyDescent="0.3">
      <c r="A155" s="98" t="s">
        <v>169</v>
      </c>
      <c r="B155" s="96" t="s">
        <v>170</v>
      </c>
      <c r="C155" s="132">
        <v>-0.5</v>
      </c>
      <c r="D155" s="106">
        <v>2</v>
      </c>
      <c r="E155" s="138">
        <v>-1</v>
      </c>
      <c r="F155" s="118">
        <v>5</v>
      </c>
      <c r="G155" s="118">
        <v>23</v>
      </c>
      <c r="H155" s="118">
        <f t="shared" si="191"/>
        <v>0.21739130434782608</v>
      </c>
      <c r="I155" s="118">
        <v>1</v>
      </c>
      <c r="J155" s="118">
        <v>14</v>
      </c>
      <c r="K155" s="118"/>
      <c r="L155" s="118">
        <v>9</v>
      </c>
      <c r="M155" s="118">
        <v>2</v>
      </c>
      <c r="N155" s="118"/>
      <c r="O155" s="118">
        <v>2</v>
      </c>
      <c r="P155" s="118"/>
      <c r="Q155" s="118"/>
      <c r="R155" s="118"/>
      <c r="S155" s="118">
        <f t="shared" si="209"/>
        <v>28</v>
      </c>
      <c r="T155" s="118">
        <f t="shared" si="163"/>
        <v>10</v>
      </c>
      <c r="U155" s="118">
        <f t="shared" si="164"/>
        <v>-9</v>
      </c>
      <c r="V155" s="118">
        <f t="shared" si="165"/>
        <v>1</v>
      </c>
      <c r="W155" s="118">
        <f t="shared" si="166"/>
        <v>1.1111111111111112</v>
      </c>
      <c r="X155" s="29"/>
      <c r="Y155" s="98" t="s">
        <v>169</v>
      </c>
      <c r="Z155" s="96" t="s">
        <v>170</v>
      </c>
      <c r="AA155" s="132">
        <v>-0.5</v>
      </c>
      <c r="AB155" s="106">
        <v>2</v>
      </c>
      <c r="AC155" s="138">
        <v>-1</v>
      </c>
      <c r="AD155" s="118">
        <v>5</v>
      </c>
      <c r="AE155" s="118">
        <v>23</v>
      </c>
      <c r="AF155" s="118">
        <f t="shared" si="192"/>
        <v>0.21739130434782608</v>
      </c>
      <c r="AG155" s="118">
        <v>1</v>
      </c>
      <c r="AH155" s="118">
        <v>14</v>
      </c>
      <c r="AI155" s="118"/>
      <c r="AJ155" s="118">
        <v>9</v>
      </c>
      <c r="AK155" s="118">
        <v>2</v>
      </c>
      <c r="AL155" s="118"/>
      <c r="AM155" s="118">
        <v>2</v>
      </c>
      <c r="AN155" s="118"/>
      <c r="AO155" s="118"/>
      <c r="AP155" s="118"/>
      <c r="AQ155" s="118">
        <f t="shared" si="210"/>
        <v>28</v>
      </c>
      <c r="AR155" s="118">
        <f t="shared" si="169"/>
        <v>10</v>
      </c>
      <c r="AS155" s="118">
        <f t="shared" si="170"/>
        <v>-9</v>
      </c>
      <c r="AT155" s="118">
        <f t="shared" si="171"/>
        <v>1</v>
      </c>
      <c r="AU155" s="9">
        <f t="shared" si="172"/>
        <v>1.1111111111111112</v>
      </c>
      <c r="AV155" s="81"/>
      <c r="AW155" s="98" t="s">
        <v>169</v>
      </c>
      <c r="AX155" s="96" t="s">
        <v>170</v>
      </c>
      <c r="AY155" s="132">
        <v>-0.5</v>
      </c>
      <c r="AZ155" s="106">
        <v>2</v>
      </c>
      <c r="BA155" s="138">
        <v>-1</v>
      </c>
      <c r="BB155" s="118">
        <v>5</v>
      </c>
      <c r="BC155" s="118">
        <v>23</v>
      </c>
      <c r="BD155" s="9">
        <f t="shared" si="193"/>
        <v>0.21739130434782608</v>
      </c>
      <c r="BE155" s="118">
        <v>1</v>
      </c>
      <c r="BF155" s="118">
        <v>14</v>
      </c>
      <c r="BG155" s="118"/>
      <c r="BH155" s="118">
        <v>9</v>
      </c>
      <c r="BI155" s="118">
        <v>2</v>
      </c>
      <c r="BJ155" s="118"/>
      <c r="BK155" s="118">
        <v>2</v>
      </c>
      <c r="BL155" s="118"/>
      <c r="BM155" s="118"/>
      <c r="BN155" s="118"/>
      <c r="BO155" s="118">
        <f t="shared" si="211"/>
        <v>28</v>
      </c>
      <c r="BP155" s="24">
        <f t="shared" si="235"/>
        <v>10</v>
      </c>
      <c r="BQ155" s="24">
        <f t="shared" si="236"/>
        <v>-9</v>
      </c>
      <c r="BR155" s="24">
        <f t="shared" si="237"/>
        <v>1</v>
      </c>
      <c r="BS155" s="193">
        <f t="shared" si="238"/>
        <v>1.1111111111111112</v>
      </c>
      <c r="BT155" s="81"/>
      <c r="BU155" s="98" t="s">
        <v>169</v>
      </c>
      <c r="BV155" s="96" t="s">
        <v>170</v>
      </c>
      <c r="BW155" s="240">
        <v>-0.5</v>
      </c>
      <c r="BX155" s="52">
        <v>2</v>
      </c>
      <c r="BY155" s="239">
        <v>-1</v>
      </c>
      <c r="BZ155" s="119">
        <v>9</v>
      </c>
      <c r="CA155" s="119">
        <v>24</v>
      </c>
      <c r="CB155" s="27">
        <f t="shared" si="194"/>
        <v>0.375</v>
      </c>
      <c r="CC155" s="119">
        <v>5</v>
      </c>
      <c r="CD155" s="119">
        <v>15</v>
      </c>
      <c r="CE155" s="119"/>
      <c r="CF155" s="119">
        <v>9</v>
      </c>
      <c r="CG155" s="119">
        <v>2</v>
      </c>
      <c r="CH155" s="119"/>
      <c r="CI155" s="119">
        <v>2</v>
      </c>
      <c r="CJ155" s="119"/>
      <c r="CK155" s="119"/>
      <c r="CL155" s="119"/>
      <c r="CM155" s="119">
        <f t="shared" si="176"/>
        <v>33</v>
      </c>
      <c r="CN155" s="62">
        <f t="shared" si="219"/>
        <v>10</v>
      </c>
      <c r="CO155" s="62">
        <f t="shared" si="220"/>
        <v>-9</v>
      </c>
      <c r="CP155" s="62">
        <f t="shared" si="221"/>
        <v>1</v>
      </c>
      <c r="CQ155" s="232">
        <f t="shared" si="222"/>
        <v>1.1111111111111112</v>
      </c>
      <c r="CR155" s="81"/>
      <c r="CS155" s="98" t="s">
        <v>169</v>
      </c>
      <c r="CT155" s="96" t="s">
        <v>170</v>
      </c>
      <c r="CU155" s="132">
        <v>-0.5</v>
      </c>
      <c r="CV155" s="106">
        <v>2</v>
      </c>
      <c r="CW155" s="256">
        <v>-1</v>
      </c>
      <c r="CX155" s="118">
        <v>9</v>
      </c>
      <c r="CY155" s="118">
        <v>24</v>
      </c>
      <c r="CZ155" s="9">
        <f t="shared" si="195"/>
        <v>0.375</v>
      </c>
      <c r="DA155" s="118">
        <v>5</v>
      </c>
      <c r="DB155" s="118">
        <v>15</v>
      </c>
      <c r="DC155" s="118"/>
      <c r="DD155" s="118">
        <v>9</v>
      </c>
      <c r="DE155" s="118">
        <v>2</v>
      </c>
      <c r="DF155" s="118"/>
      <c r="DG155" s="118">
        <v>2</v>
      </c>
      <c r="DH155" s="118"/>
      <c r="DI155" s="118"/>
      <c r="DJ155" s="118"/>
      <c r="DK155" s="118">
        <f t="shared" si="178"/>
        <v>33</v>
      </c>
      <c r="DL155" s="24">
        <f t="shared" si="223"/>
        <v>10</v>
      </c>
      <c r="DM155" s="24">
        <f t="shared" si="224"/>
        <v>-9</v>
      </c>
      <c r="DN155" s="24">
        <f t="shared" si="225"/>
        <v>1</v>
      </c>
      <c r="DO155" s="193">
        <f t="shared" si="226"/>
        <v>1.1111111111111112</v>
      </c>
      <c r="DP155" s="81"/>
      <c r="DQ155" s="95" t="s">
        <v>169</v>
      </c>
      <c r="DR155" s="96" t="s">
        <v>170</v>
      </c>
      <c r="DS155" s="132">
        <v>-0.5</v>
      </c>
      <c r="DT155" s="106">
        <v>2</v>
      </c>
      <c r="DU155" s="25">
        <v>-1</v>
      </c>
      <c r="DV155" s="118">
        <v>9</v>
      </c>
      <c r="DW155" s="118">
        <v>24</v>
      </c>
      <c r="DX155" s="9">
        <f t="shared" si="196"/>
        <v>0.375</v>
      </c>
      <c r="DY155" s="118">
        <v>5</v>
      </c>
      <c r="DZ155" s="118">
        <v>15</v>
      </c>
      <c r="EA155" s="118"/>
      <c r="EB155" s="118">
        <v>9</v>
      </c>
      <c r="EC155" s="118">
        <v>2</v>
      </c>
      <c r="ED155" s="118"/>
      <c r="EE155" s="118">
        <v>2</v>
      </c>
      <c r="EF155" s="118"/>
      <c r="EG155" s="118"/>
      <c r="EH155" s="118"/>
      <c r="EI155" s="118">
        <f t="shared" si="180"/>
        <v>33</v>
      </c>
      <c r="EJ155" s="24">
        <f t="shared" si="215"/>
        <v>10</v>
      </c>
      <c r="EK155" s="24">
        <f t="shared" si="216"/>
        <v>-9</v>
      </c>
      <c r="EL155" s="24">
        <f t="shared" si="217"/>
        <v>1</v>
      </c>
      <c r="EM155" s="193">
        <f t="shared" si="218"/>
        <v>1.1111111111111112</v>
      </c>
      <c r="EN155" s="81"/>
      <c r="EO155" s="95" t="s">
        <v>169</v>
      </c>
      <c r="EP155" s="96" t="s">
        <v>170</v>
      </c>
      <c r="EQ155" s="132">
        <v>-0.5</v>
      </c>
      <c r="ER155" s="106">
        <v>2</v>
      </c>
      <c r="ES155" s="25">
        <v>-1</v>
      </c>
      <c r="ET155" s="118">
        <v>9</v>
      </c>
      <c r="EU155" s="118">
        <v>24</v>
      </c>
      <c r="EV155" s="9">
        <f t="shared" si="197"/>
        <v>0.375</v>
      </c>
      <c r="EW155" s="118">
        <v>5</v>
      </c>
      <c r="EX155" s="118">
        <v>15</v>
      </c>
      <c r="EY155" s="118"/>
      <c r="EZ155" s="118">
        <v>9</v>
      </c>
      <c r="FA155" s="118">
        <v>2</v>
      </c>
      <c r="FB155" s="118"/>
      <c r="FC155" s="118">
        <v>2</v>
      </c>
      <c r="FD155" s="118"/>
      <c r="FE155" s="118"/>
      <c r="FF155" s="118"/>
      <c r="FG155" s="118">
        <f t="shared" si="212"/>
        <v>33</v>
      </c>
      <c r="FH155" s="24">
        <f t="shared" si="181"/>
        <v>10</v>
      </c>
      <c r="FI155" s="24">
        <f t="shared" si="182"/>
        <v>-9</v>
      </c>
      <c r="FJ155" s="24">
        <f t="shared" si="183"/>
        <v>1</v>
      </c>
      <c r="FK155" s="193">
        <f t="shared" si="184"/>
        <v>1.1111111111111112</v>
      </c>
      <c r="FL155" s="81"/>
      <c r="FM155" s="95" t="s">
        <v>169</v>
      </c>
      <c r="FN155" s="96" t="s">
        <v>170</v>
      </c>
      <c r="FO155" s="368">
        <v>-0.5</v>
      </c>
      <c r="FP155" s="364">
        <v>2</v>
      </c>
      <c r="FQ155" s="365">
        <v>-1</v>
      </c>
      <c r="FR155" s="118">
        <v>9</v>
      </c>
      <c r="FS155" s="118">
        <v>24</v>
      </c>
      <c r="FT155" s="9">
        <f t="shared" si="198"/>
        <v>0.375</v>
      </c>
      <c r="FU155" s="118">
        <v>5</v>
      </c>
      <c r="FV155" s="118">
        <v>15</v>
      </c>
      <c r="FW155" s="118"/>
      <c r="FX155" s="118">
        <v>9</v>
      </c>
      <c r="FY155" s="118">
        <v>2</v>
      </c>
      <c r="FZ155" s="118"/>
      <c r="GA155" s="118">
        <v>2</v>
      </c>
      <c r="GB155" s="118"/>
      <c r="GC155" s="118"/>
      <c r="GD155" s="118"/>
      <c r="GE155" s="118">
        <f t="shared" si="213"/>
        <v>33</v>
      </c>
      <c r="GF155" s="24">
        <f t="shared" si="205"/>
        <v>10</v>
      </c>
      <c r="GG155" s="24">
        <f t="shared" si="206"/>
        <v>-9</v>
      </c>
      <c r="GH155" s="24">
        <f t="shared" si="207"/>
        <v>1</v>
      </c>
      <c r="GI155" s="193">
        <f t="shared" si="208"/>
        <v>1.1111111111111112</v>
      </c>
      <c r="GJ155" s="81"/>
      <c r="GK155" s="95" t="s">
        <v>169</v>
      </c>
      <c r="GL155" s="96" t="s">
        <v>170</v>
      </c>
      <c r="GM155" s="118">
        <v>1</v>
      </c>
      <c r="GN155" s="7">
        <v>9.2777777777777786</v>
      </c>
      <c r="GO155" s="17">
        <v>8.7777777777777786</v>
      </c>
      <c r="GP155" s="132">
        <v>-0.5</v>
      </c>
      <c r="GQ155" s="106">
        <v>2</v>
      </c>
      <c r="GR155" s="25">
        <v>-1</v>
      </c>
      <c r="GS155" s="24">
        <f t="shared" si="200"/>
        <v>9</v>
      </c>
      <c r="GT155" s="118">
        <v>24</v>
      </c>
      <c r="GU155" s="9">
        <f t="shared" si="199"/>
        <v>0.375</v>
      </c>
      <c r="GV155" s="118">
        <v>5</v>
      </c>
      <c r="GW155" s="118">
        <v>15</v>
      </c>
      <c r="GX155" s="118"/>
      <c r="GY155" s="118">
        <v>9</v>
      </c>
      <c r="GZ155" s="118">
        <v>2</v>
      </c>
      <c r="HA155" s="118"/>
      <c r="HB155" s="118">
        <v>2</v>
      </c>
      <c r="HC155" s="118"/>
      <c r="HD155" s="118"/>
      <c r="HE155" s="118"/>
      <c r="HF155" s="118">
        <f t="shared" si="214"/>
        <v>33</v>
      </c>
      <c r="HG155" s="24">
        <f t="shared" si="201"/>
        <v>10</v>
      </c>
      <c r="HH155" s="24">
        <f t="shared" si="202"/>
        <v>-9</v>
      </c>
      <c r="HI155" s="24">
        <f t="shared" si="203"/>
        <v>1</v>
      </c>
      <c r="HJ155" s="193">
        <f t="shared" si="204"/>
        <v>1.1111111111111112</v>
      </c>
      <c r="HK155" s="81"/>
      <c r="HL155" s="81"/>
      <c r="HM155" s="81"/>
      <c r="HN155" s="81"/>
      <c r="HO155" s="81"/>
      <c r="HP155" s="81"/>
      <c r="HQ155" s="81"/>
      <c r="HR155" s="81"/>
      <c r="HS155" s="81"/>
      <c r="HT155" s="81"/>
      <c r="HU155" s="81"/>
    </row>
    <row r="156" spans="1:229" ht="19.5" thickBot="1" x14ac:dyDescent="0.35">
      <c r="A156" s="116" t="s">
        <v>171</v>
      </c>
      <c r="B156" s="93" t="s">
        <v>172</v>
      </c>
      <c r="C156" s="26">
        <v>-0.5</v>
      </c>
      <c r="D156" s="106">
        <v>6</v>
      </c>
      <c r="E156" s="138">
        <v>-3</v>
      </c>
      <c r="F156" s="118">
        <v>1</v>
      </c>
      <c r="G156" s="118">
        <v>3</v>
      </c>
      <c r="H156" s="118">
        <f t="shared" si="191"/>
        <v>0.33333333333333331</v>
      </c>
      <c r="I156" s="118">
        <v>1</v>
      </c>
      <c r="J156" s="118">
        <v>1</v>
      </c>
      <c r="K156" s="118"/>
      <c r="L156" s="118">
        <v>2</v>
      </c>
      <c r="M156" s="118"/>
      <c r="N156" s="118"/>
      <c r="O156" s="118"/>
      <c r="P156" s="118"/>
      <c r="Q156" s="118"/>
      <c r="R156" s="118"/>
      <c r="S156" s="118">
        <f t="shared" si="209"/>
        <v>4</v>
      </c>
      <c r="T156" s="118">
        <f t="shared" si="163"/>
        <v>0</v>
      </c>
      <c r="U156" s="118">
        <f t="shared" si="164"/>
        <v>-2</v>
      </c>
      <c r="V156" s="118">
        <f t="shared" si="165"/>
        <v>-2</v>
      </c>
      <c r="W156" s="118">
        <f t="shared" si="166"/>
        <v>0</v>
      </c>
      <c r="X156" s="29"/>
      <c r="Y156" s="116" t="s">
        <v>171</v>
      </c>
      <c r="Z156" s="93" t="s">
        <v>172</v>
      </c>
      <c r="AA156" s="26">
        <v>-0.5</v>
      </c>
      <c r="AB156" s="106">
        <v>6</v>
      </c>
      <c r="AC156" s="138">
        <v>-3</v>
      </c>
      <c r="AD156" s="118">
        <v>1</v>
      </c>
      <c r="AE156" s="118">
        <v>3</v>
      </c>
      <c r="AF156" s="118">
        <f t="shared" si="192"/>
        <v>0.33333333333333331</v>
      </c>
      <c r="AG156" s="118">
        <v>1</v>
      </c>
      <c r="AH156" s="118">
        <v>1</v>
      </c>
      <c r="AI156" s="118"/>
      <c r="AJ156" s="118">
        <v>2</v>
      </c>
      <c r="AK156" s="118"/>
      <c r="AL156" s="118"/>
      <c r="AM156" s="118"/>
      <c r="AN156" s="118"/>
      <c r="AO156" s="118"/>
      <c r="AP156" s="118"/>
      <c r="AQ156" s="118">
        <f t="shared" si="210"/>
        <v>4</v>
      </c>
      <c r="AR156" s="118">
        <f t="shared" si="169"/>
        <v>0</v>
      </c>
      <c r="AS156" s="118">
        <f t="shared" si="170"/>
        <v>-2</v>
      </c>
      <c r="AT156" s="118">
        <f t="shared" si="171"/>
        <v>-2</v>
      </c>
      <c r="AU156" s="9">
        <f t="shared" si="172"/>
        <v>0</v>
      </c>
      <c r="AV156" s="81"/>
      <c r="AW156" s="116" t="s">
        <v>171</v>
      </c>
      <c r="AX156" s="93" t="s">
        <v>172</v>
      </c>
      <c r="AY156" s="26">
        <v>-0.5</v>
      </c>
      <c r="AZ156" s="106">
        <v>6</v>
      </c>
      <c r="BA156" s="138">
        <v>-3</v>
      </c>
      <c r="BB156" s="118">
        <v>1</v>
      </c>
      <c r="BC156" s="118">
        <v>3</v>
      </c>
      <c r="BD156" s="9">
        <f t="shared" si="193"/>
        <v>0.33333333333333331</v>
      </c>
      <c r="BE156" s="118">
        <v>1</v>
      </c>
      <c r="BF156" s="118">
        <v>1</v>
      </c>
      <c r="BG156" s="118"/>
      <c r="BH156" s="118">
        <v>2</v>
      </c>
      <c r="BI156" s="118"/>
      <c r="BJ156" s="118"/>
      <c r="BK156" s="118"/>
      <c r="BL156" s="118"/>
      <c r="BM156" s="118"/>
      <c r="BN156" s="118"/>
      <c r="BO156" s="118">
        <f t="shared" si="211"/>
        <v>4</v>
      </c>
      <c r="BP156" s="24">
        <f t="shared" si="235"/>
        <v>0</v>
      </c>
      <c r="BQ156" s="24">
        <f t="shared" si="236"/>
        <v>-2</v>
      </c>
      <c r="BR156" s="24">
        <f t="shared" si="237"/>
        <v>-2</v>
      </c>
      <c r="BS156" s="193">
        <f t="shared" si="238"/>
        <v>0</v>
      </c>
      <c r="BT156" s="81"/>
      <c r="BU156" s="116" t="s">
        <v>171</v>
      </c>
      <c r="BV156" s="93" t="s">
        <v>172</v>
      </c>
      <c r="BW156" s="26">
        <v>-0.5</v>
      </c>
      <c r="BX156" s="106">
        <v>6</v>
      </c>
      <c r="BY156" s="138">
        <v>-3</v>
      </c>
      <c r="BZ156" s="118">
        <v>1</v>
      </c>
      <c r="CA156" s="118">
        <v>3</v>
      </c>
      <c r="CB156" s="9">
        <f t="shared" si="194"/>
        <v>0.33333333333333331</v>
      </c>
      <c r="CC156" s="118">
        <v>1</v>
      </c>
      <c r="CD156" s="118">
        <v>1</v>
      </c>
      <c r="CE156" s="118"/>
      <c r="CF156" s="118">
        <v>2</v>
      </c>
      <c r="CG156" s="118"/>
      <c r="CH156" s="118"/>
      <c r="CI156" s="118"/>
      <c r="CJ156" s="118"/>
      <c r="CK156" s="118"/>
      <c r="CL156" s="118"/>
      <c r="CM156" s="118">
        <f t="shared" si="176"/>
        <v>4</v>
      </c>
      <c r="CN156" s="24">
        <f t="shared" si="219"/>
        <v>0</v>
      </c>
      <c r="CO156" s="24">
        <f t="shared" si="220"/>
        <v>-2</v>
      </c>
      <c r="CP156" s="24">
        <f t="shared" si="221"/>
        <v>-2</v>
      </c>
      <c r="CQ156" s="193">
        <f t="shared" si="222"/>
        <v>0</v>
      </c>
      <c r="CR156" s="81"/>
      <c r="CS156" s="116" t="s">
        <v>171</v>
      </c>
      <c r="CT156" s="93" t="s">
        <v>172</v>
      </c>
      <c r="CU156" s="157">
        <v>-0.5</v>
      </c>
      <c r="CV156" s="106">
        <v>6</v>
      </c>
      <c r="CW156" s="256">
        <v>-3</v>
      </c>
      <c r="CX156" s="118">
        <v>1</v>
      </c>
      <c r="CY156" s="118">
        <v>3</v>
      </c>
      <c r="CZ156" s="9">
        <f t="shared" si="195"/>
        <v>0.33333333333333331</v>
      </c>
      <c r="DA156" s="118">
        <v>1</v>
      </c>
      <c r="DB156" s="118">
        <v>1</v>
      </c>
      <c r="DC156" s="118"/>
      <c r="DD156" s="118">
        <v>2</v>
      </c>
      <c r="DE156" s="118"/>
      <c r="DF156" s="118"/>
      <c r="DG156" s="118"/>
      <c r="DH156" s="118"/>
      <c r="DI156" s="118"/>
      <c r="DJ156" s="118"/>
      <c r="DK156" s="118">
        <f t="shared" si="178"/>
        <v>4</v>
      </c>
      <c r="DL156" s="24">
        <f t="shared" si="223"/>
        <v>0</v>
      </c>
      <c r="DM156" s="24">
        <f t="shared" si="224"/>
        <v>-2</v>
      </c>
      <c r="DN156" s="24">
        <f t="shared" si="225"/>
        <v>-2</v>
      </c>
      <c r="DO156" s="193">
        <f t="shared" si="226"/>
        <v>0</v>
      </c>
      <c r="DP156" s="81"/>
      <c r="DQ156" s="116" t="s">
        <v>171</v>
      </c>
      <c r="DR156" s="93" t="s">
        <v>172</v>
      </c>
      <c r="DS156" s="26">
        <v>-0.5</v>
      </c>
      <c r="DT156" s="106">
        <v>6</v>
      </c>
      <c r="DU156" s="25">
        <v>-3</v>
      </c>
      <c r="DV156" s="118">
        <v>1</v>
      </c>
      <c r="DW156" s="118">
        <v>3</v>
      </c>
      <c r="DX156" s="9">
        <f t="shared" si="196"/>
        <v>0.33333333333333331</v>
      </c>
      <c r="DY156" s="118">
        <v>1</v>
      </c>
      <c r="DZ156" s="118">
        <v>1</v>
      </c>
      <c r="EA156" s="118"/>
      <c r="EB156" s="118">
        <v>2</v>
      </c>
      <c r="EC156" s="118"/>
      <c r="ED156" s="118"/>
      <c r="EE156" s="118"/>
      <c r="EF156" s="118"/>
      <c r="EG156" s="118"/>
      <c r="EH156" s="118"/>
      <c r="EI156" s="118">
        <f t="shared" si="180"/>
        <v>4</v>
      </c>
      <c r="EJ156" s="24">
        <f t="shared" si="215"/>
        <v>0</v>
      </c>
      <c r="EK156" s="24">
        <f t="shared" si="216"/>
        <v>-2</v>
      </c>
      <c r="EL156" s="24">
        <f t="shared" si="217"/>
        <v>-2</v>
      </c>
      <c r="EM156" s="193">
        <f t="shared" si="218"/>
        <v>0</v>
      </c>
      <c r="EN156" s="81"/>
      <c r="EO156" s="116" t="s">
        <v>171</v>
      </c>
      <c r="EP156" s="93" t="s">
        <v>172</v>
      </c>
      <c r="EQ156" s="26">
        <v>-0.5</v>
      </c>
      <c r="ER156" s="106">
        <v>6</v>
      </c>
      <c r="ES156" s="25">
        <v>-3</v>
      </c>
      <c r="ET156" s="118">
        <v>1</v>
      </c>
      <c r="EU156" s="118">
        <v>3</v>
      </c>
      <c r="EV156" s="9">
        <f t="shared" si="197"/>
        <v>0.33333333333333331</v>
      </c>
      <c r="EW156" s="118">
        <v>1</v>
      </c>
      <c r="EX156" s="118">
        <v>1</v>
      </c>
      <c r="EY156" s="118"/>
      <c r="EZ156" s="118">
        <v>2</v>
      </c>
      <c r="FA156" s="118"/>
      <c r="FB156" s="118"/>
      <c r="FC156" s="118"/>
      <c r="FD156" s="118"/>
      <c r="FE156" s="118"/>
      <c r="FF156" s="118"/>
      <c r="FG156" s="118">
        <f t="shared" si="212"/>
        <v>4</v>
      </c>
      <c r="FH156" s="24">
        <f t="shared" si="181"/>
        <v>0</v>
      </c>
      <c r="FI156" s="24">
        <f t="shared" si="182"/>
        <v>-2</v>
      </c>
      <c r="FJ156" s="24">
        <f t="shared" si="183"/>
        <v>-2</v>
      </c>
      <c r="FK156" s="193">
        <f t="shared" si="184"/>
        <v>0</v>
      </c>
      <c r="FL156" s="81"/>
      <c r="FM156" s="116" t="s">
        <v>171</v>
      </c>
      <c r="FN156" s="93" t="s">
        <v>172</v>
      </c>
      <c r="FO156" s="363">
        <v>-0.5</v>
      </c>
      <c r="FP156" s="364">
        <v>6</v>
      </c>
      <c r="FQ156" s="365">
        <v>-3</v>
      </c>
      <c r="FR156" s="118">
        <v>1</v>
      </c>
      <c r="FS156" s="118">
        <v>3</v>
      </c>
      <c r="FT156" s="9">
        <f t="shared" si="198"/>
        <v>0.33333333333333331</v>
      </c>
      <c r="FU156" s="118">
        <v>1</v>
      </c>
      <c r="FV156" s="118">
        <v>1</v>
      </c>
      <c r="FW156" s="118"/>
      <c r="FX156" s="118">
        <v>2</v>
      </c>
      <c r="FY156" s="118"/>
      <c r="FZ156" s="118"/>
      <c r="GA156" s="118"/>
      <c r="GB156" s="118"/>
      <c r="GC156" s="118"/>
      <c r="GD156" s="118"/>
      <c r="GE156" s="118">
        <f t="shared" si="213"/>
        <v>4</v>
      </c>
      <c r="GF156" s="24">
        <f t="shared" si="205"/>
        <v>0</v>
      </c>
      <c r="GG156" s="24">
        <f t="shared" si="206"/>
        <v>-2</v>
      </c>
      <c r="GH156" s="24">
        <f t="shared" si="207"/>
        <v>-2</v>
      </c>
      <c r="GI156" s="193">
        <f t="shared" si="208"/>
        <v>0</v>
      </c>
      <c r="GJ156" s="81"/>
      <c r="GK156" s="116" t="s">
        <v>171</v>
      </c>
      <c r="GL156" s="93" t="s">
        <v>172</v>
      </c>
      <c r="GM156" s="118"/>
      <c r="GN156" s="10">
        <v>5.5</v>
      </c>
      <c r="GO156" s="74">
        <v>5</v>
      </c>
      <c r="GP156" s="26">
        <v>-0.5</v>
      </c>
      <c r="GQ156" s="106">
        <v>6</v>
      </c>
      <c r="GR156" s="25">
        <v>-3</v>
      </c>
      <c r="GS156" s="24">
        <f t="shared" si="200"/>
        <v>1</v>
      </c>
      <c r="GT156" s="118">
        <v>3</v>
      </c>
      <c r="GU156" s="9">
        <f t="shared" si="199"/>
        <v>0.33333333333333331</v>
      </c>
      <c r="GV156" s="118">
        <v>1</v>
      </c>
      <c r="GW156" s="118">
        <v>1</v>
      </c>
      <c r="GX156" s="118"/>
      <c r="GY156" s="118">
        <v>2</v>
      </c>
      <c r="GZ156" s="118"/>
      <c r="HA156" s="118"/>
      <c r="HB156" s="118"/>
      <c r="HC156" s="118"/>
      <c r="HD156" s="118"/>
      <c r="HE156" s="118"/>
      <c r="HF156" s="118">
        <f t="shared" si="214"/>
        <v>4</v>
      </c>
      <c r="HG156" s="24">
        <f t="shared" si="201"/>
        <v>0</v>
      </c>
      <c r="HH156" s="24">
        <f t="shared" si="202"/>
        <v>-2</v>
      </c>
      <c r="HI156" s="24">
        <f t="shared" si="203"/>
        <v>-2</v>
      </c>
      <c r="HJ156" s="193">
        <f t="shared" si="204"/>
        <v>0</v>
      </c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</row>
    <row r="157" spans="1:229" x14ac:dyDescent="0.25">
      <c r="A157" s="276" t="s">
        <v>446</v>
      </c>
      <c r="B157" s="81"/>
      <c r="C157" s="279" t="s">
        <v>421</v>
      </c>
      <c r="D157" s="280" t="s">
        <v>1</v>
      </c>
      <c r="E157" s="281" t="s">
        <v>2</v>
      </c>
      <c r="F157" s="2"/>
      <c r="G157" s="2"/>
      <c r="H157" s="2"/>
      <c r="I157" s="436" t="s">
        <v>265</v>
      </c>
      <c r="J157" s="437" t="s">
        <v>265</v>
      </c>
      <c r="K157" s="282" t="s">
        <v>268</v>
      </c>
      <c r="L157" s="283" t="s">
        <v>270</v>
      </c>
      <c r="M157" s="282" t="s">
        <v>273</v>
      </c>
      <c r="N157" s="283" t="s">
        <v>426</v>
      </c>
      <c r="O157" s="284" t="s">
        <v>275</v>
      </c>
      <c r="P157" s="285" t="s">
        <v>277</v>
      </c>
      <c r="Q157" s="286" t="s">
        <v>303</v>
      </c>
      <c r="R157" s="287" t="s">
        <v>304</v>
      </c>
      <c r="S157" s="71" t="s">
        <v>427</v>
      </c>
      <c r="T157" s="2"/>
      <c r="U157" s="2"/>
      <c r="V157" s="82"/>
      <c r="W157" s="71" t="s">
        <v>286</v>
      </c>
      <c r="X157" s="231"/>
      <c r="Y157" s="276" t="s">
        <v>373</v>
      </c>
      <c r="Z157" s="276"/>
      <c r="AA157" s="279" t="s">
        <v>421</v>
      </c>
      <c r="AB157" s="280" t="s">
        <v>1</v>
      </c>
      <c r="AC157" s="281" t="s">
        <v>2</v>
      </c>
      <c r="AD157" s="2"/>
      <c r="AE157" s="2"/>
      <c r="AF157" s="2"/>
      <c r="AG157" s="436" t="s">
        <v>265</v>
      </c>
      <c r="AH157" s="437" t="s">
        <v>265</v>
      </c>
      <c r="AI157" s="282" t="s">
        <v>268</v>
      </c>
      <c r="AJ157" s="283" t="s">
        <v>270</v>
      </c>
      <c r="AK157" s="282" t="s">
        <v>273</v>
      </c>
      <c r="AL157" s="283" t="s">
        <v>426</v>
      </c>
      <c r="AM157" s="284" t="s">
        <v>275</v>
      </c>
      <c r="AN157" s="285" t="s">
        <v>277</v>
      </c>
      <c r="AO157" s="286" t="s">
        <v>303</v>
      </c>
      <c r="AP157" s="287" t="s">
        <v>304</v>
      </c>
      <c r="AQ157" s="71" t="s">
        <v>427</v>
      </c>
      <c r="AR157" s="2"/>
      <c r="AS157" s="2"/>
      <c r="AT157" s="82"/>
      <c r="AU157" s="71" t="s">
        <v>286</v>
      </c>
      <c r="AV157" s="81"/>
      <c r="AW157" s="276" t="s">
        <v>448</v>
      </c>
      <c r="AX157" s="81"/>
      <c r="AY157" s="279" t="s">
        <v>421</v>
      </c>
      <c r="AZ157" s="280" t="s">
        <v>1</v>
      </c>
      <c r="BA157" s="281" t="s">
        <v>2</v>
      </c>
      <c r="BB157" s="2"/>
      <c r="BC157" s="2"/>
      <c r="BD157" s="2"/>
      <c r="BE157" s="436" t="s">
        <v>265</v>
      </c>
      <c r="BF157" s="437" t="s">
        <v>265</v>
      </c>
      <c r="BG157" s="282" t="s">
        <v>268</v>
      </c>
      <c r="BH157" s="283" t="s">
        <v>270</v>
      </c>
      <c r="BI157" s="282" t="s">
        <v>273</v>
      </c>
      <c r="BJ157" s="283" t="s">
        <v>426</v>
      </c>
      <c r="BK157" s="284" t="s">
        <v>275</v>
      </c>
      <c r="BL157" s="285" t="s">
        <v>277</v>
      </c>
      <c r="BM157" s="286" t="s">
        <v>303</v>
      </c>
      <c r="BN157" s="287" t="s">
        <v>304</v>
      </c>
      <c r="BO157" s="71" t="s">
        <v>427</v>
      </c>
      <c r="BP157" s="2"/>
      <c r="BQ157" s="2"/>
      <c r="BR157" s="82"/>
      <c r="BS157" s="71" t="s">
        <v>286</v>
      </c>
      <c r="BT157" s="81"/>
      <c r="BU157" s="276" t="s">
        <v>510</v>
      </c>
      <c r="BV157" s="81"/>
      <c r="BW157" s="279" t="s">
        <v>421</v>
      </c>
      <c r="BX157" s="280" t="s">
        <v>1</v>
      </c>
      <c r="BY157" s="281" t="s">
        <v>2</v>
      </c>
      <c r="BZ157" s="2"/>
      <c r="CA157" s="2"/>
      <c r="CB157" s="2"/>
      <c r="CC157" s="436" t="s">
        <v>265</v>
      </c>
      <c r="CD157" s="437" t="s">
        <v>265</v>
      </c>
      <c r="CE157" s="282" t="s">
        <v>268</v>
      </c>
      <c r="CF157" s="283" t="s">
        <v>270</v>
      </c>
      <c r="CG157" s="282" t="s">
        <v>273</v>
      </c>
      <c r="CH157" s="283" t="s">
        <v>426</v>
      </c>
      <c r="CI157" s="284" t="s">
        <v>275</v>
      </c>
      <c r="CJ157" s="285" t="s">
        <v>277</v>
      </c>
      <c r="CK157" s="286" t="s">
        <v>303</v>
      </c>
      <c r="CL157" s="287" t="s">
        <v>304</v>
      </c>
      <c r="CM157" s="71" t="s">
        <v>427</v>
      </c>
      <c r="CN157" s="2"/>
      <c r="CO157" s="2"/>
      <c r="CP157" s="82"/>
      <c r="CQ157" s="71" t="s">
        <v>286</v>
      </c>
      <c r="CR157" s="81"/>
      <c r="CS157" s="276" t="s">
        <v>450</v>
      </c>
      <c r="CT157" s="81"/>
      <c r="CU157" s="279" t="s">
        <v>421</v>
      </c>
      <c r="CV157" s="280" t="s">
        <v>1</v>
      </c>
      <c r="CW157" s="281" t="s">
        <v>2</v>
      </c>
      <c r="CX157" s="2"/>
      <c r="CY157" s="2"/>
      <c r="CZ157" s="2"/>
      <c r="DA157" s="436" t="s">
        <v>265</v>
      </c>
      <c r="DB157" s="437" t="s">
        <v>265</v>
      </c>
      <c r="DC157" s="282" t="s">
        <v>268</v>
      </c>
      <c r="DD157" s="283" t="s">
        <v>270</v>
      </c>
      <c r="DE157" s="282" t="s">
        <v>273</v>
      </c>
      <c r="DF157" s="283" t="s">
        <v>426</v>
      </c>
      <c r="DG157" s="284" t="s">
        <v>275</v>
      </c>
      <c r="DH157" s="285" t="s">
        <v>277</v>
      </c>
      <c r="DI157" s="286" t="s">
        <v>303</v>
      </c>
      <c r="DJ157" s="287" t="s">
        <v>304</v>
      </c>
      <c r="DK157" s="71" t="s">
        <v>427</v>
      </c>
      <c r="DL157" s="2"/>
      <c r="DM157" s="2"/>
      <c r="DN157" s="82"/>
      <c r="DO157" s="71" t="s">
        <v>286</v>
      </c>
      <c r="DP157" s="81"/>
      <c r="DQ157" s="276" t="s">
        <v>424</v>
      </c>
      <c r="DR157" s="276"/>
      <c r="DS157" s="279" t="s">
        <v>421</v>
      </c>
      <c r="DT157" s="280" t="s">
        <v>1</v>
      </c>
      <c r="DU157" s="281" t="s">
        <v>2</v>
      </c>
      <c r="DV157" s="2"/>
      <c r="DW157" s="2"/>
      <c r="DX157" s="2"/>
      <c r="DY157" s="436" t="s">
        <v>265</v>
      </c>
      <c r="DZ157" s="437" t="s">
        <v>265</v>
      </c>
      <c r="EA157" s="282" t="s">
        <v>268</v>
      </c>
      <c r="EB157" s="283" t="s">
        <v>270</v>
      </c>
      <c r="EC157" s="282" t="s">
        <v>273</v>
      </c>
      <c r="ED157" s="283" t="s">
        <v>426</v>
      </c>
      <c r="EE157" s="284" t="s">
        <v>275</v>
      </c>
      <c r="EF157" s="285" t="s">
        <v>277</v>
      </c>
      <c r="EG157" s="286" t="s">
        <v>303</v>
      </c>
      <c r="EH157" s="287" t="s">
        <v>304</v>
      </c>
      <c r="EI157" s="71" t="s">
        <v>427</v>
      </c>
      <c r="EJ157" s="2"/>
      <c r="EK157" s="2"/>
      <c r="EL157" s="82"/>
      <c r="EM157" s="71" t="s">
        <v>286</v>
      </c>
      <c r="EN157" s="81"/>
      <c r="EO157" s="276" t="s">
        <v>453</v>
      </c>
      <c r="EP157" s="276"/>
      <c r="EQ157" s="279" t="s">
        <v>421</v>
      </c>
      <c r="ER157" s="280" t="s">
        <v>1</v>
      </c>
      <c r="ES157" s="281" t="s">
        <v>2</v>
      </c>
      <c r="ET157" s="2"/>
      <c r="EU157" s="2"/>
      <c r="EV157" s="2"/>
      <c r="EW157" s="282" t="s">
        <v>265</v>
      </c>
      <c r="EX157" s="283" t="s">
        <v>265</v>
      </c>
      <c r="EY157" s="282" t="s">
        <v>268</v>
      </c>
      <c r="EZ157" s="283" t="s">
        <v>270</v>
      </c>
      <c r="FA157" s="282" t="s">
        <v>273</v>
      </c>
      <c r="FB157" s="283" t="s">
        <v>426</v>
      </c>
      <c r="FC157" s="284" t="s">
        <v>275</v>
      </c>
      <c r="FD157" s="285" t="s">
        <v>277</v>
      </c>
      <c r="FE157" s="286" t="s">
        <v>303</v>
      </c>
      <c r="FF157" s="287" t="s">
        <v>304</v>
      </c>
      <c r="FG157" s="71" t="s">
        <v>427</v>
      </c>
      <c r="FH157" s="2"/>
      <c r="FI157" s="2"/>
      <c r="FJ157" s="82"/>
      <c r="FK157" s="71" t="s">
        <v>286</v>
      </c>
      <c r="FL157" s="81"/>
      <c r="FM157" s="276" t="s">
        <v>466</v>
      </c>
      <c r="FN157" s="276"/>
      <c r="FO157" s="279" t="s">
        <v>421</v>
      </c>
      <c r="FP157" s="280" t="s">
        <v>1</v>
      </c>
      <c r="FQ157" s="281" t="s">
        <v>2</v>
      </c>
      <c r="FR157" s="2"/>
      <c r="FS157" s="2"/>
      <c r="FT157" s="2"/>
      <c r="FU157" s="282" t="s">
        <v>265</v>
      </c>
      <c r="FV157" s="283" t="s">
        <v>265</v>
      </c>
      <c r="FW157" s="282" t="s">
        <v>268</v>
      </c>
      <c r="FX157" s="283" t="s">
        <v>270</v>
      </c>
      <c r="FY157" s="282" t="s">
        <v>273</v>
      </c>
      <c r="FZ157" s="283" t="s">
        <v>426</v>
      </c>
      <c r="GA157" s="284" t="s">
        <v>275</v>
      </c>
      <c r="GB157" s="285" t="s">
        <v>277</v>
      </c>
      <c r="GC157" s="286" t="s">
        <v>303</v>
      </c>
      <c r="GD157" s="287" t="s">
        <v>304</v>
      </c>
      <c r="GE157" s="71" t="s">
        <v>427</v>
      </c>
      <c r="GF157" s="2"/>
      <c r="GG157" s="2"/>
      <c r="GH157" s="82"/>
      <c r="GI157" s="71" t="s">
        <v>286</v>
      </c>
      <c r="GJ157" s="81"/>
      <c r="GK157" s="276" t="s">
        <v>490</v>
      </c>
      <c r="GL157" s="276"/>
      <c r="GM157" s="277" t="s">
        <v>425</v>
      </c>
      <c r="GN157" s="153" t="s">
        <v>0</v>
      </c>
      <c r="GO157" s="278" t="s">
        <v>1</v>
      </c>
      <c r="GP157" s="279" t="s">
        <v>421</v>
      </c>
      <c r="GQ157" s="280" t="s">
        <v>1</v>
      </c>
      <c r="GR157" s="281" t="s">
        <v>2</v>
      </c>
      <c r="GS157" s="328"/>
      <c r="GT157" s="2"/>
      <c r="GU157" s="2"/>
      <c r="GV157" s="282" t="s">
        <v>265</v>
      </c>
      <c r="GW157" s="283" t="s">
        <v>265</v>
      </c>
      <c r="GX157" s="282" t="s">
        <v>268</v>
      </c>
      <c r="GY157" s="283" t="s">
        <v>270</v>
      </c>
      <c r="GZ157" s="282" t="s">
        <v>273</v>
      </c>
      <c r="HA157" s="283" t="s">
        <v>426</v>
      </c>
      <c r="HB157" s="284" t="s">
        <v>275</v>
      </c>
      <c r="HC157" s="285" t="s">
        <v>277</v>
      </c>
      <c r="HD157" s="286" t="s">
        <v>303</v>
      </c>
      <c r="HE157" s="287" t="s">
        <v>304</v>
      </c>
      <c r="HF157" s="71" t="s">
        <v>427</v>
      </c>
      <c r="HG157" s="2"/>
      <c r="HH157" s="2"/>
      <c r="HI157" s="82"/>
      <c r="HJ157" s="71" t="s">
        <v>286</v>
      </c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</row>
    <row r="158" spans="1:229" x14ac:dyDescent="0.25">
      <c r="A158" s="438" t="s">
        <v>492</v>
      </c>
      <c r="B158" s="81"/>
      <c r="C158" s="86" t="s">
        <v>422</v>
      </c>
      <c r="D158" s="130" t="s">
        <v>5</v>
      </c>
      <c r="E158" s="288" t="s">
        <v>421</v>
      </c>
      <c r="F158" s="3"/>
      <c r="G158" s="3"/>
      <c r="H158" s="3"/>
      <c r="I158" s="289" t="s">
        <v>266</v>
      </c>
      <c r="J158" s="290" t="s">
        <v>266</v>
      </c>
      <c r="K158" s="289" t="s">
        <v>269</v>
      </c>
      <c r="L158" s="290" t="s">
        <v>271</v>
      </c>
      <c r="M158" s="289" t="s">
        <v>274</v>
      </c>
      <c r="N158" s="290" t="s">
        <v>278</v>
      </c>
      <c r="O158" s="291" t="s">
        <v>276</v>
      </c>
      <c r="P158" s="292" t="s">
        <v>278</v>
      </c>
      <c r="Q158" s="293" t="s">
        <v>276</v>
      </c>
      <c r="R158" s="294" t="s">
        <v>278</v>
      </c>
      <c r="S158" s="147" t="s">
        <v>430</v>
      </c>
      <c r="T158" s="4" t="s">
        <v>279</v>
      </c>
      <c r="U158" s="4" t="s">
        <v>281</v>
      </c>
      <c r="V158" s="3" t="s">
        <v>283</v>
      </c>
      <c r="W158" s="147" t="s">
        <v>257</v>
      </c>
      <c r="X158" s="231"/>
      <c r="Y158" s="438" t="s">
        <v>492</v>
      </c>
      <c r="Z158" s="81"/>
      <c r="AA158" s="86" t="s">
        <v>422</v>
      </c>
      <c r="AB158" s="130" t="s">
        <v>5</v>
      </c>
      <c r="AC158" s="288" t="s">
        <v>421</v>
      </c>
      <c r="AD158" s="3"/>
      <c r="AE158" s="3"/>
      <c r="AF158" s="3"/>
      <c r="AG158" s="289" t="s">
        <v>266</v>
      </c>
      <c r="AH158" s="290" t="s">
        <v>266</v>
      </c>
      <c r="AI158" s="289" t="s">
        <v>269</v>
      </c>
      <c r="AJ158" s="290" t="s">
        <v>271</v>
      </c>
      <c r="AK158" s="289" t="s">
        <v>274</v>
      </c>
      <c r="AL158" s="290" t="s">
        <v>278</v>
      </c>
      <c r="AM158" s="291" t="s">
        <v>276</v>
      </c>
      <c r="AN158" s="292" t="s">
        <v>278</v>
      </c>
      <c r="AO158" s="293" t="s">
        <v>276</v>
      </c>
      <c r="AP158" s="294" t="s">
        <v>278</v>
      </c>
      <c r="AQ158" s="147" t="s">
        <v>430</v>
      </c>
      <c r="AR158" s="4" t="s">
        <v>279</v>
      </c>
      <c r="AS158" s="4" t="s">
        <v>281</v>
      </c>
      <c r="AT158" s="3" t="s">
        <v>283</v>
      </c>
      <c r="AU158" s="147" t="s">
        <v>257</v>
      </c>
      <c r="AV158" s="81"/>
      <c r="AW158" s="438" t="s">
        <v>492</v>
      </c>
      <c r="AX158" s="81"/>
      <c r="AY158" s="86" t="s">
        <v>422</v>
      </c>
      <c r="AZ158" s="130" t="s">
        <v>5</v>
      </c>
      <c r="BA158" s="288" t="s">
        <v>421</v>
      </c>
      <c r="BB158" s="3"/>
      <c r="BC158" s="3"/>
      <c r="BD158" s="3"/>
      <c r="BE158" s="289" t="s">
        <v>266</v>
      </c>
      <c r="BF158" s="290" t="s">
        <v>266</v>
      </c>
      <c r="BG158" s="289" t="s">
        <v>269</v>
      </c>
      <c r="BH158" s="290" t="s">
        <v>271</v>
      </c>
      <c r="BI158" s="289" t="s">
        <v>274</v>
      </c>
      <c r="BJ158" s="290" t="s">
        <v>278</v>
      </c>
      <c r="BK158" s="291" t="s">
        <v>276</v>
      </c>
      <c r="BL158" s="292" t="s">
        <v>278</v>
      </c>
      <c r="BM158" s="293" t="s">
        <v>276</v>
      </c>
      <c r="BN158" s="294" t="s">
        <v>278</v>
      </c>
      <c r="BO158" s="147" t="s">
        <v>430</v>
      </c>
      <c r="BP158" s="4" t="s">
        <v>279</v>
      </c>
      <c r="BQ158" s="4" t="s">
        <v>281</v>
      </c>
      <c r="BR158" s="3" t="s">
        <v>283</v>
      </c>
      <c r="BS158" s="147" t="s">
        <v>257</v>
      </c>
      <c r="BT158" s="81"/>
      <c r="BU158" s="276" t="s">
        <v>406</v>
      </c>
      <c r="BV158" s="276"/>
      <c r="BW158" s="86" t="s">
        <v>422</v>
      </c>
      <c r="BX158" s="130" t="s">
        <v>5</v>
      </c>
      <c r="BY158" s="288" t="s">
        <v>421</v>
      </c>
      <c r="BZ158" s="3"/>
      <c r="CA158" s="3"/>
      <c r="CB158" s="3"/>
      <c r="CC158" s="289" t="s">
        <v>266</v>
      </c>
      <c r="CD158" s="290" t="s">
        <v>266</v>
      </c>
      <c r="CE158" s="289" t="s">
        <v>269</v>
      </c>
      <c r="CF158" s="290" t="s">
        <v>271</v>
      </c>
      <c r="CG158" s="289" t="s">
        <v>274</v>
      </c>
      <c r="CH158" s="290" t="s">
        <v>278</v>
      </c>
      <c r="CI158" s="291" t="s">
        <v>276</v>
      </c>
      <c r="CJ158" s="292" t="s">
        <v>278</v>
      </c>
      <c r="CK158" s="293" t="s">
        <v>276</v>
      </c>
      <c r="CL158" s="294" t="s">
        <v>278</v>
      </c>
      <c r="CM158" s="147" t="s">
        <v>430</v>
      </c>
      <c r="CN158" s="4" t="s">
        <v>279</v>
      </c>
      <c r="CO158" s="4" t="s">
        <v>281</v>
      </c>
      <c r="CP158" s="3" t="s">
        <v>283</v>
      </c>
      <c r="CQ158" s="147" t="s">
        <v>257</v>
      </c>
      <c r="CR158" s="81"/>
      <c r="CS158" s="438" t="s">
        <v>492</v>
      </c>
      <c r="CT158" s="81"/>
      <c r="CU158" s="86" t="s">
        <v>422</v>
      </c>
      <c r="CV158" s="130" t="s">
        <v>5</v>
      </c>
      <c r="CW158" s="288" t="s">
        <v>421</v>
      </c>
      <c r="CX158" s="3"/>
      <c r="CY158" s="3"/>
      <c r="CZ158" s="3"/>
      <c r="DA158" s="289" t="s">
        <v>266</v>
      </c>
      <c r="DB158" s="290" t="s">
        <v>266</v>
      </c>
      <c r="DC158" s="289" t="s">
        <v>269</v>
      </c>
      <c r="DD158" s="290" t="s">
        <v>271</v>
      </c>
      <c r="DE158" s="289" t="s">
        <v>274</v>
      </c>
      <c r="DF158" s="290" t="s">
        <v>278</v>
      </c>
      <c r="DG158" s="291" t="s">
        <v>276</v>
      </c>
      <c r="DH158" s="292" t="s">
        <v>278</v>
      </c>
      <c r="DI158" s="293" t="s">
        <v>276</v>
      </c>
      <c r="DJ158" s="294" t="s">
        <v>278</v>
      </c>
      <c r="DK158" s="147" t="s">
        <v>430</v>
      </c>
      <c r="DL158" s="4" t="s">
        <v>279</v>
      </c>
      <c r="DM158" s="4" t="s">
        <v>281</v>
      </c>
      <c r="DN158" s="3" t="s">
        <v>283</v>
      </c>
      <c r="DO158" s="147" t="s">
        <v>257</v>
      </c>
      <c r="DP158" s="81"/>
      <c r="DQ158" s="276" t="s">
        <v>428</v>
      </c>
      <c r="DR158" s="276"/>
      <c r="DS158" s="86" t="s">
        <v>422</v>
      </c>
      <c r="DT158" s="130" t="s">
        <v>5</v>
      </c>
      <c r="DU158" s="288" t="s">
        <v>421</v>
      </c>
      <c r="DV158" s="3"/>
      <c r="DW158" s="3"/>
      <c r="DX158" s="3"/>
      <c r="DY158" s="289" t="s">
        <v>266</v>
      </c>
      <c r="DZ158" s="290" t="s">
        <v>266</v>
      </c>
      <c r="EA158" s="289" t="s">
        <v>269</v>
      </c>
      <c r="EB158" s="290" t="s">
        <v>271</v>
      </c>
      <c r="EC158" s="289" t="s">
        <v>274</v>
      </c>
      <c r="ED158" s="290" t="s">
        <v>278</v>
      </c>
      <c r="EE158" s="291" t="s">
        <v>276</v>
      </c>
      <c r="EF158" s="292" t="s">
        <v>278</v>
      </c>
      <c r="EG158" s="293" t="s">
        <v>276</v>
      </c>
      <c r="EH158" s="294" t="s">
        <v>278</v>
      </c>
      <c r="EI158" s="147" t="s">
        <v>430</v>
      </c>
      <c r="EJ158" s="4" t="s">
        <v>279</v>
      </c>
      <c r="EK158" s="4" t="s">
        <v>281</v>
      </c>
      <c r="EL158" s="3" t="s">
        <v>283</v>
      </c>
      <c r="EM158" s="147" t="s">
        <v>257</v>
      </c>
      <c r="EN158" s="81"/>
      <c r="EO158" s="295" t="s">
        <v>361</v>
      </c>
      <c r="EP158" s="276"/>
      <c r="EQ158" s="86" t="s">
        <v>422</v>
      </c>
      <c r="ER158" s="130" t="s">
        <v>5</v>
      </c>
      <c r="ES158" s="288" t="s">
        <v>421</v>
      </c>
      <c r="ET158" s="3"/>
      <c r="EU158" s="3"/>
      <c r="EV158" s="3"/>
      <c r="EW158" s="289" t="s">
        <v>266</v>
      </c>
      <c r="EX158" s="290" t="s">
        <v>266</v>
      </c>
      <c r="EY158" s="289" t="s">
        <v>269</v>
      </c>
      <c r="EZ158" s="290" t="s">
        <v>271</v>
      </c>
      <c r="FA158" s="289" t="s">
        <v>274</v>
      </c>
      <c r="FB158" s="290" t="s">
        <v>278</v>
      </c>
      <c r="FC158" s="291" t="s">
        <v>276</v>
      </c>
      <c r="FD158" s="292" t="s">
        <v>278</v>
      </c>
      <c r="FE158" s="293" t="s">
        <v>276</v>
      </c>
      <c r="FF158" s="294" t="s">
        <v>278</v>
      </c>
      <c r="FG158" s="147" t="s">
        <v>430</v>
      </c>
      <c r="FH158" s="4" t="s">
        <v>279</v>
      </c>
      <c r="FI158" s="4" t="s">
        <v>281</v>
      </c>
      <c r="FJ158" s="4" t="s">
        <v>283</v>
      </c>
      <c r="FK158" s="147" t="s">
        <v>257</v>
      </c>
      <c r="FL158" s="81"/>
      <c r="FM158" s="295" t="s">
        <v>361</v>
      </c>
      <c r="FN158" s="276"/>
      <c r="FO158" s="86" t="s">
        <v>422</v>
      </c>
      <c r="FP158" s="130" t="s">
        <v>5</v>
      </c>
      <c r="FQ158" s="288" t="s">
        <v>421</v>
      </c>
      <c r="FR158" s="3"/>
      <c r="FS158" s="3"/>
      <c r="FT158" s="3"/>
      <c r="FU158" s="289" t="s">
        <v>266</v>
      </c>
      <c r="FV158" s="290" t="s">
        <v>266</v>
      </c>
      <c r="FW158" s="289" t="s">
        <v>269</v>
      </c>
      <c r="FX158" s="290" t="s">
        <v>271</v>
      </c>
      <c r="FY158" s="289" t="s">
        <v>274</v>
      </c>
      <c r="FZ158" s="290" t="s">
        <v>278</v>
      </c>
      <c r="GA158" s="291" t="s">
        <v>276</v>
      </c>
      <c r="GB158" s="292" t="s">
        <v>278</v>
      </c>
      <c r="GC158" s="293" t="s">
        <v>276</v>
      </c>
      <c r="GD158" s="294" t="s">
        <v>278</v>
      </c>
      <c r="GE158" s="147" t="s">
        <v>430</v>
      </c>
      <c r="GF158" s="4" t="s">
        <v>279</v>
      </c>
      <c r="GG158" s="4" t="s">
        <v>281</v>
      </c>
      <c r="GH158" s="4" t="s">
        <v>283</v>
      </c>
      <c r="GI158" s="147" t="s">
        <v>257</v>
      </c>
      <c r="GJ158" s="81"/>
      <c r="GK158" s="295" t="s">
        <v>361</v>
      </c>
      <c r="GL158" s="276"/>
      <c r="GM158" s="85" t="s">
        <v>429</v>
      </c>
      <c r="GN158" s="4" t="s">
        <v>4</v>
      </c>
      <c r="GO158" s="85" t="s">
        <v>5</v>
      </c>
      <c r="GP158" s="86" t="s">
        <v>422</v>
      </c>
      <c r="GQ158" s="130" t="s">
        <v>5</v>
      </c>
      <c r="GR158" s="288" t="s">
        <v>421</v>
      </c>
      <c r="GS158" s="137"/>
      <c r="GT158" s="3"/>
      <c r="GU158" s="3"/>
      <c r="GV158" s="289" t="s">
        <v>266</v>
      </c>
      <c r="GW158" s="290" t="s">
        <v>266</v>
      </c>
      <c r="GX158" s="289" t="s">
        <v>269</v>
      </c>
      <c r="GY158" s="290" t="s">
        <v>271</v>
      </c>
      <c r="GZ158" s="289" t="s">
        <v>274</v>
      </c>
      <c r="HA158" s="290" t="s">
        <v>278</v>
      </c>
      <c r="HB158" s="291" t="s">
        <v>276</v>
      </c>
      <c r="HC158" s="292" t="s">
        <v>278</v>
      </c>
      <c r="HD158" s="293" t="s">
        <v>276</v>
      </c>
      <c r="HE158" s="294" t="s">
        <v>278</v>
      </c>
      <c r="HF158" s="147" t="s">
        <v>430</v>
      </c>
      <c r="HG158" s="4" t="s">
        <v>279</v>
      </c>
      <c r="HH158" s="4" t="s">
        <v>281</v>
      </c>
      <c r="HI158" s="4" t="s">
        <v>283</v>
      </c>
      <c r="HJ158" s="147" t="s">
        <v>257</v>
      </c>
      <c r="HK158" s="81"/>
      <c r="HL158" s="81"/>
      <c r="HM158" s="81"/>
      <c r="HN158" s="81"/>
      <c r="HO158" s="81"/>
      <c r="HP158" s="81"/>
      <c r="HQ158" s="81"/>
      <c r="HR158" s="81"/>
      <c r="HS158" s="81"/>
      <c r="HT158" s="81"/>
      <c r="HU158" s="81"/>
    </row>
    <row r="159" spans="1:229" x14ac:dyDescent="0.25">
      <c r="A159" s="81"/>
      <c r="B159" s="81"/>
      <c r="C159" s="86" t="s">
        <v>431</v>
      </c>
      <c r="D159" s="130" t="s">
        <v>6</v>
      </c>
      <c r="E159" s="288" t="s">
        <v>422</v>
      </c>
      <c r="F159" s="3"/>
      <c r="G159" s="3"/>
      <c r="H159" s="3"/>
      <c r="I159" s="289" t="s">
        <v>257</v>
      </c>
      <c r="J159" s="290" t="s">
        <v>267</v>
      </c>
      <c r="K159" s="289" t="s">
        <v>4</v>
      </c>
      <c r="L159" s="290" t="s">
        <v>272</v>
      </c>
      <c r="M159" s="289" t="s">
        <v>272</v>
      </c>
      <c r="N159" s="290" t="s">
        <v>4</v>
      </c>
      <c r="O159" s="291" t="s">
        <v>4</v>
      </c>
      <c r="P159" s="292" t="s">
        <v>4</v>
      </c>
      <c r="Q159" s="293" t="s">
        <v>4</v>
      </c>
      <c r="R159" s="294" t="s">
        <v>4</v>
      </c>
      <c r="S159" s="147" t="s">
        <v>432</v>
      </c>
      <c r="T159" s="4" t="s">
        <v>280</v>
      </c>
      <c r="U159" s="4" t="s">
        <v>280</v>
      </c>
      <c r="V159" s="4" t="s">
        <v>284</v>
      </c>
      <c r="W159" s="147" t="s">
        <v>463</v>
      </c>
      <c r="X159" s="231"/>
      <c r="Y159" s="81"/>
      <c r="Z159" s="81"/>
      <c r="AA159" s="86" t="s">
        <v>431</v>
      </c>
      <c r="AB159" s="130" t="s">
        <v>6</v>
      </c>
      <c r="AC159" s="288" t="s">
        <v>422</v>
      </c>
      <c r="AD159" s="3"/>
      <c r="AE159" s="3"/>
      <c r="AF159" s="3"/>
      <c r="AG159" s="289" t="s">
        <v>257</v>
      </c>
      <c r="AH159" s="290" t="s">
        <v>267</v>
      </c>
      <c r="AI159" s="289" t="s">
        <v>4</v>
      </c>
      <c r="AJ159" s="290" t="s">
        <v>272</v>
      </c>
      <c r="AK159" s="289" t="s">
        <v>272</v>
      </c>
      <c r="AL159" s="290" t="s">
        <v>4</v>
      </c>
      <c r="AM159" s="291" t="s">
        <v>4</v>
      </c>
      <c r="AN159" s="292" t="s">
        <v>4</v>
      </c>
      <c r="AO159" s="293" t="s">
        <v>4</v>
      </c>
      <c r="AP159" s="294" t="s">
        <v>4</v>
      </c>
      <c r="AQ159" s="147" t="s">
        <v>432</v>
      </c>
      <c r="AR159" s="4" t="s">
        <v>280</v>
      </c>
      <c r="AS159" s="4" t="s">
        <v>280</v>
      </c>
      <c r="AT159" s="4" t="s">
        <v>284</v>
      </c>
      <c r="AU159" s="147" t="s">
        <v>463</v>
      </c>
      <c r="AV159" s="81"/>
      <c r="AW159" s="81"/>
      <c r="AX159" s="81"/>
      <c r="AY159" s="86" t="s">
        <v>431</v>
      </c>
      <c r="AZ159" s="130" t="s">
        <v>6</v>
      </c>
      <c r="BA159" s="288" t="s">
        <v>422</v>
      </c>
      <c r="BB159" s="3"/>
      <c r="BC159" s="3"/>
      <c r="BD159" s="3"/>
      <c r="BE159" s="289" t="s">
        <v>257</v>
      </c>
      <c r="BF159" s="290" t="s">
        <v>267</v>
      </c>
      <c r="BG159" s="289" t="s">
        <v>4</v>
      </c>
      <c r="BH159" s="290" t="s">
        <v>272</v>
      </c>
      <c r="BI159" s="289" t="s">
        <v>272</v>
      </c>
      <c r="BJ159" s="290" t="s">
        <v>4</v>
      </c>
      <c r="BK159" s="291" t="s">
        <v>4</v>
      </c>
      <c r="BL159" s="292" t="s">
        <v>4</v>
      </c>
      <c r="BM159" s="293" t="s">
        <v>4</v>
      </c>
      <c r="BN159" s="294" t="s">
        <v>4</v>
      </c>
      <c r="BO159" s="147" t="s">
        <v>432</v>
      </c>
      <c r="BP159" s="4" t="s">
        <v>280</v>
      </c>
      <c r="BQ159" s="4" t="s">
        <v>280</v>
      </c>
      <c r="BR159" s="4" t="s">
        <v>284</v>
      </c>
      <c r="BS159" s="147" t="s">
        <v>463</v>
      </c>
      <c r="BT159" s="81"/>
      <c r="BU159" s="438" t="s">
        <v>492</v>
      </c>
      <c r="BV159" s="276"/>
      <c r="BW159" s="86" t="s">
        <v>431</v>
      </c>
      <c r="BX159" s="130" t="s">
        <v>6</v>
      </c>
      <c r="BY159" s="288" t="s">
        <v>422</v>
      </c>
      <c r="BZ159" s="3"/>
      <c r="CA159" s="3"/>
      <c r="CB159" s="3"/>
      <c r="CC159" s="289" t="s">
        <v>257</v>
      </c>
      <c r="CD159" s="290" t="s">
        <v>267</v>
      </c>
      <c r="CE159" s="289" t="s">
        <v>4</v>
      </c>
      <c r="CF159" s="290" t="s">
        <v>272</v>
      </c>
      <c r="CG159" s="289" t="s">
        <v>272</v>
      </c>
      <c r="CH159" s="290" t="s">
        <v>4</v>
      </c>
      <c r="CI159" s="291" t="s">
        <v>4</v>
      </c>
      <c r="CJ159" s="292" t="s">
        <v>4</v>
      </c>
      <c r="CK159" s="293" t="s">
        <v>4</v>
      </c>
      <c r="CL159" s="294" t="s">
        <v>4</v>
      </c>
      <c r="CM159" s="147" t="s">
        <v>432</v>
      </c>
      <c r="CN159" s="4" t="s">
        <v>280</v>
      </c>
      <c r="CO159" s="4" t="s">
        <v>280</v>
      </c>
      <c r="CP159" s="4" t="s">
        <v>284</v>
      </c>
      <c r="CQ159" s="147" t="s">
        <v>463</v>
      </c>
      <c r="CR159" s="81"/>
      <c r="CS159" s="81"/>
      <c r="CT159" s="81"/>
      <c r="CU159" s="86" t="s">
        <v>431</v>
      </c>
      <c r="CV159" s="130" t="s">
        <v>6</v>
      </c>
      <c r="CW159" s="288" t="s">
        <v>422</v>
      </c>
      <c r="CX159" s="3"/>
      <c r="CY159" s="3"/>
      <c r="CZ159" s="3"/>
      <c r="DA159" s="289" t="s">
        <v>257</v>
      </c>
      <c r="DB159" s="290" t="s">
        <v>267</v>
      </c>
      <c r="DC159" s="289" t="s">
        <v>4</v>
      </c>
      <c r="DD159" s="290" t="s">
        <v>272</v>
      </c>
      <c r="DE159" s="289" t="s">
        <v>272</v>
      </c>
      <c r="DF159" s="290" t="s">
        <v>4</v>
      </c>
      <c r="DG159" s="291" t="s">
        <v>4</v>
      </c>
      <c r="DH159" s="292" t="s">
        <v>4</v>
      </c>
      <c r="DI159" s="293" t="s">
        <v>4</v>
      </c>
      <c r="DJ159" s="294" t="s">
        <v>4</v>
      </c>
      <c r="DK159" s="147" t="s">
        <v>432</v>
      </c>
      <c r="DL159" s="4" t="s">
        <v>280</v>
      </c>
      <c r="DM159" s="4" t="s">
        <v>280</v>
      </c>
      <c r="DN159" s="4" t="s">
        <v>284</v>
      </c>
      <c r="DO159" s="147" t="s">
        <v>463</v>
      </c>
      <c r="DP159" s="81"/>
      <c r="DQ159" s="295" t="s">
        <v>361</v>
      </c>
      <c r="DR159" s="276"/>
      <c r="DS159" s="86" t="s">
        <v>431</v>
      </c>
      <c r="DT159" s="130" t="s">
        <v>6</v>
      </c>
      <c r="DU159" s="288" t="s">
        <v>422</v>
      </c>
      <c r="DV159" s="3"/>
      <c r="DW159" s="3"/>
      <c r="DX159" s="3"/>
      <c r="DY159" s="289" t="s">
        <v>257</v>
      </c>
      <c r="DZ159" s="290" t="s">
        <v>267</v>
      </c>
      <c r="EA159" s="289" t="s">
        <v>4</v>
      </c>
      <c r="EB159" s="290" t="s">
        <v>272</v>
      </c>
      <c r="EC159" s="289" t="s">
        <v>272</v>
      </c>
      <c r="ED159" s="290" t="s">
        <v>4</v>
      </c>
      <c r="EE159" s="291" t="s">
        <v>4</v>
      </c>
      <c r="EF159" s="292" t="s">
        <v>4</v>
      </c>
      <c r="EG159" s="293" t="s">
        <v>4</v>
      </c>
      <c r="EH159" s="294" t="s">
        <v>4</v>
      </c>
      <c r="EI159" s="147" t="s">
        <v>432</v>
      </c>
      <c r="EJ159" s="4" t="s">
        <v>280</v>
      </c>
      <c r="EK159" s="4" t="s">
        <v>280</v>
      </c>
      <c r="EL159" s="4" t="s">
        <v>284</v>
      </c>
      <c r="EM159" s="147" t="s">
        <v>463</v>
      </c>
      <c r="EN159" s="81"/>
      <c r="EO159" s="81"/>
      <c r="EP159" s="276"/>
      <c r="EQ159" s="86" t="s">
        <v>431</v>
      </c>
      <c r="ER159" s="130" t="s">
        <v>6</v>
      </c>
      <c r="ES159" s="288" t="s">
        <v>422</v>
      </c>
      <c r="ET159" s="3"/>
      <c r="EU159" s="3"/>
      <c r="EV159" s="3"/>
      <c r="EW159" s="289" t="s">
        <v>257</v>
      </c>
      <c r="EX159" s="290" t="s">
        <v>267</v>
      </c>
      <c r="EY159" s="289" t="s">
        <v>4</v>
      </c>
      <c r="EZ159" s="290" t="s">
        <v>272</v>
      </c>
      <c r="FA159" s="289" t="s">
        <v>272</v>
      </c>
      <c r="FB159" s="290" t="s">
        <v>4</v>
      </c>
      <c r="FC159" s="291" t="s">
        <v>4</v>
      </c>
      <c r="FD159" s="292" t="s">
        <v>4</v>
      </c>
      <c r="FE159" s="293" t="s">
        <v>4</v>
      </c>
      <c r="FF159" s="294" t="s">
        <v>4</v>
      </c>
      <c r="FG159" s="147" t="s">
        <v>432</v>
      </c>
      <c r="FH159" s="4" t="s">
        <v>280</v>
      </c>
      <c r="FI159" s="4" t="s">
        <v>280</v>
      </c>
      <c r="FJ159" s="4" t="s">
        <v>284</v>
      </c>
      <c r="FK159" s="147" t="s">
        <v>463</v>
      </c>
      <c r="FL159" s="81"/>
      <c r="FM159" s="405" t="s">
        <v>482</v>
      </c>
      <c r="FN159" s="276"/>
      <c r="FO159" s="86" t="s">
        <v>431</v>
      </c>
      <c r="FP159" s="130" t="s">
        <v>6</v>
      </c>
      <c r="FQ159" s="288" t="s">
        <v>422</v>
      </c>
      <c r="FR159" s="3"/>
      <c r="FS159" s="3"/>
      <c r="FT159" s="3"/>
      <c r="FU159" s="289" t="s">
        <v>257</v>
      </c>
      <c r="FV159" s="290" t="s">
        <v>267</v>
      </c>
      <c r="FW159" s="289" t="s">
        <v>4</v>
      </c>
      <c r="FX159" s="290" t="s">
        <v>272</v>
      </c>
      <c r="FY159" s="289" t="s">
        <v>272</v>
      </c>
      <c r="FZ159" s="290" t="s">
        <v>4</v>
      </c>
      <c r="GA159" s="291" t="s">
        <v>4</v>
      </c>
      <c r="GB159" s="292" t="s">
        <v>4</v>
      </c>
      <c r="GC159" s="293" t="s">
        <v>4</v>
      </c>
      <c r="GD159" s="294" t="s">
        <v>4</v>
      </c>
      <c r="GE159" s="147" t="s">
        <v>432</v>
      </c>
      <c r="GF159" s="4" t="s">
        <v>280</v>
      </c>
      <c r="GG159" s="4" t="s">
        <v>280</v>
      </c>
      <c r="GH159" s="4" t="s">
        <v>284</v>
      </c>
      <c r="GI159" s="147" t="s">
        <v>463</v>
      </c>
      <c r="GJ159" s="81"/>
      <c r="GK159" s="415" t="s">
        <v>481</v>
      </c>
      <c r="GL159" s="276"/>
      <c r="GM159" s="85" t="s">
        <v>3</v>
      </c>
      <c r="GN159" s="3"/>
      <c r="GO159" s="83"/>
      <c r="GP159" s="86" t="s">
        <v>431</v>
      </c>
      <c r="GQ159" s="130" t="s">
        <v>6</v>
      </c>
      <c r="GR159" s="288" t="s">
        <v>422</v>
      </c>
      <c r="GS159" s="86"/>
      <c r="GT159" s="3"/>
      <c r="GU159" s="3"/>
      <c r="GV159" s="289" t="s">
        <v>257</v>
      </c>
      <c r="GW159" s="290" t="s">
        <v>267</v>
      </c>
      <c r="GX159" s="289" t="s">
        <v>4</v>
      </c>
      <c r="GY159" s="290" t="s">
        <v>272</v>
      </c>
      <c r="GZ159" s="289" t="s">
        <v>272</v>
      </c>
      <c r="HA159" s="290" t="s">
        <v>4</v>
      </c>
      <c r="HB159" s="291" t="s">
        <v>4</v>
      </c>
      <c r="HC159" s="292" t="s">
        <v>4</v>
      </c>
      <c r="HD159" s="293" t="s">
        <v>4</v>
      </c>
      <c r="HE159" s="294" t="s">
        <v>4</v>
      </c>
      <c r="HF159" s="147" t="s">
        <v>432</v>
      </c>
      <c r="HG159" s="4" t="s">
        <v>280</v>
      </c>
      <c r="HH159" s="4" t="s">
        <v>280</v>
      </c>
      <c r="HI159" s="4" t="s">
        <v>284</v>
      </c>
      <c r="HJ159" s="147" t="s">
        <v>463</v>
      </c>
      <c r="HK159" s="81"/>
      <c r="HL159" s="81"/>
      <c r="HM159" s="81"/>
      <c r="HN159" s="81"/>
      <c r="HO159" s="81"/>
      <c r="HP159" s="81"/>
      <c r="HQ159" s="81"/>
      <c r="HR159" s="81"/>
      <c r="HS159" s="81"/>
      <c r="HT159" s="81"/>
      <c r="HU159" s="81"/>
    </row>
    <row r="160" spans="1:229" x14ac:dyDescent="0.25">
      <c r="A160" s="81"/>
      <c r="B160" s="81"/>
      <c r="C160" s="86" t="s">
        <v>434</v>
      </c>
      <c r="D160" s="84"/>
      <c r="E160" s="87" t="s">
        <v>7</v>
      </c>
      <c r="F160" s="4" t="s">
        <v>252</v>
      </c>
      <c r="G160" s="4" t="s">
        <v>252</v>
      </c>
      <c r="H160" s="4" t="s">
        <v>255</v>
      </c>
      <c r="I160" s="289">
        <v>0</v>
      </c>
      <c r="J160" s="290">
        <v>0</v>
      </c>
      <c r="K160" s="289">
        <v>1</v>
      </c>
      <c r="L160" s="290">
        <v>-1</v>
      </c>
      <c r="M160" s="289">
        <v>2</v>
      </c>
      <c r="N160" s="290">
        <v>-2</v>
      </c>
      <c r="O160" s="291">
        <v>3</v>
      </c>
      <c r="P160" s="292">
        <v>-3</v>
      </c>
      <c r="Q160" s="293">
        <v>4</v>
      </c>
      <c r="R160" s="294">
        <v>-4</v>
      </c>
      <c r="S160" s="147" t="s">
        <v>435</v>
      </c>
      <c r="T160" s="4" t="s">
        <v>282</v>
      </c>
      <c r="U160" s="4" t="s">
        <v>282</v>
      </c>
      <c r="V160" s="4" t="s">
        <v>285</v>
      </c>
      <c r="W160" s="147" t="s">
        <v>369</v>
      </c>
      <c r="X160" s="29"/>
      <c r="Y160" s="81"/>
      <c r="Z160" s="81"/>
      <c r="AA160" s="86" t="s">
        <v>434</v>
      </c>
      <c r="AB160" s="84"/>
      <c r="AC160" s="87" t="s">
        <v>7</v>
      </c>
      <c r="AD160" s="4" t="s">
        <v>252</v>
      </c>
      <c r="AE160" s="4" t="s">
        <v>252</v>
      </c>
      <c r="AF160" s="4" t="s">
        <v>255</v>
      </c>
      <c r="AG160" s="289">
        <v>0</v>
      </c>
      <c r="AH160" s="290">
        <v>0</v>
      </c>
      <c r="AI160" s="289">
        <v>1</v>
      </c>
      <c r="AJ160" s="290">
        <v>-1</v>
      </c>
      <c r="AK160" s="289">
        <v>2</v>
      </c>
      <c r="AL160" s="290">
        <v>-2</v>
      </c>
      <c r="AM160" s="291">
        <v>3</v>
      </c>
      <c r="AN160" s="292">
        <v>-3</v>
      </c>
      <c r="AO160" s="293">
        <v>4</v>
      </c>
      <c r="AP160" s="294">
        <v>-4</v>
      </c>
      <c r="AQ160" s="147" t="s">
        <v>435</v>
      </c>
      <c r="AR160" s="4" t="s">
        <v>282</v>
      </c>
      <c r="AS160" s="4" t="s">
        <v>282</v>
      </c>
      <c r="AT160" s="4" t="s">
        <v>285</v>
      </c>
      <c r="AU160" s="147" t="s">
        <v>369</v>
      </c>
      <c r="AV160" s="81"/>
      <c r="AW160" s="81"/>
      <c r="AX160" s="81"/>
      <c r="AY160" s="86" t="s">
        <v>434</v>
      </c>
      <c r="AZ160" s="84"/>
      <c r="BA160" s="87" t="s">
        <v>7</v>
      </c>
      <c r="BB160" s="4" t="s">
        <v>252</v>
      </c>
      <c r="BC160" s="4" t="s">
        <v>252</v>
      </c>
      <c r="BD160" s="4" t="s">
        <v>255</v>
      </c>
      <c r="BE160" s="289">
        <v>0</v>
      </c>
      <c r="BF160" s="290">
        <v>0</v>
      </c>
      <c r="BG160" s="289">
        <v>1</v>
      </c>
      <c r="BH160" s="290">
        <v>-1</v>
      </c>
      <c r="BI160" s="289">
        <v>2</v>
      </c>
      <c r="BJ160" s="290">
        <v>-2</v>
      </c>
      <c r="BK160" s="291">
        <v>3</v>
      </c>
      <c r="BL160" s="292">
        <v>-3</v>
      </c>
      <c r="BM160" s="293">
        <v>4</v>
      </c>
      <c r="BN160" s="294">
        <v>-4</v>
      </c>
      <c r="BO160" s="147" t="s">
        <v>435</v>
      </c>
      <c r="BP160" s="4" t="s">
        <v>282</v>
      </c>
      <c r="BQ160" s="4" t="s">
        <v>282</v>
      </c>
      <c r="BR160" s="4" t="s">
        <v>285</v>
      </c>
      <c r="BS160" s="147" t="s">
        <v>369</v>
      </c>
      <c r="BT160" s="81"/>
      <c r="BU160" s="276"/>
      <c r="BV160" s="276"/>
      <c r="BW160" s="86" t="s">
        <v>434</v>
      </c>
      <c r="BX160" s="84"/>
      <c r="BY160" s="87" t="s">
        <v>7</v>
      </c>
      <c r="BZ160" s="4" t="s">
        <v>252</v>
      </c>
      <c r="CA160" s="4" t="s">
        <v>252</v>
      </c>
      <c r="CB160" s="4" t="s">
        <v>255</v>
      </c>
      <c r="CC160" s="289">
        <v>0</v>
      </c>
      <c r="CD160" s="290">
        <v>0</v>
      </c>
      <c r="CE160" s="289">
        <v>1</v>
      </c>
      <c r="CF160" s="290">
        <v>-1</v>
      </c>
      <c r="CG160" s="289">
        <v>2</v>
      </c>
      <c r="CH160" s="290">
        <v>-2</v>
      </c>
      <c r="CI160" s="291">
        <v>3</v>
      </c>
      <c r="CJ160" s="292">
        <v>-3</v>
      </c>
      <c r="CK160" s="293">
        <v>4</v>
      </c>
      <c r="CL160" s="294">
        <v>-4</v>
      </c>
      <c r="CM160" s="147" t="s">
        <v>435</v>
      </c>
      <c r="CN160" s="4" t="s">
        <v>282</v>
      </c>
      <c r="CO160" s="4" t="s">
        <v>282</v>
      </c>
      <c r="CP160" s="4" t="s">
        <v>285</v>
      </c>
      <c r="CQ160" s="147" t="s">
        <v>369</v>
      </c>
      <c r="CR160" s="81"/>
      <c r="CS160" s="81"/>
      <c r="CT160" s="81"/>
      <c r="CU160" s="86" t="s">
        <v>434</v>
      </c>
      <c r="CV160" s="84"/>
      <c r="CW160" s="87" t="s">
        <v>7</v>
      </c>
      <c r="CX160" s="4" t="s">
        <v>252</v>
      </c>
      <c r="CY160" s="4" t="s">
        <v>252</v>
      </c>
      <c r="CZ160" s="4" t="s">
        <v>255</v>
      </c>
      <c r="DA160" s="289">
        <v>0</v>
      </c>
      <c r="DB160" s="290">
        <v>0</v>
      </c>
      <c r="DC160" s="289">
        <v>1</v>
      </c>
      <c r="DD160" s="290">
        <v>-1</v>
      </c>
      <c r="DE160" s="289">
        <v>2</v>
      </c>
      <c r="DF160" s="290">
        <v>-2</v>
      </c>
      <c r="DG160" s="291">
        <v>3</v>
      </c>
      <c r="DH160" s="292">
        <v>-3</v>
      </c>
      <c r="DI160" s="293">
        <v>4</v>
      </c>
      <c r="DJ160" s="294">
        <v>-4</v>
      </c>
      <c r="DK160" s="147" t="s">
        <v>435</v>
      </c>
      <c r="DL160" s="4" t="s">
        <v>282</v>
      </c>
      <c r="DM160" s="4" t="s">
        <v>282</v>
      </c>
      <c r="DN160" s="4" t="s">
        <v>285</v>
      </c>
      <c r="DO160" s="147" t="s">
        <v>369</v>
      </c>
      <c r="DP160" s="81"/>
      <c r="DQ160" s="276"/>
      <c r="DR160" s="276"/>
      <c r="DS160" s="86" t="s">
        <v>434</v>
      </c>
      <c r="DT160" s="84"/>
      <c r="DU160" s="87" t="s">
        <v>7</v>
      </c>
      <c r="DV160" s="4" t="s">
        <v>252</v>
      </c>
      <c r="DW160" s="4" t="s">
        <v>252</v>
      </c>
      <c r="DX160" s="4" t="s">
        <v>255</v>
      </c>
      <c r="DY160" s="289">
        <v>0</v>
      </c>
      <c r="DZ160" s="290">
        <v>0</v>
      </c>
      <c r="EA160" s="289">
        <v>1</v>
      </c>
      <c r="EB160" s="290">
        <v>-1</v>
      </c>
      <c r="EC160" s="289">
        <v>2</v>
      </c>
      <c r="ED160" s="290">
        <v>-2</v>
      </c>
      <c r="EE160" s="291">
        <v>3</v>
      </c>
      <c r="EF160" s="292">
        <v>-3</v>
      </c>
      <c r="EG160" s="293">
        <v>4</v>
      </c>
      <c r="EH160" s="294">
        <v>-4</v>
      </c>
      <c r="EI160" s="147" t="s">
        <v>435</v>
      </c>
      <c r="EJ160" s="4" t="s">
        <v>282</v>
      </c>
      <c r="EK160" s="4" t="s">
        <v>282</v>
      </c>
      <c r="EL160" s="4" t="s">
        <v>285</v>
      </c>
      <c r="EM160" s="147" t="s">
        <v>369</v>
      </c>
      <c r="EN160" s="81"/>
      <c r="EO160" s="276"/>
      <c r="EP160" s="276"/>
      <c r="EQ160" s="86" t="s">
        <v>434</v>
      </c>
      <c r="ER160" s="84"/>
      <c r="ES160" s="87" t="s">
        <v>7</v>
      </c>
      <c r="ET160" s="4" t="s">
        <v>252</v>
      </c>
      <c r="EU160" s="4" t="s">
        <v>252</v>
      </c>
      <c r="EV160" s="4" t="s">
        <v>255</v>
      </c>
      <c r="EW160" s="289">
        <v>0</v>
      </c>
      <c r="EX160" s="290">
        <v>0</v>
      </c>
      <c r="EY160" s="289">
        <v>1</v>
      </c>
      <c r="EZ160" s="290">
        <v>-1</v>
      </c>
      <c r="FA160" s="289">
        <v>2</v>
      </c>
      <c r="FB160" s="290">
        <v>-2</v>
      </c>
      <c r="FC160" s="291">
        <v>3</v>
      </c>
      <c r="FD160" s="292">
        <v>-3</v>
      </c>
      <c r="FE160" s="293">
        <v>4</v>
      </c>
      <c r="FF160" s="294">
        <v>-4</v>
      </c>
      <c r="FG160" s="147" t="s">
        <v>435</v>
      </c>
      <c r="FH160" s="4" t="s">
        <v>282</v>
      </c>
      <c r="FI160" s="4" t="s">
        <v>282</v>
      </c>
      <c r="FJ160" s="4" t="s">
        <v>285</v>
      </c>
      <c r="FK160" s="147" t="s">
        <v>369</v>
      </c>
      <c r="FL160" s="81"/>
      <c r="FM160" s="276"/>
      <c r="FN160" s="276"/>
      <c r="FO160" s="86" t="s">
        <v>434</v>
      </c>
      <c r="FP160" s="84"/>
      <c r="FQ160" s="87" t="s">
        <v>7</v>
      </c>
      <c r="FR160" s="4" t="s">
        <v>252</v>
      </c>
      <c r="FS160" s="4" t="s">
        <v>252</v>
      </c>
      <c r="FT160" s="4" t="s">
        <v>255</v>
      </c>
      <c r="FU160" s="289">
        <v>0</v>
      </c>
      <c r="FV160" s="290">
        <v>0</v>
      </c>
      <c r="FW160" s="289">
        <v>1</v>
      </c>
      <c r="FX160" s="290">
        <v>-1</v>
      </c>
      <c r="FY160" s="289">
        <v>2</v>
      </c>
      <c r="FZ160" s="290">
        <v>-2</v>
      </c>
      <c r="GA160" s="291">
        <v>3</v>
      </c>
      <c r="GB160" s="292">
        <v>-3</v>
      </c>
      <c r="GC160" s="293">
        <v>4</v>
      </c>
      <c r="GD160" s="294">
        <v>-4</v>
      </c>
      <c r="GE160" s="147" t="s">
        <v>435</v>
      </c>
      <c r="GF160" s="4" t="s">
        <v>282</v>
      </c>
      <c r="GG160" s="4" t="s">
        <v>282</v>
      </c>
      <c r="GH160" s="4" t="s">
        <v>285</v>
      </c>
      <c r="GI160" s="147" t="s">
        <v>369</v>
      </c>
      <c r="GJ160" s="81"/>
      <c r="GK160" s="404" t="s">
        <v>434</v>
      </c>
      <c r="GL160" s="276"/>
      <c r="GM160" s="85" t="s">
        <v>433</v>
      </c>
      <c r="GN160" s="4"/>
      <c r="GO160" s="85"/>
      <c r="GP160" s="86" t="s">
        <v>434</v>
      </c>
      <c r="GQ160" s="84"/>
      <c r="GR160" s="87" t="s">
        <v>7</v>
      </c>
      <c r="GS160" s="86" t="s">
        <v>252</v>
      </c>
      <c r="GT160" s="4" t="s">
        <v>252</v>
      </c>
      <c r="GU160" s="4" t="s">
        <v>255</v>
      </c>
      <c r="GV160" s="289">
        <v>0</v>
      </c>
      <c r="GW160" s="290">
        <v>0</v>
      </c>
      <c r="GX160" s="289">
        <v>1</v>
      </c>
      <c r="GY160" s="290">
        <v>-1</v>
      </c>
      <c r="GZ160" s="289">
        <v>2</v>
      </c>
      <c r="HA160" s="290">
        <v>-2</v>
      </c>
      <c r="HB160" s="291">
        <v>3</v>
      </c>
      <c r="HC160" s="292">
        <v>-3</v>
      </c>
      <c r="HD160" s="293">
        <v>4</v>
      </c>
      <c r="HE160" s="294">
        <v>-4</v>
      </c>
      <c r="HF160" s="147" t="s">
        <v>435</v>
      </c>
      <c r="HG160" s="4" t="s">
        <v>282</v>
      </c>
      <c r="HH160" s="4" t="s">
        <v>282</v>
      </c>
      <c r="HI160" s="4" t="s">
        <v>285</v>
      </c>
      <c r="HJ160" s="147" t="s">
        <v>369</v>
      </c>
      <c r="HK160" s="81"/>
      <c r="HL160" s="81"/>
      <c r="HM160" s="81"/>
      <c r="HN160" s="81"/>
      <c r="HO160" s="81"/>
      <c r="HP160" s="81"/>
      <c r="HQ160" s="81"/>
      <c r="HR160" s="81"/>
      <c r="HS160" s="81"/>
      <c r="HT160" s="81"/>
      <c r="HU160" s="81"/>
    </row>
    <row r="161" spans="1:229" ht="15.75" thickBot="1" x14ac:dyDescent="0.3">
      <c r="A161" s="264" t="s">
        <v>11</v>
      </c>
      <c r="B161" s="265" t="s">
        <v>12</v>
      </c>
      <c r="C161" s="178" t="s">
        <v>436</v>
      </c>
      <c r="D161" s="299" t="s">
        <v>10</v>
      </c>
      <c r="E161" s="439" t="s">
        <v>437</v>
      </c>
      <c r="F161" s="177" t="s">
        <v>253</v>
      </c>
      <c r="G161" s="177" t="s">
        <v>254</v>
      </c>
      <c r="H161" s="177" t="s">
        <v>256</v>
      </c>
      <c r="I161" s="300" t="s">
        <v>257</v>
      </c>
      <c r="J161" s="301" t="s">
        <v>258</v>
      </c>
      <c r="K161" s="300" t="s">
        <v>257</v>
      </c>
      <c r="L161" s="301" t="s">
        <v>258</v>
      </c>
      <c r="M161" s="300" t="s">
        <v>257</v>
      </c>
      <c r="N161" s="301" t="s">
        <v>258</v>
      </c>
      <c r="O161" s="302" t="s">
        <v>257</v>
      </c>
      <c r="P161" s="303" t="s">
        <v>258</v>
      </c>
      <c r="Q161" s="304" t="s">
        <v>257</v>
      </c>
      <c r="R161" s="305" t="s">
        <v>258</v>
      </c>
      <c r="S161" s="306">
        <v>42014</v>
      </c>
      <c r="T161" s="177" t="s">
        <v>253</v>
      </c>
      <c r="U161" s="177" t="s">
        <v>254</v>
      </c>
      <c r="V161" s="177" t="s">
        <v>280</v>
      </c>
      <c r="W161" s="178" t="s">
        <v>463</v>
      </c>
      <c r="X161" s="29"/>
      <c r="Y161" s="264" t="s">
        <v>11</v>
      </c>
      <c r="Z161" s="265" t="s">
        <v>12</v>
      </c>
      <c r="AA161" s="178" t="s">
        <v>436</v>
      </c>
      <c r="AB161" s="299" t="s">
        <v>10</v>
      </c>
      <c r="AC161" s="439" t="s">
        <v>437</v>
      </c>
      <c r="AD161" s="177" t="s">
        <v>253</v>
      </c>
      <c r="AE161" s="177" t="s">
        <v>254</v>
      </c>
      <c r="AF161" s="177" t="s">
        <v>256</v>
      </c>
      <c r="AG161" s="300" t="s">
        <v>257</v>
      </c>
      <c r="AH161" s="301" t="s">
        <v>258</v>
      </c>
      <c r="AI161" s="300" t="s">
        <v>257</v>
      </c>
      <c r="AJ161" s="301" t="s">
        <v>258</v>
      </c>
      <c r="AK161" s="300" t="s">
        <v>257</v>
      </c>
      <c r="AL161" s="301" t="s">
        <v>258</v>
      </c>
      <c r="AM161" s="302" t="s">
        <v>257</v>
      </c>
      <c r="AN161" s="303" t="s">
        <v>258</v>
      </c>
      <c r="AO161" s="304" t="s">
        <v>257</v>
      </c>
      <c r="AP161" s="305" t="s">
        <v>258</v>
      </c>
      <c r="AQ161" s="306">
        <v>42014</v>
      </c>
      <c r="AR161" s="177" t="s">
        <v>253</v>
      </c>
      <c r="AS161" s="177" t="s">
        <v>254</v>
      </c>
      <c r="AT161" s="177" t="s">
        <v>280</v>
      </c>
      <c r="AU161" s="178" t="s">
        <v>463</v>
      </c>
      <c r="AV161" s="81"/>
      <c r="AW161" s="264" t="s">
        <v>11</v>
      </c>
      <c r="AX161" s="265" t="s">
        <v>12</v>
      </c>
      <c r="AY161" s="178" t="s">
        <v>436</v>
      </c>
      <c r="AZ161" s="299" t="s">
        <v>10</v>
      </c>
      <c r="BA161" s="439" t="s">
        <v>437</v>
      </c>
      <c r="BB161" s="177" t="s">
        <v>253</v>
      </c>
      <c r="BC161" s="177" t="s">
        <v>254</v>
      </c>
      <c r="BD161" s="177" t="s">
        <v>256</v>
      </c>
      <c r="BE161" s="300" t="s">
        <v>257</v>
      </c>
      <c r="BF161" s="301" t="s">
        <v>258</v>
      </c>
      <c r="BG161" s="300" t="s">
        <v>257</v>
      </c>
      <c r="BH161" s="301" t="s">
        <v>258</v>
      </c>
      <c r="BI161" s="300" t="s">
        <v>257</v>
      </c>
      <c r="BJ161" s="301" t="s">
        <v>258</v>
      </c>
      <c r="BK161" s="302" t="s">
        <v>257</v>
      </c>
      <c r="BL161" s="303" t="s">
        <v>258</v>
      </c>
      <c r="BM161" s="304" t="s">
        <v>257</v>
      </c>
      <c r="BN161" s="305" t="s">
        <v>258</v>
      </c>
      <c r="BO161" s="306">
        <v>42014</v>
      </c>
      <c r="BP161" s="177" t="s">
        <v>253</v>
      </c>
      <c r="BQ161" s="177" t="s">
        <v>254</v>
      </c>
      <c r="BR161" s="177" t="s">
        <v>280</v>
      </c>
      <c r="BS161" s="178" t="s">
        <v>463</v>
      </c>
      <c r="BT161" s="81"/>
      <c r="BU161" s="406" t="s">
        <v>11</v>
      </c>
      <c r="BV161" s="440" t="s">
        <v>12</v>
      </c>
      <c r="BW161" s="178" t="s">
        <v>436</v>
      </c>
      <c r="BX161" s="299" t="s">
        <v>10</v>
      </c>
      <c r="BY161" s="439" t="s">
        <v>437</v>
      </c>
      <c r="BZ161" s="177" t="s">
        <v>253</v>
      </c>
      <c r="CA161" s="177" t="s">
        <v>254</v>
      </c>
      <c r="CB161" s="177" t="s">
        <v>256</v>
      </c>
      <c r="CC161" s="300" t="s">
        <v>257</v>
      </c>
      <c r="CD161" s="301" t="s">
        <v>258</v>
      </c>
      <c r="CE161" s="300" t="s">
        <v>257</v>
      </c>
      <c r="CF161" s="301" t="s">
        <v>258</v>
      </c>
      <c r="CG161" s="300" t="s">
        <v>257</v>
      </c>
      <c r="CH161" s="301" t="s">
        <v>258</v>
      </c>
      <c r="CI161" s="302" t="s">
        <v>257</v>
      </c>
      <c r="CJ161" s="303" t="s">
        <v>258</v>
      </c>
      <c r="CK161" s="304" t="s">
        <v>257</v>
      </c>
      <c r="CL161" s="305" t="s">
        <v>258</v>
      </c>
      <c r="CM161" s="306">
        <v>42014</v>
      </c>
      <c r="CN161" s="177" t="s">
        <v>253</v>
      </c>
      <c r="CO161" s="177" t="s">
        <v>254</v>
      </c>
      <c r="CP161" s="177" t="s">
        <v>280</v>
      </c>
      <c r="CQ161" s="178" t="s">
        <v>463</v>
      </c>
      <c r="CR161" s="81"/>
      <c r="CS161" s="264" t="s">
        <v>11</v>
      </c>
      <c r="CT161" s="265" t="s">
        <v>12</v>
      </c>
      <c r="CU161" s="178" t="s">
        <v>436</v>
      </c>
      <c r="CV161" s="299" t="s">
        <v>10</v>
      </c>
      <c r="CW161" s="439" t="s">
        <v>437</v>
      </c>
      <c r="CX161" s="177" t="s">
        <v>253</v>
      </c>
      <c r="CY161" s="177" t="s">
        <v>254</v>
      </c>
      <c r="CZ161" s="177" t="s">
        <v>256</v>
      </c>
      <c r="DA161" s="300" t="s">
        <v>257</v>
      </c>
      <c r="DB161" s="301" t="s">
        <v>258</v>
      </c>
      <c r="DC161" s="300" t="s">
        <v>257</v>
      </c>
      <c r="DD161" s="301" t="s">
        <v>258</v>
      </c>
      <c r="DE161" s="300" t="s">
        <v>257</v>
      </c>
      <c r="DF161" s="301" t="s">
        <v>258</v>
      </c>
      <c r="DG161" s="302" t="s">
        <v>257</v>
      </c>
      <c r="DH161" s="303" t="s">
        <v>258</v>
      </c>
      <c r="DI161" s="304" t="s">
        <v>257</v>
      </c>
      <c r="DJ161" s="305" t="s">
        <v>258</v>
      </c>
      <c r="DK161" s="306">
        <v>42014</v>
      </c>
      <c r="DL161" s="177" t="s">
        <v>253</v>
      </c>
      <c r="DM161" s="177" t="s">
        <v>254</v>
      </c>
      <c r="DN161" s="177" t="s">
        <v>280</v>
      </c>
      <c r="DO161" s="178" t="s">
        <v>463</v>
      </c>
      <c r="DP161" s="81"/>
      <c r="DQ161" s="263" t="s">
        <v>11</v>
      </c>
      <c r="DR161" s="267" t="s">
        <v>12</v>
      </c>
      <c r="DS161" s="178" t="s">
        <v>436</v>
      </c>
      <c r="DT161" s="299" t="s">
        <v>10</v>
      </c>
      <c r="DU161" s="439" t="s">
        <v>437</v>
      </c>
      <c r="DV161" s="177" t="s">
        <v>253</v>
      </c>
      <c r="DW161" s="177" t="s">
        <v>254</v>
      </c>
      <c r="DX161" s="177" t="s">
        <v>256</v>
      </c>
      <c r="DY161" s="300" t="s">
        <v>257</v>
      </c>
      <c r="DZ161" s="301" t="s">
        <v>258</v>
      </c>
      <c r="EA161" s="300" t="s">
        <v>257</v>
      </c>
      <c r="EB161" s="301" t="s">
        <v>258</v>
      </c>
      <c r="EC161" s="300" t="s">
        <v>257</v>
      </c>
      <c r="ED161" s="301" t="s">
        <v>258</v>
      </c>
      <c r="EE161" s="302" t="s">
        <v>257</v>
      </c>
      <c r="EF161" s="303" t="s">
        <v>258</v>
      </c>
      <c r="EG161" s="304" t="s">
        <v>257</v>
      </c>
      <c r="EH161" s="305" t="s">
        <v>258</v>
      </c>
      <c r="EI161" s="306">
        <v>42014</v>
      </c>
      <c r="EJ161" s="177" t="s">
        <v>253</v>
      </c>
      <c r="EK161" s="177" t="s">
        <v>254</v>
      </c>
      <c r="EL161" s="177" t="s">
        <v>280</v>
      </c>
      <c r="EM161" s="178" t="s">
        <v>463</v>
      </c>
      <c r="EN161" s="81"/>
      <c r="EO161" s="263" t="s">
        <v>11</v>
      </c>
      <c r="EP161" s="267" t="s">
        <v>12</v>
      </c>
      <c r="EQ161" s="178" t="s">
        <v>436</v>
      </c>
      <c r="ER161" s="299" t="s">
        <v>10</v>
      </c>
      <c r="ES161" s="329" t="s">
        <v>437</v>
      </c>
      <c r="ET161" s="177" t="s">
        <v>253</v>
      </c>
      <c r="EU161" s="177" t="s">
        <v>254</v>
      </c>
      <c r="EV161" s="177" t="s">
        <v>256</v>
      </c>
      <c r="EW161" s="300" t="s">
        <v>257</v>
      </c>
      <c r="EX161" s="301" t="s">
        <v>258</v>
      </c>
      <c r="EY161" s="300" t="s">
        <v>257</v>
      </c>
      <c r="EZ161" s="301" t="s">
        <v>258</v>
      </c>
      <c r="FA161" s="300" t="s">
        <v>257</v>
      </c>
      <c r="FB161" s="301" t="s">
        <v>258</v>
      </c>
      <c r="FC161" s="302" t="s">
        <v>257</v>
      </c>
      <c r="FD161" s="303" t="s">
        <v>258</v>
      </c>
      <c r="FE161" s="304" t="s">
        <v>257</v>
      </c>
      <c r="FF161" s="305" t="s">
        <v>258</v>
      </c>
      <c r="FG161" s="306">
        <v>42014</v>
      </c>
      <c r="FH161" s="177" t="s">
        <v>253</v>
      </c>
      <c r="FI161" s="177" t="s">
        <v>254</v>
      </c>
      <c r="FJ161" s="177" t="s">
        <v>280</v>
      </c>
      <c r="FK161" s="178" t="s">
        <v>463</v>
      </c>
      <c r="FL161" s="81"/>
      <c r="FM161" s="263" t="s">
        <v>11</v>
      </c>
      <c r="FN161" s="267" t="s">
        <v>12</v>
      </c>
      <c r="FO161" s="178" t="s">
        <v>442</v>
      </c>
      <c r="FP161" s="299" t="s">
        <v>10</v>
      </c>
      <c r="FQ161" s="329" t="s">
        <v>443</v>
      </c>
      <c r="FR161" s="177" t="s">
        <v>253</v>
      </c>
      <c r="FS161" s="177" t="s">
        <v>254</v>
      </c>
      <c r="FT161" s="177" t="s">
        <v>256</v>
      </c>
      <c r="FU161" s="300" t="s">
        <v>257</v>
      </c>
      <c r="FV161" s="301" t="s">
        <v>258</v>
      </c>
      <c r="FW161" s="300" t="s">
        <v>257</v>
      </c>
      <c r="FX161" s="301" t="s">
        <v>258</v>
      </c>
      <c r="FY161" s="300" t="s">
        <v>257</v>
      </c>
      <c r="FZ161" s="301" t="s">
        <v>258</v>
      </c>
      <c r="GA161" s="302" t="s">
        <v>257</v>
      </c>
      <c r="GB161" s="303" t="s">
        <v>258</v>
      </c>
      <c r="GC161" s="304" t="s">
        <v>257</v>
      </c>
      <c r="GD161" s="305" t="s">
        <v>258</v>
      </c>
      <c r="GE161" s="306">
        <v>42014</v>
      </c>
      <c r="GF161" s="177" t="s">
        <v>253</v>
      </c>
      <c r="GG161" s="177" t="s">
        <v>254</v>
      </c>
      <c r="GH161" s="177" t="s">
        <v>280</v>
      </c>
      <c r="GI161" s="178" t="s">
        <v>463</v>
      </c>
      <c r="GJ161" s="81"/>
      <c r="GK161" s="263" t="s">
        <v>11</v>
      </c>
      <c r="GL161" s="267" t="s">
        <v>12</v>
      </c>
      <c r="GM161" s="297">
        <v>42562</v>
      </c>
      <c r="GN161" s="177" t="s">
        <v>8</v>
      </c>
      <c r="GO161" s="298" t="s">
        <v>9</v>
      </c>
      <c r="GP161" s="178" t="s">
        <v>442</v>
      </c>
      <c r="GQ161" s="299" t="s">
        <v>10</v>
      </c>
      <c r="GR161" s="329" t="s">
        <v>443</v>
      </c>
      <c r="GS161" s="419" t="s">
        <v>494</v>
      </c>
      <c r="GT161" s="177" t="s">
        <v>254</v>
      </c>
      <c r="GU161" s="177" t="s">
        <v>256</v>
      </c>
      <c r="GV161" s="300" t="s">
        <v>257</v>
      </c>
      <c r="GW161" s="301" t="s">
        <v>258</v>
      </c>
      <c r="GX161" s="300" t="s">
        <v>257</v>
      </c>
      <c r="GY161" s="301" t="s">
        <v>258</v>
      </c>
      <c r="GZ161" s="300" t="s">
        <v>257</v>
      </c>
      <c r="HA161" s="301" t="s">
        <v>258</v>
      </c>
      <c r="HB161" s="302" t="s">
        <v>257</v>
      </c>
      <c r="HC161" s="303" t="s">
        <v>258</v>
      </c>
      <c r="HD161" s="304" t="s">
        <v>257</v>
      </c>
      <c r="HE161" s="305" t="s">
        <v>258</v>
      </c>
      <c r="HF161" s="306">
        <v>42014</v>
      </c>
      <c r="HG161" s="177" t="s">
        <v>253</v>
      </c>
      <c r="HH161" s="177" t="s">
        <v>254</v>
      </c>
      <c r="HI161" s="177" t="s">
        <v>280</v>
      </c>
      <c r="HJ161" s="178" t="s">
        <v>463</v>
      </c>
      <c r="HK161" s="81"/>
      <c r="HL161" s="81"/>
      <c r="HM161" s="81"/>
      <c r="HN161" s="81"/>
      <c r="HO161" s="81"/>
      <c r="HP161" s="81"/>
      <c r="HQ161" s="81"/>
      <c r="HR161" s="81"/>
      <c r="HS161" s="81"/>
      <c r="HT161" s="81"/>
      <c r="HU161" s="81"/>
    </row>
    <row r="162" spans="1:229" ht="18.75" x14ac:dyDescent="0.3">
      <c r="A162" s="105" t="s">
        <v>173</v>
      </c>
      <c r="B162" s="96" t="s">
        <v>174</v>
      </c>
      <c r="C162" s="26">
        <v>-0.14285714285714235</v>
      </c>
      <c r="D162" s="106">
        <v>3</v>
      </c>
      <c r="E162" s="138">
        <v>-0.42857142857142705</v>
      </c>
      <c r="F162" s="118">
        <v>3</v>
      </c>
      <c r="G162" s="118">
        <v>4</v>
      </c>
      <c r="H162" s="118">
        <f t="shared" si="191"/>
        <v>0.75</v>
      </c>
      <c r="I162" s="118"/>
      <c r="J162" s="118"/>
      <c r="K162" s="118">
        <v>3</v>
      </c>
      <c r="L162" s="118">
        <v>4</v>
      </c>
      <c r="M162" s="118"/>
      <c r="N162" s="118"/>
      <c r="O162" s="118"/>
      <c r="P162" s="118"/>
      <c r="Q162" s="118"/>
      <c r="R162" s="118"/>
      <c r="S162" s="118">
        <f t="shared" si="209"/>
        <v>7</v>
      </c>
      <c r="T162" s="118">
        <f t="shared" ref="T162:T192" si="239">+(I162*0)+(K162*1)+(M162*2)+(O162*3)+(Q162*4)</f>
        <v>3</v>
      </c>
      <c r="U162" s="118">
        <f t="shared" ref="U162:U192" si="240">+(J162*0)+(L162*-1)+(N162*-2)+(P162*-3)+(R162*-4)</f>
        <v>-4</v>
      </c>
      <c r="V162" s="118">
        <f t="shared" ref="V162:V192" si="241">+U162+T162</f>
        <v>-1</v>
      </c>
      <c r="W162" s="118">
        <f t="shared" ref="W162:W192" si="242">+T162/(-1*U162)</f>
        <v>0.75</v>
      </c>
      <c r="X162" s="29"/>
      <c r="Y162" s="105" t="s">
        <v>173</v>
      </c>
      <c r="Z162" s="96" t="s">
        <v>174</v>
      </c>
      <c r="AA162" s="26">
        <v>-0.14285714285714235</v>
      </c>
      <c r="AB162" s="106">
        <v>3</v>
      </c>
      <c r="AC162" s="138">
        <v>-0.42857142857142705</v>
      </c>
      <c r="AD162" s="118">
        <v>3</v>
      </c>
      <c r="AE162" s="118">
        <v>4</v>
      </c>
      <c r="AF162" s="118">
        <f t="shared" si="192"/>
        <v>0.75</v>
      </c>
      <c r="AG162" s="118"/>
      <c r="AH162" s="118"/>
      <c r="AI162" s="118">
        <v>3</v>
      </c>
      <c r="AJ162" s="118">
        <v>4</v>
      </c>
      <c r="AK162" s="118"/>
      <c r="AL162" s="118"/>
      <c r="AM162" s="118"/>
      <c r="AN162" s="118"/>
      <c r="AO162" s="118"/>
      <c r="AP162" s="118"/>
      <c r="AQ162" s="118">
        <f t="shared" si="210"/>
        <v>7</v>
      </c>
      <c r="AR162" s="118">
        <f t="shared" ref="AR162:AR192" si="243">+(AG162*0)+(AI162*1)+(AK162*2)+(AM162*3)+(AO162*4)</f>
        <v>3</v>
      </c>
      <c r="AS162" s="118">
        <f t="shared" ref="AS162:AS192" si="244">+(AH162*0)+(AJ162*-1)+(AL162*-2)+(AN162*-3)+(AP162*-4)</f>
        <v>-4</v>
      </c>
      <c r="AT162" s="118">
        <f t="shared" ref="AT162:AT192" si="245">+AS162+AR162</f>
        <v>-1</v>
      </c>
      <c r="AU162" s="9">
        <f t="shared" ref="AU162:AU192" si="246">+AR162/(-1*AS162)</f>
        <v>0.75</v>
      </c>
      <c r="AV162" s="81"/>
      <c r="AW162" s="105" t="s">
        <v>173</v>
      </c>
      <c r="AX162" s="96" t="s">
        <v>174</v>
      </c>
      <c r="AY162" s="26">
        <v>-0.14285714285714235</v>
      </c>
      <c r="AZ162" s="106">
        <v>3</v>
      </c>
      <c r="BA162" s="138">
        <v>-0.42857142857142705</v>
      </c>
      <c r="BB162" s="118">
        <v>3</v>
      </c>
      <c r="BC162" s="118">
        <v>4</v>
      </c>
      <c r="BD162" s="9">
        <f t="shared" si="193"/>
        <v>0.75</v>
      </c>
      <c r="BE162" s="118"/>
      <c r="BF162" s="118"/>
      <c r="BG162" s="118">
        <v>3</v>
      </c>
      <c r="BH162" s="118">
        <v>4</v>
      </c>
      <c r="BI162" s="118"/>
      <c r="BJ162" s="118"/>
      <c r="BK162" s="118"/>
      <c r="BL162" s="118"/>
      <c r="BM162" s="118"/>
      <c r="BN162" s="118"/>
      <c r="BO162" s="118">
        <f t="shared" si="211"/>
        <v>7</v>
      </c>
      <c r="BP162" s="24">
        <f t="shared" si="235"/>
        <v>3</v>
      </c>
      <c r="BQ162" s="24">
        <f t="shared" si="236"/>
        <v>-4</v>
      </c>
      <c r="BR162" s="24">
        <f t="shared" si="237"/>
        <v>-1</v>
      </c>
      <c r="BS162" s="193">
        <f t="shared" si="238"/>
        <v>0.75</v>
      </c>
      <c r="BT162" s="81"/>
      <c r="BU162" s="105" t="s">
        <v>173</v>
      </c>
      <c r="BV162" s="96" t="s">
        <v>174</v>
      </c>
      <c r="BW162" s="157">
        <v>-0.14285714285714235</v>
      </c>
      <c r="BX162" s="106">
        <v>3</v>
      </c>
      <c r="BY162" s="138">
        <v>-0.42857142857142705</v>
      </c>
      <c r="BZ162" s="118">
        <v>3</v>
      </c>
      <c r="CA162" s="118">
        <v>4</v>
      </c>
      <c r="CB162" s="9">
        <f t="shared" si="194"/>
        <v>0.75</v>
      </c>
      <c r="CC162" s="118"/>
      <c r="CD162" s="118"/>
      <c r="CE162" s="118">
        <v>3</v>
      </c>
      <c r="CF162" s="118">
        <v>4</v>
      </c>
      <c r="CG162" s="118"/>
      <c r="CH162" s="118"/>
      <c r="CI162" s="118"/>
      <c r="CJ162" s="118"/>
      <c r="CK162" s="118"/>
      <c r="CL162" s="118"/>
      <c r="CM162" s="118">
        <f t="shared" si="176"/>
        <v>7</v>
      </c>
      <c r="CN162" s="24">
        <f t="shared" si="219"/>
        <v>3</v>
      </c>
      <c r="CO162" s="24">
        <f t="shared" si="220"/>
        <v>-4</v>
      </c>
      <c r="CP162" s="24">
        <f t="shared" si="221"/>
        <v>-1</v>
      </c>
      <c r="CQ162" s="193">
        <f t="shared" si="222"/>
        <v>0.75</v>
      </c>
      <c r="CR162" s="81"/>
      <c r="CS162" s="105" t="s">
        <v>173</v>
      </c>
      <c r="CT162" s="96" t="s">
        <v>174</v>
      </c>
      <c r="CU162" s="157">
        <v>-0.14285714285714235</v>
      </c>
      <c r="CV162" s="106">
        <v>3</v>
      </c>
      <c r="CW162" s="256">
        <v>-0.42857142857142705</v>
      </c>
      <c r="CX162" s="118">
        <v>3</v>
      </c>
      <c r="CY162" s="118">
        <v>4</v>
      </c>
      <c r="CZ162" s="9">
        <f t="shared" si="195"/>
        <v>0.75</v>
      </c>
      <c r="DA162" s="118"/>
      <c r="DB162" s="118"/>
      <c r="DC162" s="118">
        <v>3</v>
      </c>
      <c r="DD162" s="118">
        <v>4</v>
      </c>
      <c r="DE162" s="118"/>
      <c r="DF162" s="118"/>
      <c r="DG162" s="118"/>
      <c r="DH162" s="118"/>
      <c r="DI162" s="118"/>
      <c r="DJ162" s="118"/>
      <c r="DK162" s="118">
        <f t="shared" si="178"/>
        <v>7</v>
      </c>
      <c r="DL162" s="24">
        <f t="shared" si="223"/>
        <v>3</v>
      </c>
      <c r="DM162" s="24">
        <f t="shared" si="224"/>
        <v>-4</v>
      </c>
      <c r="DN162" s="24">
        <f t="shared" si="225"/>
        <v>-1</v>
      </c>
      <c r="DO162" s="193">
        <f t="shared" si="226"/>
        <v>0.75</v>
      </c>
      <c r="DP162" s="81"/>
      <c r="DQ162" s="98" t="s">
        <v>173</v>
      </c>
      <c r="DR162" s="96" t="s">
        <v>174</v>
      </c>
      <c r="DS162" s="26">
        <v>-0.14285714285714235</v>
      </c>
      <c r="DT162" s="106">
        <v>3</v>
      </c>
      <c r="DU162" s="256">
        <v>-0.42857142857142705</v>
      </c>
      <c r="DV162" s="118">
        <v>3</v>
      </c>
      <c r="DW162" s="118">
        <v>4</v>
      </c>
      <c r="DX162" s="9">
        <f t="shared" si="196"/>
        <v>0.75</v>
      </c>
      <c r="DY162" s="118"/>
      <c r="DZ162" s="118"/>
      <c r="EA162" s="118">
        <v>3</v>
      </c>
      <c r="EB162" s="118">
        <v>4</v>
      </c>
      <c r="EC162" s="118"/>
      <c r="ED162" s="118"/>
      <c r="EE162" s="118"/>
      <c r="EF162" s="118"/>
      <c r="EG162" s="118"/>
      <c r="EH162" s="118"/>
      <c r="EI162" s="118">
        <f t="shared" si="180"/>
        <v>7</v>
      </c>
      <c r="EJ162" s="24">
        <f t="shared" si="215"/>
        <v>3</v>
      </c>
      <c r="EK162" s="24">
        <f t="shared" si="216"/>
        <v>-4</v>
      </c>
      <c r="EL162" s="24">
        <f t="shared" si="217"/>
        <v>-1</v>
      </c>
      <c r="EM162" s="193">
        <f t="shared" si="218"/>
        <v>0.75</v>
      </c>
      <c r="EN162" s="81"/>
      <c r="EO162" s="98" t="s">
        <v>173</v>
      </c>
      <c r="EP162" s="96" t="s">
        <v>174</v>
      </c>
      <c r="EQ162" s="26">
        <v>-0.14285714285714235</v>
      </c>
      <c r="ER162" s="106">
        <v>3</v>
      </c>
      <c r="ES162" s="25">
        <v>-0.42857142857142705</v>
      </c>
      <c r="ET162" s="118">
        <v>3</v>
      </c>
      <c r="EU162" s="118">
        <v>4</v>
      </c>
      <c r="EV162" s="9">
        <f t="shared" si="197"/>
        <v>0.75</v>
      </c>
      <c r="EW162" s="118"/>
      <c r="EX162" s="118"/>
      <c r="EY162" s="118">
        <v>3</v>
      </c>
      <c r="EZ162" s="118">
        <v>4</v>
      </c>
      <c r="FA162" s="118"/>
      <c r="FB162" s="118"/>
      <c r="FC162" s="118"/>
      <c r="FD162" s="118"/>
      <c r="FE162" s="118"/>
      <c r="FF162" s="118"/>
      <c r="FG162" s="118">
        <f t="shared" si="212"/>
        <v>7</v>
      </c>
      <c r="FH162" s="24">
        <f t="shared" ref="FH162:FH192" si="247">+(EW162*0)+(EY162*1)+(FA162*2)+(FC162*3)+(FE162*4)</f>
        <v>3</v>
      </c>
      <c r="FI162" s="24">
        <f t="shared" ref="FI162:FI192" si="248">+(EX162*0)+(EZ162*-1)+(FB162*-2)+(FD162*-3)+(FF162*-4)</f>
        <v>-4</v>
      </c>
      <c r="FJ162" s="24">
        <f t="shared" ref="FJ162:FJ192" si="249">+FI162+FH162</f>
        <v>-1</v>
      </c>
      <c r="FK162" s="193">
        <f t="shared" ref="FK162:FK192" si="250">+FH162/(-1*FI162)</f>
        <v>0.75</v>
      </c>
      <c r="FL162" s="81"/>
      <c r="FM162" s="98" t="s">
        <v>173</v>
      </c>
      <c r="FN162" s="96" t="s">
        <v>174</v>
      </c>
      <c r="FO162" s="363">
        <v>-0.14285714285714235</v>
      </c>
      <c r="FP162" s="364">
        <v>3</v>
      </c>
      <c r="FQ162" s="365">
        <v>-0.42857142857142705</v>
      </c>
      <c r="FR162" s="118">
        <v>3</v>
      </c>
      <c r="FS162" s="118">
        <v>4</v>
      </c>
      <c r="FT162" s="9">
        <f t="shared" si="198"/>
        <v>0.75</v>
      </c>
      <c r="FU162" s="118"/>
      <c r="FV162" s="118"/>
      <c r="FW162" s="118">
        <v>3</v>
      </c>
      <c r="FX162" s="118">
        <v>4</v>
      </c>
      <c r="FY162" s="118"/>
      <c r="FZ162" s="118"/>
      <c r="GA162" s="118"/>
      <c r="GB162" s="118"/>
      <c r="GC162" s="118"/>
      <c r="GD162" s="118"/>
      <c r="GE162" s="118">
        <f t="shared" si="213"/>
        <v>7</v>
      </c>
      <c r="GF162" s="24">
        <f t="shared" si="205"/>
        <v>3</v>
      </c>
      <c r="GG162" s="24">
        <f t="shared" si="206"/>
        <v>-4</v>
      </c>
      <c r="GH162" s="24">
        <f t="shared" si="207"/>
        <v>-1</v>
      </c>
      <c r="GI162" s="193">
        <f t="shared" si="208"/>
        <v>0.75</v>
      </c>
      <c r="GJ162" s="81"/>
      <c r="GK162" s="98" t="s">
        <v>173</v>
      </c>
      <c r="GL162" s="96" t="s">
        <v>174</v>
      </c>
      <c r="GM162" s="118"/>
      <c r="GN162" s="10">
        <v>8.1428571428571423</v>
      </c>
      <c r="GO162" s="74">
        <v>8</v>
      </c>
      <c r="GP162" s="26">
        <v>-0.14285714285714235</v>
      </c>
      <c r="GQ162" s="106">
        <v>3</v>
      </c>
      <c r="GR162" s="25">
        <v>-0.42857142857142705</v>
      </c>
      <c r="GS162" s="24">
        <f t="shared" si="200"/>
        <v>3</v>
      </c>
      <c r="GT162" s="118">
        <v>4</v>
      </c>
      <c r="GU162" s="9">
        <f t="shared" si="199"/>
        <v>0.75</v>
      </c>
      <c r="GV162" s="118"/>
      <c r="GW162" s="118"/>
      <c r="GX162" s="118">
        <v>3</v>
      </c>
      <c r="GY162" s="118">
        <v>4</v>
      </c>
      <c r="GZ162" s="118"/>
      <c r="HA162" s="118"/>
      <c r="HB162" s="118"/>
      <c r="HC162" s="118"/>
      <c r="HD162" s="118"/>
      <c r="HE162" s="118"/>
      <c r="HF162" s="118">
        <f t="shared" si="214"/>
        <v>7</v>
      </c>
      <c r="HG162" s="24">
        <f t="shared" si="201"/>
        <v>3</v>
      </c>
      <c r="HH162" s="24">
        <f t="shared" si="202"/>
        <v>-4</v>
      </c>
      <c r="HI162" s="24">
        <f t="shared" si="203"/>
        <v>-1</v>
      </c>
      <c r="HJ162" s="193">
        <f t="shared" si="204"/>
        <v>0.75</v>
      </c>
      <c r="HK162" s="81"/>
      <c r="HL162" s="81"/>
      <c r="HM162" s="81"/>
      <c r="HN162" s="81"/>
      <c r="HO162" s="81"/>
      <c r="HP162" s="81"/>
      <c r="HQ162" s="81"/>
      <c r="HR162" s="81"/>
      <c r="HS162" s="81"/>
      <c r="HT162" s="81"/>
      <c r="HU162" s="81"/>
    </row>
    <row r="163" spans="1:229" ht="18.75" x14ac:dyDescent="0.3">
      <c r="A163" s="108" t="s">
        <v>175</v>
      </c>
      <c r="B163" s="96" t="s">
        <v>302</v>
      </c>
      <c r="C163" s="51">
        <v>-0.69440000000000079</v>
      </c>
      <c r="D163" s="52">
        <v>4</v>
      </c>
      <c r="E163" s="139">
        <v>-2.7776000000000032</v>
      </c>
      <c r="F163" s="119">
        <v>16</v>
      </c>
      <c r="G163" s="119">
        <v>39</v>
      </c>
      <c r="H163" s="119">
        <f t="shared" si="191"/>
        <v>0.41025641025641024</v>
      </c>
      <c r="I163" s="119">
        <v>6</v>
      </c>
      <c r="J163" s="119">
        <v>23</v>
      </c>
      <c r="K163" s="119">
        <v>7</v>
      </c>
      <c r="L163" s="119">
        <v>16</v>
      </c>
      <c r="M163" s="119">
        <v>3</v>
      </c>
      <c r="N163" s="119"/>
      <c r="O163" s="119"/>
      <c r="P163" s="119"/>
      <c r="Q163" s="119"/>
      <c r="R163" s="119"/>
      <c r="S163" s="119">
        <f t="shared" si="209"/>
        <v>55</v>
      </c>
      <c r="T163" s="119">
        <f t="shared" si="239"/>
        <v>13</v>
      </c>
      <c r="U163" s="119">
        <f t="shared" si="240"/>
        <v>-16</v>
      </c>
      <c r="V163" s="119">
        <f t="shared" si="241"/>
        <v>-3</v>
      </c>
      <c r="W163" s="119">
        <f t="shared" si="242"/>
        <v>0.8125</v>
      </c>
      <c r="X163" s="29"/>
      <c r="Y163" s="105" t="s">
        <v>175</v>
      </c>
      <c r="Z163" s="172" t="s">
        <v>302</v>
      </c>
      <c r="AA163" s="132">
        <v>-0.69440000000000079</v>
      </c>
      <c r="AB163" s="106">
        <v>4</v>
      </c>
      <c r="AC163" s="138">
        <v>-2.7776000000000032</v>
      </c>
      <c r="AD163" s="118">
        <v>16</v>
      </c>
      <c r="AE163" s="118">
        <v>39</v>
      </c>
      <c r="AF163" s="118">
        <f t="shared" si="192"/>
        <v>0.41025641025641024</v>
      </c>
      <c r="AG163" s="118">
        <v>6</v>
      </c>
      <c r="AH163" s="118">
        <v>23</v>
      </c>
      <c r="AI163" s="118">
        <v>7</v>
      </c>
      <c r="AJ163" s="118">
        <v>16</v>
      </c>
      <c r="AK163" s="118">
        <v>3</v>
      </c>
      <c r="AL163" s="118"/>
      <c r="AM163" s="118"/>
      <c r="AN163" s="118"/>
      <c r="AO163" s="118"/>
      <c r="AP163" s="118"/>
      <c r="AQ163" s="118">
        <f t="shared" si="210"/>
        <v>55</v>
      </c>
      <c r="AR163" s="118">
        <f t="shared" si="243"/>
        <v>13</v>
      </c>
      <c r="AS163" s="118">
        <f t="shared" si="244"/>
        <v>-16</v>
      </c>
      <c r="AT163" s="118">
        <f t="shared" si="245"/>
        <v>-3</v>
      </c>
      <c r="AU163" s="9">
        <f t="shared" si="246"/>
        <v>0.8125</v>
      </c>
      <c r="AV163" s="81"/>
      <c r="AW163" s="105" t="s">
        <v>175</v>
      </c>
      <c r="AX163" s="172" t="s">
        <v>302</v>
      </c>
      <c r="AY163" s="51">
        <v>-0.80550000000000033</v>
      </c>
      <c r="AZ163" s="52">
        <v>4</v>
      </c>
      <c r="BA163" s="139">
        <v>-3.2220000000000013</v>
      </c>
      <c r="BB163" s="119">
        <v>17</v>
      </c>
      <c r="BC163" s="119">
        <v>44</v>
      </c>
      <c r="BD163" s="27">
        <f t="shared" si="193"/>
        <v>0.38636363636363635</v>
      </c>
      <c r="BE163" s="119">
        <v>6</v>
      </c>
      <c r="BF163" s="119">
        <v>28</v>
      </c>
      <c r="BG163" s="119">
        <v>7</v>
      </c>
      <c r="BH163" s="119">
        <v>16</v>
      </c>
      <c r="BI163" s="119">
        <v>3</v>
      </c>
      <c r="BJ163" s="119"/>
      <c r="BK163" s="119">
        <v>1</v>
      </c>
      <c r="BL163" s="119"/>
      <c r="BM163" s="119"/>
      <c r="BN163" s="119"/>
      <c r="BO163" s="119">
        <f t="shared" si="211"/>
        <v>61</v>
      </c>
      <c r="BP163" s="62">
        <f t="shared" si="235"/>
        <v>16</v>
      </c>
      <c r="BQ163" s="62">
        <f t="shared" si="236"/>
        <v>-16</v>
      </c>
      <c r="BR163" s="62">
        <f t="shared" si="237"/>
        <v>0</v>
      </c>
      <c r="BS163" s="232">
        <f t="shared" si="238"/>
        <v>1</v>
      </c>
      <c r="BT163" s="81"/>
      <c r="BU163" s="105" t="s">
        <v>175</v>
      </c>
      <c r="BV163" s="172" t="s">
        <v>302</v>
      </c>
      <c r="BW163" s="51">
        <v>-0.80550000000000033</v>
      </c>
      <c r="BX163" s="52">
        <v>4</v>
      </c>
      <c r="BY163" s="239">
        <v>-3.2220000000000013</v>
      </c>
      <c r="BZ163" s="119">
        <v>19</v>
      </c>
      <c r="CA163" s="119">
        <v>45</v>
      </c>
      <c r="CB163" s="27">
        <f t="shared" si="194"/>
        <v>0.42222222222222222</v>
      </c>
      <c r="CC163" s="119">
        <v>6</v>
      </c>
      <c r="CD163" s="119">
        <v>29</v>
      </c>
      <c r="CE163" s="119">
        <v>8</v>
      </c>
      <c r="CF163" s="119">
        <v>16</v>
      </c>
      <c r="CG163" s="119">
        <v>4</v>
      </c>
      <c r="CH163" s="119"/>
      <c r="CI163" s="119">
        <v>1</v>
      </c>
      <c r="CJ163" s="119"/>
      <c r="CK163" s="119"/>
      <c r="CL163" s="119"/>
      <c r="CM163" s="119">
        <f t="shared" si="176"/>
        <v>64</v>
      </c>
      <c r="CN163" s="62">
        <f t="shared" si="219"/>
        <v>19</v>
      </c>
      <c r="CO163" s="62">
        <f t="shared" si="220"/>
        <v>-16</v>
      </c>
      <c r="CP163" s="62">
        <f t="shared" si="221"/>
        <v>3</v>
      </c>
      <c r="CQ163" s="232">
        <f t="shared" si="222"/>
        <v>1.1875</v>
      </c>
      <c r="CR163" s="81"/>
      <c r="CS163" s="105" t="s">
        <v>175</v>
      </c>
      <c r="CT163" s="172" t="s">
        <v>302</v>
      </c>
      <c r="CU163" s="132">
        <v>-0.80550000000000033</v>
      </c>
      <c r="CV163" s="106">
        <v>4</v>
      </c>
      <c r="CW163" s="256">
        <v>-3.2220000000000013</v>
      </c>
      <c r="CX163" s="118">
        <v>19</v>
      </c>
      <c r="CY163" s="118">
        <v>45</v>
      </c>
      <c r="CZ163" s="9">
        <f t="shared" si="195"/>
        <v>0.42222222222222222</v>
      </c>
      <c r="DA163" s="118">
        <v>6</v>
      </c>
      <c r="DB163" s="118">
        <v>29</v>
      </c>
      <c r="DC163" s="118">
        <v>8</v>
      </c>
      <c r="DD163" s="118">
        <v>16</v>
      </c>
      <c r="DE163" s="118">
        <v>4</v>
      </c>
      <c r="DF163" s="118"/>
      <c r="DG163" s="118">
        <v>1</v>
      </c>
      <c r="DH163" s="118"/>
      <c r="DI163" s="118"/>
      <c r="DJ163" s="118"/>
      <c r="DK163" s="118">
        <f t="shared" si="178"/>
        <v>64</v>
      </c>
      <c r="DL163" s="24">
        <f t="shared" si="223"/>
        <v>19</v>
      </c>
      <c r="DM163" s="24">
        <f t="shared" si="224"/>
        <v>-16</v>
      </c>
      <c r="DN163" s="24">
        <f t="shared" si="225"/>
        <v>3</v>
      </c>
      <c r="DO163" s="193">
        <f t="shared" si="226"/>
        <v>1.1875</v>
      </c>
      <c r="DP163" s="81"/>
      <c r="DQ163" s="98" t="s">
        <v>175</v>
      </c>
      <c r="DR163" s="172" t="s">
        <v>302</v>
      </c>
      <c r="DS163" s="51">
        <v>-0.80550000000000033</v>
      </c>
      <c r="DT163" s="52">
        <v>4</v>
      </c>
      <c r="DU163" s="257">
        <v>-3.2220000000000013</v>
      </c>
      <c r="DV163" s="119">
        <v>20</v>
      </c>
      <c r="DW163" s="119">
        <v>47</v>
      </c>
      <c r="DX163" s="27">
        <f t="shared" si="196"/>
        <v>0.42553191489361702</v>
      </c>
      <c r="DY163" s="119">
        <v>7</v>
      </c>
      <c r="DZ163" s="119">
        <v>29</v>
      </c>
      <c r="EA163" s="119">
        <v>8</v>
      </c>
      <c r="EB163" s="119">
        <v>18</v>
      </c>
      <c r="EC163" s="119">
        <v>4</v>
      </c>
      <c r="ED163" s="119"/>
      <c r="EE163" s="119">
        <v>1</v>
      </c>
      <c r="EF163" s="119"/>
      <c r="EG163" s="119"/>
      <c r="EH163" s="119"/>
      <c r="EI163" s="119">
        <f t="shared" si="180"/>
        <v>67</v>
      </c>
      <c r="EJ163" s="62">
        <f t="shared" si="215"/>
        <v>19</v>
      </c>
      <c r="EK163" s="62">
        <f t="shared" si="216"/>
        <v>-18</v>
      </c>
      <c r="EL163" s="62">
        <f t="shared" si="217"/>
        <v>1</v>
      </c>
      <c r="EM163" s="232">
        <f t="shared" si="218"/>
        <v>1.0555555555555556</v>
      </c>
      <c r="EN163" s="81"/>
      <c r="EO163" s="98" t="s">
        <v>175</v>
      </c>
      <c r="EP163" s="172" t="s">
        <v>302</v>
      </c>
      <c r="EQ163" s="132">
        <v>-0.80550000000000033</v>
      </c>
      <c r="ER163" s="106">
        <v>4</v>
      </c>
      <c r="ES163" s="25">
        <v>-3.2220000000000013</v>
      </c>
      <c r="ET163" s="118">
        <v>20</v>
      </c>
      <c r="EU163" s="118">
        <v>47</v>
      </c>
      <c r="EV163" s="9">
        <f t="shared" si="197"/>
        <v>0.42553191489361702</v>
      </c>
      <c r="EW163" s="118">
        <v>7</v>
      </c>
      <c r="EX163" s="118">
        <v>29</v>
      </c>
      <c r="EY163" s="118">
        <v>8</v>
      </c>
      <c r="EZ163" s="118">
        <v>18</v>
      </c>
      <c r="FA163" s="118">
        <v>4</v>
      </c>
      <c r="FB163" s="118"/>
      <c r="FC163" s="118">
        <v>1</v>
      </c>
      <c r="FD163" s="118"/>
      <c r="FE163" s="118"/>
      <c r="FF163" s="118"/>
      <c r="FG163" s="118">
        <f t="shared" si="212"/>
        <v>67</v>
      </c>
      <c r="FH163" s="24">
        <f t="shared" si="247"/>
        <v>19</v>
      </c>
      <c r="FI163" s="24">
        <f t="shared" si="248"/>
        <v>-18</v>
      </c>
      <c r="FJ163" s="24">
        <f t="shared" si="249"/>
        <v>1</v>
      </c>
      <c r="FK163" s="193">
        <f t="shared" si="250"/>
        <v>1.0555555555555556</v>
      </c>
      <c r="FL163" s="81"/>
      <c r="FM163" s="98" t="s">
        <v>175</v>
      </c>
      <c r="FN163" s="172" t="s">
        <v>302</v>
      </c>
      <c r="FO163" s="368">
        <v>-0.80550000000000033</v>
      </c>
      <c r="FP163" s="364">
        <v>4</v>
      </c>
      <c r="FQ163" s="365">
        <v>-3.2220000000000013</v>
      </c>
      <c r="FR163" s="118">
        <v>20</v>
      </c>
      <c r="FS163" s="118">
        <v>47</v>
      </c>
      <c r="FT163" s="9">
        <f t="shared" si="198"/>
        <v>0.42553191489361702</v>
      </c>
      <c r="FU163" s="118">
        <v>7</v>
      </c>
      <c r="FV163" s="118">
        <v>29</v>
      </c>
      <c r="FW163" s="118">
        <v>8</v>
      </c>
      <c r="FX163" s="118">
        <v>18</v>
      </c>
      <c r="FY163" s="118">
        <v>4</v>
      </c>
      <c r="FZ163" s="118"/>
      <c r="GA163" s="118">
        <v>1</v>
      </c>
      <c r="GB163" s="118"/>
      <c r="GC163" s="118"/>
      <c r="GD163" s="118"/>
      <c r="GE163" s="118">
        <f t="shared" si="213"/>
        <v>67</v>
      </c>
      <c r="GF163" s="24">
        <f t="shared" si="205"/>
        <v>19</v>
      </c>
      <c r="GG163" s="24">
        <f t="shared" si="206"/>
        <v>-18</v>
      </c>
      <c r="GH163" s="24">
        <f t="shared" si="207"/>
        <v>1</v>
      </c>
      <c r="GI163" s="193">
        <f t="shared" si="208"/>
        <v>1.0555555555555556</v>
      </c>
      <c r="GJ163" s="81"/>
      <c r="GK163" s="98" t="s">
        <v>175</v>
      </c>
      <c r="GL163" s="172" t="s">
        <v>302</v>
      </c>
      <c r="GM163" s="118">
        <v>3</v>
      </c>
      <c r="GN163" s="11">
        <v>7.4722</v>
      </c>
      <c r="GO163" s="12">
        <v>6.6666999999999996</v>
      </c>
      <c r="GP163" s="132">
        <v>-0.80550000000000033</v>
      </c>
      <c r="GQ163" s="106">
        <v>4</v>
      </c>
      <c r="GR163" s="25">
        <v>-3.2220000000000013</v>
      </c>
      <c r="GS163" s="24">
        <f t="shared" si="200"/>
        <v>20</v>
      </c>
      <c r="GT163" s="118">
        <v>47</v>
      </c>
      <c r="GU163" s="9">
        <f t="shared" si="199"/>
        <v>0.42553191489361702</v>
      </c>
      <c r="GV163" s="118">
        <v>7</v>
      </c>
      <c r="GW163" s="118">
        <v>29</v>
      </c>
      <c r="GX163" s="118">
        <v>8</v>
      </c>
      <c r="GY163" s="118">
        <v>18</v>
      </c>
      <c r="GZ163" s="118">
        <v>4</v>
      </c>
      <c r="HA163" s="118"/>
      <c r="HB163" s="118">
        <v>1</v>
      </c>
      <c r="HC163" s="118"/>
      <c r="HD163" s="118"/>
      <c r="HE163" s="118"/>
      <c r="HF163" s="118">
        <f t="shared" si="214"/>
        <v>67</v>
      </c>
      <c r="HG163" s="24">
        <f t="shared" si="201"/>
        <v>19</v>
      </c>
      <c r="HH163" s="24">
        <f t="shared" si="202"/>
        <v>-18</v>
      </c>
      <c r="HI163" s="24">
        <f t="shared" si="203"/>
        <v>1</v>
      </c>
      <c r="HJ163" s="193">
        <f t="shared" si="204"/>
        <v>1.0555555555555556</v>
      </c>
      <c r="HK163" s="81"/>
      <c r="HL163" s="81"/>
      <c r="HM163" s="81"/>
      <c r="HN163" s="81"/>
      <c r="HO163" s="81"/>
      <c r="HP163" s="81"/>
      <c r="HQ163" s="81"/>
      <c r="HR163" s="81"/>
      <c r="HS163" s="81"/>
      <c r="HT163" s="81"/>
      <c r="HU163" s="81"/>
    </row>
    <row r="164" spans="1:229" ht="18.75" x14ac:dyDescent="0.3">
      <c r="A164" s="105" t="s">
        <v>439</v>
      </c>
      <c r="B164" s="91" t="s">
        <v>215</v>
      </c>
      <c r="C164" s="51"/>
      <c r="D164" s="52"/>
      <c r="E164" s="13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29"/>
      <c r="Y164" s="105" t="s">
        <v>439</v>
      </c>
      <c r="Z164" s="91" t="s">
        <v>215</v>
      </c>
      <c r="AA164" s="132"/>
      <c r="AB164" s="106"/>
      <c r="AC164" s="13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9"/>
      <c r="AV164" s="81"/>
      <c r="AW164" s="105" t="s">
        <v>439</v>
      </c>
      <c r="AX164" s="91" t="s">
        <v>215</v>
      </c>
      <c r="AY164" s="51"/>
      <c r="AZ164" s="52"/>
      <c r="BA164" s="139"/>
      <c r="BB164" s="119"/>
      <c r="BC164" s="119"/>
      <c r="BD164" s="27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62"/>
      <c r="BQ164" s="62"/>
      <c r="BR164" s="62"/>
      <c r="BS164" s="232"/>
      <c r="BT164" s="81"/>
      <c r="BU164" s="105" t="s">
        <v>439</v>
      </c>
      <c r="BV164" s="91" t="s">
        <v>215</v>
      </c>
      <c r="BW164" s="51"/>
      <c r="BX164" s="52"/>
      <c r="BY164" s="239"/>
      <c r="BZ164" s="119"/>
      <c r="CA164" s="119"/>
      <c r="CB164" s="27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62"/>
      <c r="CO164" s="62"/>
      <c r="CP164" s="62"/>
      <c r="CQ164" s="232"/>
      <c r="CR164" s="81"/>
      <c r="CS164" s="105" t="s">
        <v>439</v>
      </c>
      <c r="CT164" s="91" t="s">
        <v>215</v>
      </c>
      <c r="CU164" s="78"/>
      <c r="CV164" s="106"/>
      <c r="CW164" s="256"/>
      <c r="CX164" s="118"/>
      <c r="CY164" s="118"/>
      <c r="CZ164" s="9"/>
      <c r="DA164" s="118"/>
      <c r="DB164" s="118"/>
      <c r="DC164" s="118"/>
      <c r="DD164" s="118"/>
      <c r="DE164" s="118"/>
      <c r="DF164" s="118"/>
      <c r="DG164" s="118"/>
      <c r="DH164" s="118"/>
      <c r="DI164" s="118"/>
      <c r="DJ164" s="118"/>
      <c r="DK164" s="118"/>
      <c r="DL164" s="24"/>
      <c r="DM164" s="24"/>
      <c r="DN164" s="24"/>
      <c r="DO164" s="193"/>
      <c r="DP164" s="81"/>
      <c r="DQ164" s="105" t="s">
        <v>439</v>
      </c>
      <c r="DR164" s="91" t="s">
        <v>215</v>
      </c>
      <c r="DS164" s="51"/>
      <c r="DT164" s="52"/>
      <c r="DU164" s="257"/>
      <c r="DV164" s="119"/>
      <c r="DW164" s="119"/>
      <c r="DX164" s="27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62"/>
      <c r="EK164" s="62"/>
      <c r="EL164" s="62"/>
      <c r="EM164" s="232"/>
      <c r="EN164" s="81"/>
      <c r="EO164" s="105" t="s">
        <v>439</v>
      </c>
      <c r="EP164" s="91" t="s">
        <v>215</v>
      </c>
      <c r="EQ164" s="132"/>
      <c r="ER164" s="106"/>
      <c r="ES164" s="25"/>
      <c r="ET164" s="118"/>
      <c r="EU164" s="118"/>
      <c r="EV164" s="9"/>
      <c r="EW164" s="118"/>
      <c r="EX164" s="118"/>
      <c r="EY164" s="118"/>
      <c r="EZ164" s="118"/>
      <c r="FA164" s="118"/>
      <c r="FB164" s="118"/>
      <c r="FC164" s="118"/>
      <c r="FD164" s="118"/>
      <c r="FE164" s="118"/>
      <c r="FF164" s="118"/>
      <c r="FG164" s="118"/>
      <c r="FH164" s="24"/>
      <c r="FI164" s="24"/>
      <c r="FJ164" s="24"/>
      <c r="FK164" s="193"/>
      <c r="FL164" s="81"/>
      <c r="FM164" s="105" t="s">
        <v>439</v>
      </c>
      <c r="FN164" s="91" t="s">
        <v>215</v>
      </c>
      <c r="FO164" s="53">
        <v>0.33333333333333393</v>
      </c>
      <c r="FP164" s="52">
        <v>2</v>
      </c>
      <c r="FQ164" s="187">
        <v>0.66666666666666785</v>
      </c>
      <c r="FR164" s="119">
        <v>1</v>
      </c>
      <c r="FS164" s="119">
        <v>5</v>
      </c>
      <c r="FT164" s="27">
        <v>0.2</v>
      </c>
      <c r="FU164" s="119"/>
      <c r="FV164" s="119">
        <v>5</v>
      </c>
      <c r="FW164" s="119"/>
      <c r="FX164" s="119"/>
      <c r="FY164" s="119">
        <v>1</v>
      </c>
      <c r="FZ164" s="119"/>
      <c r="GA164" s="119"/>
      <c r="GB164" s="119"/>
      <c r="GC164" s="119"/>
      <c r="GD164" s="119"/>
      <c r="GE164" s="119">
        <f>SUM(FU164:GD164)</f>
        <v>6</v>
      </c>
      <c r="GF164" s="62">
        <f t="shared" si="205"/>
        <v>2</v>
      </c>
      <c r="GG164" s="62">
        <f t="shared" si="206"/>
        <v>0</v>
      </c>
      <c r="GH164" s="62">
        <f t="shared" si="207"/>
        <v>2</v>
      </c>
      <c r="GI164" s="232" t="e">
        <f t="shared" si="208"/>
        <v>#DIV/0!</v>
      </c>
      <c r="GJ164" s="81"/>
      <c r="GK164" s="105" t="s">
        <v>439</v>
      </c>
      <c r="GL164" s="91" t="s">
        <v>215</v>
      </c>
      <c r="GM164" s="118">
        <v>1</v>
      </c>
      <c r="GN164" s="10">
        <v>8.6666666666666661</v>
      </c>
      <c r="GO164" s="74">
        <v>9</v>
      </c>
      <c r="GP164" s="26">
        <v>0.33333333333333393</v>
      </c>
      <c r="GQ164" s="106">
        <v>2</v>
      </c>
      <c r="GR164" s="25">
        <f>+GP164*GQ164</f>
        <v>0.66666666666666785</v>
      </c>
      <c r="GS164" s="24">
        <f t="shared" si="200"/>
        <v>1</v>
      </c>
      <c r="GT164" s="118">
        <f>+GW164+GY164+HA164+HC164+HE164</f>
        <v>5</v>
      </c>
      <c r="GU164" s="9">
        <f>+GS164/GT164</f>
        <v>0.2</v>
      </c>
      <c r="GV164" s="118"/>
      <c r="GW164" s="118">
        <v>5</v>
      </c>
      <c r="GX164" s="118"/>
      <c r="GY164" s="118"/>
      <c r="GZ164" s="118">
        <v>1</v>
      </c>
      <c r="HA164" s="118"/>
      <c r="HB164" s="118"/>
      <c r="HC164" s="118"/>
      <c r="HD164" s="118"/>
      <c r="HE164" s="118"/>
      <c r="HF164" s="118">
        <f>SUM(GV164:HE164)</f>
        <v>6</v>
      </c>
      <c r="HG164" s="24">
        <f t="shared" si="201"/>
        <v>2</v>
      </c>
      <c r="HH164" s="24">
        <f t="shared" si="202"/>
        <v>0</v>
      </c>
      <c r="HI164" s="24">
        <f t="shared" si="203"/>
        <v>2</v>
      </c>
      <c r="HJ164" s="193" t="e">
        <f t="shared" si="204"/>
        <v>#DIV/0!</v>
      </c>
      <c r="HK164" s="81"/>
      <c r="HL164" s="81"/>
      <c r="HM164" s="81"/>
      <c r="HN164" s="81"/>
      <c r="HO164" s="81"/>
      <c r="HP164" s="81"/>
      <c r="HQ164" s="81"/>
      <c r="HR164" s="81"/>
      <c r="HS164" s="81"/>
      <c r="HT164" s="81"/>
      <c r="HU164" s="81"/>
    </row>
    <row r="165" spans="1:229" ht="18.75" x14ac:dyDescent="0.3">
      <c r="A165" s="105" t="s">
        <v>439</v>
      </c>
      <c r="B165" s="91" t="s">
        <v>440</v>
      </c>
      <c r="C165" s="51"/>
      <c r="D165" s="52"/>
      <c r="E165" s="13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29"/>
      <c r="Y165" s="105" t="s">
        <v>439</v>
      </c>
      <c r="Z165" s="91" t="s">
        <v>440</v>
      </c>
      <c r="AA165" s="132"/>
      <c r="AB165" s="106"/>
      <c r="AC165" s="13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9"/>
      <c r="AV165" s="81"/>
      <c r="AW165" s="105" t="s">
        <v>439</v>
      </c>
      <c r="AX165" s="91" t="s">
        <v>440</v>
      </c>
      <c r="AY165" s="51"/>
      <c r="AZ165" s="52"/>
      <c r="BA165" s="139"/>
      <c r="BB165" s="119"/>
      <c r="BC165" s="119"/>
      <c r="BD165" s="27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62"/>
      <c r="BQ165" s="62"/>
      <c r="BR165" s="62"/>
      <c r="BS165" s="232"/>
      <c r="BT165" s="81"/>
      <c r="BU165" s="105" t="s">
        <v>439</v>
      </c>
      <c r="BV165" s="91" t="s">
        <v>440</v>
      </c>
      <c r="BW165" s="51"/>
      <c r="BX165" s="52"/>
      <c r="BY165" s="239"/>
      <c r="BZ165" s="119"/>
      <c r="CA165" s="119"/>
      <c r="CB165" s="27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62"/>
      <c r="CO165" s="62"/>
      <c r="CP165" s="62"/>
      <c r="CQ165" s="232"/>
      <c r="CR165" s="81"/>
      <c r="CS165" s="105" t="s">
        <v>439</v>
      </c>
      <c r="CT165" s="91" t="s">
        <v>440</v>
      </c>
      <c r="CU165" s="78"/>
      <c r="CV165" s="106"/>
      <c r="CW165" s="256"/>
      <c r="CX165" s="118"/>
      <c r="CY165" s="118"/>
      <c r="CZ165" s="9"/>
      <c r="DA165" s="118"/>
      <c r="DB165" s="118"/>
      <c r="DC165" s="118"/>
      <c r="DD165" s="118"/>
      <c r="DE165" s="118"/>
      <c r="DF165" s="118"/>
      <c r="DG165" s="118"/>
      <c r="DH165" s="118"/>
      <c r="DI165" s="118"/>
      <c r="DJ165" s="118"/>
      <c r="DK165" s="118"/>
      <c r="DL165" s="24"/>
      <c r="DM165" s="24"/>
      <c r="DN165" s="24"/>
      <c r="DO165" s="193"/>
      <c r="DP165" s="81"/>
      <c r="DQ165" s="105" t="s">
        <v>439</v>
      </c>
      <c r="DR165" s="91" t="s">
        <v>440</v>
      </c>
      <c r="DS165" s="53">
        <v>0.5</v>
      </c>
      <c r="DT165" s="52">
        <v>2</v>
      </c>
      <c r="DU165" s="257">
        <v>1</v>
      </c>
      <c r="DV165" s="119">
        <v>4</v>
      </c>
      <c r="DW165" s="119">
        <v>2</v>
      </c>
      <c r="DX165" s="27">
        <f t="shared" si="196"/>
        <v>2</v>
      </c>
      <c r="DY165" s="119">
        <v>2</v>
      </c>
      <c r="DZ165" s="119">
        <v>2</v>
      </c>
      <c r="EA165" s="119">
        <v>1</v>
      </c>
      <c r="EB165" s="119"/>
      <c r="EC165" s="119">
        <v>1</v>
      </c>
      <c r="ED165" s="119"/>
      <c r="EE165" s="119"/>
      <c r="EF165" s="119"/>
      <c r="EG165" s="119"/>
      <c r="EH165" s="119"/>
      <c r="EI165" s="119">
        <f t="shared" si="180"/>
        <v>6</v>
      </c>
      <c r="EJ165" s="62">
        <f t="shared" si="215"/>
        <v>3</v>
      </c>
      <c r="EK165" s="62">
        <f t="shared" si="216"/>
        <v>0</v>
      </c>
      <c r="EL165" s="62">
        <f t="shared" si="217"/>
        <v>3</v>
      </c>
      <c r="EM165" s="232" t="e">
        <f t="shared" si="218"/>
        <v>#DIV/0!</v>
      </c>
      <c r="EN165" s="81"/>
      <c r="EO165" s="105" t="s">
        <v>439</v>
      </c>
      <c r="EP165" s="91" t="s">
        <v>440</v>
      </c>
      <c r="EQ165" s="339">
        <v>4.4444444444735609E-5</v>
      </c>
      <c r="ER165" s="52">
        <v>2</v>
      </c>
      <c r="ES165" s="187">
        <v>8.8888888889471218E-5</v>
      </c>
      <c r="ET165" s="119">
        <v>7</v>
      </c>
      <c r="EU165" s="119">
        <v>4</v>
      </c>
      <c r="EV165" s="342">
        <f>+ET165/EU165</f>
        <v>1.75</v>
      </c>
      <c r="EW165" s="119">
        <v>3</v>
      </c>
      <c r="EX165" s="119">
        <v>4</v>
      </c>
      <c r="EY165" s="119">
        <v>2</v>
      </c>
      <c r="EZ165" s="119"/>
      <c r="FA165" s="119">
        <v>2</v>
      </c>
      <c r="FB165" s="119"/>
      <c r="FC165" s="119"/>
      <c r="FD165" s="119"/>
      <c r="FE165" s="119"/>
      <c r="FF165" s="119"/>
      <c r="FG165" s="119">
        <v>11</v>
      </c>
      <c r="FH165" s="62">
        <f t="shared" si="247"/>
        <v>6</v>
      </c>
      <c r="FI165" s="62">
        <f t="shared" si="248"/>
        <v>0</v>
      </c>
      <c r="FJ165" s="62">
        <f t="shared" si="249"/>
        <v>6</v>
      </c>
      <c r="FK165" s="232" t="e">
        <f t="shared" si="250"/>
        <v>#DIV/0!</v>
      </c>
      <c r="FL165" s="81"/>
      <c r="FM165" s="105" t="s">
        <v>439</v>
      </c>
      <c r="FN165" s="91" t="s">
        <v>440</v>
      </c>
      <c r="FO165" s="51">
        <v>4.4444444444735609E-5</v>
      </c>
      <c r="FP165" s="52">
        <v>2</v>
      </c>
      <c r="FQ165" s="187">
        <v>8.8888888889471218E-5</v>
      </c>
      <c r="FR165" s="119">
        <v>9</v>
      </c>
      <c r="FS165" s="119">
        <v>8</v>
      </c>
      <c r="FT165" s="27">
        <f>+FR165/FS165</f>
        <v>1.125</v>
      </c>
      <c r="FU165" s="119">
        <v>4</v>
      </c>
      <c r="FV165" s="119">
        <v>6</v>
      </c>
      <c r="FW165" s="119">
        <v>3</v>
      </c>
      <c r="FX165" s="119"/>
      <c r="FY165" s="119">
        <v>2</v>
      </c>
      <c r="FZ165" s="119"/>
      <c r="GA165" s="119"/>
      <c r="GB165" s="119"/>
      <c r="GC165" s="119"/>
      <c r="GD165" s="119"/>
      <c r="GE165" s="119">
        <v>17</v>
      </c>
      <c r="GF165" s="62">
        <f t="shared" si="205"/>
        <v>7</v>
      </c>
      <c r="GG165" s="62">
        <f t="shared" si="206"/>
        <v>0</v>
      </c>
      <c r="GH165" s="62">
        <f t="shared" si="207"/>
        <v>7</v>
      </c>
      <c r="GI165" s="232" t="e">
        <f t="shared" si="208"/>
        <v>#DIV/0!</v>
      </c>
      <c r="GJ165" s="81"/>
      <c r="GK165" s="105" t="s">
        <v>439</v>
      </c>
      <c r="GL165" s="91" t="s">
        <v>440</v>
      </c>
      <c r="GM165" s="118">
        <v>3</v>
      </c>
      <c r="GN165" s="7">
        <v>8.5555555555555554</v>
      </c>
      <c r="GO165" s="12">
        <v>8.5556000000000001</v>
      </c>
      <c r="GP165" s="132">
        <v>4.4444444444735609E-5</v>
      </c>
      <c r="GQ165" s="106">
        <v>2</v>
      </c>
      <c r="GR165" s="25">
        <f>+GP165*GQ165</f>
        <v>8.8888888889471218E-5</v>
      </c>
      <c r="GS165" s="24">
        <f t="shared" si="200"/>
        <v>9</v>
      </c>
      <c r="GT165" s="118">
        <v>8</v>
      </c>
      <c r="GU165" s="9">
        <f>+GS165/GT165</f>
        <v>1.125</v>
      </c>
      <c r="GV165" s="118">
        <v>4</v>
      </c>
      <c r="GW165" s="118">
        <v>6</v>
      </c>
      <c r="GX165" s="118">
        <v>3</v>
      </c>
      <c r="GY165" s="118"/>
      <c r="GZ165" s="118">
        <v>2</v>
      </c>
      <c r="HA165" s="118"/>
      <c r="HB165" s="118"/>
      <c r="HC165" s="118"/>
      <c r="HD165" s="118"/>
      <c r="HE165" s="118"/>
      <c r="HF165" s="118">
        <v>17</v>
      </c>
      <c r="HG165" s="24">
        <f t="shared" si="201"/>
        <v>7</v>
      </c>
      <c r="HH165" s="24">
        <f t="shared" si="202"/>
        <v>0</v>
      </c>
      <c r="HI165" s="24">
        <f t="shared" si="203"/>
        <v>7</v>
      </c>
      <c r="HJ165" s="193" t="e">
        <f t="shared" si="204"/>
        <v>#DIV/0!</v>
      </c>
      <c r="HK165" s="81"/>
      <c r="HL165" s="81"/>
      <c r="HM165" s="81"/>
      <c r="HN165" s="81"/>
      <c r="HO165" s="81"/>
      <c r="HP165" s="81"/>
      <c r="HQ165" s="81"/>
      <c r="HR165" s="81"/>
      <c r="HS165" s="81"/>
      <c r="HT165" s="81"/>
      <c r="HU165" s="81"/>
    </row>
    <row r="166" spans="1:229" ht="18.75" x14ac:dyDescent="0.3">
      <c r="A166" s="115" t="s">
        <v>382</v>
      </c>
      <c r="B166" s="91" t="s">
        <v>203</v>
      </c>
      <c r="C166" s="51"/>
      <c r="D166" s="52"/>
      <c r="E166" s="13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29"/>
      <c r="Y166" s="115" t="s">
        <v>382</v>
      </c>
      <c r="Z166" s="91" t="s">
        <v>203</v>
      </c>
      <c r="AA166" s="53">
        <v>0</v>
      </c>
      <c r="AB166" s="52">
        <v>4</v>
      </c>
      <c r="AC166" s="187">
        <v>0</v>
      </c>
      <c r="AD166" s="119">
        <v>9</v>
      </c>
      <c r="AE166" s="119">
        <v>0</v>
      </c>
      <c r="AF166" s="119" t="e">
        <f t="shared" si="192"/>
        <v>#DIV/0!</v>
      </c>
      <c r="AG166" s="119">
        <v>9</v>
      </c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 t="shared" si="210"/>
        <v>9</v>
      </c>
      <c r="AR166" s="119">
        <f t="shared" si="243"/>
        <v>0</v>
      </c>
      <c r="AS166" s="119">
        <f t="shared" si="244"/>
        <v>0</v>
      </c>
      <c r="AT166" s="119">
        <f t="shared" si="245"/>
        <v>0</v>
      </c>
      <c r="AU166" s="119" t="e">
        <f t="shared" si="246"/>
        <v>#DIV/0!</v>
      </c>
      <c r="AV166" s="81"/>
      <c r="AW166" s="115" t="s">
        <v>382</v>
      </c>
      <c r="AX166" s="91" t="s">
        <v>203</v>
      </c>
      <c r="AY166" s="26">
        <v>0</v>
      </c>
      <c r="AZ166" s="106">
        <v>4</v>
      </c>
      <c r="BA166" s="25">
        <v>0</v>
      </c>
      <c r="BB166" s="118">
        <v>9</v>
      </c>
      <c r="BC166" s="118">
        <v>0</v>
      </c>
      <c r="BD166" s="118" t="e">
        <f t="shared" si="193"/>
        <v>#DIV/0!</v>
      </c>
      <c r="BE166" s="118">
        <v>9</v>
      </c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>
        <f t="shared" si="211"/>
        <v>9</v>
      </c>
      <c r="BP166" s="24">
        <f t="shared" si="235"/>
        <v>0</v>
      </c>
      <c r="BQ166" s="24">
        <f t="shared" si="236"/>
        <v>0</v>
      </c>
      <c r="BR166" s="24">
        <f t="shared" si="237"/>
        <v>0</v>
      </c>
      <c r="BS166" s="193" t="e">
        <f t="shared" si="238"/>
        <v>#DIV/0!</v>
      </c>
      <c r="BT166" s="81"/>
      <c r="BU166" s="115" t="s">
        <v>382</v>
      </c>
      <c r="BV166" s="91" t="s">
        <v>203</v>
      </c>
      <c r="BW166" s="26">
        <v>0</v>
      </c>
      <c r="BX166" s="106">
        <v>4</v>
      </c>
      <c r="BY166" s="25">
        <v>0</v>
      </c>
      <c r="BZ166" s="118">
        <v>9</v>
      </c>
      <c r="CA166" s="118">
        <v>0</v>
      </c>
      <c r="CB166" s="118" t="e">
        <f t="shared" si="194"/>
        <v>#DIV/0!</v>
      </c>
      <c r="CC166" s="118">
        <v>9</v>
      </c>
      <c r="CD166" s="118"/>
      <c r="CE166" s="118"/>
      <c r="CF166" s="118"/>
      <c r="CG166" s="118"/>
      <c r="CH166" s="118"/>
      <c r="CI166" s="118"/>
      <c r="CJ166" s="118"/>
      <c r="CK166" s="118"/>
      <c r="CL166" s="118"/>
      <c r="CM166" s="118">
        <f t="shared" si="176"/>
        <v>9</v>
      </c>
      <c r="CN166" s="24">
        <f t="shared" si="219"/>
        <v>0</v>
      </c>
      <c r="CO166" s="24">
        <f t="shared" si="220"/>
        <v>0</v>
      </c>
      <c r="CP166" s="24">
        <f t="shared" si="221"/>
        <v>0</v>
      </c>
      <c r="CQ166" s="193" t="e">
        <f t="shared" si="222"/>
        <v>#DIV/0!</v>
      </c>
      <c r="CR166" s="81"/>
      <c r="CS166" s="115" t="s">
        <v>382</v>
      </c>
      <c r="CT166" s="91" t="s">
        <v>203</v>
      </c>
      <c r="CU166" s="157">
        <v>0</v>
      </c>
      <c r="CV166" s="106">
        <v>4</v>
      </c>
      <c r="CW166" s="256">
        <v>0</v>
      </c>
      <c r="CX166" s="118">
        <v>9</v>
      </c>
      <c r="CY166" s="118">
        <v>0</v>
      </c>
      <c r="CZ166" s="118" t="e">
        <f t="shared" si="195"/>
        <v>#DIV/0!</v>
      </c>
      <c r="DA166" s="118">
        <v>9</v>
      </c>
      <c r="DB166" s="118"/>
      <c r="DC166" s="118"/>
      <c r="DD166" s="118"/>
      <c r="DE166" s="118"/>
      <c r="DF166" s="118"/>
      <c r="DG166" s="118"/>
      <c r="DH166" s="118"/>
      <c r="DI166" s="118"/>
      <c r="DJ166" s="118"/>
      <c r="DK166" s="118">
        <f t="shared" si="178"/>
        <v>9</v>
      </c>
      <c r="DL166" s="24">
        <f t="shared" si="223"/>
        <v>0</v>
      </c>
      <c r="DM166" s="24">
        <f t="shared" si="224"/>
        <v>0</v>
      </c>
      <c r="DN166" s="24">
        <f t="shared" si="225"/>
        <v>0</v>
      </c>
      <c r="DO166" s="193" t="e">
        <f t="shared" si="226"/>
        <v>#DIV/0!</v>
      </c>
      <c r="DP166" s="81"/>
      <c r="DQ166" s="115" t="s">
        <v>382</v>
      </c>
      <c r="DR166" s="91" t="s">
        <v>203</v>
      </c>
      <c r="DS166" s="26">
        <v>0</v>
      </c>
      <c r="DT166" s="106">
        <v>4</v>
      </c>
      <c r="DU166" s="256">
        <v>0</v>
      </c>
      <c r="DV166" s="118">
        <v>9</v>
      </c>
      <c r="DW166" s="118">
        <v>0</v>
      </c>
      <c r="DX166" s="118" t="e">
        <f t="shared" si="196"/>
        <v>#DIV/0!</v>
      </c>
      <c r="DY166" s="118">
        <v>9</v>
      </c>
      <c r="DZ166" s="118"/>
      <c r="EA166" s="118"/>
      <c r="EB166" s="118"/>
      <c r="EC166" s="118"/>
      <c r="ED166" s="118"/>
      <c r="EE166" s="118"/>
      <c r="EF166" s="118"/>
      <c r="EG166" s="118"/>
      <c r="EH166" s="118"/>
      <c r="EI166" s="118">
        <f t="shared" si="180"/>
        <v>9</v>
      </c>
      <c r="EJ166" s="24">
        <f t="shared" si="215"/>
        <v>0</v>
      </c>
      <c r="EK166" s="24">
        <f t="shared" si="216"/>
        <v>0</v>
      </c>
      <c r="EL166" s="24">
        <f t="shared" si="217"/>
        <v>0</v>
      </c>
      <c r="EM166" s="193" t="e">
        <f t="shared" si="218"/>
        <v>#DIV/0!</v>
      </c>
      <c r="EN166" s="81"/>
      <c r="EO166" s="115" t="s">
        <v>382</v>
      </c>
      <c r="EP166" s="91" t="s">
        <v>203</v>
      </c>
      <c r="EQ166" s="26">
        <v>0</v>
      </c>
      <c r="ER166" s="106">
        <v>4</v>
      </c>
      <c r="ES166" s="25">
        <v>0</v>
      </c>
      <c r="ET166" s="118">
        <v>9</v>
      </c>
      <c r="EU166" s="118">
        <v>0</v>
      </c>
      <c r="EV166" s="118" t="e">
        <f t="shared" si="197"/>
        <v>#DIV/0!</v>
      </c>
      <c r="EW166" s="118">
        <v>9</v>
      </c>
      <c r="EX166" s="118"/>
      <c r="EY166" s="118"/>
      <c r="EZ166" s="118"/>
      <c r="FA166" s="118"/>
      <c r="FB166" s="118"/>
      <c r="FC166" s="118"/>
      <c r="FD166" s="118"/>
      <c r="FE166" s="118"/>
      <c r="FF166" s="118"/>
      <c r="FG166" s="118">
        <f t="shared" si="212"/>
        <v>9</v>
      </c>
      <c r="FH166" s="24">
        <f t="shared" si="247"/>
        <v>0</v>
      </c>
      <c r="FI166" s="24">
        <f t="shared" si="248"/>
        <v>0</v>
      </c>
      <c r="FJ166" s="24">
        <f t="shared" si="249"/>
        <v>0</v>
      </c>
      <c r="FK166" s="193" t="e">
        <f t="shared" si="250"/>
        <v>#DIV/0!</v>
      </c>
      <c r="FL166" s="81"/>
      <c r="FM166" s="115" t="s">
        <v>382</v>
      </c>
      <c r="FN166" s="91" t="s">
        <v>203</v>
      </c>
      <c r="FO166" s="363">
        <v>0</v>
      </c>
      <c r="FP166" s="364">
        <v>4</v>
      </c>
      <c r="FQ166" s="365">
        <v>0</v>
      </c>
      <c r="FR166" s="118">
        <v>9</v>
      </c>
      <c r="FS166" s="118">
        <v>0</v>
      </c>
      <c r="FT166" s="118" t="e">
        <f t="shared" si="198"/>
        <v>#DIV/0!</v>
      </c>
      <c r="FU166" s="118">
        <v>9</v>
      </c>
      <c r="FV166" s="118"/>
      <c r="FW166" s="118"/>
      <c r="FX166" s="118"/>
      <c r="FY166" s="118"/>
      <c r="FZ166" s="118"/>
      <c r="GA166" s="118"/>
      <c r="GB166" s="118"/>
      <c r="GC166" s="118"/>
      <c r="GD166" s="118"/>
      <c r="GE166" s="118">
        <f t="shared" si="213"/>
        <v>9</v>
      </c>
      <c r="GF166" s="24">
        <f t="shared" si="205"/>
        <v>0</v>
      </c>
      <c r="GG166" s="24">
        <f t="shared" si="206"/>
        <v>0</v>
      </c>
      <c r="GH166" s="24">
        <f t="shared" si="207"/>
        <v>0</v>
      </c>
      <c r="GI166" s="193" t="e">
        <f t="shared" si="208"/>
        <v>#DIV/0!</v>
      </c>
      <c r="GJ166" s="81"/>
      <c r="GK166" s="115" t="s">
        <v>382</v>
      </c>
      <c r="GL166" s="91" t="s">
        <v>203</v>
      </c>
      <c r="GM166" s="118">
        <v>2</v>
      </c>
      <c r="GN166" s="10">
        <v>7</v>
      </c>
      <c r="GO166" s="74">
        <v>7</v>
      </c>
      <c r="GP166" s="26">
        <v>0</v>
      </c>
      <c r="GQ166" s="106">
        <v>4</v>
      </c>
      <c r="GR166" s="25">
        <v>0</v>
      </c>
      <c r="GS166" s="24">
        <f t="shared" si="200"/>
        <v>9</v>
      </c>
      <c r="GT166" s="118">
        <v>0</v>
      </c>
      <c r="GU166" s="118" t="e">
        <f t="shared" si="199"/>
        <v>#DIV/0!</v>
      </c>
      <c r="GV166" s="118">
        <v>9</v>
      </c>
      <c r="GW166" s="118"/>
      <c r="GX166" s="118"/>
      <c r="GY166" s="118"/>
      <c r="GZ166" s="118"/>
      <c r="HA166" s="118"/>
      <c r="HB166" s="118"/>
      <c r="HC166" s="118"/>
      <c r="HD166" s="118"/>
      <c r="HE166" s="118"/>
      <c r="HF166" s="118">
        <f t="shared" si="214"/>
        <v>9</v>
      </c>
      <c r="HG166" s="24">
        <f t="shared" si="201"/>
        <v>0</v>
      </c>
      <c r="HH166" s="24">
        <f t="shared" si="202"/>
        <v>0</v>
      </c>
      <c r="HI166" s="24">
        <f t="shared" si="203"/>
        <v>0</v>
      </c>
      <c r="HJ166" s="193" t="e">
        <f t="shared" si="204"/>
        <v>#DIV/0!</v>
      </c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</row>
    <row r="167" spans="1:229" ht="18.75" x14ac:dyDescent="0.3">
      <c r="A167" s="99" t="s">
        <v>176</v>
      </c>
      <c r="B167" s="91" t="s">
        <v>177</v>
      </c>
      <c r="C167" s="132">
        <v>0.25002222222222237</v>
      </c>
      <c r="D167" s="106">
        <v>3</v>
      </c>
      <c r="E167" s="138">
        <v>0.7500666666666671</v>
      </c>
      <c r="F167" s="118">
        <v>7</v>
      </c>
      <c r="G167" s="118">
        <v>6</v>
      </c>
      <c r="H167" s="118">
        <f t="shared" si="191"/>
        <v>1.1666666666666667</v>
      </c>
      <c r="I167" s="118">
        <v>2</v>
      </c>
      <c r="J167" s="118">
        <v>4</v>
      </c>
      <c r="K167" s="118">
        <v>5</v>
      </c>
      <c r="L167" s="118">
        <v>2</v>
      </c>
      <c r="M167" s="118">
        <v>3</v>
      </c>
      <c r="N167" s="118"/>
      <c r="O167" s="118"/>
      <c r="P167" s="118"/>
      <c r="Q167" s="118"/>
      <c r="R167" s="118"/>
      <c r="S167" s="118">
        <f t="shared" si="209"/>
        <v>16</v>
      </c>
      <c r="T167" s="118">
        <f t="shared" si="239"/>
        <v>11</v>
      </c>
      <c r="U167" s="118">
        <f t="shared" si="240"/>
        <v>-2</v>
      </c>
      <c r="V167" s="118">
        <f t="shared" si="241"/>
        <v>9</v>
      </c>
      <c r="W167" s="118">
        <f t="shared" si="242"/>
        <v>5.5</v>
      </c>
      <c r="X167" s="29"/>
      <c r="Y167" s="99" t="s">
        <v>176</v>
      </c>
      <c r="Z167" s="91" t="s">
        <v>177</v>
      </c>
      <c r="AA167" s="132">
        <v>0.25002222222222237</v>
      </c>
      <c r="AB167" s="106">
        <v>3</v>
      </c>
      <c r="AC167" s="138">
        <v>0.7500666666666671</v>
      </c>
      <c r="AD167" s="118">
        <v>7</v>
      </c>
      <c r="AE167" s="118">
        <v>6</v>
      </c>
      <c r="AF167" s="118">
        <f t="shared" si="192"/>
        <v>1.1666666666666667</v>
      </c>
      <c r="AG167" s="118">
        <v>2</v>
      </c>
      <c r="AH167" s="118">
        <v>4</v>
      </c>
      <c r="AI167" s="118">
        <v>5</v>
      </c>
      <c r="AJ167" s="118">
        <v>2</v>
      </c>
      <c r="AK167" s="118">
        <v>3</v>
      </c>
      <c r="AL167" s="118"/>
      <c r="AM167" s="118"/>
      <c r="AN167" s="118"/>
      <c r="AO167" s="118"/>
      <c r="AP167" s="118"/>
      <c r="AQ167" s="118">
        <f t="shared" si="210"/>
        <v>16</v>
      </c>
      <c r="AR167" s="118">
        <f t="shared" si="243"/>
        <v>11</v>
      </c>
      <c r="AS167" s="118">
        <f t="shared" si="244"/>
        <v>-2</v>
      </c>
      <c r="AT167" s="118">
        <f t="shared" si="245"/>
        <v>9</v>
      </c>
      <c r="AU167" s="9">
        <f t="shared" si="246"/>
        <v>5.5</v>
      </c>
      <c r="AV167" s="81"/>
      <c r="AW167" s="99" t="s">
        <v>176</v>
      </c>
      <c r="AX167" s="91" t="s">
        <v>177</v>
      </c>
      <c r="AY167" s="132">
        <v>0.25002222222222237</v>
      </c>
      <c r="AZ167" s="106">
        <v>3</v>
      </c>
      <c r="BA167" s="138">
        <v>0.7500666666666671</v>
      </c>
      <c r="BB167" s="118">
        <v>7</v>
      </c>
      <c r="BC167" s="118">
        <v>6</v>
      </c>
      <c r="BD167" s="9">
        <f t="shared" si="193"/>
        <v>1.1666666666666667</v>
      </c>
      <c r="BE167" s="118">
        <v>2</v>
      </c>
      <c r="BF167" s="118">
        <v>4</v>
      </c>
      <c r="BG167" s="118">
        <v>5</v>
      </c>
      <c r="BH167" s="118">
        <v>2</v>
      </c>
      <c r="BI167" s="118">
        <v>3</v>
      </c>
      <c r="BJ167" s="118"/>
      <c r="BK167" s="118"/>
      <c r="BL167" s="118"/>
      <c r="BM167" s="118"/>
      <c r="BN167" s="118"/>
      <c r="BO167" s="118">
        <f t="shared" si="211"/>
        <v>16</v>
      </c>
      <c r="BP167" s="24">
        <f t="shared" si="235"/>
        <v>11</v>
      </c>
      <c r="BQ167" s="24">
        <f t="shared" si="236"/>
        <v>-2</v>
      </c>
      <c r="BR167" s="24">
        <f t="shared" si="237"/>
        <v>9</v>
      </c>
      <c r="BS167" s="193">
        <f t="shared" si="238"/>
        <v>5.5</v>
      </c>
      <c r="BT167" s="81"/>
      <c r="BU167" s="99" t="s">
        <v>176</v>
      </c>
      <c r="BV167" s="91" t="s">
        <v>177</v>
      </c>
      <c r="BW167" s="78">
        <v>0.25002222222222237</v>
      </c>
      <c r="BX167" s="106">
        <v>3</v>
      </c>
      <c r="BY167" s="138">
        <v>0.7500666666666671</v>
      </c>
      <c r="BZ167" s="118">
        <v>7</v>
      </c>
      <c r="CA167" s="118">
        <v>6</v>
      </c>
      <c r="CB167" s="9">
        <f t="shared" si="194"/>
        <v>1.1666666666666667</v>
      </c>
      <c r="CC167" s="118">
        <v>2</v>
      </c>
      <c r="CD167" s="118">
        <v>4</v>
      </c>
      <c r="CE167" s="118">
        <v>5</v>
      </c>
      <c r="CF167" s="118">
        <v>2</v>
      </c>
      <c r="CG167" s="118">
        <v>3</v>
      </c>
      <c r="CH167" s="118"/>
      <c r="CI167" s="118"/>
      <c r="CJ167" s="118"/>
      <c r="CK167" s="118"/>
      <c r="CL167" s="118"/>
      <c r="CM167" s="118">
        <f t="shared" si="176"/>
        <v>16</v>
      </c>
      <c r="CN167" s="24">
        <f t="shared" si="219"/>
        <v>11</v>
      </c>
      <c r="CO167" s="24">
        <f t="shared" si="220"/>
        <v>-2</v>
      </c>
      <c r="CP167" s="24">
        <f t="shared" si="221"/>
        <v>9</v>
      </c>
      <c r="CQ167" s="193">
        <f t="shared" si="222"/>
        <v>5.5</v>
      </c>
      <c r="CR167" s="81"/>
      <c r="CS167" s="99" t="s">
        <v>176</v>
      </c>
      <c r="CT167" s="91" t="s">
        <v>177</v>
      </c>
      <c r="CU167" s="78">
        <v>0.25002222222222237</v>
      </c>
      <c r="CV167" s="106">
        <v>3</v>
      </c>
      <c r="CW167" s="138">
        <v>0.7500666666666671</v>
      </c>
      <c r="CX167" s="118">
        <v>7</v>
      </c>
      <c r="CY167" s="118">
        <v>6</v>
      </c>
      <c r="CZ167" s="9">
        <f t="shared" si="195"/>
        <v>1.1666666666666667</v>
      </c>
      <c r="DA167" s="118">
        <v>2</v>
      </c>
      <c r="DB167" s="118">
        <v>4</v>
      </c>
      <c r="DC167" s="118">
        <v>5</v>
      </c>
      <c r="DD167" s="118">
        <v>2</v>
      </c>
      <c r="DE167" s="118">
        <v>3</v>
      </c>
      <c r="DF167" s="118"/>
      <c r="DG167" s="118"/>
      <c r="DH167" s="118"/>
      <c r="DI167" s="118"/>
      <c r="DJ167" s="118"/>
      <c r="DK167" s="118">
        <f t="shared" si="178"/>
        <v>16</v>
      </c>
      <c r="DL167" s="24">
        <f t="shared" si="223"/>
        <v>11</v>
      </c>
      <c r="DM167" s="24">
        <f t="shared" si="224"/>
        <v>-2</v>
      </c>
      <c r="DN167" s="24">
        <f t="shared" si="225"/>
        <v>9</v>
      </c>
      <c r="DO167" s="193">
        <f t="shared" si="226"/>
        <v>5.5</v>
      </c>
      <c r="DP167" s="81"/>
      <c r="DQ167" s="99" t="s">
        <v>176</v>
      </c>
      <c r="DR167" s="91" t="s">
        <v>177</v>
      </c>
      <c r="DS167" s="132">
        <v>0.25002222222222237</v>
      </c>
      <c r="DT167" s="106">
        <v>3</v>
      </c>
      <c r="DU167" s="256">
        <v>0.7500666666666671</v>
      </c>
      <c r="DV167" s="118">
        <v>7</v>
      </c>
      <c r="DW167" s="118">
        <v>6</v>
      </c>
      <c r="DX167" s="9">
        <f t="shared" si="196"/>
        <v>1.1666666666666667</v>
      </c>
      <c r="DY167" s="118">
        <v>2</v>
      </c>
      <c r="DZ167" s="118">
        <v>4</v>
      </c>
      <c r="EA167" s="118">
        <v>5</v>
      </c>
      <c r="EB167" s="118">
        <v>2</v>
      </c>
      <c r="EC167" s="118">
        <v>3</v>
      </c>
      <c r="ED167" s="118"/>
      <c r="EE167" s="118"/>
      <c r="EF167" s="118"/>
      <c r="EG167" s="118"/>
      <c r="EH167" s="118"/>
      <c r="EI167" s="118">
        <f t="shared" si="180"/>
        <v>16</v>
      </c>
      <c r="EJ167" s="24">
        <f t="shared" si="215"/>
        <v>11</v>
      </c>
      <c r="EK167" s="24">
        <f t="shared" si="216"/>
        <v>-2</v>
      </c>
      <c r="EL167" s="24">
        <f t="shared" si="217"/>
        <v>9</v>
      </c>
      <c r="EM167" s="193">
        <f t="shared" si="218"/>
        <v>5.5</v>
      </c>
      <c r="EN167" s="81"/>
      <c r="EO167" s="99" t="s">
        <v>176</v>
      </c>
      <c r="EP167" s="91" t="s">
        <v>177</v>
      </c>
      <c r="EQ167" s="132">
        <v>0.25002222222222237</v>
      </c>
      <c r="ER167" s="106">
        <v>3</v>
      </c>
      <c r="ES167" s="25">
        <v>0.7500666666666671</v>
      </c>
      <c r="ET167" s="118">
        <v>7</v>
      </c>
      <c r="EU167" s="118">
        <v>6</v>
      </c>
      <c r="EV167" s="9">
        <f t="shared" si="197"/>
        <v>1.1666666666666667</v>
      </c>
      <c r="EW167" s="118">
        <v>2</v>
      </c>
      <c r="EX167" s="118">
        <v>4</v>
      </c>
      <c r="EY167" s="118">
        <v>5</v>
      </c>
      <c r="EZ167" s="118">
        <v>2</v>
      </c>
      <c r="FA167" s="118">
        <v>3</v>
      </c>
      <c r="FB167" s="118"/>
      <c r="FC167" s="118"/>
      <c r="FD167" s="118"/>
      <c r="FE167" s="118"/>
      <c r="FF167" s="118"/>
      <c r="FG167" s="118">
        <f t="shared" si="212"/>
        <v>16</v>
      </c>
      <c r="FH167" s="24">
        <f t="shared" si="247"/>
        <v>11</v>
      </c>
      <c r="FI167" s="24">
        <f t="shared" si="248"/>
        <v>-2</v>
      </c>
      <c r="FJ167" s="24">
        <f t="shared" si="249"/>
        <v>9</v>
      </c>
      <c r="FK167" s="193">
        <f t="shared" si="250"/>
        <v>5.5</v>
      </c>
      <c r="FL167" s="81"/>
      <c r="FM167" s="99" t="s">
        <v>176</v>
      </c>
      <c r="FN167" s="91" t="s">
        <v>177</v>
      </c>
      <c r="FO167" s="368">
        <v>0.25002222222222237</v>
      </c>
      <c r="FP167" s="364">
        <v>3</v>
      </c>
      <c r="FQ167" s="365">
        <v>0.7500666666666671</v>
      </c>
      <c r="FR167" s="118">
        <v>7</v>
      </c>
      <c r="FS167" s="118">
        <v>6</v>
      </c>
      <c r="FT167" s="9">
        <f t="shared" si="198"/>
        <v>1.1666666666666667</v>
      </c>
      <c r="FU167" s="118">
        <v>2</v>
      </c>
      <c r="FV167" s="118">
        <v>4</v>
      </c>
      <c r="FW167" s="118">
        <v>5</v>
      </c>
      <c r="FX167" s="118">
        <v>2</v>
      </c>
      <c r="FY167" s="118">
        <v>3</v>
      </c>
      <c r="FZ167" s="118"/>
      <c r="GA167" s="118"/>
      <c r="GB167" s="118"/>
      <c r="GC167" s="118"/>
      <c r="GD167" s="118"/>
      <c r="GE167" s="118">
        <f t="shared" si="213"/>
        <v>16</v>
      </c>
      <c r="GF167" s="24">
        <f t="shared" si="205"/>
        <v>11</v>
      </c>
      <c r="GG167" s="24">
        <f t="shared" si="206"/>
        <v>-2</v>
      </c>
      <c r="GH167" s="24">
        <f t="shared" si="207"/>
        <v>9</v>
      </c>
      <c r="GI167" s="193">
        <f t="shared" si="208"/>
        <v>5.5</v>
      </c>
      <c r="GJ167" s="81"/>
      <c r="GK167" s="99" t="s">
        <v>176</v>
      </c>
      <c r="GL167" s="91" t="s">
        <v>177</v>
      </c>
      <c r="GM167" s="118"/>
      <c r="GN167" s="11">
        <v>7.5277777777777777</v>
      </c>
      <c r="GO167" s="12">
        <v>7.7778</v>
      </c>
      <c r="GP167" s="132">
        <v>0.25002222222222237</v>
      </c>
      <c r="GQ167" s="106">
        <v>3</v>
      </c>
      <c r="GR167" s="25">
        <v>0.7500666666666671</v>
      </c>
      <c r="GS167" s="24">
        <f t="shared" si="200"/>
        <v>10</v>
      </c>
      <c r="GT167" s="118">
        <v>6</v>
      </c>
      <c r="GU167" s="9">
        <f t="shared" si="199"/>
        <v>1.6666666666666667</v>
      </c>
      <c r="GV167" s="118">
        <v>2</v>
      </c>
      <c r="GW167" s="118">
        <v>4</v>
      </c>
      <c r="GX167" s="118">
        <v>5</v>
      </c>
      <c r="GY167" s="118">
        <v>2</v>
      </c>
      <c r="GZ167" s="118">
        <v>3</v>
      </c>
      <c r="HA167" s="118"/>
      <c r="HB167" s="118"/>
      <c r="HC167" s="118"/>
      <c r="HD167" s="118"/>
      <c r="HE167" s="118"/>
      <c r="HF167" s="118">
        <f t="shared" si="214"/>
        <v>16</v>
      </c>
      <c r="HG167" s="24">
        <f t="shared" si="201"/>
        <v>11</v>
      </c>
      <c r="HH167" s="24">
        <f t="shared" si="202"/>
        <v>-2</v>
      </c>
      <c r="HI167" s="24">
        <f t="shared" si="203"/>
        <v>9</v>
      </c>
      <c r="HJ167" s="193">
        <f t="shared" si="204"/>
        <v>5.5</v>
      </c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</row>
    <row r="168" spans="1:229" ht="18.75" x14ac:dyDescent="0.3">
      <c r="A168" s="115" t="s">
        <v>176</v>
      </c>
      <c r="B168" s="91" t="s">
        <v>178</v>
      </c>
      <c r="C168" s="132">
        <v>0</v>
      </c>
      <c r="D168" s="106">
        <v>1</v>
      </c>
      <c r="E168" s="138">
        <v>0</v>
      </c>
      <c r="F168" s="118">
        <v>1</v>
      </c>
      <c r="G168" s="118">
        <v>12</v>
      </c>
      <c r="H168" s="118">
        <f t="shared" si="191"/>
        <v>8.3333333333333329E-2</v>
      </c>
      <c r="I168" s="118"/>
      <c r="J168" s="118">
        <v>12</v>
      </c>
      <c r="K168" s="118">
        <v>1</v>
      </c>
      <c r="L168" s="118"/>
      <c r="M168" s="118"/>
      <c r="N168" s="118"/>
      <c r="O168" s="118"/>
      <c r="P168" s="118"/>
      <c r="Q168" s="118"/>
      <c r="R168" s="118"/>
      <c r="S168" s="118">
        <f t="shared" si="209"/>
        <v>13</v>
      </c>
      <c r="T168" s="118">
        <f t="shared" si="239"/>
        <v>1</v>
      </c>
      <c r="U168" s="118">
        <f t="shared" si="240"/>
        <v>0</v>
      </c>
      <c r="V168" s="118">
        <f t="shared" si="241"/>
        <v>1</v>
      </c>
      <c r="W168" s="118" t="e">
        <f t="shared" si="242"/>
        <v>#DIV/0!</v>
      </c>
      <c r="X168" s="29"/>
      <c r="Y168" s="115" t="s">
        <v>176</v>
      </c>
      <c r="Z168" s="91" t="s">
        <v>178</v>
      </c>
      <c r="AA168" s="132">
        <v>0</v>
      </c>
      <c r="AB168" s="106">
        <v>1</v>
      </c>
      <c r="AC168" s="138">
        <v>0</v>
      </c>
      <c r="AD168" s="118">
        <v>1</v>
      </c>
      <c r="AE168" s="118">
        <v>12</v>
      </c>
      <c r="AF168" s="118">
        <f t="shared" si="192"/>
        <v>8.3333333333333329E-2</v>
      </c>
      <c r="AG168" s="118"/>
      <c r="AH168" s="118">
        <v>12</v>
      </c>
      <c r="AI168" s="118">
        <v>1</v>
      </c>
      <c r="AJ168" s="118"/>
      <c r="AK168" s="118"/>
      <c r="AL168" s="118"/>
      <c r="AM168" s="118"/>
      <c r="AN168" s="118"/>
      <c r="AO168" s="118"/>
      <c r="AP168" s="118"/>
      <c r="AQ168" s="118">
        <f t="shared" si="210"/>
        <v>13</v>
      </c>
      <c r="AR168" s="118">
        <f t="shared" si="243"/>
        <v>1</v>
      </c>
      <c r="AS168" s="118">
        <f t="shared" si="244"/>
        <v>0</v>
      </c>
      <c r="AT168" s="118">
        <f t="shared" si="245"/>
        <v>1</v>
      </c>
      <c r="AU168" s="118" t="e">
        <f t="shared" si="246"/>
        <v>#DIV/0!</v>
      </c>
      <c r="AV168" s="81"/>
      <c r="AW168" s="115" t="s">
        <v>176</v>
      </c>
      <c r="AX168" s="91" t="s">
        <v>178</v>
      </c>
      <c r="AY168" s="132">
        <v>0</v>
      </c>
      <c r="AZ168" s="106">
        <v>1</v>
      </c>
      <c r="BA168" s="138">
        <v>0</v>
      </c>
      <c r="BB168" s="118">
        <v>1</v>
      </c>
      <c r="BC168" s="118">
        <v>12</v>
      </c>
      <c r="BD168" s="9">
        <f t="shared" si="193"/>
        <v>8.3333333333333329E-2</v>
      </c>
      <c r="BE168" s="118"/>
      <c r="BF168" s="118">
        <v>12</v>
      </c>
      <c r="BG168" s="118">
        <v>1</v>
      </c>
      <c r="BH168" s="118"/>
      <c r="BI168" s="118"/>
      <c r="BJ168" s="118"/>
      <c r="BK168" s="118"/>
      <c r="BL168" s="118"/>
      <c r="BM168" s="118"/>
      <c r="BN168" s="118"/>
      <c r="BO168" s="118">
        <f t="shared" si="211"/>
        <v>13</v>
      </c>
      <c r="BP168" s="24">
        <f t="shared" si="235"/>
        <v>1</v>
      </c>
      <c r="BQ168" s="24">
        <f t="shared" si="236"/>
        <v>0</v>
      </c>
      <c r="BR168" s="24">
        <f t="shared" si="237"/>
        <v>1</v>
      </c>
      <c r="BS168" s="193" t="e">
        <f t="shared" si="238"/>
        <v>#DIV/0!</v>
      </c>
      <c r="BT168" s="81"/>
      <c r="BU168" s="115" t="s">
        <v>176</v>
      </c>
      <c r="BV168" s="91" t="s">
        <v>178</v>
      </c>
      <c r="BW168" s="132">
        <v>0</v>
      </c>
      <c r="BX168" s="106">
        <v>1</v>
      </c>
      <c r="BY168" s="138">
        <v>0</v>
      </c>
      <c r="BZ168" s="118">
        <v>1</v>
      </c>
      <c r="CA168" s="118">
        <v>12</v>
      </c>
      <c r="CB168" s="9">
        <f t="shared" si="194"/>
        <v>8.3333333333333329E-2</v>
      </c>
      <c r="CC168" s="118"/>
      <c r="CD168" s="118">
        <v>12</v>
      </c>
      <c r="CE168" s="118">
        <v>1</v>
      </c>
      <c r="CF168" s="118"/>
      <c r="CG168" s="118"/>
      <c r="CH168" s="118"/>
      <c r="CI168" s="118"/>
      <c r="CJ168" s="118"/>
      <c r="CK168" s="118"/>
      <c r="CL168" s="118"/>
      <c r="CM168" s="118">
        <f t="shared" si="176"/>
        <v>13</v>
      </c>
      <c r="CN168" s="24">
        <f t="shared" si="219"/>
        <v>1</v>
      </c>
      <c r="CO168" s="24">
        <f t="shared" si="220"/>
        <v>0</v>
      </c>
      <c r="CP168" s="24">
        <f t="shared" si="221"/>
        <v>1</v>
      </c>
      <c r="CQ168" s="193" t="e">
        <f t="shared" si="222"/>
        <v>#DIV/0!</v>
      </c>
      <c r="CR168" s="81"/>
      <c r="CS168" s="115" t="s">
        <v>176</v>
      </c>
      <c r="CT168" s="91" t="s">
        <v>178</v>
      </c>
      <c r="CU168" s="132">
        <v>0</v>
      </c>
      <c r="CV168" s="106">
        <v>1</v>
      </c>
      <c r="CW168" s="256">
        <v>0</v>
      </c>
      <c r="CX168" s="118">
        <v>1</v>
      </c>
      <c r="CY168" s="118">
        <v>12</v>
      </c>
      <c r="CZ168" s="9">
        <f t="shared" si="195"/>
        <v>8.3333333333333329E-2</v>
      </c>
      <c r="DA168" s="118"/>
      <c r="DB168" s="118">
        <v>12</v>
      </c>
      <c r="DC168" s="118">
        <v>1</v>
      </c>
      <c r="DD168" s="118"/>
      <c r="DE168" s="118"/>
      <c r="DF168" s="118"/>
      <c r="DG168" s="118"/>
      <c r="DH168" s="118"/>
      <c r="DI168" s="118"/>
      <c r="DJ168" s="118"/>
      <c r="DK168" s="118">
        <f t="shared" si="178"/>
        <v>13</v>
      </c>
      <c r="DL168" s="24">
        <f t="shared" si="223"/>
        <v>1</v>
      </c>
      <c r="DM168" s="24">
        <f t="shared" si="224"/>
        <v>0</v>
      </c>
      <c r="DN168" s="24">
        <f t="shared" si="225"/>
        <v>1</v>
      </c>
      <c r="DO168" s="193" t="e">
        <f t="shared" si="226"/>
        <v>#DIV/0!</v>
      </c>
      <c r="DP168" s="81"/>
      <c r="DQ168" s="115" t="s">
        <v>176</v>
      </c>
      <c r="DR168" s="91" t="s">
        <v>178</v>
      </c>
      <c r="DS168" s="132">
        <v>0</v>
      </c>
      <c r="DT168" s="106">
        <v>1</v>
      </c>
      <c r="DU168" s="256">
        <v>0</v>
      </c>
      <c r="DV168" s="118">
        <v>1</v>
      </c>
      <c r="DW168" s="118">
        <v>12</v>
      </c>
      <c r="DX168" s="9">
        <f t="shared" si="196"/>
        <v>8.3333333333333329E-2</v>
      </c>
      <c r="DY168" s="118"/>
      <c r="DZ168" s="118">
        <v>12</v>
      </c>
      <c r="EA168" s="118">
        <v>1</v>
      </c>
      <c r="EB168" s="118"/>
      <c r="EC168" s="118"/>
      <c r="ED168" s="118"/>
      <c r="EE168" s="118"/>
      <c r="EF168" s="118"/>
      <c r="EG168" s="118"/>
      <c r="EH168" s="118"/>
      <c r="EI168" s="118">
        <f t="shared" si="180"/>
        <v>13</v>
      </c>
      <c r="EJ168" s="24">
        <f t="shared" si="215"/>
        <v>1</v>
      </c>
      <c r="EK168" s="24">
        <f t="shared" si="216"/>
        <v>0</v>
      </c>
      <c r="EL168" s="24">
        <f t="shared" si="217"/>
        <v>1</v>
      </c>
      <c r="EM168" s="193" t="e">
        <f t="shared" si="218"/>
        <v>#DIV/0!</v>
      </c>
      <c r="EN168" s="81"/>
      <c r="EO168" s="115" t="s">
        <v>176</v>
      </c>
      <c r="EP168" s="91" t="s">
        <v>178</v>
      </c>
      <c r="EQ168" s="132">
        <v>0</v>
      </c>
      <c r="ER168" s="106">
        <v>1</v>
      </c>
      <c r="ES168" s="25">
        <v>0</v>
      </c>
      <c r="ET168" s="118">
        <v>1</v>
      </c>
      <c r="EU168" s="118">
        <v>12</v>
      </c>
      <c r="EV168" s="9">
        <f t="shared" si="197"/>
        <v>8.3333333333333329E-2</v>
      </c>
      <c r="EW168" s="118"/>
      <c r="EX168" s="118">
        <v>12</v>
      </c>
      <c r="EY168" s="118">
        <v>1</v>
      </c>
      <c r="EZ168" s="118"/>
      <c r="FA168" s="118"/>
      <c r="FB168" s="118"/>
      <c r="FC168" s="118"/>
      <c r="FD168" s="118"/>
      <c r="FE168" s="118"/>
      <c r="FF168" s="118"/>
      <c r="FG168" s="118">
        <f t="shared" si="212"/>
        <v>13</v>
      </c>
      <c r="FH168" s="24">
        <f t="shared" si="247"/>
        <v>1</v>
      </c>
      <c r="FI168" s="24">
        <f t="shared" si="248"/>
        <v>0</v>
      </c>
      <c r="FJ168" s="24">
        <f t="shared" si="249"/>
        <v>1</v>
      </c>
      <c r="FK168" s="193" t="e">
        <f t="shared" si="250"/>
        <v>#DIV/0!</v>
      </c>
      <c r="FL168" s="81"/>
      <c r="FM168" s="115" t="s">
        <v>176</v>
      </c>
      <c r="FN168" s="91" t="s">
        <v>178</v>
      </c>
      <c r="FO168" s="368">
        <v>0</v>
      </c>
      <c r="FP168" s="364">
        <v>1</v>
      </c>
      <c r="FQ168" s="365">
        <v>0</v>
      </c>
      <c r="FR168" s="118">
        <v>1</v>
      </c>
      <c r="FS168" s="118">
        <v>12</v>
      </c>
      <c r="FT168" s="9">
        <f t="shared" si="198"/>
        <v>8.3333333333333329E-2</v>
      </c>
      <c r="FU168" s="118"/>
      <c r="FV168" s="118">
        <v>12</v>
      </c>
      <c r="FW168" s="118">
        <v>1</v>
      </c>
      <c r="FX168" s="118"/>
      <c r="FY168" s="118"/>
      <c r="FZ168" s="118"/>
      <c r="GA168" s="118"/>
      <c r="GB168" s="118"/>
      <c r="GC168" s="118"/>
      <c r="GD168" s="118"/>
      <c r="GE168" s="118">
        <f t="shared" si="213"/>
        <v>13</v>
      </c>
      <c r="GF168" s="24">
        <f t="shared" si="205"/>
        <v>1</v>
      </c>
      <c r="GG168" s="24">
        <f t="shared" si="206"/>
        <v>0</v>
      </c>
      <c r="GH168" s="24">
        <f t="shared" si="207"/>
        <v>1</v>
      </c>
      <c r="GI168" s="193" t="e">
        <f t="shared" si="208"/>
        <v>#DIV/0!</v>
      </c>
      <c r="GJ168" s="81"/>
      <c r="GK168" s="115" t="s">
        <v>176</v>
      </c>
      <c r="GL168" s="91" t="s">
        <v>178</v>
      </c>
      <c r="GM168" s="118"/>
      <c r="GN168" s="11">
        <v>10</v>
      </c>
      <c r="GO168" s="12">
        <v>10</v>
      </c>
      <c r="GP168" s="132">
        <v>0</v>
      </c>
      <c r="GQ168" s="106">
        <v>1</v>
      </c>
      <c r="GR168" s="25">
        <v>0</v>
      </c>
      <c r="GS168" s="24">
        <f t="shared" si="200"/>
        <v>1</v>
      </c>
      <c r="GT168" s="118">
        <v>12</v>
      </c>
      <c r="GU168" s="9">
        <f t="shared" si="199"/>
        <v>8.3333333333333329E-2</v>
      </c>
      <c r="GV168" s="118"/>
      <c r="GW168" s="118">
        <v>12</v>
      </c>
      <c r="GX168" s="118">
        <v>1</v>
      </c>
      <c r="GY168" s="118"/>
      <c r="GZ168" s="118"/>
      <c r="HA168" s="118"/>
      <c r="HB168" s="118"/>
      <c r="HC168" s="118"/>
      <c r="HD168" s="118"/>
      <c r="HE168" s="118"/>
      <c r="HF168" s="118">
        <f t="shared" si="214"/>
        <v>13</v>
      </c>
      <c r="HG168" s="24">
        <f t="shared" si="201"/>
        <v>1</v>
      </c>
      <c r="HH168" s="24">
        <f t="shared" si="202"/>
        <v>0</v>
      </c>
      <c r="HI168" s="24">
        <f t="shared" si="203"/>
        <v>1</v>
      </c>
      <c r="HJ168" s="193" t="e">
        <f t="shared" si="204"/>
        <v>#DIV/0!</v>
      </c>
      <c r="HK168" s="81"/>
      <c r="HL168" s="81"/>
      <c r="HM168" s="81"/>
      <c r="HN168" s="81"/>
      <c r="HO168" s="81"/>
      <c r="HP168" s="81"/>
      <c r="HQ168" s="81"/>
      <c r="HR168" s="81"/>
      <c r="HS168" s="81"/>
      <c r="HT168" s="81"/>
      <c r="HU168" s="81"/>
    </row>
    <row r="169" spans="1:229" ht="18.75" x14ac:dyDescent="0.3">
      <c r="A169" s="97" t="s">
        <v>243</v>
      </c>
      <c r="B169" s="91" t="s">
        <v>354</v>
      </c>
      <c r="C169" s="132">
        <v>0</v>
      </c>
      <c r="D169" s="106">
        <v>5</v>
      </c>
      <c r="E169" s="138">
        <v>0</v>
      </c>
      <c r="F169" s="118">
        <v>6</v>
      </c>
      <c r="G169" s="118">
        <v>3</v>
      </c>
      <c r="H169" s="118">
        <f t="shared" si="191"/>
        <v>2</v>
      </c>
      <c r="I169" s="118">
        <v>5</v>
      </c>
      <c r="J169" s="118">
        <v>1</v>
      </c>
      <c r="K169" s="118"/>
      <c r="L169" s="118">
        <v>1</v>
      </c>
      <c r="M169" s="118">
        <v>1</v>
      </c>
      <c r="N169" s="118">
        <v>1</v>
      </c>
      <c r="O169" s="118"/>
      <c r="P169" s="118"/>
      <c r="Q169" s="118"/>
      <c r="R169" s="118"/>
      <c r="S169" s="118">
        <f t="shared" si="209"/>
        <v>9</v>
      </c>
      <c r="T169" s="118">
        <f t="shared" si="239"/>
        <v>2</v>
      </c>
      <c r="U169" s="118">
        <f t="shared" si="240"/>
        <v>-3</v>
      </c>
      <c r="V169" s="118">
        <f t="shared" si="241"/>
        <v>-1</v>
      </c>
      <c r="W169" s="118">
        <f t="shared" si="242"/>
        <v>0.66666666666666663</v>
      </c>
      <c r="X169" s="29"/>
      <c r="Y169" s="97" t="s">
        <v>243</v>
      </c>
      <c r="Z169" s="91" t="s">
        <v>354</v>
      </c>
      <c r="AA169" s="132">
        <v>0</v>
      </c>
      <c r="AB169" s="106">
        <v>5</v>
      </c>
      <c r="AC169" s="138">
        <v>0</v>
      </c>
      <c r="AD169" s="118">
        <v>6</v>
      </c>
      <c r="AE169" s="118">
        <v>3</v>
      </c>
      <c r="AF169" s="118">
        <f t="shared" si="192"/>
        <v>2</v>
      </c>
      <c r="AG169" s="118">
        <v>5</v>
      </c>
      <c r="AH169" s="118">
        <v>1</v>
      </c>
      <c r="AI169" s="118"/>
      <c r="AJ169" s="118">
        <v>1</v>
      </c>
      <c r="AK169" s="118">
        <v>1</v>
      </c>
      <c r="AL169" s="118">
        <v>1</v>
      </c>
      <c r="AM169" s="118"/>
      <c r="AN169" s="118"/>
      <c r="AO169" s="118"/>
      <c r="AP169" s="118"/>
      <c r="AQ169" s="118">
        <f t="shared" si="210"/>
        <v>9</v>
      </c>
      <c r="AR169" s="118">
        <f t="shared" si="243"/>
        <v>2</v>
      </c>
      <c r="AS169" s="118">
        <f t="shared" si="244"/>
        <v>-3</v>
      </c>
      <c r="AT169" s="118">
        <f t="shared" si="245"/>
        <v>-1</v>
      </c>
      <c r="AU169" s="9">
        <f t="shared" si="246"/>
        <v>0.66666666666666663</v>
      </c>
      <c r="AV169" s="81"/>
      <c r="AW169" s="97" t="s">
        <v>243</v>
      </c>
      <c r="AX169" s="91" t="s">
        <v>354</v>
      </c>
      <c r="AY169" s="51">
        <v>0</v>
      </c>
      <c r="AZ169" s="52">
        <v>5</v>
      </c>
      <c r="BA169" s="139">
        <v>0</v>
      </c>
      <c r="BB169" s="119">
        <v>10</v>
      </c>
      <c r="BC169" s="119">
        <v>6</v>
      </c>
      <c r="BD169" s="27">
        <f t="shared" si="193"/>
        <v>1.6666666666666667</v>
      </c>
      <c r="BE169" s="119">
        <v>7</v>
      </c>
      <c r="BF169" s="119">
        <v>1</v>
      </c>
      <c r="BG169" s="119">
        <v>1</v>
      </c>
      <c r="BH169" s="119">
        <v>1</v>
      </c>
      <c r="BI169" s="119">
        <v>2</v>
      </c>
      <c r="BJ169" s="119">
        <v>4</v>
      </c>
      <c r="BK169" s="119"/>
      <c r="BL169" s="119"/>
      <c r="BM169" s="119"/>
      <c r="BN169" s="119"/>
      <c r="BO169" s="119">
        <f t="shared" si="211"/>
        <v>16</v>
      </c>
      <c r="BP169" s="62">
        <f t="shared" si="235"/>
        <v>5</v>
      </c>
      <c r="BQ169" s="62">
        <f t="shared" si="236"/>
        <v>-9</v>
      </c>
      <c r="BR169" s="62">
        <f t="shared" si="237"/>
        <v>-4</v>
      </c>
      <c r="BS169" s="232">
        <f t="shared" si="238"/>
        <v>0.55555555555555558</v>
      </c>
      <c r="BT169" s="81"/>
      <c r="BU169" s="97" t="s">
        <v>243</v>
      </c>
      <c r="BV169" s="91" t="s">
        <v>354</v>
      </c>
      <c r="BW169" s="51">
        <v>0.77780000000000005</v>
      </c>
      <c r="BX169" s="52">
        <v>5</v>
      </c>
      <c r="BY169" s="239">
        <v>3.8890000000000002</v>
      </c>
      <c r="BZ169" s="119">
        <v>10</v>
      </c>
      <c r="CA169" s="119">
        <v>6</v>
      </c>
      <c r="CB169" s="27">
        <f t="shared" si="194"/>
        <v>1.6666666666666667</v>
      </c>
      <c r="CC169" s="119">
        <v>7</v>
      </c>
      <c r="CD169" s="119">
        <v>1</v>
      </c>
      <c r="CE169" s="119">
        <v>1</v>
      </c>
      <c r="CF169" s="119">
        <v>1</v>
      </c>
      <c r="CG169" s="119">
        <v>2</v>
      </c>
      <c r="CH169" s="119">
        <v>4</v>
      </c>
      <c r="CI169" s="119"/>
      <c r="CJ169" s="119"/>
      <c r="CK169" s="119"/>
      <c r="CL169" s="119"/>
      <c r="CM169" s="119">
        <f t="shared" si="176"/>
        <v>16</v>
      </c>
      <c r="CN169" s="62">
        <f t="shared" si="219"/>
        <v>5</v>
      </c>
      <c r="CO169" s="62">
        <f t="shared" si="220"/>
        <v>-9</v>
      </c>
      <c r="CP169" s="62">
        <f t="shared" si="221"/>
        <v>-4</v>
      </c>
      <c r="CQ169" s="232">
        <f t="shared" si="222"/>
        <v>0.55555555555555558</v>
      </c>
      <c r="CR169" s="81"/>
      <c r="CS169" s="97" t="s">
        <v>243</v>
      </c>
      <c r="CT169" s="91" t="s">
        <v>354</v>
      </c>
      <c r="CU169" s="78">
        <v>0.77780000000000005</v>
      </c>
      <c r="CV169" s="106">
        <v>5</v>
      </c>
      <c r="CW169" s="256">
        <v>3.8890000000000002</v>
      </c>
      <c r="CX169" s="118">
        <v>10</v>
      </c>
      <c r="CY169" s="118">
        <v>6</v>
      </c>
      <c r="CZ169" s="9">
        <f t="shared" si="195"/>
        <v>1.6666666666666667</v>
      </c>
      <c r="DA169" s="118">
        <v>7</v>
      </c>
      <c r="DB169" s="118">
        <v>1</v>
      </c>
      <c r="DC169" s="118">
        <v>1</v>
      </c>
      <c r="DD169" s="118">
        <v>1</v>
      </c>
      <c r="DE169" s="118">
        <v>2</v>
      </c>
      <c r="DF169" s="118">
        <v>4</v>
      </c>
      <c r="DG169" s="118"/>
      <c r="DH169" s="118"/>
      <c r="DI169" s="118"/>
      <c r="DJ169" s="118"/>
      <c r="DK169" s="118">
        <f t="shared" si="178"/>
        <v>16</v>
      </c>
      <c r="DL169" s="24">
        <f t="shared" si="223"/>
        <v>5</v>
      </c>
      <c r="DM169" s="24">
        <f t="shared" si="224"/>
        <v>-9</v>
      </c>
      <c r="DN169" s="24">
        <f t="shared" si="225"/>
        <v>-4</v>
      </c>
      <c r="DO169" s="193">
        <f t="shared" si="226"/>
        <v>0.55555555555555558</v>
      </c>
      <c r="DP169" s="81"/>
      <c r="DQ169" s="105" t="s">
        <v>243</v>
      </c>
      <c r="DR169" s="91" t="s">
        <v>354</v>
      </c>
      <c r="DS169" s="51">
        <v>0.77780000000000005</v>
      </c>
      <c r="DT169" s="52">
        <v>5</v>
      </c>
      <c r="DU169" s="257">
        <v>3.8890000000000002</v>
      </c>
      <c r="DV169" s="119">
        <v>12</v>
      </c>
      <c r="DW169" s="119">
        <v>9</v>
      </c>
      <c r="DX169" s="27">
        <f t="shared" si="196"/>
        <v>1.3333333333333333</v>
      </c>
      <c r="DY169" s="119">
        <v>9</v>
      </c>
      <c r="DZ169" s="119">
        <v>3</v>
      </c>
      <c r="EA169" s="119">
        <v>1</v>
      </c>
      <c r="EB169" s="119">
        <v>2</v>
      </c>
      <c r="EC169" s="119">
        <v>2</v>
      </c>
      <c r="ED169" s="119">
        <v>4</v>
      </c>
      <c r="EE169" s="119"/>
      <c r="EF169" s="119"/>
      <c r="EG169" s="119"/>
      <c r="EH169" s="119"/>
      <c r="EI169" s="119">
        <f t="shared" si="180"/>
        <v>21</v>
      </c>
      <c r="EJ169" s="62">
        <f t="shared" si="215"/>
        <v>5</v>
      </c>
      <c r="EK169" s="62">
        <f t="shared" si="216"/>
        <v>-10</v>
      </c>
      <c r="EL169" s="62">
        <f t="shared" si="217"/>
        <v>-5</v>
      </c>
      <c r="EM169" s="232">
        <f t="shared" si="218"/>
        <v>0.5</v>
      </c>
      <c r="EN169" s="81"/>
      <c r="EO169" s="105" t="s">
        <v>243</v>
      </c>
      <c r="EP169" s="91" t="s">
        <v>354</v>
      </c>
      <c r="EQ169" s="132">
        <v>0.77780000000000005</v>
      </c>
      <c r="ER169" s="106">
        <v>5</v>
      </c>
      <c r="ES169" s="25">
        <v>3.8890000000000002</v>
      </c>
      <c r="ET169" s="118">
        <v>12</v>
      </c>
      <c r="EU169" s="118">
        <v>9</v>
      </c>
      <c r="EV169" s="9">
        <f t="shared" si="197"/>
        <v>1.3333333333333333</v>
      </c>
      <c r="EW169" s="118">
        <v>9</v>
      </c>
      <c r="EX169" s="118">
        <v>3</v>
      </c>
      <c r="EY169" s="118">
        <v>1</v>
      </c>
      <c r="EZ169" s="118">
        <v>2</v>
      </c>
      <c r="FA169" s="118">
        <v>2</v>
      </c>
      <c r="FB169" s="118">
        <v>4</v>
      </c>
      <c r="FC169" s="118"/>
      <c r="FD169" s="118"/>
      <c r="FE169" s="118"/>
      <c r="FF169" s="118"/>
      <c r="FG169" s="118">
        <f t="shared" si="212"/>
        <v>21</v>
      </c>
      <c r="FH169" s="24">
        <f t="shared" si="247"/>
        <v>5</v>
      </c>
      <c r="FI169" s="24">
        <f t="shared" si="248"/>
        <v>-10</v>
      </c>
      <c r="FJ169" s="24">
        <f t="shared" si="249"/>
        <v>-5</v>
      </c>
      <c r="FK169" s="193">
        <f t="shared" si="250"/>
        <v>0.5</v>
      </c>
      <c r="FL169" s="81"/>
      <c r="FM169" s="105" t="s">
        <v>243</v>
      </c>
      <c r="FN169" s="91" t="s">
        <v>354</v>
      </c>
      <c r="FO169" s="368">
        <v>0.77780000000000005</v>
      </c>
      <c r="FP169" s="364">
        <v>5</v>
      </c>
      <c r="FQ169" s="365">
        <v>3.8890000000000002</v>
      </c>
      <c r="FR169" s="118">
        <v>12</v>
      </c>
      <c r="FS169" s="118">
        <v>9</v>
      </c>
      <c r="FT169" s="9">
        <f t="shared" si="198"/>
        <v>1.3333333333333333</v>
      </c>
      <c r="FU169" s="118">
        <v>9</v>
      </c>
      <c r="FV169" s="118">
        <v>3</v>
      </c>
      <c r="FW169" s="118">
        <v>1</v>
      </c>
      <c r="FX169" s="118">
        <v>2</v>
      </c>
      <c r="FY169" s="118">
        <v>2</v>
      </c>
      <c r="FZ169" s="118">
        <v>4</v>
      </c>
      <c r="GA169" s="118"/>
      <c r="GB169" s="118"/>
      <c r="GC169" s="118"/>
      <c r="GD169" s="118"/>
      <c r="GE169" s="118">
        <f t="shared" si="213"/>
        <v>21</v>
      </c>
      <c r="GF169" s="24">
        <f t="shared" si="205"/>
        <v>5</v>
      </c>
      <c r="GG169" s="24">
        <f t="shared" si="206"/>
        <v>-10</v>
      </c>
      <c r="GH169" s="24">
        <f t="shared" si="207"/>
        <v>-5</v>
      </c>
      <c r="GI169" s="193">
        <f t="shared" si="208"/>
        <v>0.5</v>
      </c>
      <c r="GJ169" s="81"/>
      <c r="GK169" s="105" t="s">
        <v>243</v>
      </c>
      <c r="GL169" s="91" t="s">
        <v>354</v>
      </c>
      <c r="GM169" s="118">
        <v>2</v>
      </c>
      <c r="GN169" s="11">
        <v>5.3333000000000004</v>
      </c>
      <c r="GO169" s="12">
        <v>6.1111000000000004</v>
      </c>
      <c r="GP169" s="132">
        <v>0.77780000000000005</v>
      </c>
      <c r="GQ169" s="106">
        <v>5</v>
      </c>
      <c r="GR169" s="25">
        <v>3.8890000000000002</v>
      </c>
      <c r="GS169" s="24">
        <f t="shared" si="200"/>
        <v>12</v>
      </c>
      <c r="GT169" s="118">
        <v>9</v>
      </c>
      <c r="GU169" s="9">
        <f t="shared" si="199"/>
        <v>1.3333333333333333</v>
      </c>
      <c r="GV169" s="118">
        <v>9</v>
      </c>
      <c r="GW169" s="118">
        <v>3</v>
      </c>
      <c r="GX169" s="118">
        <v>1</v>
      </c>
      <c r="GY169" s="118">
        <v>2</v>
      </c>
      <c r="GZ169" s="118">
        <v>2</v>
      </c>
      <c r="HA169" s="118">
        <v>4</v>
      </c>
      <c r="HB169" s="118"/>
      <c r="HC169" s="118"/>
      <c r="HD169" s="118"/>
      <c r="HE169" s="118"/>
      <c r="HF169" s="118">
        <f t="shared" si="214"/>
        <v>21</v>
      </c>
      <c r="HG169" s="24">
        <f t="shared" si="201"/>
        <v>5</v>
      </c>
      <c r="HH169" s="24">
        <f t="shared" si="202"/>
        <v>-10</v>
      </c>
      <c r="HI169" s="24">
        <f t="shared" si="203"/>
        <v>-5</v>
      </c>
      <c r="HJ169" s="193">
        <f t="shared" si="204"/>
        <v>0.5</v>
      </c>
      <c r="HK169" s="81"/>
      <c r="HL169" s="81"/>
      <c r="HM169" s="81"/>
      <c r="HN169" s="81"/>
      <c r="HO169" s="81"/>
      <c r="HP169" s="81"/>
      <c r="HQ169" s="81"/>
      <c r="HR169" s="81"/>
      <c r="HS169" s="81"/>
      <c r="HT169" s="81"/>
      <c r="HU169" s="81"/>
    </row>
    <row r="170" spans="1:229" ht="18.75" x14ac:dyDescent="0.3">
      <c r="A170" s="94" t="s">
        <v>179</v>
      </c>
      <c r="B170" s="91" t="s">
        <v>180</v>
      </c>
      <c r="C170" s="132">
        <v>5.558888888888891E-2</v>
      </c>
      <c r="D170" s="106">
        <v>5</v>
      </c>
      <c r="E170" s="138">
        <v>0.27794444444444455</v>
      </c>
      <c r="F170" s="118">
        <v>55</v>
      </c>
      <c r="G170" s="118">
        <v>28</v>
      </c>
      <c r="H170" s="118">
        <f t="shared" si="191"/>
        <v>1.9642857142857142</v>
      </c>
      <c r="I170" s="118">
        <v>29</v>
      </c>
      <c r="J170" s="118">
        <v>11</v>
      </c>
      <c r="K170" s="118">
        <v>18</v>
      </c>
      <c r="L170" s="118">
        <v>8</v>
      </c>
      <c r="M170" s="118">
        <v>8</v>
      </c>
      <c r="N170" s="118">
        <v>8</v>
      </c>
      <c r="O170" s="118"/>
      <c r="P170" s="118">
        <v>2</v>
      </c>
      <c r="Q170" s="118"/>
      <c r="R170" s="118"/>
      <c r="S170" s="118">
        <f t="shared" si="209"/>
        <v>84</v>
      </c>
      <c r="T170" s="118">
        <f t="shared" si="239"/>
        <v>34</v>
      </c>
      <c r="U170" s="118">
        <f t="shared" si="240"/>
        <v>-30</v>
      </c>
      <c r="V170" s="118">
        <f t="shared" si="241"/>
        <v>4</v>
      </c>
      <c r="W170" s="118">
        <f t="shared" si="242"/>
        <v>1.1333333333333333</v>
      </c>
      <c r="X170" s="29"/>
      <c r="Y170" s="94" t="s">
        <v>179</v>
      </c>
      <c r="Z170" s="91" t="s">
        <v>180</v>
      </c>
      <c r="AA170" s="132">
        <v>5.558888888888891E-2</v>
      </c>
      <c r="AB170" s="106">
        <v>5</v>
      </c>
      <c r="AC170" s="138">
        <v>0.27794444444444455</v>
      </c>
      <c r="AD170" s="118">
        <v>55</v>
      </c>
      <c r="AE170" s="118">
        <v>28</v>
      </c>
      <c r="AF170" s="118">
        <f t="shared" si="192"/>
        <v>1.9642857142857142</v>
      </c>
      <c r="AG170" s="118">
        <v>29</v>
      </c>
      <c r="AH170" s="118">
        <v>11</v>
      </c>
      <c r="AI170" s="118">
        <v>18</v>
      </c>
      <c r="AJ170" s="118">
        <v>8</v>
      </c>
      <c r="AK170" s="118">
        <v>8</v>
      </c>
      <c r="AL170" s="118">
        <v>8</v>
      </c>
      <c r="AM170" s="118"/>
      <c r="AN170" s="118">
        <v>2</v>
      </c>
      <c r="AO170" s="118"/>
      <c r="AP170" s="118"/>
      <c r="AQ170" s="118">
        <f t="shared" si="210"/>
        <v>84</v>
      </c>
      <c r="AR170" s="118">
        <f t="shared" si="243"/>
        <v>34</v>
      </c>
      <c r="AS170" s="118">
        <f t="shared" si="244"/>
        <v>-30</v>
      </c>
      <c r="AT170" s="118">
        <f t="shared" si="245"/>
        <v>4</v>
      </c>
      <c r="AU170" s="9">
        <f t="shared" si="246"/>
        <v>1.1333333333333333</v>
      </c>
      <c r="AV170" s="81"/>
      <c r="AW170" s="94" t="s">
        <v>179</v>
      </c>
      <c r="AX170" s="91" t="s">
        <v>180</v>
      </c>
      <c r="AY170" s="51">
        <v>5.558888888888891E-2</v>
      </c>
      <c r="AZ170" s="52">
        <v>5</v>
      </c>
      <c r="BA170" s="139">
        <v>0.27794444444444455</v>
      </c>
      <c r="BB170" s="119">
        <v>55</v>
      </c>
      <c r="BC170" s="119">
        <v>32</v>
      </c>
      <c r="BD170" s="27">
        <f t="shared" si="193"/>
        <v>1.71875</v>
      </c>
      <c r="BE170" s="119">
        <v>29</v>
      </c>
      <c r="BF170" s="119">
        <v>12</v>
      </c>
      <c r="BG170" s="119">
        <v>19</v>
      </c>
      <c r="BH170" s="119">
        <v>8</v>
      </c>
      <c r="BI170" s="119">
        <v>7</v>
      </c>
      <c r="BJ170" s="119">
        <v>10</v>
      </c>
      <c r="BK170" s="119"/>
      <c r="BL170" s="119">
        <v>2</v>
      </c>
      <c r="BM170" s="119"/>
      <c r="BN170" s="119"/>
      <c r="BO170" s="119">
        <f t="shared" si="211"/>
        <v>87</v>
      </c>
      <c r="BP170" s="62">
        <f t="shared" si="235"/>
        <v>33</v>
      </c>
      <c r="BQ170" s="62">
        <f t="shared" si="236"/>
        <v>-34</v>
      </c>
      <c r="BR170" s="62">
        <f t="shared" si="237"/>
        <v>-1</v>
      </c>
      <c r="BS170" s="232">
        <f t="shared" si="238"/>
        <v>0.97058823529411764</v>
      </c>
      <c r="BT170" s="81"/>
      <c r="BU170" s="94" t="s">
        <v>179</v>
      </c>
      <c r="BV170" s="91" t="s">
        <v>180</v>
      </c>
      <c r="BW170" s="51">
        <v>-0.31939999999999991</v>
      </c>
      <c r="BX170" s="52">
        <v>5</v>
      </c>
      <c r="BY170" s="239">
        <v>-1.5969999999999995</v>
      </c>
      <c r="BZ170" s="119">
        <v>59</v>
      </c>
      <c r="CA170" s="119">
        <v>34</v>
      </c>
      <c r="CB170" s="27">
        <f t="shared" si="194"/>
        <v>1.7352941176470589</v>
      </c>
      <c r="CC170" s="119">
        <v>30</v>
      </c>
      <c r="CD170" s="119">
        <v>12</v>
      </c>
      <c r="CE170" s="119">
        <v>22</v>
      </c>
      <c r="CF170" s="119">
        <v>10</v>
      </c>
      <c r="CG170" s="119">
        <v>7</v>
      </c>
      <c r="CH170" s="119">
        <v>10</v>
      </c>
      <c r="CI170" s="119"/>
      <c r="CJ170" s="119">
        <v>2</v>
      </c>
      <c r="CK170" s="119"/>
      <c r="CL170" s="119"/>
      <c r="CM170" s="119">
        <f t="shared" si="176"/>
        <v>93</v>
      </c>
      <c r="CN170" s="62">
        <f t="shared" si="219"/>
        <v>36</v>
      </c>
      <c r="CO170" s="62">
        <f t="shared" si="220"/>
        <v>-36</v>
      </c>
      <c r="CP170" s="62">
        <f t="shared" si="221"/>
        <v>0</v>
      </c>
      <c r="CQ170" s="232">
        <f t="shared" si="222"/>
        <v>1</v>
      </c>
      <c r="CR170" s="81"/>
      <c r="CS170" s="94" t="s">
        <v>179</v>
      </c>
      <c r="CT170" s="91" t="s">
        <v>180</v>
      </c>
      <c r="CU170" s="132">
        <v>-0.31939999999999991</v>
      </c>
      <c r="CV170" s="106">
        <v>5</v>
      </c>
      <c r="CW170" s="256">
        <v>-1.5969999999999995</v>
      </c>
      <c r="CX170" s="118">
        <v>59</v>
      </c>
      <c r="CY170" s="118">
        <v>34</v>
      </c>
      <c r="CZ170" s="9">
        <f t="shared" si="195"/>
        <v>1.7352941176470589</v>
      </c>
      <c r="DA170" s="118">
        <v>30</v>
      </c>
      <c r="DB170" s="118">
        <v>12</v>
      </c>
      <c r="DC170" s="118">
        <v>22</v>
      </c>
      <c r="DD170" s="118">
        <v>10</v>
      </c>
      <c r="DE170" s="118">
        <v>7</v>
      </c>
      <c r="DF170" s="118">
        <v>10</v>
      </c>
      <c r="DG170" s="118"/>
      <c r="DH170" s="118">
        <v>2</v>
      </c>
      <c r="DI170" s="118"/>
      <c r="DJ170" s="118"/>
      <c r="DK170" s="118">
        <f t="shared" si="178"/>
        <v>93</v>
      </c>
      <c r="DL170" s="24">
        <f t="shared" si="223"/>
        <v>36</v>
      </c>
      <c r="DM170" s="24">
        <f t="shared" si="224"/>
        <v>-36</v>
      </c>
      <c r="DN170" s="24">
        <f t="shared" si="225"/>
        <v>0</v>
      </c>
      <c r="DO170" s="193">
        <f t="shared" si="226"/>
        <v>1</v>
      </c>
      <c r="DP170" s="81"/>
      <c r="DQ170" s="101" t="s">
        <v>179</v>
      </c>
      <c r="DR170" s="91" t="s">
        <v>180</v>
      </c>
      <c r="DS170" s="132">
        <v>-0.31939999999999991</v>
      </c>
      <c r="DT170" s="106">
        <v>5</v>
      </c>
      <c r="DU170" s="256">
        <v>-1.5969999999999995</v>
      </c>
      <c r="DV170" s="118">
        <v>59</v>
      </c>
      <c r="DW170" s="118">
        <v>34</v>
      </c>
      <c r="DX170" s="9">
        <f t="shared" si="196"/>
        <v>1.7352941176470589</v>
      </c>
      <c r="DY170" s="118">
        <v>30</v>
      </c>
      <c r="DZ170" s="118">
        <v>12</v>
      </c>
      <c r="EA170" s="118">
        <v>22</v>
      </c>
      <c r="EB170" s="118">
        <v>10</v>
      </c>
      <c r="EC170" s="118">
        <v>7</v>
      </c>
      <c r="ED170" s="118">
        <v>10</v>
      </c>
      <c r="EE170" s="118"/>
      <c r="EF170" s="118">
        <v>2</v>
      </c>
      <c r="EG170" s="118"/>
      <c r="EH170" s="118"/>
      <c r="EI170" s="118">
        <f t="shared" si="180"/>
        <v>93</v>
      </c>
      <c r="EJ170" s="24">
        <f t="shared" si="215"/>
        <v>36</v>
      </c>
      <c r="EK170" s="24">
        <f t="shared" si="216"/>
        <v>-36</v>
      </c>
      <c r="EL170" s="24">
        <f t="shared" si="217"/>
        <v>0</v>
      </c>
      <c r="EM170" s="193">
        <f t="shared" si="218"/>
        <v>1</v>
      </c>
      <c r="EN170" s="81"/>
      <c r="EO170" s="101" t="s">
        <v>179</v>
      </c>
      <c r="EP170" s="91" t="s">
        <v>180</v>
      </c>
      <c r="EQ170" s="132">
        <v>-0.31939999999999991</v>
      </c>
      <c r="ER170" s="106">
        <v>5</v>
      </c>
      <c r="ES170" s="25">
        <v>-1.5969999999999995</v>
      </c>
      <c r="ET170" s="118">
        <v>59</v>
      </c>
      <c r="EU170" s="118">
        <v>34</v>
      </c>
      <c r="EV170" s="9">
        <f t="shared" si="197"/>
        <v>1.7352941176470589</v>
      </c>
      <c r="EW170" s="118">
        <v>30</v>
      </c>
      <c r="EX170" s="118">
        <v>12</v>
      </c>
      <c r="EY170" s="118">
        <v>22</v>
      </c>
      <c r="EZ170" s="118">
        <v>10</v>
      </c>
      <c r="FA170" s="118">
        <v>7</v>
      </c>
      <c r="FB170" s="118">
        <v>10</v>
      </c>
      <c r="FC170" s="118"/>
      <c r="FD170" s="118">
        <v>2</v>
      </c>
      <c r="FE170" s="118"/>
      <c r="FF170" s="118"/>
      <c r="FG170" s="118">
        <f t="shared" si="212"/>
        <v>93</v>
      </c>
      <c r="FH170" s="24">
        <f t="shared" si="247"/>
        <v>36</v>
      </c>
      <c r="FI170" s="24">
        <f t="shared" si="248"/>
        <v>-36</v>
      </c>
      <c r="FJ170" s="24">
        <f t="shared" si="249"/>
        <v>0</v>
      </c>
      <c r="FK170" s="193">
        <f t="shared" si="250"/>
        <v>1</v>
      </c>
      <c r="FL170" s="81"/>
      <c r="FM170" s="101" t="s">
        <v>179</v>
      </c>
      <c r="FN170" s="91" t="s">
        <v>180</v>
      </c>
      <c r="FO170" s="368">
        <v>-0.31939999999999991</v>
      </c>
      <c r="FP170" s="364">
        <v>5</v>
      </c>
      <c r="FQ170" s="365">
        <v>-1.5969999999999995</v>
      </c>
      <c r="FR170" s="118">
        <v>59</v>
      </c>
      <c r="FS170" s="118">
        <v>34</v>
      </c>
      <c r="FT170" s="9">
        <f t="shared" si="198"/>
        <v>1.7352941176470589</v>
      </c>
      <c r="FU170" s="118">
        <v>30</v>
      </c>
      <c r="FV170" s="118">
        <v>12</v>
      </c>
      <c r="FW170" s="118">
        <v>22</v>
      </c>
      <c r="FX170" s="118">
        <v>10</v>
      </c>
      <c r="FY170" s="118">
        <v>7</v>
      </c>
      <c r="FZ170" s="118">
        <v>10</v>
      </c>
      <c r="GA170" s="118"/>
      <c r="GB170" s="118">
        <v>2</v>
      </c>
      <c r="GC170" s="118"/>
      <c r="GD170" s="118"/>
      <c r="GE170" s="118">
        <f t="shared" si="213"/>
        <v>93</v>
      </c>
      <c r="GF170" s="24">
        <f t="shared" si="205"/>
        <v>36</v>
      </c>
      <c r="GG170" s="24">
        <f t="shared" si="206"/>
        <v>-36</v>
      </c>
      <c r="GH170" s="24">
        <f t="shared" si="207"/>
        <v>0</v>
      </c>
      <c r="GI170" s="193">
        <f t="shared" si="208"/>
        <v>1</v>
      </c>
      <c r="GJ170" s="81"/>
      <c r="GK170" s="94" t="s">
        <v>179</v>
      </c>
      <c r="GL170" s="91" t="s">
        <v>180</v>
      </c>
      <c r="GM170" s="119">
        <v>3</v>
      </c>
      <c r="GN170" s="15">
        <v>6.5415999999999999</v>
      </c>
      <c r="GO170" s="65">
        <v>6.2222</v>
      </c>
      <c r="GP170" s="51">
        <v>-0.31939999999999991</v>
      </c>
      <c r="GQ170" s="52">
        <v>5</v>
      </c>
      <c r="GR170" s="187">
        <v>-1.5969999999999995</v>
      </c>
      <c r="GS170" s="119">
        <v>59</v>
      </c>
      <c r="GT170" s="119">
        <v>36</v>
      </c>
      <c r="GU170" s="27">
        <f t="shared" si="199"/>
        <v>1.6388888888888888</v>
      </c>
      <c r="GV170" s="119">
        <v>30</v>
      </c>
      <c r="GW170" s="119">
        <v>13</v>
      </c>
      <c r="GX170" s="119">
        <v>22</v>
      </c>
      <c r="GY170" s="119">
        <v>11</v>
      </c>
      <c r="GZ170" s="119">
        <v>7</v>
      </c>
      <c r="HA170" s="119">
        <v>10</v>
      </c>
      <c r="HB170" s="119"/>
      <c r="HC170" s="119">
        <v>2</v>
      </c>
      <c r="HD170" s="119"/>
      <c r="HE170" s="119"/>
      <c r="HF170" s="119">
        <v>95</v>
      </c>
      <c r="HG170" s="62">
        <f t="shared" si="201"/>
        <v>36</v>
      </c>
      <c r="HH170" s="62">
        <f t="shared" si="202"/>
        <v>-37</v>
      </c>
      <c r="HI170" s="62">
        <f t="shared" si="203"/>
        <v>-1</v>
      </c>
      <c r="HJ170" s="232">
        <f t="shared" si="204"/>
        <v>0.97297297297297303</v>
      </c>
      <c r="HK170" s="81"/>
      <c r="HL170" s="81"/>
      <c r="HM170" s="81"/>
      <c r="HN170" s="81"/>
      <c r="HO170" s="81"/>
      <c r="HP170" s="81"/>
      <c r="HQ170" s="81"/>
      <c r="HR170" s="81"/>
      <c r="HS170" s="81"/>
      <c r="HT170" s="81"/>
      <c r="HU170" s="81"/>
    </row>
    <row r="171" spans="1:229" ht="18.75" x14ac:dyDescent="0.3">
      <c r="A171" s="101" t="s">
        <v>181</v>
      </c>
      <c r="B171" s="96" t="s">
        <v>182</v>
      </c>
      <c r="C171" s="132">
        <v>1.2222</v>
      </c>
      <c r="D171" s="106">
        <v>4</v>
      </c>
      <c r="E171" s="138">
        <v>4.8887999999999998</v>
      </c>
      <c r="F171" s="118">
        <v>3</v>
      </c>
      <c r="G171" s="118">
        <v>7</v>
      </c>
      <c r="H171" s="118">
        <f t="shared" si="191"/>
        <v>0.42857142857142855</v>
      </c>
      <c r="I171" s="118"/>
      <c r="J171" s="118">
        <v>3</v>
      </c>
      <c r="K171" s="118">
        <v>3</v>
      </c>
      <c r="L171" s="118">
        <v>4</v>
      </c>
      <c r="M171" s="118"/>
      <c r="N171" s="118"/>
      <c r="O171" s="118"/>
      <c r="P171" s="118"/>
      <c r="Q171" s="118"/>
      <c r="R171" s="118"/>
      <c r="S171" s="118">
        <f t="shared" si="209"/>
        <v>10</v>
      </c>
      <c r="T171" s="118">
        <f t="shared" si="239"/>
        <v>3</v>
      </c>
      <c r="U171" s="118">
        <f t="shared" si="240"/>
        <v>-4</v>
      </c>
      <c r="V171" s="118">
        <f t="shared" si="241"/>
        <v>-1</v>
      </c>
      <c r="W171" s="118">
        <f t="shared" si="242"/>
        <v>0.75</v>
      </c>
      <c r="X171" s="29"/>
      <c r="Y171" s="101" t="s">
        <v>181</v>
      </c>
      <c r="Z171" s="96" t="s">
        <v>182</v>
      </c>
      <c r="AA171" s="132">
        <v>1.2222</v>
      </c>
      <c r="AB171" s="106">
        <v>4</v>
      </c>
      <c r="AC171" s="138">
        <v>4.8887999999999998</v>
      </c>
      <c r="AD171" s="118">
        <v>3</v>
      </c>
      <c r="AE171" s="118">
        <v>7</v>
      </c>
      <c r="AF171" s="118">
        <f t="shared" si="192"/>
        <v>0.42857142857142855</v>
      </c>
      <c r="AG171" s="118"/>
      <c r="AH171" s="118">
        <v>3</v>
      </c>
      <c r="AI171" s="118">
        <v>3</v>
      </c>
      <c r="AJ171" s="118">
        <v>4</v>
      </c>
      <c r="AK171" s="118"/>
      <c r="AL171" s="118"/>
      <c r="AM171" s="118"/>
      <c r="AN171" s="118"/>
      <c r="AO171" s="118"/>
      <c r="AP171" s="118"/>
      <c r="AQ171" s="118">
        <f t="shared" si="210"/>
        <v>10</v>
      </c>
      <c r="AR171" s="118">
        <f t="shared" si="243"/>
        <v>3</v>
      </c>
      <c r="AS171" s="118">
        <f t="shared" si="244"/>
        <v>-4</v>
      </c>
      <c r="AT171" s="118">
        <f t="shared" si="245"/>
        <v>-1</v>
      </c>
      <c r="AU171" s="9">
        <f t="shared" si="246"/>
        <v>0.75</v>
      </c>
      <c r="AV171" s="81"/>
      <c r="AW171" s="101" t="s">
        <v>181</v>
      </c>
      <c r="AX171" s="96" t="s">
        <v>182</v>
      </c>
      <c r="AY171" s="132">
        <v>1.2222</v>
      </c>
      <c r="AZ171" s="106">
        <v>4</v>
      </c>
      <c r="BA171" s="138">
        <v>4.8887999999999998</v>
      </c>
      <c r="BB171" s="118">
        <v>3</v>
      </c>
      <c r="BC171" s="118">
        <v>7</v>
      </c>
      <c r="BD171" s="9">
        <f t="shared" si="193"/>
        <v>0.42857142857142855</v>
      </c>
      <c r="BE171" s="118"/>
      <c r="BF171" s="118">
        <v>3</v>
      </c>
      <c r="BG171" s="118">
        <v>3</v>
      </c>
      <c r="BH171" s="118">
        <v>4</v>
      </c>
      <c r="BI171" s="118"/>
      <c r="BJ171" s="118"/>
      <c r="BK171" s="118"/>
      <c r="BL171" s="118"/>
      <c r="BM171" s="118"/>
      <c r="BN171" s="118"/>
      <c r="BO171" s="118">
        <f t="shared" si="211"/>
        <v>10</v>
      </c>
      <c r="BP171" s="24">
        <f t="shared" si="235"/>
        <v>3</v>
      </c>
      <c r="BQ171" s="24">
        <f t="shared" si="236"/>
        <v>-4</v>
      </c>
      <c r="BR171" s="24">
        <f t="shared" si="237"/>
        <v>-1</v>
      </c>
      <c r="BS171" s="193">
        <f t="shared" si="238"/>
        <v>0.75</v>
      </c>
      <c r="BT171" s="81"/>
      <c r="BU171" s="101" t="s">
        <v>181</v>
      </c>
      <c r="BV171" s="96" t="s">
        <v>182</v>
      </c>
      <c r="BW171" s="78">
        <v>1.2222</v>
      </c>
      <c r="BX171" s="106">
        <v>4</v>
      </c>
      <c r="BY171" s="138">
        <v>4.8887999999999998</v>
      </c>
      <c r="BZ171" s="118">
        <v>3</v>
      </c>
      <c r="CA171" s="118">
        <v>7</v>
      </c>
      <c r="CB171" s="9">
        <f t="shared" si="194"/>
        <v>0.42857142857142855</v>
      </c>
      <c r="CC171" s="118"/>
      <c r="CD171" s="118">
        <v>3</v>
      </c>
      <c r="CE171" s="118">
        <v>3</v>
      </c>
      <c r="CF171" s="118">
        <v>4</v>
      </c>
      <c r="CG171" s="118"/>
      <c r="CH171" s="118"/>
      <c r="CI171" s="118"/>
      <c r="CJ171" s="118"/>
      <c r="CK171" s="118"/>
      <c r="CL171" s="118"/>
      <c r="CM171" s="118">
        <f t="shared" si="176"/>
        <v>10</v>
      </c>
      <c r="CN171" s="24">
        <f t="shared" si="219"/>
        <v>3</v>
      </c>
      <c r="CO171" s="24">
        <f t="shared" si="220"/>
        <v>-4</v>
      </c>
      <c r="CP171" s="24">
        <f t="shared" si="221"/>
        <v>-1</v>
      </c>
      <c r="CQ171" s="193">
        <f t="shared" si="222"/>
        <v>0.75</v>
      </c>
      <c r="CR171" s="81"/>
      <c r="CS171" s="101" t="s">
        <v>181</v>
      </c>
      <c r="CT171" s="96" t="s">
        <v>182</v>
      </c>
      <c r="CU171" s="132">
        <v>1.2222</v>
      </c>
      <c r="CV171" s="106">
        <v>4</v>
      </c>
      <c r="CW171" s="256">
        <v>4.8887999999999998</v>
      </c>
      <c r="CX171" s="118">
        <v>3</v>
      </c>
      <c r="CY171" s="118">
        <v>7</v>
      </c>
      <c r="CZ171" s="9">
        <f t="shared" si="195"/>
        <v>0.42857142857142855</v>
      </c>
      <c r="DA171" s="118"/>
      <c r="DB171" s="118">
        <v>3</v>
      </c>
      <c r="DC171" s="118">
        <v>3</v>
      </c>
      <c r="DD171" s="118">
        <v>4</v>
      </c>
      <c r="DE171" s="118"/>
      <c r="DF171" s="118"/>
      <c r="DG171" s="118"/>
      <c r="DH171" s="118"/>
      <c r="DI171" s="118"/>
      <c r="DJ171" s="118"/>
      <c r="DK171" s="118">
        <f t="shared" si="178"/>
        <v>10</v>
      </c>
      <c r="DL171" s="24">
        <f t="shared" si="223"/>
        <v>3</v>
      </c>
      <c r="DM171" s="24">
        <f t="shared" si="224"/>
        <v>-4</v>
      </c>
      <c r="DN171" s="24">
        <f t="shared" si="225"/>
        <v>-1</v>
      </c>
      <c r="DO171" s="193">
        <f t="shared" si="226"/>
        <v>0.75</v>
      </c>
      <c r="DP171" s="81"/>
      <c r="DQ171" s="90" t="s">
        <v>181</v>
      </c>
      <c r="DR171" s="96" t="s">
        <v>182</v>
      </c>
      <c r="DS171" s="132">
        <v>1.2222</v>
      </c>
      <c r="DT171" s="106">
        <v>4</v>
      </c>
      <c r="DU171" s="256">
        <v>4.8887999999999998</v>
      </c>
      <c r="DV171" s="118">
        <v>3</v>
      </c>
      <c r="DW171" s="118">
        <v>7</v>
      </c>
      <c r="DX171" s="9">
        <f t="shared" si="196"/>
        <v>0.42857142857142855</v>
      </c>
      <c r="DY171" s="118"/>
      <c r="DZ171" s="118">
        <v>3</v>
      </c>
      <c r="EA171" s="118">
        <v>3</v>
      </c>
      <c r="EB171" s="118">
        <v>4</v>
      </c>
      <c r="EC171" s="118"/>
      <c r="ED171" s="118"/>
      <c r="EE171" s="118"/>
      <c r="EF171" s="118"/>
      <c r="EG171" s="118"/>
      <c r="EH171" s="118"/>
      <c r="EI171" s="118">
        <f t="shared" si="180"/>
        <v>10</v>
      </c>
      <c r="EJ171" s="24">
        <f t="shared" si="215"/>
        <v>3</v>
      </c>
      <c r="EK171" s="24">
        <f t="shared" si="216"/>
        <v>-4</v>
      </c>
      <c r="EL171" s="24">
        <f t="shared" si="217"/>
        <v>-1</v>
      </c>
      <c r="EM171" s="193">
        <f t="shared" si="218"/>
        <v>0.75</v>
      </c>
      <c r="EN171" s="81"/>
      <c r="EO171" s="90" t="s">
        <v>181</v>
      </c>
      <c r="EP171" s="96" t="s">
        <v>182</v>
      </c>
      <c r="EQ171" s="132">
        <v>1.2222</v>
      </c>
      <c r="ER171" s="106">
        <v>4</v>
      </c>
      <c r="ES171" s="25">
        <v>4.8887999999999998</v>
      </c>
      <c r="ET171" s="118">
        <v>3</v>
      </c>
      <c r="EU171" s="118">
        <v>7</v>
      </c>
      <c r="EV171" s="9">
        <f t="shared" si="197"/>
        <v>0.42857142857142855</v>
      </c>
      <c r="EW171" s="118"/>
      <c r="EX171" s="118">
        <v>3</v>
      </c>
      <c r="EY171" s="118">
        <v>3</v>
      </c>
      <c r="EZ171" s="118">
        <v>4</v>
      </c>
      <c r="FA171" s="118"/>
      <c r="FB171" s="118"/>
      <c r="FC171" s="118"/>
      <c r="FD171" s="118"/>
      <c r="FE171" s="118"/>
      <c r="FF171" s="118"/>
      <c r="FG171" s="118">
        <f t="shared" si="212"/>
        <v>10</v>
      </c>
      <c r="FH171" s="24">
        <f t="shared" si="247"/>
        <v>3</v>
      </c>
      <c r="FI171" s="24">
        <f t="shared" si="248"/>
        <v>-4</v>
      </c>
      <c r="FJ171" s="24">
        <f t="shared" si="249"/>
        <v>-1</v>
      </c>
      <c r="FK171" s="193">
        <f t="shared" si="250"/>
        <v>0.75</v>
      </c>
      <c r="FL171" s="81"/>
      <c r="FM171" s="90" t="s">
        <v>181</v>
      </c>
      <c r="FN171" s="96" t="s">
        <v>182</v>
      </c>
      <c r="FO171" s="368">
        <v>1.2222</v>
      </c>
      <c r="FP171" s="364">
        <v>4</v>
      </c>
      <c r="FQ171" s="365">
        <v>4.8887999999999998</v>
      </c>
      <c r="FR171" s="118">
        <v>3</v>
      </c>
      <c r="FS171" s="118">
        <v>7</v>
      </c>
      <c r="FT171" s="9">
        <f t="shared" si="198"/>
        <v>0.42857142857142855</v>
      </c>
      <c r="FU171" s="118"/>
      <c r="FV171" s="118">
        <v>3</v>
      </c>
      <c r="FW171" s="118">
        <v>3</v>
      </c>
      <c r="FX171" s="118">
        <v>4</v>
      </c>
      <c r="FY171" s="118"/>
      <c r="FZ171" s="118"/>
      <c r="GA171" s="118"/>
      <c r="GB171" s="118"/>
      <c r="GC171" s="118"/>
      <c r="GD171" s="118"/>
      <c r="GE171" s="118">
        <f t="shared" si="213"/>
        <v>10</v>
      </c>
      <c r="GF171" s="24">
        <f t="shared" si="205"/>
        <v>3</v>
      </c>
      <c r="GG171" s="24">
        <f t="shared" si="206"/>
        <v>-4</v>
      </c>
      <c r="GH171" s="24">
        <f t="shared" si="207"/>
        <v>-1</v>
      </c>
      <c r="GI171" s="193">
        <f t="shared" si="208"/>
        <v>0.75</v>
      </c>
      <c r="GJ171" s="81"/>
      <c r="GK171" s="90" t="s">
        <v>181</v>
      </c>
      <c r="GL171" s="96" t="s">
        <v>182</v>
      </c>
      <c r="GM171" s="118"/>
      <c r="GN171" s="11">
        <v>6</v>
      </c>
      <c r="GO171" s="12">
        <v>7.2222</v>
      </c>
      <c r="GP171" s="132">
        <v>1.2222</v>
      </c>
      <c r="GQ171" s="106">
        <v>4</v>
      </c>
      <c r="GR171" s="25">
        <v>4.8887999999999998</v>
      </c>
      <c r="GS171" s="24">
        <f t="shared" si="200"/>
        <v>3</v>
      </c>
      <c r="GT171" s="118">
        <v>7</v>
      </c>
      <c r="GU171" s="9">
        <f t="shared" si="199"/>
        <v>0.42857142857142855</v>
      </c>
      <c r="GV171" s="118"/>
      <c r="GW171" s="118">
        <v>3</v>
      </c>
      <c r="GX171" s="118">
        <v>3</v>
      </c>
      <c r="GY171" s="118">
        <v>4</v>
      </c>
      <c r="GZ171" s="118"/>
      <c r="HA171" s="118"/>
      <c r="HB171" s="118"/>
      <c r="HC171" s="118"/>
      <c r="HD171" s="118"/>
      <c r="HE171" s="118"/>
      <c r="HF171" s="118">
        <f t="shared" si="214"/>
        <v>10</v>
      </c>
      <c r="HG171" s="24">
        <f t="shared" si="201"/>
        <v>3</v>
      </c>
      <c r="HH171" s="24">
        <f t="shared" si="202"/>
        <v>-4</v>
      </c>
      <c r="HI171" s="24">
        <f t="shared" si="203"/>
        <v>-1</v>
      </c>
      <c r="HJ171" s="193">
        <f t="shared" si="204"/>
        <v>0.75</v>
      </c>
      <c r="HK171" s="81"/>
      <c r="HL171" s="81"/>
      <c r="HM171" s="81"/>
      <c r="HN171" s="81"/>
      <c r="HO171" s="81"/>
      <c r="HP171" s="81"/>
      <c r="HQ171" s="81"/>
      <c r="HR171" s="81"/>
      <c r="HS171" s="81"/>
      <c r="HT171" s="81"/>
      <c r="HU171" s="81"/>
    </row>
    <row r="172" spans="1:229" ht="18.75" x14ac:dyDescent="0.3">
      <c r="A172" s="98" t="s">
        <v>183</v>
      </c>
      <c r="B172" s="96" t="s">
        <v>184</v>
      </c>
      <c r="C172" s="132">
        <v>-0.47223650793650762</v>
      </c>
      <c r="D172" s="106">
        <v>5</v>
      </c>
      <c r="E172" s="138">
        <v>-2.3611825396825381</v>
      </c>
      <c r="F172" s="118">
        <v>15</v>
      </c>
      <c r="G172" s="118">
        <v>9</v>
      </c>
      <c r="H172" s="118">
        <f t="shared" si="191"/>
        <v>1.6666666666666667</v>
      </c>
      <c r="I172" s="118">
        <v>6</v>
      </c>
      <c r="J172" s="118">
        <v>2</v>
      </c>
      <c r="K172" s="118">
        <v>6</v>
      </c>
      <c r="L172" s="118">
        <v>3</v>
      </c>
      <c r="M172" s="118">
        <v>3</v>
      </c>
      <c r="N172" s="118">
        <v>4</v>
      </c>
      <c r="O172" s="118"/>
      <c r="P172" s="118"/>
      <c r="Q172" s="118"/>
      <c r="R172" s="118"/>
      <c r="S172" s="118">
        <f t="shared" si="209"/>
        <v>24</v>
      </c>
      <c r="T172" s="118">
        <f t="shared" si="239"/>
        <v>12</v>
      </c>
      <c r="U172" s="118">
        <f t="shared" si="240"/>
        <v>-11</v>
      </c>
      <c r="V172" s="118">
        <f t="shared" si="241"/>
        <v>1</v>
      </c>
      <c r="W172" s="118">
        <f t="shared" si="242"/>
        <v>1.0909090909090908</v>
      </c>
      <c r="X172" s="29"/>
      <c r="Y172" s="98" t="s">
        <v>183</v>
      </c>
      <c r="Z172" s="96" t="s">
        <v>184</v>
      </c>
      <c r="AA172" s="132">
        <v>-0.47223650793650762</v>
      </c>
      <c r="AB172" s="106">
        <v>5</v>
      </c>
      <c r="AC172" s="138">
        <v>-2.3611825396825381</v>
      </c>
      <c r="AD172" s="118">
        <v>15</v>
      </c>
      <c r="AE172" s="118">
        <v>9</v>
      </c>
      <c r="AF172" s="118">
        <f t="shared" si="192"/>
        <v>1.6666666666666667</v>
      </c>
      <c r="AG172" s="118">
        <v>6</v>
      </c>
      <c r="AH172" s="118">
        <v>2</v>
      </c>
      <c r="AI172" s="118">
        <v>6</v>
      </c>
      <c r="AJ172" s="118">
        <v>3</v>
      </c>
      <c r="AK172" s="118">
        <v>3</v>
      </c>
      <c r="AL172" s="118">
        <v>4</v>
      </c>
      <c r="AM172" s="118"/>
      <c r="AN172" s="118"/>
      <c r="AO172" s="118"/>
      <c r="AP172" s="118"/>
      <c r="AQ172" s="118">
        <f t="shared" si="210"/>
        <v>24</v>
      </c>
      <c r="AR172" s="118">
        <f t="shared" si="243"/>
        <v>12</v>
      </c>
      <c r="AS172" s="118">
        <f t="shared" si="244"/>
        <v>-11</v>
      </c>
      <c r="AT172" s="118">
        <f t="shared" si="245"/>
        <v>1</v>
      </c>
      <c r="AU172" s="9">
        <f t="shared" si="246"/>
        <v>1.0909090909090908</v>
      </c>
      <c r="AV172" s="81"/>
      <c r="AW172" s="98" t="s">
        <v>183</v>
      </c>
      <c r="AX172" s="96" t="s">
        <v>184</v>
      </c>
      <c r="AY172" s="132">
        <v>-0.47223650793650762</v>
      </c>
      <c r="AZ172" s="106">
        <v>5</v>
      </c>
      <c r="BA172" s="138">
        <v>-2.3611825396825381</v>
      </c>
      <c r="BB172" s="118">
        <v>15</v>
      </c>
      <c r="BC172" s="118">
        <v>9</v>
      </c>
      <c r="BD172" s="9">
        <f t="shared" si="193"/>
        <v>1.6666666666666667</v>
      </c>
      <c r="BE172" s="118">
        <v>6</v>
      </c>
      <c r="BF172" s="118">
        <v>2</v>
      </c>
      <c r="BG172" s="118">
        <v>6</v>
      </c>
      <c r="BH172" s="118">
        <v>3</v>
      </c>
      <c r="BI172" s="118">
        <v>3</v>
      </c>
      <c r="BJ172" s="118">
        <v>4</v>
      </c>
      <c r="BK172" s="118"/>
      <c r="BL172" s="118"/>
      <c r="BM172" s="118"/>
      <c r="BN172" s="118"/>
      <c r="BO172" s="118">
        <f t="shared" si="211"/>
        <v>24</v>
      </c>
      <c r="BP172" s="24">
        <f t="shared" si="235"/>
        <v>12</v>
      </c>
      <c r="BQ172" s="24">
        <f t="shared" si="236"/>
        <v>-11</v>
      </c>
      <c r="BR172" s="24">
        <f t="shared" si="237"/>
        <v>1</v>
      </c>
      <c r="BS172" s="193">
        <f t="shared" si="238"/>
        <v>1.0909090909090908</v>
      </c>
      <c r="BT172" s="81"/>
      <c r="BU172" s="98" t="s">
        <v>183</v>
      </c>
      <c r="BV172" s="96" t="s">
        <v>184</v>
      </c>
      <c r="BW172" s="78">
        <v>-0.47223650793650762</v>
      </c>
      <c r="BX172" s="106">
        <v>5</v>
      </c>
      <c r="BY172" s="138">
        <v>-2.3611825396825381</v>
      </c>
      <c r="BZ172" s="118">
        <v>15</v>
      </c>
      <c r="CA172" s="118">
        <v>9</v>
      </c>
      <c r="CB172" s="9">
        <f t="shared" si="194"/>
        <v>1.6666666666666667</v>
      </c>
      <c r="CC172" s="118">
        <v>6</v>
      </c>
      <c r="CD172" s="118">
        <v>2</v>
      </c>
      <c r="CE172" s="118">
        <v>6</v>
      </c>
      <c r="CF172" s="118">
        <v>3</v>
      </c>
      <c r="CG172" s="118">
        <v>3</v>
      </c>
      <c r="CH172" s="118">
        <v>4</v>
      </c>
      <c r="CI172" s="118"/>
      <c r="CJ172" s="118"/>
      <c r="CK172" s="118"/>
      <c r="CL172" s="118"/>
      <c r="CM172" s="118">
        <f t="shared" si="176"/>
        <v>24</v>
      </c>
      <c r="CN172" s="24">
        <f t="shared" si="219"/>
        <v>12</v>
      </c>
      <c r="CO172" s="24">
        <f t="shared" si="220"/>
        <v>-11</v>
      </c>
      <c r="CP172" s="24">
        <f t="shared" si="221"/>
        <v>1</v>
      </c>
      <c r="CQ172" s="193">
        <f t="shared" si="222"/>
        <v>1.0909090909090908</v>
      </c>
      <c r="CR172" s="81"/>
      <c r="CS172" s="98" t="s">
        <v>183</v>
      </c>
      <c r="CT172" s="96" t="s">
        <v>184</v>
      </c>
      <c r="CU172" s="132">
        <v>-0.47223650793650762</v>
      </c>
      <c r="CV172" s="106">
        <v>5</v>
      </c>
      <c r="CW172" s="256">
        <v>-2.3611825396825381</v>
      </c>
      <c r="CX172" s="118">
        <v>15</v>
      </c>
      <c r="CY172" s="118">
        <v>9</v>
      </c>
      <c r="CZ172" s="9">
        <f t="shared" si="195"/>
        <v>1.6666666666666667</v>
      </c>
      <c r="DA172" s="118">
        <v>6</v>
      </c>
      <c r="DB172" s="118">
        <v>2</v>
      </c>
      <c r="DC172" s="118">
        <v>6</v>
      </c>
      <c r="DD172" s="118">
        <v>3</v>
      </c>
      <c r="DE172" s="118">
        <v>3</v>
      </c>
      <c r="DF172" s="118">
        <v>4</v>
      </c>
      <c r="DG172" s="118"/>
      <c r="DH172" s="118"/>
      <c r="DI172" s="118"/>
      <c r="DJ172" s="118"/>
      <c r="DK172" s="118">
        <f t="shared" si="178"/>
        <v>24</v>
      </c>
      <c r="DL172" s="24">
        <f t="shared" si="223"/>
        <v>12</v>
      </c>
      <c r="DM172" s="24">
        <f t="shared" si="224"/>
        <v>-11</v>
      </c>
      <c r="DN172" s="24">
        <f t="shared" si="225"/>
        <v>1</v>
      </c>
      <c r="DO172" s="193">
        <f t="shared" si="226"/>
        <v>1.0909090909090908</v>
      </c>
      <c r="DP172" s="81"/>
      <c r="DQ172" s="95" t="s">
        <v>183</v>
      </c>
      <c r="DR172" s="96" t="s">
        <v>184</v>
      </c>
      <c r="DS172" s="132">
        <v>-0.47223650793650762</v>
      </c>
      <c r="DT172" s="106">
        <v>5</v>
      </c>
      <c r="DU172" s="256">
        <v>-2.3611825396825381</v>
      </c>
      <c r="DV172" s="118">
        <v>15</v>
      </c>
      <c r="DW172" s="118">
        <v>9</v>
      </c>
      <c r="DX172" s="9">
        <f t="shared" si="196"/>
        <v>1.6666666666666667</v>
      </c>
      <c r="DY172" s="118">
        <v>6</v>
      </c>
      <c r="DZ172" s="118">
        <v>2</v>
      </c>
      <c r="EA172" s="118">
        <v>6</v>
      </c>
      <c r="EB172" s="118">
        <v>3</v>
      </c>
      <c r="EC172" s="118">
        <v>3</v>
      </c>
      <c r="ED172" s="118">
        <v>4</v>
      </c>
      <c r="EE172" s="118"/>
      <c r="EF172" s="118"/>
      <c r="EG172" s="118"/>
      <c r="EH172" s="118"/>
      <c r="EI172" s="118">
        <f t="shared" si="180"/>
        <v>24</v>
      </c>
      <c r="EJ172" s="24">
        <f t="shared" si="215"/>
        <v>12</v>
      </c>
      <c r="EK172" s="24">
        <f t="shared" si="216"/>
        <v>-11</v>
      </c>
      <c r="EL172" s="24">
        <f t="shared" si="217"/>
        <v>1</v>
      </c>
      <c r="EM172" s="193">
        <f t="shared" si="218"/>
        <v>1.0909090909090908</v>
      </c>
      <c r="EN172" s="81"/>
      <c r="EO172" s="95" t="s">
        <v>183</v>
      </c>
      <c r="EP172" s="96" t="s">
        <v>184</v>
      </c>
      <c r="EQ172" s="132">
        <v>-0.47223650793650762</v>
      </c>
      <c r="ER172" s="106">
        <v>5</v>
      </c>
      <c r="ES172" s="25">
        <v>-2.3611825396825381</v>
      </c>
      <c r="ET172" s="118">
        <v>15</v>
      </c>
      <c r="EU172" s="118">
        <v>9</v>
      </c>
      <c r="EV172" s="9">
        <f t="shared" si="197"/>
        <v>1.6666666666666667</v>
      </c>
      <c r="EW172" s="118">
        <v>6</v>
      </c>
      <c r="EX172" s="118">
        <v>2</v>
      </c>
      <c r="EY172" s="118">
        <v>6</v>
      </c>
      <c r="EZ172" s="118">
        <v>3</v>
      </c>
      <c r="FA172" s="118">
        <v>3</v>
      </c>
      <c r="FB172" s="118">
        <v>4</v>
      </c>
      <c r="FC172" s="118"/>
      <c r="FD172" s="118"/>
      <c r="FE172" s="118"/>
      <c r="FF172" s="118"/>
      <c r="FG172" s="118">
        <f t="shared" si="212"/>
        <v>24</v>
      </c>
      <c r="FH172" s="24">
        <f t="shared" si="247"/>
        <v>12</v>
      </c>
      <c r="FI172" s="24">
        <f t="shared" si="248"/>
        <v>-11</v>
      </c>
      <c r="FJ172" s="24">
        <f t="shared" si="249"/>
        <v>1</v>
      </c>
      <c r="FK172" s="193">
        <f t="shared" si="250"/>
        <v>1.0909090909090908</v>
      </c>
      <c r="FL172" s="81"/>
      <c r="FM172" s="95" t="s">
        <v>183</v>
      </c>
      <c r="FN172" s="96" t="s">
        <v>184</v>
      </c>
      <c r="FO172" s="368">
        <v>-0.47223650793650762</v>
      </c>
      <c r="FP172" s="364">
        <v>5</v>
      </c>
      <c r="FQ172" s="365">
        <v>-2.3611825396825381</v>
      </c>
      <c r="FR172" s="118">
        <v>15</v>
      </c>
      <c r="FS172" s="118">
        <v>9</v>
      </c>
      <c r="FT172" s="9">
        <f t="shared" si="198"/>
        <v>1.6666666666666667</v>
      </c>
      <c r="FU172" s="118">
        <v>6</v>
      </c>
      <c r="FV172" s="118">
        <v>2</v>
      </c>
      <c r="FW172" s="118">
        <v>6</v>
      </c>
      <c r="FX172" s="118">
        <v>3</v>
      </c>
      <c r="FY172" s="118">
        <v>3</v>
      </c>
      <c r="FZ172" s="118">
        <v>4</v>
      </c>
      <c r="GA172" s="118"/>
      <c r="GB172" s="118"/>
      <c r="GC172" s="118"/>
      <c r="GD172" s="118"/>
      <c r="GE172" s="118">
        <f t="shared" si="213"/>
        <v>24</v>
      </c>
      <c r="GF172" s="24">
        <f t="shared" si="205"/>
        <v>12</v>
      </c>
      <c r="GG172" s="24">
        <f t="shared" si="206"/>
        <v>-11</v>
      </c>
      <c r="GH172" s="24">
        <f t="shared" si="207"/>
        <v>1</v>
      </c>
      <c r="GI172" s="193">
        <f t="shared" si="208"/>
        <v>1.0909090909090908</v>
      </c>
      <c r="GJ172" s="81"/>
      <c r="GK172" s="95" t="s">
        <v>183</v>
      </c>
      <c r="GL172" s="96" t="s">
        <v>184</v>
      </c>
      <c r="GM172" s="118"/>
      <c r="GN172" s="11">
        <v>6.7579365079365079</v>
      </c>
      <c r="GO172" s="12">
        <v>6.2857000000000003</v>
      </c>
      <c r="GP172" s="132">
        <v>-0.47223650793650762</v>
      </c>
      <c r="GQ172" s="106">
        <v>5</v>
      </c>
      <c r="GR172" s="25">
        <v>-2.3611825396825381</v>
      </c>
      <c r="GS172" s="24">
        <f t="shared" si="200"/>
        <v>15</v>
      </c>
      <c r="GT172" s="118">
        <v>9</v>
      </c>
      <c r="GU172" s="9">
        <f t="shared" si="199"/>
        <v>1.6666666666666667</v>
      </c>
      <c r="GV172" s="118">
        <v>6</v>
      </c>
      <c r="GW172" s="118">
        <v>2</v>
      </c>
      <c r="GX172" s="118">
        <v>6</v>
      </c>
      <c r="GY172" s="118">
        <v>3</v>
      </c>
      <c r="GZ172" s="118">
        <v>3</v>
      </c>
      <c r="HA172" s="118">
        <v>4</v>
      </c>
      <c r="HB172" s="118"/>
      <c r="HC172" s="118"/>
      <c r="HD172" s="118"/>
      <c r="HE172" s="118"/>
      <c r="HF172" s="118">
        <f t="shared" si="214"/>
        <v>24</v>
      </c>
      <c r="HG172" s="24">
        <f t="shared" si="201"/>
        <v>12</v>
      </c>
      <c r="HH172" s="24">
        <f t="shared" si="202"/>
        <v>-11</v>
      </c>
      <c r="HI172" s="24">
        <f t="shared" si="203"/>
        <v>1</v>
      </c>
      <c r="HJ172" s="193">
        <f t="shared" si="204"/>
        <v>1.0909090909090908</v>
      </c>
      <c r="HK172" s="81"/>
      <c r="HL172" s="81"/>
      <c r="HM172" s="81"/>
      <c r="HN172" s="81"/>
      <c r="HO172" s="81"/>
      <c r="HP172" s="81"/>
      <c r="HQ172" s="81"/>
      <c r="HR172" s="81"/>
      <c r="HS172" s="81"/>
      <c r="HT172" s="81"/>
      <c r="HU172" s="81"/>
    </row>
    <row r="173" spans="1:229" ht="18.75" x14ac:dyDescent="0.3">
      <c r="A173" s="99" t="s">
        <v>185</v>
      </c>
      <c r="B173" s="96" t="s">
        <v>295</v>
      </c>
      <c r="C173" s="26">
        <v>0.25</v>
      </c>
      <c r="D173" s="106"/>
      <c r="E173" s="138">
        <v>0</v>
      </c>
      <c r="F173" s="118">
        <v>2</v>
      </c>
      <c r="G173" s="118">
        <v>6</v>
      </c>
      <c r="H173" s="118">
        <f t="shared" si="191"/>
        <v>0.33333333333333331</v>
      </c>
      <c r="I173" s="118"/>
      <c r="J173" s="118">
        <v>5</v>
      </c>
      <c r="K173" s="118">
        <v>1</v>
      </c>
      <c r="L173" s="118">
        <v>1</v>
      </c>
      <c r="M173" s="118">
        <v>1</v>
      </c>
      <c r="N173" s="118"/>
      <c r="O173" s="118"/>
      <c r="P173" s="118"/>
      <c r="Q173" s="118"/>
      <c r="R173" s="118"/>
      <c r="S173" s="118">
        <f t="shared" si="209"/>
        <v>8</v>
      </c>
      <c r="T173" s="118">
        <f t="shared" si="239"/>
        <v>3</v>
      </c>
      <c r="U173" s="118">
        <f t="shared" si="240"/>
        <v>-1</v>
      </c>
      <c r="V173" s="118">
        <f t="shared" si="241"/>
        <v>2</v>
      </c>
      <c r="W173" s="118">
        <f t="shared" si="242"/>
        <v>3</v>
      </c>
      <c r="X173" s="29"/>
      <c r="Y173" s="99" t="s">
        <v>185</v>
      </c>
      <c r="Z173" s="96" t="s">
        <v>295</v>
      </c>
      <c r="AA173" s="26">
        <v>0.25</v>
      </c>
      <c r="AB173" s="106"/>
      <c r="AC173" s="138">
        <v>0</v>
      </c>
      <c r="AD173" s="118">
        <v>2</v>
      </c>
      <c r="AE173" s="118">
        <v>6</v>
      </c>
      <c r="AF173" s="118">
        <f t="shared" si="192"/>
        <v>0.33333333333333331</v>
      </c>
      <c r="AG173" s="118"/>
      <c r="AH173" s="118">
        <v>5</v>
      </c>
      <c r="AI173" s="118">
        <v>1</v>
      </c>
      <c r="AJ173" s="118">
        <v>1</v>
      </c>
      <c r="AK173" s="118">
        <v>1</v>
      </c>
      <c r="AL173" s="118"/>
      <c r="AM173" s="118"/>
      <c r="AN173" s="118"/>
      <c r="AO173" s="118"/>
      <c r="AP173" s="118"/>
      <c r="AQ173" s="118">
        <f t="shared" si="210"/>
        <v>8</v>
      </c>
      <c r="AR173" s="118">
        <f t="shared" si="243"/>
        <v>3</v>
      </c>
      <c r="AS173" s="118">
        <f t="shared" si="244"/>
        <v>-1</v>
      </c>
      <c r="AT173" s="118">
        <f t="shared" si="245"/>
        <v>2</v>
      </c>
      <c r="AU173" s="9">
        <f t="shared" si="246"/>
        <v>3</v>
      </c>
      <c r="AV173" s="81"/>
      <c r="AW173" s="99" t="s">
        <v>185</v>
      </c>
      <c r="AX173" s="96" t="s">
        <v>295</v>
      </c>
      <c r="AY173" s="26">
        <v>0.25</v>
      </c>
      <c r="AZ173" s="106"/>
      <c r="BA173" s="138">
        <v>0</v>
      </c>
      <c r="BB173" s="118">
        <v>2</v>
      </c>
      <c r="BC173" s="118">
        <v>6</v>
      </c>
      <c r="BD173" s="9">
        <f t="shared" si="193"/>
        <v>0.33333333333333331</v>
      </c>
      <c r="BE173" s="118"/>
      <c r="BF173" s="118">
        <v>5</v>
      </c>
      <c r="BG173" s="118">
        <v>1</v>
      </c>
      <c r="BH173" s="118">
        <v>1</v>
      </c>
      <c r="BI173" s="118">
        <v>1</v>
      </c>
      <c r="BJ173" s="118"/>
      <c r="BK173" s="118"/>
      <c r="BL173" s="118"/>
      <c r="BM173" s="118"/>
      <c r="BN173" s="118"/>
      <c r="BO173" s="118">
        <f t="shared" si="211"/>
        <v>8</v>
      </c>
      <c r="BP173" s="24">
        <f t="shared" si="235"/>
        <v>3</v>
      </c>
      <c r="BQ173" s="24">
        <f t="shared" si="236"/>
        <v>-1</v>
      </c>
      <c r="BR173" s="24">
        <f t="shared" si="237"/>
        <v>2</v>
      </c>
      <c r="BS173" s="193">
        <f t="shared" si="238"/>
        <v>3</v>
      </c>
      <c r="BT173" s="81"/>
      <c r="BU173" s="99" t="s">
        <v>185</v>
      </c>
      <c r="BV173" s="96" t="s">
        <v>295</v>
      </c>
      <c r="BW173" s="26">
        <v>0.25</v>
      </c>
      <c r="BX173" s="106"/>
      <c r="BY173" s="138">
        <v>0</v>
      </c>
      <c r="BZ173" s="118">
        <v>2</v>
      </c>
      <c r="CA173" s="118">
        <v>6</v>
      </c>
      <c r="CB173" s="9">
        <f t="shared" si="194"/>
        <v>0.33333333333333331</v>
      </c>
      <c r="CC173" s="118"/>
      <c r="CD173" s="118">
        <v>5</v>
      </c>
      <c r="CE173" s="118">
        <v>1</v>
      </c>
      <c r="CF173" s="118">
        <v>1</v>
      </c>
      <c r="CG173" s="118">
        <v>1</v>
      </c>
      <c r="CH173" s="118"/>
      <c r="CI173" s="118"/>
      <c r="CJ173" s="118"/>
      <c r="CK173" s="118"/>
      <c r="CL173" s="118"/>
      <c r="CM173" s="118">
        <f t="shared" si="176"/>
        <v>8</v>
      </c>
      <c r="CN173" s="24">
        <f t="shared" si="219"/>
        <v>3</v>
      </c>
      <c r="CO173" s="24">
        <f t="shared" si="220"/>
        <v>-1</v>
      </c>
      <c r="CP173" s="24">
        <f t="shared" si="221"/>
        <v>2</v>
      </c>
      <c r="CQ173" s="193">
        <f t="shared" si="222"/>
        <v>3</v>
      </c>
      <c r="CR173" s="81"/>
      <c r="CS173" s="99" t="s">
        <v>185</v>
      </c>
      <c r="CT173" s="96" t="s">
        <v>295</v>
      </c>
      <c r="CU173" s="157">
        <v>0.25</v>
      </c>
      <c r="CV173" s="106"/>
      <c r="CW173" s="256">
        <v>0</v>
      </c>
      <c r="CX173" s="118">
        <v>2</v>
      </c>
      <c r="CY173" s="118">
        <v>6</v>
      </c>
      <c r="CZ173" s="9">
        <f t="shared" si="195"/>
        <v>0.33333333333333331</v>
      </c>
      <c r="DA173" s="118"/>
      <c r="DB173" s="118">
        <v>5</v>
      </c>
      <c r="DC173" s="118">
        <v>1</v>
      </c>
      <c r="DD173" s="118">
        <v>1</v>
      </c>
      <c r="DE173" s="118">
        <v>1</v>
      </c>
      <c r="DF173" s="118"/>
      <c r="DG173" s="118"/>
      <c r="DH173" s="118"/>
      <c r="DI173" s="118"/>
      <c r="DJ173" s="118"/>
      <c r="DK173" s="118">
        <f t="shared" si="178"/>
        <v>8</v>
      </c>
      <c r="DL173" s="24">
        <f t="shared" si="223"/>
        <v>3</v>
      </c>
      <c r="DM173" s="24">
        <f t="shared" si="224"/>
        <v>-1</v>
      </c>
      <c r="DN173" s="24">
        <f t="shared" si="225"/>
        <v>2</v>
      </c>
      <c r="DO173" s="193">
        <f t="shared" si="226"/>
        <v>3</v>
      </c>
      <c r="DP173" s="81"/>
      <c r="DQ173" s="102" t="s">
        <v>185</v>
      </c>
      <c r="DR173" s="96" t="s">
        <v>295</v>
      </c>
      <c r="DS173" s="26">
        <v>0.25</v>
      </c>
      <c r="DT173" s="106"/>
      <c r="DU173" s="256">
        <v>0</v>
      </c>
      <c r="DV173" s="118">
        <v>2</v>
      </c>
      <c r="DW173" s="118">
        <v>6</v>
      </c>
      <c r="DX173" s="9">
        <f t="shared" si="196"/>
        <v>0.33333333333333331</v>
      </c>
      <c r="DY173" s="118"/>
      <c r="DZ173" s="118">
        <v>5</v>
      </c>
      <c r="EA173" s="118">
        <v>1</v>
      </c>
      <c r="EB173" s="118">
        <v>1</v>
      </c>
      <c r="EC173" s="118">
        <v>1</v>
      </c>
      <c r="ED173" s="118"/>
      <c r="EE173" s="118"/>
      <c r="EF173" s="118"/>
      <c r="EG173" s="118"/>
      <c r="EH173" s="118"/>
      <c r="EI173" s="118">
        <f t="shared" si="180"/>
        <v>8</v>
      </c>
      <c r="EJ173" s="24">
        <f t="shared" si="215"/>
        <v>3</v>
      </c>
      <c r="EK173" s="24">
        <f t="shared" si="216"/>
        <v>-1</v>
      </c>
      <c r="EL173" s="24">
        <f t="shared" si="217"/>
        <v>2</v>
      </c>
      <c r="EM173" s="193">
        <f t="shared" si="218"/>
        <v>3</v>
      </c>
      <c r="EN173" s="81"/>
      <c r="EO173" s="102" t="s">
        <v>185</v>
      </c>
      <c r="EP173" s="96" t="s">
        <v>295</v>
      </c>
      <c r="EQ173" s="26">
        <v>0.25</v>
      </c>
      <c r="ER173" s="106"/>
      <c r="ES173" s="25">
        <v>0</v>
      </c>
      <c r="ET173" s="118">
        <v>2</v>
      </c>
      <c r="EU173" s="118">
        <v>6</v>
      </c>
      <c r="EV173" s="9">
        <f t="shared" si="197"/>
        <v>0.33333333333333331</v>
      </c>
      <c r="EW173" s="118"/>
      <c r="EX173" s="118">
        <v>5</v>
      </c>
      <c r="EY173" s="118">
        <v>1</v>
      </c>
      <c r="EZ173" s="118">
        <v>1</v>
      </c>
      <c r="FA173" s="118">
        <v>1</v>
      </c>
      <c r="FB173" s="118"/>
      <c r="FC173" s="118"/>
      <c r="FD173" s="118"/>
      <c r="FE173" s="118"/>
      <c r="FF173" s="118"/>
      <c r="FG173" s="118">
        <f t="shared" si="212"/>
        <v>8</v>
      </c>
      <c r="FH173" s="24">
        <f t="shared" si="247"/>
        <v>3</v>
      </c>
      <c r="FI173" s="24">
        <f t="shared" si="248"/>
        <v>-1</v>
      </c>
      <c r="FJ173" s="24">
        <f t="shared" si="249"/>
        <v>2</v>
      </c>
      <c r="FK173" s="193">
        <f t="shared" si="250"/>
        <v>3</v>
      </c>
      <c r="FL173" s="81"/>
      <c r="FM173" s="102" t="s">
        <v>185</v>
      </c>
      <c r="FN173" s="96" t="s">
        <v>295</v>
      </c>
      <c r="FO173" s="363">
        <v>0.25</v>
      </c>
      <c r="FP173" s="364"/>
      <c r="FQ173" s="365">
        <v>0</v>
      </c>
      <c r="FR173" s="118">
        <v>2</v>
      </c>
      <c r="FS173" s="118">
        <v>6</v>
      </c>
      <c r="FT173" s="9">
        <f t="shared" si="198"/>
        <v>0.33333333333333331</v>
      </c>
      <c r="FU173" s="118"/>
      <c r="FV173" s="118">
        <v>5</v>
      </c>
      <c r="FW173" s="118">
        <v>1</v>
      </c>
      <c r="FX173" s="118">
        <v>1</v>
      </c>
      <c r="FY173" s="118">
        <v>1</v>
      </c>
      <c r="FZ173" s="118"/>
      <c r="GA173" s="118"/>
      <c r="GB173" s="118"/>
      <c r="GC173" s="118"/>
      <c r="GD173" s="118"/>
      <c r="GE173" s="118">
        <f t="shared" si="213"/>
        <v>8</v>
      </c>
      <c r="GF173" s="24">
        <f t="shared" si="205"/>
        <v>3</v>
      </c>
      <c r="GG173" s="24">
        <f t="shared" si="206"/>
        <v>-1</v>
      </c>
      <c r="GH173" s="24">
        <f t="shared" si="207"/>
        <v>2</v>
      </c>
      <c r="GI173" s="193">
        <f t="shared" si="208"/>
        <v>3</v>
      </c>
      <c r="GJ173" s="81"/>
      <c r="GK173" s="102" t="s">
        <v>185</v>
      </c>
      <c r="GL173" s="96" t="s">
        <v>295</v>
      </c>
      <c r="GM173" s="118"/>
      <c r="GN173" s="10">
        <v>9.75</v>
      </c>
      <c r="GO173" s="74">
        <v>10</v>
      </c>
      <c r="GP173" s="26">
        <v>0.25</v>
      </c>
      <c r="GQ173" s="106"/>
      <c r="GR173" s="25">
        <v>0</v>
      </c>
      <c r="GS173" s="24">
        <f t="shared" si="200"/>
        <v>2</v>
      </c>
      <c r="GT173" s="118">
        <v>6</v>
      </c>
      <c r="GU173" s="9">
        <f t="shared" si="199"/>
        <v>0.33333333333333331</v>
      </c>
      <c r="GV173" s="118"/>
      <c r="GW173" s="118">
        <v>5</v>
      </c>
      <c r="GX173" s="118">
        <v>1</v>
      </c>
      <c r="GY173" s="118">
        <v>1</v>
      </c>
      <c r="GZ173" s="118">
        <v>1</v>
      </c>
      <c r="HA173" s="118"/>
      <c r="HB173" s="118"/>
      <c r="HC173" s="118"/>
      <c r="HD173" s="118"/>
      <c r="HE173" s="118"/>
      <c r="HF173" s="118">
        <f t="shared" si="214"/>
        <v>8</v>
      </c>
      <c r="HG173" s="24">
        <f t="shared" si="201"/>
        <v>3</v>
      </c>
      <c r="HH173" s="24">
        <f t="shared" si="202"/>
        <v>-1</v>
      </c>
      <c r="HI173" s="24">
        <f t="shared" si="203"/>
        <v>2</v>
      </c>
      <c r="HJ173" s="193">
        <f t="shared" si="204"/>
        <v>3</v>
      </c>
      <c r="HK173" s="81"/>
      <c r="HL173" s="81"/>
      <c r="HM173" s="81"/>
      <c r="HN173" s="81"/>
      <c r="HO173" s="81"/>
      <c r="HP173" s="81"/>
      <c r="HQ173" s="81"/>
      <c r="HR173" s="81"/>
      <c r="HS173" s="81"/>
      <c r="HT173" s="81"/>
      <c r="HU173" s="81"/>
    </row>
    <row r="174" spans="1:229" ht="18.75" x14ac:dyDescent="0.3">
      <c r="A174" s="105" t="s">
        <v>185</v>
      </c>
      <c r="B174" s="91" t="s">
        <v>186</v>
      </c>
      <c r="C174" s="51">
        <v>0</v>
      </c>
      <c r="D174" s="52">
        <v>5</v>
      </c>
      <c r="E174" s="139">
        <v>0</v>
      </c>
      <c r="F174" s="119">
        <v>4</v>
      </c>
      <c r="G174" s="119">
        <v>3</v>
      </c>
      <c r="H174" s="119">
        <f t="shared" si="191"/>
        <v>1.3333333333333333</v>
      </c>
      <c r="I174" s="119">
        <v>1</v>
      </c>
      <c r="J174" s="119"/>
      <c r="K174" s="119">
        <v>3</v>
      </c>
      <c r="L174" s="119">
        <v>3</v>
      </c>
      <c r="M174" s="119"/>
      <c r="N174" s="119"/>
      <c r="O174" s="119"/>
      <c r="P174" s="119"/>
      <c r="Q174" s="119"/>
      <c r="R174" s="119"/>
      <c r="S174" s="119">
        <f t="shared" si="209"/>
        <v>7</v>
      </c>
      <c r="T174" s="119">
        <f t="shared" si="239"/>
        <v>3</v>
      </c>
      <c r="U174" s="119">
        <f t="shared" si="240"/>
        <v>-3</v>
      </c>
      <c r="V174" s="119">
        <f t="shared" si="241"/>
        <v>0</v>
      </c>
      <c r="W174" s="119">
        <f t="shared" si="242"/>
        <v>1</v>
      </c>
      <c r="X174" s="29"/>
      <c r="Y174" s="105" t="s">
        <v>185</v>
      </c>
      <c r="Z174" s="91" t="s">
        <v>186</v>
      </c>
      <c r="AA174" s="132">
        <v>0</v>
      </c>
      <c r="AB174" s="106">
        <v>5</v>
      </c>
      <c r="AC174" s="138">
        <v>0</v>
      </c>
      <c r="AD174" s="118">
        <v>4</v>
      </c>
      <c r="AE174" s="118">
        <v>3</v>
      </c>
      <c r="AF174" s="118">
        <f t="shared" si="192"/>
        <v>1.3333333333333333</v>
      </c>
      <c r="AG174" s="118">
        <v>1</v>
      </c>
      <c r="AH174" s="118"/>
      <c r="AI174" s="118">
        <v>3</v>
      </c>
      <c r="AJ174" s="118">
        <v>3</v>
      </c>
      <c r="AK174" s="118"/>
      <c r="AL174" s="118"/>
      <c r="AM174" s="118"/>
      <c r="AN174" s="118"/>
      <c r="AO174" s="118"/>
      <c r="AP174" s="118"/>
      <c r="AQ174" s="118">
        <f t="shared" si="210"/>
        <v>7</v>
      </c>
      <c r="AR174" s="118">
        <f t="shared" si="243"/>
        <v>3</v>
      </c>
      <c r="AS174" s="118">
        <f t="shared" si="244"/>
        <v>-3</v>
      </c>
      <c r="AT174" s="118">
        <f t="shared" si="245"/>
        <v>0</v>
      </c>
      <c r="AU174" s="9">
        <f t="shared" si="246"/>
        <v>1</v>
      </c>
      <c r="AV174" s="81"/>
      <c r="AW174" s="105" t="s">
        <v>185</v>
      </c>
      <c r="AX174" s="91" t="s">
        <v>186</v>
      </c>
      <c r="AY174" s="132">
        <v>0</v>
      </c>
      <c r="AZ174" s="106">
        <v>5</v>
      </c>
      <c r="BA174" s="138">
        <v>0</v>
      </c>
      <c r="BB174" s="118">
        <v>4</v>
      </c>
      <c r="BC174" s="118">
        <v>3</v>
      </c>
      <c r="BD174" s="9">
        <f t="shared" si="193"/>
        <v>1.3333333333333333</v>
      </c>
      <c r="BE174" s="118">
        <v>1</v>
      </c>
      <c r="BF174" s="118"/>
      <c r="BG174" s="118">
        <v>3</v>
      </c>
      <c r="BH174" s="118">
        <v>3</v>
      </c>
      <c r="BI174" s="118"/>
      <c r="BJ174" s="118"/>
      <c r="BK174" s="118"/>
      <c r="BL174" s="118"/>
      <c r="BM174" s="118"/>
      <c r="BN174" s="118"/>
      <c r="BO174" s="118">
        <f t="shared" si="211"/>
        <v>7</v>
      </c>
      <c r="BP174" s="24">
        <f t="shared" si="235"/>
        <v>3</v>
      </c>
      <c r="BQ174" s="24">
        <f t="shared" si="236"/>
        <v>-3</v>
      </c>
      <c r="BR174" s="24">
        <f t="shared" si="237"/>
        <v>0</v>
      </c>
      <c r="BS174" s="193">
        <f t="shared" si="238"/>
        <v>1</v>
      </c>
      <c r="BT174" s="81"/>
      <c r="BU174" s="105" t="s">
        <v>185</v>
      </c>
      <c r="BV174" s="91" t="s">
        <v>186</v>
      </c>
      <c r="BW174" s="132">
        <v>0</v>
      </c>
      <c r="BX174" s="106">
        <v>5</v>
      </c>
      <c r="BY174" s="138">
        <v>0</v>
      </c>
      <c r="BZ174" s="118">
        <v>4</v>
      </c>
      <c r="CA174" s="118">
        <v>3</v>
      </c>
      <c r="CB174" s="9">
        <f t="shared" si="194"/>
        <v>1.3333333333333333</v>
      </c>
      <c r="CC174" s="118">
        <v>1</v>
      </c>
      <c r="CD174" s="118"/>
      <c r="CE174" s="118">
        <v>3</v>
      </c>
      <c r="CF174" s="118">
        <v>3</v>
      </c>
      <c r="CG174" s="118"/>
      <c r="CH174" s="118"/>
      <c r="CI174" s="118"/>
      <c r="CJ174" s="118"/>
      <c r="CK174" s="118"/>
      <c r="CL174" s="118"/>
      <c r="CM174" s="118">
        <f t="shared" si="176"/>
        <v>7</v>
      </c>
      <c r="CN174" s="24">
        <f t="shared" si="219"/>
        <v>3</v>
      </c>
      <c r="CO174" s="24">
        <f t="shared" si="220"/>
        <v>-3</v>
      </c>
      <c r="CP174" s="24">
        <f t="shared" si="221"/>
        <v>0</v>
      </c>
      <c r="CQ174" s="193">
        <f t="shared" si="222"/>
        <v>1</v>
      </c>
      <c r="CR174" s="81"/>
      <c r="CS174" s="105" t="s">
        <v>185</v>
      </c>
      <c r="CT174" s="91" t="s">
        <v>186</v>
      </c>
      <c r="CU174" s="78">
        <v>0</v>
      </c>
      <c r="CV174" s="106">
        <v>5</v>
      </c>
      <c r="CW174" s="256">
        <v>0</v>
      </c>
      <c r="CX174" s="118">
        <v>4</v>
      </c>
      <c r="CY174" s="118">
        <v>3</v>
      </c>
      <c r="CZ174" s="9">
        <f t="shared" si="195"/>
        <v>1.3333333333333333</v>
      </c>
      <c r="DA174" s="118">
        <v>1</v>
      </c>
      <c r="DB174" s="118"/>
      <c r="DC174" s="118">
        <v>3</v>
      </c>
      <c r="DD174" s="118">
        <v>3</v>
      </c>
      <c r="DE174" s="118"/>
      <c r="DF174" s="118"/>
      <c r="DG174" s="118"/>
      <c r="DH174" s="118"/>
      <c r="DI174" s="118"/>
      <c r="DJ174" s="118"/>
      <c r="DK174" s="118">
        <f t="shared" si="178"/>
        <v>7</v>
      </c>
      <c r="DL174" s="24">
        <f t="shared" si="223"/>
        <v>3</v>
      </c>
      <c r="DM174" s="24">
        <f t="shared" si="224"/>
        <v>-3</v>
      </c>
      <c r="DN174" s="24">
        <f t="shared" si="225"/>
        <v>0</v>
      </c>
      <c r="DO174" s="193">
        <f t="shared" si="226"/>
        <v>1</v>
      </c>
      <c r="DP174" s="81"/>
      <c r="DQ174" s="98" t="s">
        <v>185</v>
      </c>
      <c r="DR174" s="91" t="s">
        <v>186</v>
      </c>
      <c r="DS174" s="51">
        <v>0</v>
      </c>
      <c r="DT174" s="52">
        <v>5</v>
      </c>
      <c r="DU174" s="257">
        <v>0</v>
      </c>
      <c r="DV174" s="119">
        <v>6</v>
      </c>
      <c r="DW174" s="119">
        <v>4</v>
      </c>
      <c r="DX174" s="27">
        <f t="shared" si="196"/>
        <v>1.5</v>
      </c>
      <c r="DY174" s="119">
        <v>2</v>
      </c>
      <c r="DZ174" s="119">
        <v>1</v>
      </c>
      <c r="EA174" s="119">
        <v>4</v>
      </c>
      <c r="EB174" s="119">
        <v>3</v>
      </c>
      <c r="EC174" s="119"/>
      <c r="ED174" s="119"/>
      <c r="EE174" s="119"/>
      <c r="EF174" s="119"/>
      <c r="EG174" s="119"/>
      <c r="EH174" s="119"/>
      <c r="EI174" s="119">
        <f t="shared" si="180"/>
        <v>10</v>
      </c>
      <c r="EJ174" s="62">
        <f t="shared" si="215"/>
        <v>4</v>
      </c>
      <c r="EK174" s="62">
        <f t="shared" si="216"/>
        <v>-3</v>
      </c>
      <c r="EL174" s="62">
        <f t="shared" si="217"/>
        <v>1</v>
      </c>
      <c r="EM174" s="232">
        <f t="shared" si="218"/>
        <v>1.3333333333333333</v>
      </c>
      <c r="EN174" s="81"/>
      <c r="EO174" s="98" t="s">
        <v>185</v>
      </c>
      <c r="EP174" s="91" t="s">
        <v>186</v>
      </c>
      <c r="EQ174" s="132">
        <v>0</v>
      </c>
      <c r="ER174" s="106">
        <v>5</v>
      </c>
      <c r="ES174" s="25">
        <v>0</v>
      </c>
      <c r="ET174" s="118">
        <v>6</v>
      </c>
      <c r="EU174" s="118">
        <v>4</v>
      </c>
      <c r="EV174" s="9">
        <f t="shared" si="197"/>
        <v>1.5</v>
      </c>
      <c r="EW174" s="118">
        <v>2</v>
      </c>
      <c r="EX174" s="118">
        <v>1</v>
      </c>
      <c r="EY174" s="118">
        <v>4</v>
      </c>
      <c r="EZ174" s="118">
        <v>3</v>
      </c>
      <c r="FA174" s="118"/>
      <c r="FB174" s="118"/>
      <c r="FC174" s="118"/>
      <c r="FD174" s="118"/>
      <c r="FE174" s="118"/>
      <c r="FF174" s="118"/>
      <c r="FG174" s="118">
        <f t="shared" si="212"/>
        <v>10</v>
      </c>
      <c r="FH174" s="24">
        <f t="shared" si="247"/>
        <v>4</v>
      </c>
      <c r="FI174" s="24">
        <f t="shared" si="248"/>
        <v>-3</v>
      </c>
      <c r="FJ174" s="24">
        <f t="shared" si="249"/>
        <v>1</v>
      </c>
      <c r="FK174" s="193">
        <f t="shared" si="250"/>
        <v>1.3333333333333333</v>
      </c>
      <c r="FL174" s="81"/>
      <c r="FM174" s="98" t="s">
        <v>185</v>
      </c>
      <c r="FN174" s="91" t="s">
        <v>186</v>
      </c>
      <c r="FO174" s="368">
        <v>0</v>
      </c>
      <c r="FP174" s="364">
        <v>5</v>
      </c>
      <c r="FQ174" s="365">
        <v>0</v>
      </c>
      <c r="FR174" s="118">
        <v>6</v>
      </c>
      <c r="FS174" s="118">
        <v>4</v>
      </c>
      <c r="FT174" s="9">
        <f t="shared" si="198"/>
        <v>1.5</v>
      </c>
      <c r="FU174" s="118">
        <v>2</v>
      </c>
      <c r="FV174" s="118">
        <v>1</v>
      </c>
      <c r="FW174" s="118">
        <v>4</v>
      </c>
      <c r="FX174" s="118">
        <v>3</v>
      </c>
      <c r="FY174" s="118"/>
      <c r="FZ174" s="118"/>
      <c r="GA174" s="118"/>
      <c r="GB174" s="118"/>
      <c r="GC174" s="118"/>
      <c r="GD174" s="118"/>
      <c r="GE174" s="118">
        <f t="shared" si="213"/>
        <v>10</v>
      </c>
      <c r="GF174" s="24">
        <f t="shared" si="205"/>
        <v>4</v>
      </c>
      <c r="GG174" s="24">
        <f t="shared" si="206"/>
        <v>-3</v>
      </c>
      <c r="GH174" s="24">
        <f t="shared" si="207"/>
        <v>1</v>
      </c>
      <c r="GI174" s="193">
        <f t="shared" si="208"/>
        <v>1.3333333333333333</v>
      </c>
      <c r="GJ174" s="81"/>
      <c r="GK174" s="98" t="s">
        <v>185</v>
      </c>
      <c r="GL174" s="91" t="s">
        <v>186</v>
      </c>
      <c r="GM174" s="118">
        <v>2</v>
      </c>
      <c r="GN174" s="11">
        <v>6.3333000000000004</v>
      </c>
      <c r="GO174" s="12">
        <v>6.3333000000000004</v>
      </c>
      <c r="GP174" s="132">
        <v>0</v>
      </c>
      <c r="GQ174" s="106">
        <v>5</v>
      </c>
      <c r="GR174" s="25">
        <v>0</v>
      </c>
      <c r="GS174" s="24">
        <f t="shared" si="200"/>
        <v>6</v>
      </c>
      <c r="GT174" s="118">
        <v>4</v>
      </c>
      <c r="GU174" s="9">
        <f t="shared" si="199"/>
        <v>1.5</v>
      </c>
      <c r="GV174" s="118">
        <v>2</v>
      </c>
      <c r="GW174" s="118">
        <v>1</v>
      </c>
      <c r="GX174" s="118">
        <v>4</v>
      </c>
      <c r="GY174" s="118">
        <v>3</v>
      </c>
      <c r="GZ174" s="118"/>
      <c r="HA174" s="118"/>
      <c r="HB174" s="118"/>
      <c r="HC174" s="118"/>
      <c r="HD174" s="118"/>
      <c r="HE174" s="118"/>
      <c r="HF174" s="118">
        <f t="shared" si="214"/>
        <v>10</v>
      </c>
      <c r="HG174" s="24">
        <f t="shared" si="201"/>
        <v>4</v>
      </c>
      <c r="HH174" s="24">
        <f t="shared" si="202"/>
        <v>-3</v>
      </c>
      <c r="HI174" s="24">
        <f t="shared" si="203"/>
        <v>1</v>
      </c>
      <c r="HJ174" s="193">
        <f t="shared" si="204"/>
        <v>1.3333333333333333</v>
      </c>
      <c r="HK174" s="81"/>
      <c r="HL174" s="81"/>
      <c r="HM174" s="81"/>
      <c r="HN174" s="81"/>
      <c r="HO174" s="81"/>
      <c r="HP174" s="81"/>
      <c r="HQ174" s="81"/>
      <c r="HR174" s="81"/>
      <c r="HS174" s="81"/>
      <c r="HT174" s="81"/>
      <c r="HU174" s="81"/>
    </row>
    <row r="175" spans="1:229" ht="18.75" x14ac:dyDescent="0.3">
      <c r="A175" s="90" t="s">
        <v>187</v>
      </c>
      <c r="B175" s="91" t="s">
        <v>188</v>
      </c>
      <c r="C175" s="132">
        <v>0.75</v>
      </c>
      <c r="D175" s="106">
        <v>5</v>
      </c>
      <c r="E175" s="138">
        <v>3.75</v>
      </c>
      <c r="F175" s="118">
        <v>9</v>
      </c>
      <c r="G175" s="118">
        <v>5</v>
      </c>
      <c r="H175" s="118">
        <f t="shared" si="191"/>
        <v>1.8</v>
      </c>
      <c r="I175" s="118"/>
      <c r="J175" s="118">
        <v>5</v>
      </c>
      <c r="K175" s="118">
        <v>2</v>
      </c>
      <c r="L175" s="118"/>
      <c r="M175" s="118">
        <v>5</v>
      </c>
      <c r="N175" s="118"/>
      <c r="O175" s="118">
        <v>2</v>
      </c>
      <c r="P175" s="118"/>
      <c r="Q175" s="118"/>
      <c r="R175" s="118"/>
      <c r="S175" s="118">
        <f t="shared" si="209"/>
        <v>14</v>
      </c>
      <c r="T175" s="118">
        <f t="shared" si="239"/>
        <v>18</v>
      </c>
      <c r="U175" s="118">
        <f t="shared" si="240"/>
        <v>0</v>
      </c>
      <c r="V175" s="118">
        <f t="shared" si="241"/>
        <v>18</v>
      </c>
      <c r="W175" s="118" t="e">
        <f t="shared" si="242"/>
        <v>#DIV/0!</v>
      </c>
      <c r="X175" s="29"/>
      <c r="Y175" s="90" t="s">
        <v>187</v>
      </c>
      <c r="Z175" s="91" t="s">
        <v>188</v>
      </c>
      <c r="AA175" s="132">
        <v>0.75</v>
      </c>
      <c r="AB175" s="106">
        <v>5</v>
      </c>
      <c r="AC175" s="138">
        <v>3.75</v>
      </c>
      <c r="AD175" s="118">
        <v>9</v>
      </c>
      <c r="AE175" s="118">
        <v>5</v>
      </c>
      <c r="AF175" s="118">
        <f t="shared" si="192"/>
        <v>1.8</v>
      </c>
      <c r="AG175" s="118"/>
      <c r="AH175" s="118">
        <v>5</v>
      </c>
      <c r="AI175" s="118">
        <v>2</v>
      </c>
      <c r="AJ175" s="118"/>
      <c r="AK175" s="118">
        <v>5</v>
      </c>
      <c r="AL175" s="118"/>
      <c r="AM175" s="118">
        <v>2</v>
      </c>
      <c r="AN175" s="118"/>
      <c r="AO175" s="118"/>
      <c r="AP175" s="118"/>
      <c r="AQ175" s="118">
        <f t="shared" si="210"/>
        <v>14</v>
      </c>
      <c r="AR175" s="118">
        <f t="shared" si="243"/>
        <v>18</v>
      </c>
      <c r="AS175" s="118">
        <f t="shared" si="244"/>
        <v>0</v>
      </c>
      <c r="AT175" s="118">
        <f t="shared" si="245"/>
        <v>18</v>
      </c>
      <c r="AU175" s="118" t="e">
        <f t="shared" si="246"/>
        <v>#DIV/0!</v>
      </c>
      <c r="AV175" s="81"/>
      <c r="AW175" s="90" t="s">
        <v>187</v>
      </c>
      <c r="AX175" s="91" t="s">
        <v>188</v>
      </c>
      <c r="AY175" s="132">
        <v>0.75</v>
      </c>
      <c r="AZ175" s="106">
        <v>5</v>
      </c>
      <c r="BA175" s="138">
        <v>3.75</v>
      </c>
      <c r="BB175" s="118">
        <v>9</v>
      </c>
      <c r="BC175" s="118">
        <v>5</v>
      </c>
      <c r="BD175" s="9">
        <f t="shared" si="193"/>
        <v>1.8</v>
      </c>
      <c r="BE175" s="118"/>
      <c r="BF175" s="118">
        <v>5</v>
      </c>
      <c r="BG175" s="118">
        <v>2</v>
      </c>
      <c r="BH175" s="118"/>
      <c r="BI175" s="118">
        <v>5</v>
      </c>
      <c r="BJ175" s="118"/>
      <c r="BK175" s="118">
        <v>2</v>
      </c>
      <c r="BL175" s="118"/>
      <c r="BM175" s="118"/>
      <c r="BN175" s="118"/>
      <c r="BO175" s="118">
        <f t="shared" si="211"/>
        <v>14</v>
      </c>
      <c r="BP175" s="24">
        <f t="shared" si="235"/>
        <v>18</v>
      </c>
      <c r="BQ175" s="24">
        <f t="shared" si="236"/>
        <v>0</v>
      </c>
      <c r="BR175" s="24">
        <f t="shared" si="237"/>
        <v>18</v>
      </c>
      <c r="BS175" s="193" t="e">
        <f t="shared" si="238"/>
        <v>#DIV/0!</v>
      </c>
      <c r="BT175" s="81"/>
      <c r="BU175" s="90" t="s">
        <v>187</v>
      </c>
      <c r="BV175" s="91" t="s">
        <v>188</v>
      </c>
      <c r="BW175" s="132">
        <v>0.75</v>
      </c>
      <c r="BX175" s="106">
        <v>5</v>
      </c>
      <c r="BY175" s="138">
        <v>3.75</v>
      </c>
      <c r="BZ175" s="118">
        <v>9</v>
      </c>
      <c r="CA175" s="118">
        <v>5</v>
      </c>
      <c r="CB175" s="9">
        <f t="shared" si="194"/>
        <v>1.8</v>
      </c>
      <c r="CC175" s="118"/>
      <c r="CD175" s="118">
        <v>5</v>
      </c>
      <c r="CE175" s="118">
        <v>2</v>
      </c>
      <c r="CF175" s="118"/>
      <c r="CG175" s="118">
        <v>5</v>
      </c>
      <c r="CH175" s="118"/>
      <c r="CI175" s="118">
        <v>2</v>
      </c>
      <c r="CJ175" s="118"/>
      <c r="CK175" s="118"/>
      <c r="CL175" s="118"/>
      <c r="CM175" s="118">
        <f t="shared" si="176"/>
        <v>14</v>
      </c>
      <c r="CN175" s="24">
        <f t="shared" si="219"/>
        <v>18</v>
      </c>
      <c r="CO175" s="24">
        <f t="shared" si="220"/>
        <v>0</v>
      </c>
      <c r="CP175" s="24">
        <f t="shared" si="221"/>
        <v>18</v>
      </c>
      <c r="CQ175" s="193" t="e">
        <f t="shared" si="222"/>
        <v>#DIV/0!</v>
      </c>
      <c r="CR175" s="81"/>
      <c r="CS175" s="90" t="s">
        <v>187</v>
      </c>
      <c r="CT175" s="91" t="s">
        <v>188</v>
      </c>
      <c r="CU175" s="132">
        <v>0.75</v>
      </c>
      <c r="CV175" s="106">
        <v>5</v>
      </c>
      <c r="CW175" s="256">
        <v>3.75</v>
      </c>
      <c r="CX175" s="118">
        <v>9</v>
      </c>
      <c r="CY175" s="118">
        <v>5</v>
      </c>
      <c r="CZ175" s="9">
        <f t="shared" si="195"/>
        <v>1.8</v>
      </c>
      <c r="DA175" s="118"/>
      <c r="DB175" s="118">
        <v>5</v>
      </c>
      <c r="DC175" s="118">
        <v>2</v>
      </c>
      <c r="DD175" s="118"/>
      <c r="DE175" s="118">
        <v>5</v>
      </c>
      <c r="DF175" s="118"/>
      <c r="DG175" s="118">
        <v>2</v>
      </c>
      <c r="DH175" s="118"/>
      <c r="DI175" s="118"/>
      <c r="DJ175" s="118"/>
      <c r="DK175" s="118">
        <f t="shared" si="178"/>
        <v>14</v>
      </c>
      <c r="DL175" s="24">
        <f t="shared" si="223"/>
        <v>18</v>
      </c>
      <c r="DM175" s="24">
        <f t="shared" si="224"/>
        <v>0</v>
      </c>
      <c r="DN175" s="24">
        <f t="shared" si="225"/>
        <v>18</v>
      </c>
      <c r="DO175" s="193" t="e">
        <f t="shared" si="226"/>
        <v>#DIV/0!</v>
      </c>
      <c r="DP175" s="81"/>
      <c r="DQ175" s="90" t="s">
        <v>187</v>
      </c>
      <c r="DR175" s="91" t="s">
        <v>188</v>
      </c>
      <c r="DS175" s="132">
        <v>0.75</v>
      </c>
      <c r="DT175" s="106">
        <v>5</v>
      </c>
      <c r="DU175" s="256">
        <v>3.75</v>
      </c>
      <c r="DV175" s="118">
        <v>9</v>
      </c>
      <c r="DW175" s="118">
        <v>5</v>
      </c>
      <c r="DX175" s="9">
        <f t="shared" si="196"/>
        <v>1.8</v>
      </c>
      <c r="DY175" s="118"/>
      <c r="DZ175" s="118">
        <v>5</v>
      </c>
      <c r="EA175" s="118">
        <v>2</v>
      </c>
      <c r="EB175" s="118"/>
      <c r="EC175" s="118">
        <v>5</v>
      </c>
      <c r="ED175" s="118"/>
      <c r="EE175" s="118">
        <v>2</v>
      </c>
      <c r="EF175" s="118"/>
      <c r="EG175" s="118"/>
      <c r="EH175" s="118"/>
      <c r="EI175" s="118">
        <f t="shared" si="180"/>
        <v>14</v>
      </c>
      <c r="EJ175" s="24">
        <f t="shared" si="215"/>
        <v>18</v>
      </c>
      <c r="EK175" s="24">
        <f t="shared" si="216"/>
        <v>0</v>
      </c>
      <c r="EL175" s="24">
        <f t="shared" si="217"/>
        <v>18</v>
      </c>
      <c r="EM175" s="193" t="e">
        <f t="shared" si="218"/>
        <v>#DIV/0!</v>
      </c>
      <c r="EN175" s="81"/>
      <c r="EO175" s="90" t="s">
        <v>187</v>
      </c>
      <c r="EP175" s="91" t="s">
        <v>188</v>
      </c>
      <c r="EQ175" s="132">
        <v>0.75</v>
      </c>
      <c r="ER175" s="106">
        <v>5</v>
      </c>
      <c r="ES175" s="25">
        <v>3.75</v>
      </c>
      <c r="ET175" s="118">
        <v>9</v>
      </c>
      <c r="EU175" s="118">
        <v>5</v>
      </c>
      <c r="EV175" s="9">
        <f t="shared" si="197"/>
        <v>1.8</v>
      </c>
      <c r="EW175" s="118"/>
      <c r="EX175" s="118">
        <v>5</v>
      </c>
      <c r="EY175" s="118">
        <v>2</v>
      </c>
      <c r="EZ175" s="118"/>
      <c r="FA175" s="118">
        <v>5</v>
      </c>
      <c r="FB175" s="118"/>
      <c r="FC175" s="118">
        <v>2</v>
      </c>
      <c r="FD175" s="118"/>
      <c r="FE175" s="118"/>
      <c r="FF175" s="118"/>
      <c r="FG175" s="118">
        <f t="shared" si="212"/>
        <v>14</v>
      </c>
      <c r="FH175" s="24">
        <f t="shared" si="247"/>
        <v>18</v>
      </c>
      <c r="FI175" s="24">
        <f t="shared" si="248"/>
        <v>0</v>
      </c>
      <c r="FJ175" s="24">
        <f t="shared" si="249"/>
        <v>18</v>
      </c>
      <c r="FK175" s="193" t="e">
        <f t="shared" si="250"/>
        <v>#DIV/0!</v>
      </c>
      <c r="FL175" s="81"/>
      <c r="FM175" s="90" t="s">
        <v>187</v>
      </c>
      <c r="FN175" s="91" t="s">
        <v>188</v>
      </c>
      <c r="FO175" s="368">
        <v>0.75</v>
      </c>
      <c r="FP175" s="364">
        <v>5</v>
      </c>
      <c r="FQ175" s="365">
        <v>3.75</v>
      </c>
      <c r="FR175" s="118">
        <v>9</v>
      </c>
      <c r="FS175" s="118">
        <v>5</v>
      </c>
      <c r="FT175" s="9">
        <f t="shared" si="198"/>
        <v>1.8</v>
      </c>
      <c r="FU175" s="118"/>
      <c r="FV175" s="118">
        <v>5</v>
      </c>
      <c r="FW175" s="118">
        <v>2</v>
      </c>
      <c r="FX175" s="118"/>
      <c r="FY175" s="118">
        <v>5</v>
      </c>
      <c r="FZ175" s="118"/>
      <c r="GA175" s="118">
        <v>2</v>
      </c>
      <c r="GB175" s="118"/>
      <c r="GC175" s="118"/>
      <c r="GD175" s="118"/>
      <c r="GE175" s="118">
        <f t="shared" si="213"/>
        <v>14</v>
      </c>
      <c r="GF175" s="24">
        <f t="shared" si="205"/>
        <v>18</v>
      </c>
      <c r="GG175" s="24">
        <f t="shared" si="206"/>
        <v>0</v>
      </c>
      <c r="GH175" s="24">
        <f t="shared" si="207"/>
        <v>18</v>
      </c>
      <c r="GI175" s="193" t="e">
        <f t="shared" si="208"/>
        <v>#DIV/0!</v>
      </c>
      <c r="GJ175" s="81"/>
      <c r="GK175" s="90" t="s">
        <v>187</v>
      </c>
      <c r="GL175" s="91" t="s">
        <v>188</v>
      </c>
      <c r="GM175" s="118"/>
      <c r="GN175" s="11">
        <v>5.05</v>
      </c>
      <c r="GO175" s="12">
        <v>5.8</v>
      </c>
      <c r="GP175" s="132">
        <v>0.75</v>
      </c>
      <c r="GQ175" s="106">
        <v>5</v>
      </c>
      <c r="GR175" s="25">
        <v>3.75</v>
      </c>
      <c r="GS175" s="24">
        <f t="shared" si="200"/>
        <v>9</v>
      </c>
      <c r="GT175" s="118">
        <v>5</v>
      </c>
      <c r="GU175" s="9">
        <f t="shared" si="199"/>
        <v>1.8</v>
      </c>
      <c r="GV175" s="118"/>
      <c r="GW175" s="118">
        <v>5</v>
      </c>
      <c r="GX175" s="118">
        <v>2</v>
      </c>
      <c r="GY175" s="118"/>
      <c r="GZ175" s="118">
        <v>5</v>
      </c>
      <c r="HA175" s="118"/>
      <c r="HB175" s="118">
        <v>2</v>
      </c>
      <c r="HC175" s="118"/>
      <c r="HD175" s="118"/>
      <c r="HE175" s="118"/>
      <c r="HF175" s="118">
        <f t="shared" si="214"/>
        <v>14</v>
      </c>
      <c r="HG175" s="24">
        <f t="shared" si="201"/>
        <v>18</v>
      </c>
      <c r="HH175" s="24">
        <f t="shared" si="202"/>
        <v>0</v>
      </c>
      <c r="HI175" s="24">
        <f t="shared" si="203"/>
        <v>18</v>
      </c>
      <c r="HJ175" s="193" t="e">
        <f t="shared" si="204"/>
        <v>#DIV/0!</v>
      </c>
      <c r="HK175" s="81"/>
      <c r="HL175" s="81"/>
      <c r="HM175" s="81"/>
      <c r="HN175" s="81"/>
      <c r="HO175" s="81"/>
      <c r="HP175" s="81"/>
      <c r="HQ175" s="81"/>
      <c r="HR175" s="81"/>
      <c r="HS175" s="81"/>
      <c r="HT175" s="81"/>
      <c r="HU175" s="81"/>
    </row>
    <row r="176" spans="1:229" ht="18.75" x14ac:dyDescent="0.3">
      <c r="A176" s="105" t="s">
        <v>189</v>
      </c>
      <c r="B176" s="91" t="s">
        <v>190</v>
      </c>
      <c r="C176" s="26">
        <v>-0.71428571428571441</v>
      </c>
      <c r="D176" s="106">
        <v>5</v>
      </c>
      <c r="E176" s="138">
        <v>-3.5714285714285721</v>
      </c>
      <c r="F176" s="118">
        <v>3</v>
      </c>
      <c r="G176" s="118">
        <v>4</v>
      </c>
      <c r="H176" s="118">
        <f t="shared" si="191"/>
        <v>0.75</v>
      </c>
      <c r="I176" s="118">
        <v>1</v>
      </c>
      <c r="J176" s="118"/>
      <c r="K176" s="118">
        <v>2</v>
      </c>
      <c r="L176" s="118">
        <v>2</v>
      </c>
      <c r="M176" s="118"/>
      <c r="N176" s="118">
        <v>1</v>
      </c>
      <c r="O176" s="118"/>
      <c r="P176" s="118">
        <v>1</v>
      </c>
      <c r="Q176" s="118"/>
      <c r="R176" s="118"/>
      <c r="S176" s="118">
        <f t="shared" si="209"/>
        <v>7</v>
      </c>
      <c r="T176" s="118">
        <f t="shared" si="239"/>
        <v>2</v>
      </c>
      <c r="U176" s="118">
        <f t="shared" si="240"/>
        <v>-7</v>
      </c>
      <c r="V176" s="118">
        <f t="shared" si="241"/>
        <v>-5</v>
      </c>
      <c r="W176" s="118">
        <f t="shared" si="242"/>
        <v>0.2857142857142857</v>
      </c>
      <c r="X176" s="29"/>
      <c r="Y176" s="105" t="s">
        <v>189</v>
      </c>
      <c r="Z176" s="91" t="s">
        <v>190</v>
      </c>
      <c r="AA176" s="26">
        <v>-0.71428571428571441</v>
      </c>
      <c r="AB176" s="106">
        <v>5</v>
      </c>
      <c r="AC176" s="138">
        <v>-3.5714285714285721</v>
      </c>
      <c r="AD176" s="118">
        <v>3</v>
      </c>
      <c r="AE176" s="118">
        <v>4</v>
      </c>
      <c r="AF176" s="118">
        <f t="shared" si="192"/>
        <v>0.75</v>
      </c>
      <c r="AG176" s="118">
        <v>1</v>
      </c>
      <c r="AH176" s="118"/>
      <c r="AI176" s="118">
        <v>2</v>
      </c>
      <c r="AJ176" s="118">
        <v>2</v>
      </c>
      <c r="AK176" s="118"/>
      <c r="AL176" s="118">
        <v>1</v>
      </c>
      <c r="AM176" s="118"/>
      <c r="AN176" s="118">
        <v>1</v>
      </c>
      <c r="AO176" s="118"/>
      <c r="AP176" s="118"/>
      <c r="AQ176" s="118">
        <f t="shared" si="210"/>
        <v>7</v>
      </c>
      <c r="AR176" s="118">
        <f t="shared" si="243"/>
        <v>2</v>
      </c>
      <c r="AS176" s="118">
        <f t="shared" si="244"/>
        <v>-7</v>
      </c>
      <c r="AT176" s="118">
        <f t="shared" si="245"/>
        <v>-5</v>
      </c>
      <c r="AU176" s="9">
        <f t="shared" si="246"/>
        <v>0.2857142857142857</v>
      </c>
      <c r="AV176" s="81"/>
      <c r="AW176" s="105" t="s">
        <v>189</v>
      </c>
      <c r="AX176" s="91" t="s">
        <v>190</v>
      </c>
      <c r="AY176" s="26">
        <v>-0.71428571428571441</v>
      </c>
      <c r="AZ176" s="106">
        <v>5</v>
      </c>
      <c r="BA176" s="138">
        <v>-3.5714285714285721</v>
      </c>
      <c r="BB176" s="118">
        <v>3</v>
      </c>
      <c r="BC176" s="118">
        <v>4</v>
      </c>
      <c r="BD176" s="9">
        <f t="shared" si="193"/>
        <v>0.75</v>
      </c>
      <c r="BE176" s="118">
        <v>1</v>
      </c>
      <c r="BF176" s="118"/>
      <c r="BG176" s="118">
        <v>2</v>
      </c>
      <c r="BH176" s="118">
        <v>2</v>
      </c>
      <c r="BI176" s="118"/>
      <c r="BJ176" s="118">
        <v>1</v>
      </c>
      <c r="BK176" s="118"/>
      <c r="BL176" s="118">
        <v>1</v>
      </c>
      <c r="BM176" s="118"/>
      <c r="BN176" s="118"/>
      <c r="BO176" s="118">
        <f t="shared" si="211"/>
        <v>7</v>
      </c>
      <c r="BP176" s="24">
        <f t="shared" si="235"/>
        <v>2</v>
      </c>
      <c r="BQ176" s="24">
        <f t="shared" si="236"/>
        <v>-7</v>
      </c>
      <c r="BR176" s="24">
        <f t="shared" si="237"/>
        <v>-5</v>
      </c>
      <c r="BS176" s="193">
        <f t="shared" si="238"/>
        <v>0.2857142857142857</v>
      </c>
      <c r="BT176" s="81"/>
      <c r="BU176" s="105" t="s">
        <v>189</v>
      </c>
      <c r="BV176" s="91" t="s">
        <v>190</v>
      </c>
      <c r="BW176" s="26">
        <v>-0.71428571428571441</v>
      </c>
      <c r="BX176" s="106">
        <v>5</v>
      </c>
      <c r="BY176" s="138">
        <v>-3.5714285714285721</v>
      </c>
      <c r="BZ176" s="118">
        <v>3</v>
      </c>
      <c r="CA176" s="118">
        <v>4</v>
      </c>
      <c r="CB176" s="9">
        <f t="shared" si="194"/>
        <v>0.75</v>
      </c>
      <c r="CC176" s="118">
        <v>1</v>
      </c>
      <c r="CD176" s="118"/>
      <c r="CE176" s="118">
        <v>2</v>
      </c>
      <c r="CF176" s="118">
        <v>2</v>
      </c>
      <c r="CG176" s="118"/>
      <c r="CH176" s="118">
        <v>1</v>
      </c>
      <c r="CI176" s="118"/>
      <c r="CJ176" s="118">
        <v>1</v>
      </c>
      <c r="CK176" s="118"/>
      <c r="CL176" s="118"/>
      <c r="CM176" s="118">
        <f t="shared" si="176"/>
        <v>7</v>
      </c>
      <c r="CN176" s="24">
        <f t="shared" si="219"/>
        <v>2</v>
      </c>
      <c r="CO176" s="24">
        <f t="shared" si="220"/>
        <v>-7</v>
      </c>
      <c r="CP176" s="24">
        <f t="shared" si="221"/>
        <v>-5</v>
      </c>
      <c r="CQ176" s="193">
        <f t="shared" si="222"/>
        <v>0.2857142857142857</v>
      </c>
      <c r="CR176" s="81"/>
      <c r="CS176" s="105" t="s">
        <v>189</v>
      </c>
      <c r="CT176" s="91" t="s">
        <v>190</v>
      </c>
      <c r="CU176" s="26">
        <v>-0.71428571428571441</v>
      </c>
      <c r="CV176" s="106">
        <v>5</v>
      </c>
      <c r="CW176" s="256">
        <v>-3.5714285714285721</v>
      </c>
      <c r="CX176" s="118">
        <v>3</v>
      </c>
      <c r="CY176" s="118">
        <v>4</v>
      </c>
      <c r="CZ176" s="9">
        <f t="shared" si="195"/>
        <v>0.75</v>
      </c>
      <c r="DA176" s="118">
        <v>1</v>
      </c>
      <c r="DB176" s="118"/>
      <c r="DC176" s="118">
        <v>2</v>
      </c>
      <c r="DD176" s="118">
        <v>2</v>
      </c>
      <c r="DE176" s="118"/>
      <c r="DF176" s="118">
        <v>1</v>
      </c>
      <c r="DG176" s="118"/>
      <c r="DH176" s="118">
        <v>1</v>
      </c>
      <c r="DI176" s="118"/>
      <c r="DJ176" s="118"/>
      <c r="DK176" s="118">
        <f t="shared" si="178"/>
        <v>7</v>
      </c>
      <c r="DL176" s="24">
        <f t="shared" si="223"/>
        <v>2</v>
      </c>
      <c r="DM176" s="24">
        <f t="shared" si="224"/>
        <v>-7</v>
      </c>
      <c r="DN176" s="24">
        <f t="shared" si="225"/>
        <v>-5</v>
      </c>
      <c r="DO176" s="193">
        <f t="shared" si="226"/>
        <v>0.2857142857142857</v>
      </c>
      <c r="DP176" s="81"/>
      <c r="DQ176" s="98" t="s">
        <v>189</v>
      </c>
      <c r="DR176" s="91" t="s">
        <v>190</v>
      </c>
      <c r="DS176" s="26">
        <v>-0.71428571428571441</v>
      </c>
      <c r="DT176" s="106">
        <v>5</v>
      </c>
      <c r="DU176" s="256">
        <v>-3.5714285714285721</v>
      </c>
      <c r="DV176" s="118">
        <v>3</v>
      </c>
      <c r="DW176" s="118">
        <v>4</v>
      </c>
      <c r="DX176" s="9">
        <f t="shared" si="196"/>
        <v>0.75</v>
      </c>
      <c r="DY176" s="118">
        <v>1</v>
      </c>
      <c r="DZ176" s="118"/>
      <c r="EA176" s="118">
        <v>2</v>
      </c>
      <c r="EB176" s="118">
        <v>2</v>
      </c>
      <c r="EC176" s="118"/>
      <c r="ED176" s="118">
        <v>1</v>
      </c>
      <c r="EE176" s="118"/>
      <c r="EF176" s="118">
        <v>1</v>
      </c>
      <c r="EG176" s="118"/>
      <c r="EH176" s="118"/>
      <c r="EI176" s="118">
        <f t="shared" si="180"/>
        <v>7</v>
      </c>
      <c r="EJ176" s="24">
        <f t="shared" si="215"/>
        <v>2</v>
      </c>
      <c r="EK176" s="24">
        <f t="shared" si="216"/>
        <v>-7</v>
      </c>
      <c r="EL176" s="24">
        <f t="shared" si="217"/>
        <v>-5</v>
      </c>
      <c r="EM176" s="193">
        <f t="shared" si="218"/>
        <v>0.2857142857142857</v>
      </c>
      <c r="EN176" s="81"/>
      <c r="EO176" s="98" t="s">
        <v>189</v>
      </c>
      <c r="EP176" s="91" t="s">
        <v>190</v>
      </c>
      <c r="EQ176" s="26">
        <v>-0.71428571428571441</v>
      </c>
      <c r="ER176" s="106">
        <v>5</v>
      </c>
      <c r="ES176" s="25">
        <v>-3.5714285714285721</v>
      </c>
      <c r="ET176" s="118">
        <v>3</v>
      </c>
      <c r="EU176" s="118">
        <v>4</v>
      </c>
      <c r="EV176" s="9">
        <f t="shared" si="197"/>
        <v>0.75</v>
      </c>
      <c r="EW176" s="118">
        <v>1</v>
      </c>
      <c r="EX176" s="118"/>
      <c r="EY176" s="118">
        <v>2</v>
      </c>
      <c r="EZ176" s="118">
        <v>2</v>
      </c>
      <c r="FA176" s="118"/>
      <c r="FB176" s="118">
        <v>1</v>
      </c>
      <c r="FC176" s="118"/>
      <c r="FD176" s="118">
        <v>1</v>
      </c>
      <c r="FE176" s="118"/>
      <c r="FF176" s="118"/>
      <c r="FG176" s="118">
        <f t="shared" si="212"/>
        <v>7</v>
      </c>
      <c r="FH176" s="24">
        <f t="shared" si="247"/>
        <v>2</v>
      </c>
      <c r="FI176" s="24">
        <f t="shared" si="248"/>
        <v>-7</v>
      </c>
      <c r="FJ176" s="24">
        <f t="shared" si="249"/>
        <v>-5</v>
      </c>
      <c r="FK176" s="193">
        <f t="shared" si="250"/>
        <v>0.2857142857142857</v>
      </c>
      <c r="FL176" s="81"/>
      <c r="FM176" s="98" t="s">
        <v>189</v>
      </c>
      <c r="FN176" s="91" t="s">
        <v>190</v>
      </c>
      <c r="FO176" s="363">
        <v>-0.71428571428571441</v>
      </c>
      <c r="FP176" s="364">
        <v>5</v>
      </c>
      <c r="FQ176" s="365">
        <v>-3.5714285714285721</v>
      </c>
      <c r="FR176" s="118">
        <v>3</v>
      </c>
      <c r="FS176" s="118">
        <v>4</v>
      </c>
      <c r="FT176" s="9">
        <f t="shared" si="198"/>
        <v>0.75</v>
      </c>
      <c r="FU176" s="118">
        <v>1</v>
      </c>
      <c r="FV176" s="118"/>
      <c r="FW176" s="118">
        <v>2</v>
      </c>
      <c r="FX176" s="118">
        <v>2</v>
      </c>
      <c r="FY176" s="118"/>
      <c r="FZ176" s="118">
        <v>1</v>
      </c>
      <c r="GA176" s="118"/>
      <c r="GB176" s="118">
        <v>1</v>
      </c>
      <c r="GC176" s="118"/>
      <c r="GD176" s="118"/>
      <c r="GE176" s="118">
        <f t="shared" si="213"/>
        <v>7</v>
      </c>
      <c r="GF176" s="24">
        <f t="shared" si="205"/>
        <v>2</v>
      </c>
      <c r="GG176" s="24">
        <f t="shared" si="206"/>
        <v>-7</v>
      </c>
      <c r="GH176" s="24">
        <f t="shared" si="207"/>
        <v>-5</v>
      </c>
      <c r="GI176" s="193">
        <f t="shared" si="208"/>
        <v>0.2857142857142857</v>
      </c>
      <c r="GJ176" s="81"/>
      <c r="GK176" s="98" t="s">
        <v>189</v>
      </c>
      <c r="GL176" s="91" t="s">
        <v>190</v>
      </c>
      <c r="GM176" s="118"/>
      <c r="GN176" s="14">
        <v>6.7142857142857144</v>
      </c>
      <c r="GO176" s="74">
        <v>6</v>
      </c>
      <c r="GP176" s="26">
        <v>-0.71428571428571441</v>
      </c>
      <c r="GQ176" s="106">
        <v>5</v>
      </c>
      <c r="GR176" s="25">
        <v>-3.5714285714285721</v>
      </c>
      <c r="GS176" s="24">
        <f t="shared" si="200"/>
        <v>3</v>
      </c>
      <c r="GT176" s="118">
        <v>4</v>
      </c>
      <c r="GU176" s="9">
        <f t="shared" si="199"/>
        <v>0.75</v>
      </c>
      <c r="GV176" s="118">
        <v>1</v>
      </c>
      <c r="GW176" s="118"/>
      <c r="GX176" s="118">
        <v>2</v>
      </c>
      <c r="GY176" s="118">
        <v>2</v>
      </c>
      <c r="GZ176" s="118"/>
      <c r="HA176" s="118">
        <v>1</v>
      </c>
      <c r="HB176" s="118"/>
      <c r="HC176" s="118">
        <v>1</v>
      </c>
      <c r="HD176" s="118"/>
      <c r="HE176" s="118"/>
      <c r="HF176" s="118">
        <f t="shared" si="214"/>
        <v>7</v>
      </c>
      <c r="HG176" s="24">
        <f t="shared" si="201"/>
        <v>2</v>
      </c>
      <c r="HH176" s="24">
        <f t="shared" si="202"/>
        <v>-7</v>
      </c>
      <c r="HI176" s="24">
        <f t="shared" si="203"/>
        <v>-5</v>
      </c>
      <c r="HJ176" s="193">
        <f t="shared" si="204"/>
        <v>0.2857142857142857</v>
      </c>
      <c r="HK176" s="81"/>
      <c r="HL176" s="81"/>
      <c r="HM176" s="81"/>
      <c r="HN176" s="81"/>
      <c r="HO176" s="81"/>
      <c r="HP176" s="81"/>
      <c r="HQ176" s="81"/>
      <c r="HR176" s="81"/>
      <c r="HS176" s="81"/>
      <c r="HT176" s="81"/>
      <c r="HU176" s="81"/>
    </row>
    <row r="177" spans="1:229" ht="18.75" x14ac:dyDescent="0.3">
      <c r="A177" s="99" t="s">
        <v>296</v>
      </c>
      <c r="B177" s="96" t="s">
        <v>297</v>
      </c>
      <c r="C177" s="26">
        <v>-0.14285714285714235</v>
      </c>
      <c r="D177" s="106">
        <v>2</v>
      </c>
      <c r="E177" s="138">
        <v>-0.2857142857142847</v>
      </c>
      <c r="F177" s="118">
        <v>4</v>
      </c>
      <c r="G177" s="118">
        <v>3</v>
      </c>
      <c r="H177" s="118">
        <f t="shared" si="191"/>
        <v>1.3333333333333333</v>
      </c>
      <c r="I177" s="118">
        <v>2</v>
      </c>
      <c r="J177" s="118"/>
      <c r="K177" s="118">
        <v>1</v>
      </c>
      <c r="L177" s="118">
        <v>2</v>
      </c>
      <c r="M177" s="118">
        <v>1</v>
      </c>
      <c r="N177" s="118">
        <v>1</v>
      </c>
      <c r="O177" s="118"/>
      <c r="P177" s="118"/>
      <c r="Q177" s="118"/>
      <c r="R177" s="118"/>
      <c r="S177" s="118">
        <f t="shared" si="209"/>
        <v>7</v>
      </c>
      <c r="T177" s="118">
        <f t="shared" si="239"/>
        <v>3</v>
      </c>
      <c r="U177" s="118">
        <f t="shared" si="240"/>
        <v>-4</v>
      </c>
      <c r="V177" s="118">
        <f t="shared" si="241"/>
        <v>-1</v>
      </c>
      <c r="W177" s="118">
        <f t="shared" si="242"/>
        <v>0.75</v>
      </c>
      <c r="X177" s="29"/>
      <c r="Y177" s="99" t="s">
        <v>296</v>
      </c>
      <c r="Z177" s="96" t="s">
        <v>297</v>
      </c>
      <c r="AA177" s="26">
        <v>-0.14285714285714235</v>
      </c>
      <c r="AB177" s="106">
        <v>2</v>
      </c>
      <c r="AC177" s="138">
        <v>-0.2857142857142847</v>
      </c>
      <c r="AD177" s="118">
        <v>4</v>
      </c>
      <c r="AE177" s="118">
        <v>3</v>
      </c>
      <c r="AF177" s="118">
        <f t="shared" si="192"/>
        <v>1.3333333333333333</v>
      </c>
      <c r="AG177" s="118">
        <v>2</v>
      </c>
      <c r="AH177" s="118"/>
      <c r="AI177" s="118">
        <v>1</v>
      </c>
      <c r="AJ177" s="118">
        <v>2</v>
      </c>
      <c r="AK177" s="118">
        <v>1</v>
      </c>
      <c r="AL177" s="118">
        <v>1</v>
      </c>
      <c r="AM177" s="118"/>
      <c r="AN177" s="118"/>
      <c r="AO177" s="118"/>
      <c r="AP177" s="118"/>
      <c r="AQ177" s="118">
        <f t="shared" si="210"/>
        <v>7</v>
      </c>
      <c r="AR177" s="118">
        <f t="shared" si="243"/>
        <v>3</v>
      </c>
      <c r="AS177" s="118">
        <f t="shared" si="244"/>
        <v>-4</v>
      </c>
      <c r="AT177" s="118">
        <f t="shared" si="245"/>
        <v>-1</v>
      </c>
      <c r="AU177" s="9">
        <f t="shared" si="246"/>
        <v>0.75</v>
      </c>
      <c r="AV177" s="81"/>
      <c r="AW177" s="99" t="s">
        <v>296</v>
      </c>
      <c r="AX177" s="96" t="s">
        <v>297</v>
      </c>
      <c r="AY177" s="26">
        <v>-0.14285714285714235</v>
      </c>
      <c r="AZ177" s="106">
        <v>2</v>
      </c>
      <c r="BA177" s="138">
        <v>-0.2857142857142847</v>
      </c>
      <c r="BB177" s="118">
        <v>4</v>
      </c>
      <c r="BC177" s="118">
        <v>3</v>
      </c>
      <c r="BD177" s="9">
        <f t="shared" si="193"/>
        <v>1.3333333333333333</v>
      </c>
      <c r="BE177" s="118">
        <v>2</v>
      </c>
      <c r="BF177" s="118"/>
      <c r="BG177" s="118">
        <v>1</v>
      </c>
      <c r="BH177" s="118">
        <v>2</v>
      </c>
      <c r="BI177" s="118">
        <v>1</v>
      </c>
      <c r="BJ177" s="118">
        <v>1</v>
      </c>
      <c r="BK177" s="118"/>
      <c r="BL177" s="118"/>
      <c r="BM177" s="118"/>
      <c r="BN177" s="118"/>
      <c r="BO177" s="118">
        <f t="shared" si="211"/>
        <v>7</v>
      </c>
      <c r="BP177" s="24">
        <f t="shared" si="235"/>
        <v>3</v>
      </c>
      <c r="BQ177" s="24">
        <f t="shared" si="236"/>
        <v>-4</v>
      </c>
      <c r="BR177" s="24">
        <f t="shared" si="237"/>
        <v>-1</v>
      </c>
      <c r="BS177" s="193">
        <f t="shared" si="238"/>
        <v>0.75</v>
      </c>
      <c r="BT177" s="81"/>
      <c r="BU177" s="99" t="s">
        <v>296</v>
      </c>
      <c r="BV177" s="96" t="s">
        <v>297</v>
      </c>
      <c r="BW177" s="26">
        <v>-0.14285714285714235</v>
      </c>
      <c r="BX177" s="106">
        <v>2</v>
      </c>
      <c r="BY177" s="138">
        <v>-0.2857142857142847</v>
      </c>
      <c r="BZ177" s="118">
        <v>4</v>
      </c>
      <c r="CA177" s="118">
        <v>3</v>
      </c>
      <c r="CB177" s="9">
        <f t="shared" si="194"/>
        <v>1.3333333333333333</v>
      </c>
      <c r="CC177" s="118">
        <v>2</v>
      </c>
      <c r="CD177" s="118"/>
      <c r="CE177" s="118">
        <v>1</v>
      </c>
      <c r="CF177" s="118">
        <v>2</v>
      </c>
      <c r="CG177" s="118">
        <v>1</v>
      </c>
      <c r="CH177" s="118">
        <v>1</v>
      </c>
      <c r="CI177" s="118"/>
      <c r="CJ177" s="118"/>
      <c r="CK177" s="118"/>
      <c r="CL177" s="118"/>
      <c r="CM177" s="118">
        <f t="shared" si="176"/>
        <v>7</v>
      </c>
      <c r="CN177" s="24">
        <f t="shared" si="219"/>
        <v>3</v>
      </c>
      <c r="CO177" s="24">
        <f t="shared" si="220"/>
        <v>-4</v>
      </c>
      <c r="CP177" s="24">
        <f t="shared" si="221"/>
        <v>-1</v>
      </c>
      <c r="CQ177" s="193">
        <f t="shared" si="222"/>
        <v>0.75</v>
      </c>
      <c r="CR177" s="81"/>
      <c r="CS177" s="99" t="s">
        <v>296</v>
      </c>
      <c r="CT177" s="96" t="s">
        <v>297</v>
      </c>
      <c r="CU177" s="26">
        <v>-0.14285714285714235</v>
      </c>
      <c r="CV177" s="106">
        <v>2</v>
      </c>
      <c r="CW177" s="256">
        <v>-0.2857142857142847</v>
      </c>
      <c r="CX177" s="118">
        <v>4</v>
      </c>
      <c r="CY177" s="118">
        <v>3</v>
      </c>
      <c r="CZ177" s="9">
        <f t="shared" si="195"/>
        <v>1.3333333333333333</v>
      </c>
      <c r="DA177" s="118">
        <v>2</v>
      </c>
      <c r="DB177" s="118"/>
      <c r="DC177" s="118">
        <v>1</v>
      </c>
      <c r="DD177" s="118">
        <v>2</v>
      </c>
      <c r="DE177" s="118">
        <v>1</v>
      </c>
      <c r="DF177" s="118">
        <v>1</v>
      </c>
      <c r="DG177" s="118"/>
      <c r="DH177" s="118"/>
      <c r="DI177" s="118"/>
      <c r="DJ177" s="118"/>
      <c r="DK177" s="118">
        <f t="shared" si="178"/>
        <v>7</v>
      </c>
      <c r="DL177" s="24">
        <f t="shared" si="223"/>
        <v>3</v>
      </c>
      <c r="DM177" s="24">
        <f t="shared" si="224"/>
        <v>-4</v>
      </c>
      <c r="DN177" s="24">
        <f t="shared" si="225"/>
        <v>-1</v>
      </c>
      <c r="DO177" s="193">
        <f t="shared" si="226"/>
        <v>0.75</v>
      </c>
      <c r="DP177" s="81"/>
      <c r="DQ177" s="102" t="s">
        <v>296</v>
      </c>
      <c r="DR177" s="96" t="s">
        <v>297</v>
      </c>
      <c r="DS177" s="26">
        <v>-0.14285714285714235</v>
      </c>
      <c r="DT177" s="106">
        <v>2</v>
      </c>
      <c r="DU177" s="256">
        <v>-0.2857142857142847</v>
      </c>
      <c r="DV177" s="118">
        <v>4</v>
      </c>
      <c r="DW177" s="118">
        <v>3</v>
      </c>
      <c r="DX177" s="9">
        <f t="shared" si="196"/>
        <v>1.3333333333333333</v>
      </c>
      <c r="DY177" s="118">
        <v>2</v>
      </c>
      <c r="DZ177" s="118"/>
      <c r="EA177" s="118">
        <v>1</v>
      </c>
      <c r="EB177" s="118">
        <v>2</v>
      </c>
      <c r="EC177" s="118">
        <v>1</v>
      </c>
      <c r="ED177" s="118">
        <v>1</v>
      </c>
      <c r="EE177" s="118"/>
      <c r="EF177" s="118"/>
      <c r="EG177" s="118"/>
      <c r="EH177" s="118"/>
      <c r="EI177" s="118">
        <f t="shared" si="180"/>
        <v>7</v>
      </c>
      <c r="EJ177" s="24">
        <f t="shared" si="215"/>
        <v>3</v>
      </c>
      <c r="EK177" s="24">
        <f t="shared" si="216"/>
        <v>-4</v>
      </c>
      <c r="EL177" s="24">
        <f t="shared" si="217"/>
        <v>-1</v>
      </c>
      <c r="EM177" s="193">
        <f t="shared" si="218"/>
        <v>0.75</v>
      </c>
      <c r="EN177" s="81"/>
      <c r="EO177" s="102" t="s">
        <v>296</v>
      </c>
      <c r="EP177" s="96" t="s">
        <v>297</v>
      </c>
      <c r="EQ177" s="26">
        <v>-0.14285714285714235</v>
      </c>
      <c r="ER177" s="106">
        <v>2</v>
      </c>
      <c r="ES177" s="25">
        <v>-0.2857142857142847</v>
      </c>
      <c r="ET177" s="118">
        <v>4</v>
      </c>
      <c r="EU177" s="118">
        <v>3</v>
      </c>
      <c r="EV177" s="9">
        <f t="shared" si="197"/>
        <v>1.3333333333333333</v>
      </c>
      <c r="EW177" s="118">
        <v>2</v>
      </c>
      <c r="EX177" s="118"/>
      <c r="EY177" s="118">
        <v>1</v>
      </c>
      <c r="EZ177" s="118">
        <v>2</v>
      </c>
      <c r="FA177" s="118">
        <v>1</v>
      </c>
      <c r="FB177" s="118">
        <v>1</v>
      </c>
      <c r="FC177" s="118"/>
      <c r="FD177" s="118"/>
      <c r="FE177" s="118"/>
      <c r="FF177" s="118"/>
      <c r="FG177" s="118">
        <f t="shared" si="212"/>
        <v>7</v>
      </c>
      <c r="FH177" s="24">
        <f t="shared" si="247"/>
        <v>3</v>
      </c>
      <c r="FI177" s="24">
        <f t="shared" si="248"/>
        <v>-4</v>
      </c>
      <c r="FJ177" s="24">
        <f t="shared" si="249"/>
        <v>-1</v>
      </c>
      <c r="FK177" s="193">
        <f t="shared" si="250"/>
        <v>0.75</v>
      </c>
      <c r="FL177" s="81"/>
      <c r="FM177" s="102" t="s">
        <v>296</v>
      </c>
      <c r="FN177" s="96" t="s">
        <v>297</v>
      </c>
      <c r="FO177" s="363">
        <v>-0.14285714285714235</v>
      </c>
      <c r="FP177" s="364">
        <v>2</v>
      </c>
      <c r="FQ177" s="365">
        <v>-0.2857142857142847</v>
      </c>
      <c r="FR177" s="118">
        <v>4</v>
      </c>
      <c r="FS177" s="118">
        <v>3</v>
      </c>
      <c r="FT177" s="9">
        <f t="shared" si="198"/>
        <v>1.3333333333333333</v>
      </c>
      <c r="FU177" s="118">
        <v>2</v>
      </c>
      <c r="FV177" s="118"/>
      <c r="FW177" s="118">
        <v>1</v>
      </c>
      <c r="FX177" s="118">
        <v>2</v>
      </c>
      <c r="FY177" s="118">
        <v>1</v>
      </c>
      <c r="FZ177" s="118">
        <v>1</v>
      </c>
      <c r="GA177" s="118"/>
      <c r="GB177" s="118"/>
      <c r="GC177" s="118"/>
      <c r="GD177" s="118"/>
      <c r="GE177" s="118">
        <f t="shared" si="213"/>
        <v>7</v>
      </c>
      <c r="GF177" s="24">
        <f t="shared" si="205"/>
        <v>3</v>
      </c>
      <c r="GG177" s="24">
        <f t="shared" si="206"/>
        <v>-4</v>
      </c>
      <c r="GH177" s="24">
        <f t="shared" si="207"/>
        <v>-1</v>
      </c>
      <c r="GI177" s="193">
        <f t="shared" si="208"/>
        <v>0.75</v>
      </c>
      <c r="GJ177" s="81"/>
      <c r="GK177" s="102" t="s">
        <v>296</v>
      </c>
      <c r="GL177" s="96" t="s">
        <v>297</v>
      </c>
      <c r="GM177" s="118"/>
      <c r="GN177" s="14">
        <v>9.1428571428571423</v>
      </c>
      <c r="GO177" s="74">
        <v>9</v>
      </c>
      <c r="GP177" s="26">
        <v>-0.14285714285714235</v>
      </c>
      <c r="GQ177" s="106">
        <v>2</v>
      </c>
      <c r="GR177" s="25">
        <v>-0.2857142857142847</v>
      </c>
      <c r="GS177" s="24">
        <f t="shared" si="200"/>
        <v>4</v>
      </c>
      <c r="GT177" s="118">
        <v>3</v>
      </c>
      <c r="GU177" s="9">
        <f t="shared" si="199"/>
        <v>1.3333333333333333</v>
      </c>
      <c r="GV177" s="118">
        <v>2</v>
      </c>
      <c r="GW177" s="118"/>
      <c r="GX177" s="118">
        <v>1</v>
      </c>
      <c r="GY177" s="118">
        <v>2</v>
      </c>
      <c r="GZ177" s="118">
        <v>1</v>
      </c>
      <c r="HA177" s="118">
        <v>1</v>
      </c>
      <c r="HB177" s="118"/>
      <c r="HC177" s="118"/>
      <c r="HD177" s="118"/>
      <c r="HE177" s="118"/>
      <c r="HF177" s="118">
        <f t="shared" si="214"/>
        <v>7</v>
      </c>
      <c r="HG177" s="24">
        <f t="shared" si="201"/>
        <v>3</v>
      </c>
      <c r="HH177" s="24">
        <f t="shared" si="202"/>
        <v>-4</v>
      </c>
      <c r="HI177" s="24">
        <f t="shared" si="203"/>
        <v>-1</v>
      </c>
      <c r="HJ177" s="193">
        <f t="shared" si="204"/>
        <v>0.75</v>
      </c>
      <c r="HK177" s="81"/>
      <c r="HL177" s="81"/>
      <c r="HM177" s="81"/>
      <c r="HN177" s="81"/>
      <c r="HO177" s="81"/>
      <c r="HP177" s="81"/>
      <c r="HQ177" s="81"/>
      <c r="HR177" s="81"/>
      <c r="HS177" s="81"/>
      <c r="HT177" s="81"/>
      <c r="HU177" s="81"/>
    </row>
    <row r="178" spans="1:229" ht="18.75" x14ac:dyDescent="0.3">
      <c r="A178" s="117" t="s">
        <v>191</v>
      </c>
      <c r="B178" s="91" t="s">
        <v>370</v>
      </c>
      <c r="C178" s="26">
        <v>-0.5</v>
      </c>
      <c r="D178" s="106">
        <v>1</v>
      </c>
      <c r="E178" s="138">
        <v>-0.5</v>
      </c>
      <c r="F178" s="118"/>
      <c r="G178" s="118">
        <v>2</v>
      </c>
      <c r="H178" s="118">
        <f>+F178/G178</f>
        <v>0</v>
      </c>
      <c r="I178" s="118"/>
      <c r="J178" s="118">
        <v>1</v>
      </c>
      <c r="K178" s="118"/>
      <c r="L178" s="118">
        <v>1</v>
      </c>
      <c r="M178" s="118"/>
      <c r="N178" s="118"/>
      <c r="O178" s="118"/>
      <c r="P178" s="118"/>
      <c r="Q178" s="118"/>
      <c r="R178" s="118"/>
      <c r="S178" s="118">
        <f>+I178+J178+K178+L178+M178+N178+O178+P178+Q178+R178</f>
        <v>2</v>
      </c>
      <c r="T178" s="118">
        <f>+(I178*0)+(K178*1)+(M178*2)+(O178*3)+(Q178*4)</f>
        <v>0</v>
      </c>
      <c r="U178" s="118">
        <f>+(J178*0)+(L178*-1)+(N178*-2)+(P178*-3)+(R178*-4)</f>
        <v>-1</v>
      </c>
      <c r="V178" s="118">
        <f>+U178+T178</f>
        <v>-1</v>
      </c>
      <c r="W178" s="118">
        <f>+T178/(-1*U178)</f>
        <v>0</v>
      </c>
      <c r="X178" s="29"/>
      <c r="Y178" s="117" t="s">
        <v>191</v>
      </c>
      <c r="Z178" s="91" t="s">
        <v>370</v>
      </c>
      <c r="AA178" s="26">
        <v>-0.5</v>
      </c>
      <c r="AB178" s="106">
        <v>1</v>
      </c>
      <c r="AC178" s="138">
        <v>-0.5</v>
      </c>
      <c r="AD178" s="118"/>
      <c r="AE178" s="118">
        <v>2</v>
      </c>
      <c r="AF178" s="118">
        <f>+AD178/AE178</f>
        <v>0</v>
      </c>
      <c r="AG178" s="118"/>
      <c r="AH178" s="118">
        <v>1</v>
      </c>
      <c r="AI178" s="118"/>
      <c r="AJ178" s="118">
        <v>1</v>
      </c>
      <c r="AK178" s="118"/>
      <c r="AL178" s="118"/>
      <c r="AM178" s="118"/>
      <c r="AN178" s="118"/>
      <c r="AO178" s="118"/>
      <c r="AP178" s="118"/>
      <c r="AQ178" s="118">
        <f>+AG178+AH178+AI178+AJ178+AK178+AL178+AM178+AN178+AO178+AP178</f>
        <v>2</v>
      </c>
      <c r="AR178" s="118">
        <f>+(AG178*0)+(AI178*1)+(AK178*2)+(AM178*3)+(AO178*4)</f>
        <v>0</v>
      </c>
      <c r="AS178" s="118">
        <f>+(AH178*0)+(AJ178*-1)+(AL178*-2)+(AN178*-3)+(AP178*-4)</f>
        <v>-1</v>
      </c>
      <c r="AT178" s="118">
        <f>+AS178+AR178</f>
        <v>-1</v>
      </c>
      <c r="AU178" s="9">
        <f>+AR178/(-1*AS178)</f>
        <v>0</v>
      </c>
      <c r="AV178" s="81"/>
      <c r="AW178" s="117" t="s">
        <v>191</v>
      </c>
      <c r="AX178" s="91" t="s">
        <v>370</v>
      </c>
      <c r="AY178" s="26">
        <v>-0.5</v>
      </c>
      <c r="AZ178" s="106">
        <v>1</v>
      </c>
      <c r="BA178" s="138">
        <v>-0.5</v>
      </c>
      <c r="BB178" s="118"/>
      <c r="BC178" s="118">
        <v>2</v>
      </c>
      <c r="BD178" s="9">
        <f>+BB178/BC178</f>
        <v>0</v>
      </c>
      <c r="BE178" s="118"/>
      <c r="BF178" s="118">
        <v>1</v>
      </c>
      <c r="BG178" s="118"/>
      <c r="BH178" s="118">
        <v>1</v>
      </c>
      <c r="BI178" s="118"/>
      <c r="BJ178" s="118"/>
      <c r="BK178" s="118"/>
      <c r="BL178" s="118"/>
      <c r="BM178" s="118"/>
      <c r="BN178" s="118"/>
      <c r="BO178" s="118">
        <f>+BE178+BF178+BG178+BH178+BI178+BJ178+BK178+BL178+BM178+BN178</f>
        <v>2</v>
      </c>
      <c r="BP178" s="24">
        <f t="shared" si="235"/>
        <v>0</v>
      </c>
      <c r="BQ178" s="24">
        <f t="shared" si="236"/>
        <v>-1</v>
      </c>
      <c r="BR178" s="24">
        <f t="shared" si="237"/>
        <v>-1</v>
      </c>
      <c r="BS178" s="193">
        <f t="shared" si="238"/>
        <v>0</v>
      </c>
      <c r="BT178" s="81"/>
      <c r="BU178" s="117" t="s">
        <v>191</v>
      </c>
      <c r="BV178" s="91" t="s">
        <v>370</v>
      </c>
      <c r="BW178" s="26">
        <v>-0.5</v>
      </c>
      <c r="BX178" s="106">
        <v>1</v>
      </c>
      <c r="BY178" s="138">
        <v>-0.5</v>
      </c>
      <c r="BZ178" s="118"/>
      <c r="CA178" s="118">
        <v>2</v>
      </c>
      <c r="CB178" s="9">
        <f>+BZ178/CA178</f>
        <v>0</v>
      </c>
      <c r="CC178" s="118"/>
      <c r="CD178" s="118">
        <v>1</v>
      </c>
      <c r="CE178" s="118"/>
      <c r="CF178" s="118">
        <v>1</v>
      </c>
      <c r="CG178" s="118"/>
      <c r="CH178" s="118"/>
      <c r="CI178" s="118"/>
      <c r="CJ178" s="118"/>
      <c r="CK178" s="118"/>
      <c r="CL178" s="118"/>
      <c r="CM178" s="118">
        <f>+CC178+CD178+CE178+CF178+CG178+CH178+CI178+CJ178+CK178+CL178</f>
        <v>2</v>
      </c>
      <c r="CN178" s="24">
        <f t="shared" si="219"/>
        <v>0</v>
      </c>
      <c r="CO178" s="24">
        <f t="shared" si="220"/>
        <v>-1</v>
      </c>
      <c r="CP178" s="24">
        <f t="shared" si="221"/>
        <v>-1</v>
      </c>
      <c r="CQ178" s="193">
        <f t="shared" si="222"/>
        <v>0</v>
      </c>
      <c r="CR178" s="81"/>
      <c r="CS178" s="117" t="s">
        <v>191</v>
      </c>
      <c r="CT178" s="91" t="s">
        <v>370</v>
      </c>
      <c r="CU178" s="26">
        <v>-0.5</v>
      </c>
      <c r="CV178" s="106">
        <v>1</v>
      </c>
      <c r="CW178" s="256">
        <v>-0.5</v>
      </c>
      <c r="CX178" s="118"/>
      <c r="CY178" s="118">
        <v>2</v>
      </c>
      <c r="CZ178" s="9">
        <f>+CX178/CY178</f>
        <v>0</v>
      </c>
      <c r="DA178" s="118"/>
      <c r="DB178" s="118">
        <v>1</v>
      </c>
      <c r="DC178" s="118"/>
      <c r="DD178" s="118">
        <v>1</v>
      </c>
      <c r="DE178" s="118"/>
      <c r="DF178" s="118"/>
      <c r="DG178" s="118"/>
      <c r="DH178" s="118"/>
      <c r="DI178" s="118"/>
      <c r="DJ178" s="118"/>
      <c r="DK178" s="118">
        <f>+DA178+DB178+DC178+DD178+DE178+DF178+DG178+DH178+DI178+DJ178</f>
        <v>2</v>
      </c>
      <c r="DL178" s="24">
        <f t="shared" si="223"/>
        <v>0</v>
      </c>
      <c r="DM178" s="24">
        <f t="shared" si="224"/>
        <v>-1</v>
      </c>
      <c r="DN178" s="24">
        <f t="shared" si="225"/>
        <v>-1</v>
      </c>
      <c r="DO178" s="193">
        <f t="shared" si="226"/>
        <v>0</v>
      </c>
      <c r="DP178" s="81"/>
      <c r="DQ178" s="117" t="s">
        <v>191</v>
      </c>
      <c r="DR178" s="91" t="s">
        <v>370</v>
      </c>
      <c r="DS178" s="26">
        <v>-0.5</v>
      </c>
      <c r="DT178" s="106">
        <v>1</v>
      </c>
      <c r="DU178" s="256">
        <v>-0.5</v>
      </c>
      <c r="DV178" s="118"/>
      <c r="DW178" s="118">
        <v>2</v>
      </c>
      <c r="DX178" s="9">
        <f>+DV178/DW178</f>
        <v>0</v>
      </c>
      <c r="DY178" s="118"/>
      <c r="DZ178" s="118">
        <v>1</v>
      </c>
      <c r="EA178" s="118"/>
      <c r="EB178" s="118">
        <v>1</v>
      </c>
      <c r="EC178" s="118"/>
      <c r="ED178" s="118"/>
      <c r="EE178" s="118"/>
      <c r="EF178" s="118"/>
      <c r="EG178" s="118"/>
      <c r="EH178" s="118"/>
      <c r="EI178" s="118">
        <f>+DY178+DZ178+EA178+EB178+EC178+ED178+EE178+EF178+EG178+EH178</f>
        <v>2</v>
      </c>
      <c r="EJ178" s="24">
        <f t="shared" si="215"/>
        <v>0</v>
      </c>
      <c r="EK178" s="24">
        <f t="shared" si="216"/>
        <v>-1</v>
      </c>
      <c r="EL178" s="24">
        <f t="shared" si="217"/>
        <v>-1</v>
      </c>
      <c r="EM178" s="193">
        <f t="shared" si="218"/>
        <v>0</v>
      </c>
      <c r="EN178" s="81"/>
      <c r="EO178" s="117" t="s">
        <v>191</v>
      </c>
      <c r="EP178" s="91" t="s">
        <v>370</v>
      </c>
      <c r="EQ178" s="26">
        <v>-0.5</v>
      </c>
      <c r="ER178" s="106">
        <v>1</v>
      </c>
      <c r="ES178" s="25">
        <v>-0.5</v>
      </c>
      <c r="ET178" s="118"/>
      <c r="EU178" s="118">
        <v>2</v>
      </c>
      <c r="EV178" s="9">
        <f>+ET178/EU178</f>
        <v>0</v>
      </c>
      <c r="EW178" s="118"/>
      <c r="EX178" s="118">
        <v>1</v>
      </c>
      <c r="EY178" s="118"/>
      <c r="EZ178" s="118">
        <v>1</v>
      </c>
      <c r="FA178" s="118"/>
      <c r="FB178" s="118"/>
      <c r="FC178" s="118"/>
      <c r="FD178" s="118"/>
      <c r="FE178" s="118"/>
      <c r="FF178" s="118"/>
      <c r="FG178" s="118">
        <f>+EW178+EX178+EY178+EZ178+FA178+FB178+FC178+FD178+FE178+FF178</f>
        <v>2</v>
      </c>
      <c r="FH178" s="24">
        <f t="shared" si="247"/>
        <v>0</v>
      </c>
      <c r="FI178" s="24">
        <f t="shared" si="248"/>
        <v>-1</v>
      </c>
      <c r="FJ178" s="24">
        <f t="shared" si="249"/>
        <v>-1</v>
      </c>
      <c r="FK178" s="193">
        <f t="shared" si="250"/>
        <v>0</v>
      </c>
      <c r="FL178" s="81"/>
      <c r="FM178" s="117" t="s">
        <v>191</v>
      </c>
      <c r="FN178" s="91" t="s">
        <v>370</v>
      </c>
      <c r="FO178" s="363">
        <v>-0.5</v>
      </c>
      <c r="FP178" s="364">
        <v>1</v>
      </c>
      <c r="FQ178" s="365">
        <v>-0.5</v>
      </c>
      <c r="FR178" s="118"/>
      <c r="FS178" s="118">
        <v>2</v>
      </c>
      <c r="FT178" s="9">
        <f>+FR178/FS178</f>
        <v>0</v>
      </c>
      <c r="FU178" s="118"/>
      <c r="FV178" s="118">
        <v>1</v>
      </c>
      <c r="FW178" s="118"/>
      <c r="FX178" s="118">
        <v>1</v>
      </c>
      <c r="FY178" s="118"/>
      <c r="FZ178" s="118"/>
      <c r="GA178" s="118"/>
      <c r="GB178" s="118"/>
      <c r="GC178" s="118"/>
      <c r="GD178" s="118"/>
      <c r="GE178" s="118">
        <f>+FU178+FV178+FW178+FX178+FY178+FZ178+GA178+GB178+GC178+GD178</f>
        <v>2</v>
      </c>
      <c r="GF178" s="24">
        <f t="shared" si="205"/>
        <v>0</v>
      </c>
      <c r="GG178" s="24">
        <f t="shared" si="206"/>
        <v>-1</v>
      </c>
      <c r="GH178" s="24">
        <f t="shared" si="207"/>
        <v>-1</v>
      </c>
      <c r="GI178" s="193">
        <f t="shared" si="208"/>
        <v>0</v>
      </c>
      <c r="GJ178" s="81"/>
      <c r="GK178" s="117" t="s">
        <v>191</v>
      </c>
      <c r="GL178" s="91" t="s">
        <v>370</v>
      </c>
      <c r="GM178" s="118"/>
      <c r="GN178" s="14">
        <v>10.5</v>
      </c>
      <c r="GO178" s="74">
        <v>10</v>
      </c>
      <c r="GP178" s="26">
        <v>-0.5</v>
      </c>
      <c r="GQ178" s="106">
        <v>1</v>
      </c>
      <c r="GR178" s="25">
        <v>-0.5</v>
      </c>
      <c r="GS178" s="24">
        <f t="shared" si="200"/>
        <v>0</v>
      </c>
      <c r="GT178" s="118">
        <v>2</v>
      </c>
      <c r="GU178" s="9">
        <f>+GS178/GT178</f>
        <v>0</v>
      </c>
      <c r="GV178" s="118"/>
      <c r="GW178" s="118">
        <v>1</v>
      </c>
      <c r="GX178" s="118"/>
      <c r="GY178" s="118">
        <v>1</v>
      </c>
      <c r="GZ178" s="118"/>
      <c r="HA178" s="118"/>
      <c r="HB178" s="118"/>
      <c r="HC178" s="118"/>
      <c r="HD178" s="118"/>
      <c r="HE178" s="118"/>
      <c r="HF178" s="118">
        <f>+GV178+GW178+GX178+GY178+GZ178+HA178+HB178+HC178+HD178+HE178</f>
        <v>2</v>
      </c>
      <c r="HG178" s="24">
        <f t="shared" si="201"/>
        <v>0</v>
      </c>
      <c r="HH178" s="24">
        <f t="shared" si="202"/>
        <v>-1</v>
      </c>
      <c r="HI178" s="24">
        <f t="shared" si="203"/>
        <v>-1</v>
      </c>
      <c r="HJ178" s="193">
        <f t="shared" si="204"/>
        <v>0</v>
      </c>
      <c r="HK178" s="81"/>
      <c r="HL178" s="81"/>
      <c r="HM178" s="81"/>
      <c r="HN178" s="81"/>
      <c r="HO178" s="81"/>
      <c r="HP178" s="81"/>
      <c r="HQ178" s="81"/>
      <c r="HR178" s="81"/>
      <c r="HS178" s="81"/>
      <c r="HT178" s="81"/>
      <c r="HU178" s="81"/>
    </row>
    <row r="179" spans="1:229" ht="18.75" x14ac:dyDescent="0.3">
      <c r="A179" s="117" t="s">
        <v>191</v>
      </c>
      <c r="B179" s="91" t="s">
        <v>192</v>
      </c>
      <c r="C179" s="132">
        <v>-0.36110000000000042</v>
      </c>
      <c r="D179" s="106">
        <v>3</v>
      </c>
      <c r="E179" s="138">
        <v>-1.0833000000000013</v>
      </c>
      <c r="F179" s="118">
        <v>10</v>
      </c>
      <c r="G179" s="118">
        <v>6</v>
      </c>
      <c r="H179" s="118">
        <f t="shared" si="191"/>
        <v>1.6666666666666667</v>
      </c>
      <c r="I179" s="118">
        <v>9</v>
      </c>
      <c r="J179" s="118">
        <v>3</v>
      </c>
      <c r="K179" s="118">
        <v>1</v>
      </c>
      <c r="L179" s="118">
        <v>3</v>
      </c>
      <c r="M179" s="118"/>
      <c r="N179" s="118"/>
      <c r="O179" s="118"/>
      <c r="P179" s="118"/>
      <c r="Q179" s="118"/>
      <c r="R179" s="118"/>
      <c r="S179" s="118">
        <f t="shared" si="209"/>
        <v>16</v>
      </c>
      <c r="T179" s="118">
        <f t="shared" si="239"/>
        <v>1</v>
      </c>
      <c r="U179" s="118">
        <f t="shared" si="240"/>
        <v>-3</v>
      </c>
      <c r="V179" s="118">
        <f t="shared" si="241"/>
        <v>-2</v>
      </c>
      <c r="W179" s="118">
        <f t="shared" si="242"/>
        <v>0.33333333333333331</v>
      </c>
      <c r="X179" s="29"/>
      <c r="Y179" s="115" t="s">
        <v>191</v>
      </c>
      <c r="Z179" s="91" t="s">
        <v>192</v>
      </c>
      <c r="AA179" s="132">
        <v>-0.36110000000000042</v>
      </c>
      <c r="AB179" s="106">
        <v>3</v>
      </c>
      <c r="AC179" s="138">
        <v>-1.0833000000000013</v>
      </c>
      <c r="AD179" s="118">
        <v>10</v>
      </c>
      <c r="AE179" s="118">
        <v>6</v>
      </c>
      <c r="AF179" s="118">
        <f t="shared" si="192"/>
        <v>1.6666666666666667</v>
      </c>
      <c r="AG179" s="118">
        <v>9</v>
      </c>
      <c r="AH179" s="118">
        <v>3</v>
      </c>
      <c r="AI179" s="118">
        <v>1</v>
      </c>
      <c r="AJ179" s="118">
        <v>3</v>
      </c>
      <c r="AK179" s="118"/>
      <c r="AL179" s="118"/>
      <c r="AM179" s="118"/>
      <c r="AN179" s="118"/>
      <c r="AO179" s="118"/>
      <c r="AP179" s="118"/>
      <c r="AQ179" s="118">
        <f t="shared" si="210"/>
        <v>16</v>
      </c>
      <c r="AR179" s="118">
        <f t="shared" si="243"/>
        <v>1</v>
      </c>
      <c r="AS179" s="118">
        <f t="shared" si="244"/>
        <v>-3</v>
      </c>
      <c r="AT179" s="118">
        <f t="shared" si="245"/>
        <v>-2</v>
      </c>
      <c r="AU179" s="9">
        <f t="shared" si="246"/>
        <v>0.33333333333333331</v>
      </c>
      <c r="AV179" s="81"/>
      <c r="AW179" s="115" t="s">
        <v>191</v>
      </c>
      <c r="AX179" s="91" t="s">
        <v>192</v>
      </c>
      <c r="AY179" s="51">
        <v>-0.33329999999999949</v>
      </c>
      <c r="AZ179" s="52">
        <v>3</v>
      </c>
      <c r="BA179" s="139">
        <v>-0.99989999999999846</v>
      </c>
      <c r="BB179" s="119">
        <v>18</v>
      </c>
      <c r="BC179" s="119">
        <v>10</v>
      </c>
      <c r="BD179" s="27">
        <f t="shared" si="193"/>
        <v>1.8</v>
      </c>
      <c r="BE179" s="119">
        <v>15</v>
      </c>
      <c r="BF179" s="119">
        <v>4</v>
      </c>
      <c r="BG179" s="119">
        <v>2</v>
      </c>
      <c r="BH179" s="119">
        <v>3</v>
      </c>
      <c r="BI179" s="119">
        <v>1</v>
      </c>
      <c r="BJ179" s="119">
        <v>2</v>
      </c>
      <c r="BK179" s="119"/>
      <c r="BL179" s="119">
        <v>1</v>
      </c>
      <c r="BM179" s="119"/>
      <c r="BN179" s="119"/>
      <c r="BO179" s="119">
        <f t="shared" si="211"/>
        <v>28</v>
      </c>
      <c r="BP179" s="62">
        <f t="shared" si="235"/>
        <v>4</v>
      </c>
      <c r="BQ179" s="62">
        <f t="shared" si="236"/>
        <v>-10</v>
      </c>
      <c r="BR179" s="62">
        <f t="shared" si="237"/>
        <v>-6</v>
      </c>
      <c r="BS179" s="232">
        <f t="shared" si="238"/>
        <v>0.4</v>
      </c>
      <c r="BT179" s="81"/>
      <c r="BU179" s="115" t="s">
        <v>191</v>
      </c>
      <c r="BV179" s="91" t="s">
        <v>192</v>
      </c>
      <c r="BW179" s="51">
        <v>-0.88889999999999958</v>
      </c>
      <c r="BX179" s="52">
        <v>3</v>
      </c>
      <c r="BY179" s="239">
        <v>-2.6666999999999987</v>
      </c>
      <c r="BZ179" s="119">
        <v>27</v>
      </c>
      <c r="CA179" s="119">
        <v>12</v>
      </c>
      <c r="CB179" s="27">
        <f t="shared" si="194"/>
        <v>2.25</v>
      </c>
      <c r="CC179" s="119">
        <v>24</v>
      </c>
      <c r="CD179" s="119">
        <v>4</v>
      </c>
      <c r="CE179" s="119">
        <v>2</v>
      </c>
      <c r="CF179" s="119">
        <v>3</v>
      </c>
      <c r="CG179" s="119">
        <v>1</v>
      </c>
      <c r="CH179" s="119">
        <v>3</v>
      </c>
      <c r="CI179" s="119"/>
      <c r="CJ179" s="119">
        <v>2</v>
      </c>
      <c r="CK179" s="119"/>
      <c r="CL179" s="119"/>
      <c r="CM179" s="119">
        <f t="shared" si="176"/>
        <v>39</v>
      </c>
      <c r="CN179" s="62">
        <f t="shared" si="219"/>
        <v>4</v>
      </c>
      <c r="CO179" s="62">
        <f t="shared" si="220"/>
        <v>-15</v>
      </c>
      <c r="CP179" s="62">
        <f t="shared" si="221"/>
        <v>-11</v>
      </c>
      <c r="CQ179" s="232">
        <f t="shared" si="222"/>
        <v>0.26666666666666666</v>
      </c>
      <c r="CR179" s="81"/>
      <c r="CS179" s="115" t="s">
        <v>191</v>
      </c>
      <c r="CT179" s="91" t="s">
        <v>192</v>
      </c>
      <c r="CU179" s="132">
        <v>-0.88889999999999958</v>
      </c>
      <c r="CV179" s="106">
        <v>3</v>
      </c>
      <c r="CW179" s="256">
        <v>-2.6666999999999987</v>
      </c>
      <c r="CX179" s="118">
        <v>27</v>
      </c>
      <c r="CY179" s="118">
        <v>12</v>
      </c>
      <c r="CZ179" s="9">
        <f t="shared" si="195"/>
        <v>2.25</v>
      </c>
      <c r="DA179" s="118">
        <v>24</v>
      </c>
      <c r="DB179" s="118">
        <v>4</v>
      </c>
      <c r="DC179" s="118">
        <v>2</v>
      </c>
      <c r="DD179" s="118">
        <v>3</v>
      </c>
      <c r="DE179" s="118">
        <v>1</v>
      </c>
      <c r="DF179" s="118">
        <v>3</v>
      </c>
      <c r="DG179" s="118"/>
      <c r="DH179" s="118">
        <v>2</v>
      </c>
      <c r="DI179" s="118"/>
      <c r="DJ179" s="118"/>
      <c r="DK179" s="118">
        <f t="shared" si="178"/>
        <v>39</v>
      </c>
      <c r="DL179" s="24">
        <f t="shared" si="223"/>
        <v>4</v>
      </c>
      <c r="DM179" s="24">
        <f t="shared" si="224"/>
        <v>-15</v>
      </c>
      <c r="DN179" s="24">
        <f t="shared" si="225"/>
        <v>-11</v>
      </c>
      <c r="DO179" s="193">
        <f t="shared" si="226"/>
        <v>0.26666666666666666</v>
      </c>
      <c r="DP179" s="81"/>
      <c r="DQ179" s="102" t="s">
        <v>191</v>
      </c>
      <c r="DR179" s="91" t="s">
        <v>192</v>
      </c>
      <c r="DS179" s="132">
        <v>-0.88889999999999958</v>
      </c>
      <c r="DT179" s="106">
        <v>3</v>
      </c>
      <c r="DU179" s="256">
        <v>-2.6666999999999987</v>
      </c>
      <c r="DV179" s="118">
        <v>27</v>
      </c>
      <c r="DW179" s="118">
        <v>12</v>
      </c>
      <c r="DX179" s="9">
        <f t="shared" si="196"/>
        <v>2.25</v>
      </c>
      <c r="DY179" s="118">
        <v>24</v>
      </c>
      <c r="DZ179" s="118">
        <v>4</v>
      </c>
      <c r="EA179" s="118">
        <v>2</v>
      </c>
      <c r="EB179" s="118">
        <v>3</v>
      </c>
      <c r="EC179" s="118">
        <v>1</v>
      </c>
      <c r="ED179" s="118">
        <v>3</v>
      </c>
      <c r="EE179" s="118"/>
      <c r="EF179" s="118">
        <v>2</v>
      </c>
      <c r="EG179" s="118"/>
      <c r="EH179" s="118"/>
      <c r="EI179" s="118">
        <f t="shared" si="180"/>
        <v>39</v>
      </c>
      <c r="EJ179" s="24">
        <f t="shared" si="215"/>
        <v>4</v>
      </c>
      <c r="EK179" s="24">
        <f t="shared" si="216"/>
        <v>-15</v>
      </c>
      <c r="EL179" s="24">
        <f t="shared" si="217"/>
        <v>-11</v>
      </c>
      <c r="EM179" s="193">
        <f t="shared" si="218"/>
        <v>0.26666666666666666</v>
      </c>
      <c r="EN179" s="81"/>
      <c r="EO179" s="102" t="s">
        <v>191</v>
      </c>
      <c r="EP179" s="91" t="s">
        <v>192</v>
      </c>
      <c r="EQ179" s="132">
        <v>-0.88889999999999958</v>
      </c>
      <c r="ER179" s="106">
        <v>3</v>
      </c>
      <c r="ES179" s="25">
        <v>-2.6666999999999987</v>
      </c>
      <c r="ET179" s="118">
        <v>27</v>
      </c>
      <c r="EU179" s="118">
        <v>12</v>
      </c>
      <c r="EV179" s="9">
        <f t="shared" si="197"/>
        <v>2.25</v>
      </c>
      <c r="EW179" s="118">
        <v>24</v>
      </c>
      <c r="EX179" s="118">
        <v>4</v>
      </c>
      <c r="EY179" s="118">
        <v>2</v>
      </c>
      <c r="EZ179" s="118">
        <v>3</v>
      </c>
      <c r="FA179" s="118">
        <v>1</v>
      </c>
      <c r="FB179" s="118">
        <v>3</v>
      </c>
      <c r="FC179" s="118"/>
      <c r="FD179" s="118">
        <v>2</v>
      </c>
      <c r="FE179" s="118"/>
      <c r="FF179" s="118"/>
      <c r="FG179" s="118">
        <f t="shared" si="212"/>
        <v>39</v>
      </c>
      <c r="FH179" s="24">
        <f t="shared" si="247"/>
        <v>4</v>
      </c>
      <c r="FI179" s="24">
        <f t="shared" si="248"/>
        <v>-15</v>
      </c>
      <c r="FJ179" s="24">
        <f t="shared" si="249"/>
        <v>-11</v>
      </c>
      <c r="FK179" s="193">
        <f t="shared" si="250"/>
        <v>0.26666666666666666</v>
      </c>
      <c r="FL179" s="81"/>
      <c r="FM179" s="102" t="s">
        <v>191</v>
      </c>
      <c r="FN179" s="91" t="s">
        <v>192</v>
      </c>
      <c r="FO179" s="368">
        <v>-0.88889999999999958</v>
      </c>
      <c r="FP179" s="364">
        <v>3</v>
      </c>
      <c r="FQ179" s="365">
        <v>-2.6666999999999987</v>
      </c>
      <c r="FR179" s="118">
        <v>27</v>
      </c>
      <c r="FS179" s="118">
        <v>12</v>
      </c>
      <c r="FT179" s="9">
        <f t="shared" si="198"/>
        <v>2.25</v>
      </c>
      <c r="FU179" s="118">
        <v>24</v>
      </c>
      <c r="FV179" s="118">
        <v>4</v>
      </c>
      <c r="FW179" s="118">
        <v>2</v>
      </c>
      <c r="FX179" s="118">
        <v>3</v>
      </c>
      <c r="FY179" s="118">
        <v>1</v>
      </c>
      <c r="FZ179" s="118">
        <v>3</v>
      </c>
      <c r="GA179" s="118"/>
      <c r="GB179" s="118">
        <v>2</v>
      </c>
      <c r="GC179" s="118"/>
      <c r="GD179" s="118"/>
      <c r="GE179" s="118">
        <f t="shared" si="213"/>
        <v>39</v>
      </c>
      <c r="GF179" s="24">
        <f t="shared" si="205"/>
        <v>4</v>
      </c>
      <c r="GG179" s="24">
        <f t="shared" si="206"/>
        <v>-15</v>
      </c>
      <c r="GH179" s="24">
        <f t="shared" si="207"/>
        <v>-11</v>
      </c>
      <c r="GI179" s="193">
        <f t="shared" si="208"/>
        <v>0.26666666666666666</v>
      </c>
      <c r="GJ179" s="81"/>
      <c r="GK179" s="102" t="s">
        <v>191</v>
      </c>
      <c r="GL179" s="91" t="s">
        <v>192</v>
      </c>
      <c r="GM179" s="118">
        <v>2</v>
      </c>
      <c r="GN179" s="7">
        <v>9</v>
      </c>
      <c r="GO179" s="12">
        <v>8.1111000000000004</v>
      </c>
      <c r="GP179" s="132">
        <v>-0.88889999999999958</v>
      </c>
      <c r="GQ179" s="106">
        <v>3</v>
      </c>
      <c r="GR179" s="25">
        <v>-2.6666999999999987</v>
      </c>
      <c r="GS179" s="24">
        <f t="shared" si="200"/>
        <v>27</v>
      </c>
      <c r="GT179" s="118">
        <v>12</v>
      </c>
      <c r="GU179" s="9">
        <f t="shared" si="199"/>
        <v>2.25</v>
      </c>
      <c r="GV179" s="118">
        <v>24</v>
      </c>
      <c r="GW179" s="118">
        <v>4</v>
      </c>
      <c r="GX179" s="118">
        <v>2</v>
      </c>
      <c r="GY179" s="118">
        <v>3</v>
      </c>
      <c r="GZ179" s="118">
        <v>1</v>
      </c>
      <c r="HA179" s="118">
        <v>3</v>
      </c>
      <c r="HB179" s="118"/>
      <c r="HC179" s="118">
        <v>2</v>
      </c>
      <c r="HD179" s="118"/>
      <c r="HE179" s="118"/>
      <c r="HF179" s="118">
        <f t="shared" si="214"/>
        <v>39</v>
      </c>
      <c r="HG179" s="24">
        <f t="shared" si="201"/>
        <v>4</v>
      </c>
      <c r="HH179" s="24">
        <f t="shared" si="202"/>
        <v>-15</v>
      </c>
      <c r="HI179" s="24">
        <f t="shared" si="203"/>
        <v>-11</v>
      </c>
      <c r="HJ179" s="193">
        <f t="shared" si="204"/>
        <v>0.26666666666666666</v>
      </c>
      <c r="HK179" s="81"/>
      <c r="HL179" s="81"/>
      <c r="HM179" s="81"/>
      <c r="HN179" s="81"/>
      <c r="HO179" s="81"/>
      <c r="HP179" s="81"/>
      <c r="HQ179" s="81"/>
      <c r="HR179" s="81"/>
      <c r="HS179" s="81"/>
      <c r="HT179" s="81"/>
      <c r="HU179" s="81"/>
    </row>
    <row r="180" spans="1:229" ht="18.75" x14ac:dyDescent="0.3">
      <c r="A180" s="95" t="s">
        <v>194</v>
      </c>
      <c r="B180" s="96" t="s">
        <v>195</v>
      </c>
      <c r="C180" s="132">
        <v>-2.7777777777777786</v>
      </c>
      <c r="D180" s="106">
        <v>4</v>
      </c>
      <c r="E180" s="138">
        <v>-11.111111111111114</v>
      </c>
      <c r="F180" s="118">
        <v>4</v>
      </c>
      <c r="G180" s="118">
        <v>14</v>
      </c>
      <c r="H180" s="118">
        <f t="shared" si="191"/>
        <v>0.2857142857142857</v>
      </c>
      <c r="I180" s="118"/>
      <c r="J180" s="118">
        <v>4</v>
      </c>
      <c r="K180" s="118">
        <v>3</v>
      </c>
      <c r="L180" s="118">
        <v>7</v>
      </c>
      <c r="M180" s="118">
        <v>1</v>
      </c>
      <c r="N180" s="118">
        <v>3</v>
      </c>
      <c r="O180" s="118"/>
      <c r="P180" s="118"/>
      <c r="Q180" s="118"/>
      <c r="R180" s="118"/>
      <c r="S180" s="118">
        <f t="shared" si="209"/>
        <v>18</v>
      </c>
      <c r="T180" s="118">
        <f t="shared" si="239"/>
        <v>5</v>
      </c>
      <c r="U180" s="118">
        <f t="shared" si="240"/>
        <v>-13</v>
      </c>
      <c r="V180" s="118">
        <f t="shared" si="241"/>
        <v>-8</v>
      </c>
      <c r="W180" s="118">
        <f t="shared" si="242"/>
        <v>0.38461538461538464</v>
      </c>
      <c r="X180" s="29"/>
      <c r="Y180" s="95" t="s">
        <v>194</v>
      </c>
      <c r="Z180" s="96" t="s">
        <v>195</v>
      </c>
      <c r="AA180" s="132">
        <v>-2.7777777777777786</v>
      </c>
      <c r="AB180" s="106">
        <v>4</v>
      </c>
      <c r="AC180" s="138">
        <v>-11.111111111111114</v>
      </c>
      <c r="AD180" s="118">
        <v>4</v>
      </c>
      <c r="AE180" s="118">
        <v>14</v>
      </c>
      <c r="AF180" s="118">
        <f t="shared" si="192"/>
        <v>0.2857142857142857</v>
      </c>
      <c r="AG180" s="118"/>
      <c r="AH180" s="118">
        <v>4</v>
      </c>
      <c r="AI180" s="118">
        <v>3</v>
      </c>
      <c r="AJ180" s="118">
        <v>7</v>
      </c>
      <c r="AK180" s="118">
        <v>1</v>
      </c>
      <c r="AL180" s="118">
        <v>3</v>
      </c>
      <c r="AM180" s="118"/>
      <c r="AN180" s="118"/>
      <c r="AO180" s="118"/>
      <c r="AP180" s="118"/>
      <c r="AQ180" s="118">
        <f t="shared" si="210"/>
        <v>18</v>
      </c>
      <c r="AR180" s="118">
        <f t="shared" si="243"/>
        <v>5</v>
      </c>
      <c r="AS180" s="118">
        <f t="shared" si="244"/>
        <v>-13</v>
      </c>
      <c r="AT180" s="118">
        <f t="shared" si="245"/>
        <v>-8</v>
      </c>
      <c r="AU180" s="9">
        <f t="shared" si="246"/>
        <v>0.38461538461538464</v>
      </c>
      <c r="AV180" s="81"/>
      <c r="AW180" s="95" t="s">
        <v>194</v>
      </c>
      <c r="AX180" s="96" t="s">
        <v>195</v>
      </c>
      <c r="AY180" s="132">
        <v>-2.7777777777777786</v>
      </c>
      <c r="AZ180" s="106">
        <v>4</v>
      </c>
      <c r="BA180" s="138">
        <v>-11.111111111111114</v>
      </c>
      <c r="BB180" s="118">
        <v>4</v>
      </c>
      <c r="BC180" s="118">
        <v>14</v>
      </c>
      <c r="BD180" s="9">
        <f t="shared" si="193"/>
        <v>0.2857142857142857</v>
      </c>
      <c r="BE180" s="118"/>
      <c r="BF180" s="118">
        <v>4</v>
      </c>
      <c r="BG180" s="118">
        <v>3</v>
      </c>
      <c r="BH180" s="118">
        <v>7</v>
      </c>
      <c r="BI180" s="118">
        <v>1</v>
      </c>
      <c r="BJ180" s="118">
        <v>3</v>
      </c>
      <c r="BK180" s="118"/>
      <c r="BL180" s="118"/>
      <c r="BM180" s="118"/>
      <c r="BN180" s="118"/>
      <c r="BO180" s="118">
        <f t="shared" si="211"/>
        <v>18</v>
      </c>
      <c r="BP180" s="24">
        <f t="shared" si="235"/>
        <v>5</v>
      </c>
      <c r="BQ180" s="24">
        <f t="shared" si="236"/>
        <v>-13</v>
      </c>
      <c r="BR180" s="24">
        <f t="shared" si="237"/>
        <v>-8</v>
      </c>
      <c r="BS180" s="193">
        <f t="shared" si="238"/>
        <v>0.38461538461538464</v>
      </c>
      <c r="BT180" s="81"/>
      <c r="BU180" s="95" t="s">
        <v>194</v>
      </c>
      <c r="BV180" s="96" t="s">
        <v>195</v>
      </c>
      <c r="BW180" s="132">
        <v>-2.7777777777777786</v>
      </c>
      <c r="BX180" s="106">
        <v>4</v>
      </c>
      <c r="BY180" s="138">
        <v>-11.111111111111114</v>
      </c>
      <c r="BZ180" s="118">
        <v>4</v>
      </c>
      <c r="CA180" s="118">
        <v>14</v>
      </c>
      <c r="CB180" s="9">
        <f t="shared" si="194"/>
        <v>0.2857142857142857</v>
      </c>
      <c r="CC180" s="118"/>
      <c r="CD180" s="118">
        <v>4</v>
      </c>
      <c r="CE180" s="118">
        <v>3</v>
      </c>
      <c r="CF180" s="118">
        <v>7</v>
      </c>
      <c r="CG180" s="118">
        <v>1</v>
      </c>
      <c r="CH180" s="118">
        <v>3</v>
      </c>
      <c r="CI180" s="118"/>
      <c r="CJ180" s="118"/>
      <c r="CK180" s="118"/>
      <c r="CL180" s="118"/>
      <c r="CM180" s="118">
        <f t="shared" si="176"/>
        <v>18</v>
      </c>
      <c r="CN180" s="24">
        <f t="shared" si="219"/>
        <v>5</v>
      </c>
      <c r="CO180" s="24">
        <f t="shared" si="220"/>
        <v>-13</v>
      </c>
      <c r="CP180" s="24">
        <f t="shared" si="221"/>
        <v>-8</v>
      </c>
      <c r="CQ180" s="193">
        <f t="shared" si="222"/>
        <v>0.38461538461538464</v>
      </c>
      <c r="CR180" s="81"/>
      <c r="CS180" s="95" t="s">
        <v>194</v>
      </c>
      <c r="CT180" s="96" t="s">
        <v>195</v>
      </c>
      <c r="CU180" s="132">
        <v>-2.7777777777777786</v>
      </c>
      <c r="CV180" s="106">
        <v>4</v>
      </c>
      <c r="CW180" s="256">
        <v>-11.111111111111114</v>
      </c>
      <c r="CX180" s="118">
        <v>4</v>
      </c>
      <c r="CY180" s="118">
        <v>14</v>
      </c>
      <c r="CZ180" s="9">
        <f t="shared" si="195"/>
        <v>0.2857142857142857</v>
      </c>
      <c r="DA180" s="118"/>
      <c r="DB180" s="118">
        <v>4</v>
      </c>
      <c r="DC180" s="118">
        <v>3</v>
      </c>
      <c r="DD180" s="118">
        <v>7</v>
      </c>
      <c r="DE180" s="118">
        <v>1</v>
      </c>
      <c r="DF180" s="118">
        <v>3</v>
      </c>
      <c r="DG180" s="118"/>
      <c r="DH180" s="118"/>
      <c r="DI180" s="118"/>
      <c r="DJ180" s="118"/>
      <c r="DK180" s="118">
        <f t="shared" si="178"/>
        <v>18</v>
      </c>
      <c r="DL180" s="24">
        <f t="shared" si="223"/>
        <v>5</v>
      </c>
      <c r="DM180" s="24">
        <f t="shared" si="224"/>
        <v>-13</v>
      </c>
      <c r="DN180" s="24">
        <f t="shared" si="225"/>
        <v>-8</v>
      </c>
      <c r="DO180" s="193">
        <f t="shared" si="226"/>
        <v>0.38461538461538464</v>
      </c>
      <c r="DP180" s="81"/>
      <c r="DQ180" s="94" t="s">
        <v>194</v>
      </c>
      <c r="DR180" s="96" t="s">
        <v>195</v>
      </c>
      <c r="DS180" s="132">
        <v>-2.7777777777777786</v>
      </c>
      <c r="DT180" s="106">
        <v>4</v>
      </c>
      <c r="DU180" s="256">
        <v>-11.111111111111114</v>
      </c>
      <c r="DV180" s="118">
        <v>4</v>
      </c>
      <c r="DW180" s="118">
        <v>14</v>
      </c>
      <c r="DX180" s="9">
        <f t="shared" si="196"/>
        <v>0.2857142857142857</v>
      </c>
      <c r="DY180" s="118"/>
      <c r="DZ180" s="118">
        <v>4</v>
      </c>
      <c r="EA180" s="118">
        <v>3</v>
      </c>
      <c r="EB180" s="118">
        <v>7</v>
      </c>
      <c r="EC180" s="118">
        <v>1</v>
      </c>
      <c r="ED180" s="118">
        <v>3</v>
      </c>
      <c r="EE180" s="118"/>
      <c r="EF180" s="118"/>
      <c r="EG180" s="118"/>
      <c r="EH180" s="118"/>
      <c r="EI180" s="118">
        <f t="shared" si="180"/>
        <v>18</v>
      </c>
      <c r="EJ180" s="24">
        <f t="shared" si="215"/>
        <v>5</v>
      </c>
      <c r="EK180" s="24">
        <f t="shared" si="216"/>
        <v>-13</v>
      </c>
      <c r="EL180" s="24">
        <f t="shared" si="217"/>
        <v>-8</v>
      </c>
      <c r="EM180" s="193">
        <f t="shared" si="218"/>
        <v>0.38461538461538464</v>
      </c>
      <c r="EN180" s="81"/>
      <c r="EO180" s="94" t="s">
        <v>194</v>
      </c>
      <c r="EP180" s="96" t="s">
        <v>195</v>
      </c>
      <c r="EQ180" s="132">
        <v>-2.7777777777777786</v>
      </c>
      <c r="ER180" s="106">
        <v>4</v>
      </c>
      <c r="ES180" s="25">
        <v>-11.111111111111114</v>
      </c>
      <c r="ET180" s="118">
        <v>4</v>
      </c>
      <c r="EU180" s="118">
        <v>14</v>
      </c>
      <c r="EV180" s="9">
        <f t="shared" si="197"/>
        <v>0.2857142857142857</v>
      </c>
      <c r="EW180" s="118"/>
      <c r="EX180" s="118">
        <v>4</v>
      </c>
      <c r="EY180" s="118">
        <v>3</v>
      </c>
      <c r="EZ180" s="118">
        <v>7</v>
      </c>
      <c r="FA180" s="118">
        <v>1</v>
      </c>
      <c r="FB180" s="118">
        <v>3</v>
      </c>
      <c r="FC180" s="118"/>
      <c r="FD180" s="118"/>
      <c r="FE180" s="118"/>
      <c r="FF180" s="118"/>
      <c r="FG180" s="118">
        <f t="shared" si="212"/>
        <v>18</v>
      </c>
      <c r="FH180" s="24">
        <f t="shared" si="247"/>
        <v>5</v>
      </c>
      <c r="FI180" s="24">
        <f t="shared" si="248"/>
        <v>-13</v>
      </c>
      <c r="FJ180" s="24">
        <f t="shared" si="249"/>
        <v>-8</v>
      </c>
      <c r="FK180" s="193">
        <f t="shared" si="250"/>
        <v>0.38461538461538464</v>
      </c>
      <c r="FL180" s="81"/>
      <c r="FM180" s="94" t="s">
        <v>194</v>
      </c>
      <c r="FN180" s="96" t="s">
        <v>195</v>
      </c>
      <c r="FO180" s="368">
        <v>-2.7777777777777786</v>
      </c>
      <c r="FP180" s="364">
        <v>4</v>
      </c>
      <c r="FQ180" s="365">
        <v>-11.111111111111114</v>
      </c>
      <c r="FR180" s="118">
        <v>4</v>
      </c>
      <c r="FS180" s="118">
        <v>14</v>
      </c>
      <c r="FT180" s="9">
        <f t="shared" si="198"/>
        <v>0.2857142857142857</v>
      </c>
      <c r="FU180" s="118"/>
      <c r="FV180" s="118">
        <v>4</v>
      </c>
      <c r="FW180" s="118">
        <v>3</v>
      </c>
      <c r="FX180" s="118">
        <v>7</v>
      </c>
      <c r="FY180" s="118">
        <v>1</v>
      </c>
      <c r="FZ180" s="118">
        <v>3</v>
      </c>
      <c r="GA180" s="118"/>
      <c r="GB180" s="118"/>
      <c r="GC180" s="118"/>
      <c r="GD180" s="118"/>
      <c r="GE180" s="118">
        <f t="shared" si="213"/>
        <v>18</v>
      </c>
      <c r="GF180" s="24">
        <f t="shared" si="205"/>
        <v>5</v>
      </c>
      <c r="GG180" s="24">
        <f t="shared" si="206"/>
        <v>-13</v>
      </c>
      <c r="GH180" s="24">
        <f t="shared" si="207"/>
        <v>-8</v>
      </c>
      <c r="GI180" s="193">
        <f t="shared" si="208"/>
        <v>0.38461538461538464</v>
      </c>
      <c r="GJ180" s="81"/>
      <c r="GK180" s="94" t="s">
        <v>194</v>
      </c>
      <c r="GL180" s="96" t="s">
        <v>195</v>
      </c>
      <c r="GM180" s="118"/>
      <c r="GN180" s="9">
        <v>9.7777777777777786</v>
      </c>
      <c r="GO180" s="12">
        <v>7</v>
      </c>
      <c r="GP180" s="132">
        <v>-2.7777777777777786</v>
      </c>
      <c r="GQ180" s="106">
        <v>4</v>
      </c>
      <c r="GR180" s="25">
        <v>-11.111111111111114</v>
      </c>
      <c r="GS180" s="24">
        <f t="shared" si="200"/>
        <v>4</v>
      </c>
      <c r="GT180" s="118">
        <v>14</v>
      </c>
      <c r="GU180" s="9">
        <f t="shared" si="199"/>
        <v>0.2857142857142857</v>
      </c>
      <c r="GV180" s="118"/>
      <c r="GW180" s="118">
        <v>4</v>
      </c>
      <c r="GX180" s="118">
        <v>3</v>
      </c>
      <c r="GY180" s="118">
        <v>7</v>
      </c>
      <c r="GZ180" s="118">
        <v>1</v>
      </c>
      <c r="HA180" s="118">
        <v>3</v>
      </c>
      <c r="HB180" s="118"/>
      <c r="HC180" s="118"/>
      <c r="HD180" s="118"/>
      <c r="HE180" s="118"/>
      <c r="HF180" s="118">
        <f t="shared" si="214"/>
        <v>18</v>
      </c>
      <c r="HG180" s="24">
        <f t="shared" si="201"/>
        <v>5</v>
      </c>
      <c r="HH180" s="24">
        <f t="shared" si="202"/>
        <v>-13</v>
      </c>
      <c r="HI180" s="24">
        <f t="shared" si="203"/>
        <v>-8</v>
      </c>
      <c r="HJ180" s="193">
        <f t="shared" si="204"/>
        <v>0.38461538461538464</v>
      </c>
      <c r="HK180" s="81"/>
      <c r="HL180" s="81"/>
      <c r="HM180" s="81"/>
      <c r="HN180" s="81"/>
      <c r="HO180" s="81"/>
      <c r="HP180" s="81"/>
      <c r="HQ180" s="81"/>
      <c r="HR180" s="81"/>
      <c r="HS180" s="81"/>
      <c r="HT180" s="81"/>
      <c r="HU180" s="81"/>
    </row>
    <row r="181" spans="1:229" ht="18.75" x14ac:dyDescent="0.3">
      <c r="A181" s="94" t="s">
        <v>196</v>
      </c>
      <c r="B181" s="96" t="s">
        <v>197</v>
      </c>
      <c r="C181" s="26">
        <v>-0.57142857142857117</v>
      </c>
      <c r="D181" s="106">
        <v>4</v>
      </c>
      <c r="E181" s="138">
        <v>-2.2857142857142847</v>
      </c>
      <c r="F181" s="40">
        <v>3</v>
      </c>
      <c r="G181" s="118">
        <v>4</v>
      </c>
      <c r="H181" s="118">
        <f t="shared" si="191"/>
        <v>0.75</v>
      </c>
      <c r="I181" s="118">
        <v>1</v>
      </c>
      <c r="J181" s="118"/>
      <c r="K181" s="118">
        <v>2</v>
      </c>
      <c r="L181" s="118">
        <v>2</v>
      </c>
      <c r="M181" s="118"/>
      <c r="N181" s="118"/>
      <c r="O181" s="118"/>
      <c r="P181" s="118"/>
      <c r="Q181" s="118"/>
      <c r="R181" s="118"/>
      <c r="S181" s="118">
        <f t="shared" si="209"/>
        <v>5</v>
      </c>
      <c r="T181" s="118">
        <f t="shared" si="239"/>
        <v>2</v>
      </c>
      <c r="U181" s="118">
        <f t="shared" si="240"/>
        <v>-2</v>
      </c>
      <c r="V181" s="118">
        <f t="shared" si="241"/>
        <v>0</v>
      </c>
      <c r="W181" s="118">
        <f t="shared" si="242"/>
        <v>1</v>
      </c>
      <c r="X181" s="29"/>
      <c r="Y181" s="94" t="s">
        <v>196</v>
      </c>
      <c r="Z181" s="96" t="s">
        <v>197</v>
      </c>
      <c r="AA181" s="26">
        <v>-0.57142857142857117</v>
      </c>
      <c r="AB181" s="106">
        <v>4</v>
      </c>
      <c r="AC181" s="138">
        <v>-2.2857142857142847</v>
      </c>
      <c r="AD181" s="40">
        <v>3</v>
      </c>
      <c r="AE181" s="118">
        <v>4</v>
      </c>
      <c r="AF181" s="118">
        <f t="shared" si="192"/>
        <v>0.75</v>
      </c>
      <c r="AG181" s="118">
        <v>1</v>
      </c>
      <c r="AH181" s="118"/>
      <c r="AI181" s="118">
        <v>2</v>
      </c>
      <c r="AJ181" s="118">
        <v>2</v>
      </c>
      <c r="AK181" s="118"/>
      <c r="AL181" s="118"/>
      <c r="AM181" s="118"/>
      <c r="AN181" s="118"/>
      <c r="AO181" s="118"/>
      <c r="AP181" s="118"/>
      <c r="AQ181" s="118">
        <f t="shared" si="210"/>
        <v>5</v>
      </c>
      <c r="AR181" s="118">
        <f t="shared" si="243"/>
        <v>2</v>
      </c>
      <c r="AS181" s="118">
        <f t="shared" si="244"/>
        <v>-2</v>
      </c>
      <c r="AT181" s="118">
        <f t="shared" si="245"/>
        <v>0</v>
      </c>
      <c r="AU181" s="9">
        <f t="shared" si="246"/>
        <v>1</v>
      </c>
      <c r="AV181" s="81"/>
      <c r="AW181" s="94" t="s">
        <v>196</v>
      </c>
      <c r="AX181" s="96" t="s">
        <v>197</v>
      </c>
      <c r="AY181" s="26">
        <v>-0.57142857142857117</v>
      </c>
      <c r="AZ181" s="106">
        <v>4</v>
      </c>
      <c r="BA181" s="138">
        <v>-2.2857142857142847</v>
      </c>
      <c r="BB181" s="40">
        <v>3</v>
      </c>
      <c r="BC181" s="118">
        <v>4</v>
      </c>
      <c r="BD181" s="9">
        <f t="shared" si="193"/>
        <v>0.75</v>
      </c>
      <c r="BE181" s="118">
        <v>1</v>
      </c>
      <c r="BF181" s="118"/>
      <c r="BG181" s="118">
        <v>2</v>
      </c>
      <c r="BH181" s="118">
        <v>2</v>
      </c>
      <c r="BI181" s="118"/>
      <c r="BJ181" s="118"/>
      <c r="BK181" s="118"/>
      <c r="BL181" s="118"/>
      <c r="BM181" s="118"/>
      <c r="BN181" s="118"/>
      <c r="BO181" s="118">
        <f t="shared" si="211"/>
        <v>5</v>
      </c>
      <c r="BP181" s="24">
        <f t="shared" si="235"/>
        <v>2</v>
      </c>
      <c r="BQ181" s="24">
        <f t="shared" si="236"/>
        <v>-2</v>
      </c>
      <c r="BR181" s="24">
        <f t="shared" si="237"/>
        <v>0</v>
      </c>
      <c r="BS181" s="193">
        <f t="shared" si="238"/>
        <v>1</v>
      </c>
      <c r="BT181" s="81"/>
      <c r="BU181" s="94" t="s">
        <v>196</v>
      </c>
      <c r="BV181" s="96" t="s">
        <v>197</v>
      </c>
      <c r="BW181" s="157">
        <v>-0.57142857142857117</v>
      </c>
      <c r="BX181" s="106">
        <v>4</v>
      </c>
      <c r="BY181" s="138">
        <v>-2.2857142857142847</v>
      </c>
      <c r="BZ181" s="40">
        <v>3</v>
      </c>
      <c r="CA181" s="118">
        <v>4</v>
      </c>
      <c r="CB181" s="9">
        <f t="shared" si="194"/>
        <v>0.75</v>
      </c>
      <c r="CC181" s="118">
        <v>1</v>
      </c>
      <c r="CD181" s="118"/>
      <c r="CE181" s="118">
        <v>2</v>
      </c>
      <c r="CF181" s="118">
        <v>2</v>
      </c>
      <c r="CG181" s="118"/>
      <c r="CH181" s="118"/>
      <c r="CI181" s="118"/>
      <c r="CJ181" s="118"/>
      <c r="CK181" s="118"/>
      <c r="CL181" s="118"/>
      <c r="CM181" s="118">
        <f t="shared" si="176"/>
        <v>5</v>
      </c>
      <c r="CN181" s="24">
        <f t="shared" si="219"/>
        <v>2</v>
      </c>
      <c r="CO181" s="24">
        <f t="shared" si="220"/>
        <v>-2</v>
      </c>
      <c r="CP181" s="24">
        <f t="shared" si="221"/>
        <v>0</v>
      </c>
      <c r="CQ181" s="193">
        <f t="shared" si="222"/>
        <v>1</v>
      </c>
      <c r="CR181" s="81"/>
      <c r="CS181" s="94" t="s">
        <v>196</v>
      </c>
      <c r="CT181" s="96" t="s">
        <v>197</v>
      </c>
      <c r="CU181" s="26">
        <v>-0.57142857142857117</v>
      </c>
      <c r="CV181" s="106">
        <v>4</v>
      </c>
      <c r="CW181" s="256">
        <v>-2.2857142857142847</v>
      </c>
      <c r="CX181" s="40">
        <v>3</v>
      </c>
      <c r="CY181" s="118">
        <v>4</v>
      </c>
      <c r="CZ181" s="9">
        <f t="shared" si="195"/>
        <v>0.75</v>
      </c>
      <c r="DA181" s="118">
        <v>1</v>
      </c>
      <c r="DB181" s="118"/>
      <c r="DC181" s="118">
        <v>2</v>
      </c>
      <c r="DD181" s="118">
        <v>2</v>
      </c>
      <c r="DE181" s="118"/>
      <c r="DF181" s="118"/>
      <c r="DG181" s="118"/>
      <c r="DH181" s="118"/>
      <c r="DI181" s="118"/>
      <c r="DJ181" s="118"/>
      <c r="DK181" s="118">
        <f t="shared" si="178"/>
        <v>5</v>
      </c>
      <c r="DL181" s="24">
        <f t="shared" si="223"/>
        <v>2</v>
      </c>
      <c r="DM181" s="24">
        <f t="shared" si="224"/>
        <v>-2</v>
      </c>
      <c r="DN181" s="24">
        <f t="shared" si="225"/>
        <v>0</v>
      </c>
      <c r="DO181" s="193">
        <f t="shared" si="226"/>
        <v>1</v>
      </c>
      <c r="DP181" s="81"/>
      <c r="DQ181" s="101" t="s">
        <v>196</v>
      </c>
      <c r="DR181" s="96" t="s">
        <v>197</v>
      </c>
      <c r="DS181" s="26">
        <v>-0.57142857142857117</v>
      </c>
      <c r="DT181" s="106">
        <v>4</v>
      </c>
      <c r="DU181" s="256">
        <v>-2.2857142857142847</v>
      </c>
      <c r="DV181" s="40">
        <v>3</v>
      </c>
      <c r="DW181" s="118">
        <v>4</v>
      </c>
      <c r="DX181" s="9">
        <f t="shared" si="196"/>
        <v>0.75</v>
      </c>
      <c r="DY181" s="118">
        <v>1</v>
      </c>
      <c r="DZ181" s="118"/>
      <c r="EA181" s="118">
        <v>2</v>
      </c>
      <c r="EB181" s="118">
        <v>2</v>
      </c>
      <c r="EC181" s="118"/>
      <c r="ED181" s="118"/>
      <c r="EE181" s="118"/>
      <c r="EF181" s="118"/>
      <c r="EG181" s="118"/>
      <c r="EH181" s="118"/>
      <c r="EI181" s="118">
        <f t="shared" si="180"/>
        <v>5</v>
      </c>
      <c r="EJ181" s="24">
        <f t="shared" si="215"/>
        <v>2</v>
      </c>
      <c r="EK181" s="24">
        <f t="shared" si="216"/>
        <v>-2</v>
      </c>
      <c r="EL181" s="24">
        <f t="shared" si="217"/>
        <v>0</v>
      </c>
      <c r="EM181" s="193">
        <f t="shared" si="218"/>
        <v>1</v>
      </c>
      <c r="EN181" s="81"/>
      <c r="EO181" s="101" t="s">
        <v>196</v>
      </c>
      <c r="EP181" s="96" t="s">
        <v>197</v>
      </c>
      <c r="EQ181" s="26">
        <v>-0.57142857142857117</v>
      </c>
      <c r="ER181" s="106">
        <v>4</v>
      </c>
      <c r="ES181" s="25">
        <v>-2.2857142857142847</v>
      </c>
      <c r="ET181" s="40">
        <v>3</v>
      </c>
      <c r="EU181" s="118">
        <v>4</v>
      </c>
      <c r="EV181" s="9">
        <f t="shared" si="197"/>
        <v>0.75</v>
      </c>
      <c r="EW181" s="118">
        <v>1</v>
      </c>
      <c r="EX181" s="118"/>
      <c r="EY181" s="118">
        <v>2</v>
      </c>
      <c r="EZ181" s="118">
        <v>2</v>
      </c>
      <c r="FA181" s="118"/>
      <c r="FB181" s="118"/>
      <c r="FC181" s="118"/>
      <c r="FD181" s="118"/>
      <c r="FE181" s="118"/>
      <c r="FF181" s="118"/>
      <c r="FG181" s="118">
        <f t="shared" si="212"/>
        <v>5</v>
      </c>
      <c r="FH181" s="24">
        <f t="shared" si="247"/>
        <v>2</v>
      </c>
      <c r="FI181" s="24">
        <f t="shared" si="248"/>
        <v>-2</v>
      </c>
      <c r="FJ181" s="24">
        <f t="shared" si="249"/>
        <v>0</v>
      </c>
      <c r="FK181" s="193">
        <f t="shared" si="250"/>
        <v>1</v>
      </c>
      <c r="FL181" s="81"/>
      <c r="FM181" s="101" t="s">
        <v>196</v>
      </c>
      <c r="FN181" s="96" t="s">
        <v>197</v>
      </c>
      <c r="FO181" s="363">
        <v>-0.57142857142857117</v>
      </c>
      <c r="FP181" s="364">
        <v>4</v>
      </c>
      <c r="FQ181" s="365">
        <v>-2.2857142857142847</v>
      </c>
      <c r="FR181" s="40">
        <v>3</v>
      </c>
      <c r="FS181" s="118">
        <v>4</v>
      </c>
      <c r="FT181" s="9">
        <f t="shared" si="198"/>
        <v>0.75</v>
      </c>
      <c r="FU181" s="118">
        <v>1</v>
      </c>
      <c r="FV181" s="118"/>
      <c r="FW181" s="118">
        <v>2</v>
      </c>
      <c r="FX181" s="118">
        <v>2</v>
      </c>
      <c r="FY181" s="118"/>
      <c r="FZ181" s="118"/>
      <c r="GA181" s="118"/>
      <c r="GB181" s="118"/>
      <c r="GC181" s="118"/>
      <c r="GD181" s="118"/>
      <c r="GE181" s="118">
        <f t="shared" si="213"/>
        <v>5</v>
      </c>
      <c r="GF181" s="24">
        <f t="shared" si="205"/>
        <v>2</v>
      </c>
      <c r="GG181" s="24">
        <f t="shared" si="206"/>
        <v>-2</v>
      </c>
      <c r="GH181" s="24">
        <f t="shared" si="207"/>
        <v>0</v>
      </c>
      <c r="GI181" s="193">
        <f t="shared" si="208"/>
        <v>1</v>
      </c>
      <c r="GJ181" s="81"/>
      <c r="GK181" s="101" t="s">
        <v>196</v>
      </c>
      <c r="GL181" s="96" t="s">
        <v>197</v>
      </c>
      <c r="GM181" s="118"/>
      <c r="GN181" s="14">
        <v>7.5714285714285712</v>
      </c>
      <c r="GO181" s="74">
        <v>7</v>
      </c>
      <c r="GP181" s="26">
        <v>-0.57142857142857117</v>
      </c>
      <c r="GQ181" s="106">
        <v>4</v>
      </c>
      <c r="GR181" s="25">
        <v>-2.2857142857142847</v>
      </c>
      <c r="GS181" s="24">
        <f t="shared" si="200"/>
        <v>3</v>
      </c>
      <c r="GT181" s="118">
        <v>4</v>
      </c>
      <c r="GU181" s="9">
        <f t="shared" si="199"/>
        <v>0.75</v>
      </c>
      <c r="GV181" s="118">
        <v>1</v>
      </c>
      <c r="GW181" s="118"/>
      <c r="GX181" s="118">
        <v>2</v>
      </c>
      <c r="GY181" s="118">
        <v>2</v>
      </c>
      <c r="GZ181" s="118"/>
      <c r="HA181" s="118"/>
      <c r="HB181" s="118"/>
      <c r="HC181" s="118"/>
      <c r="HD181" s="118"/>
      <c r="HE181" s="118"/>
      <c r="HF181" s="118">
        <f t="shared" si="214"/>
        <v>5</v>
      </c>
      <c r="HG181" s="24">
        <f t="shared" si="201"/>
        <v>2</v>
      </c>
      <c r="HH181" s="24">
        <f t="shared" si="202"/>
        <v>-2</v>
      </c>
      <c r="HI181" s="24">
        <f t="shared" si="203"/>
        <v>0</v>
      </c>
      <c r="HJ181" s="193">
        <f t="shared" si="204"/>
        <v>1</v>
      </c>
      <c r="HK181" s="81"/>
      <c r="HL181" s="81"/>
      <c r="HM181" s="81"/>
      <c r="HN181" s="81"/>
      <c r="HO181" s="81"/>
      <c r="HP181" s="81"/>
      <c r="HQ181" s="81"/>
      <c r="HR181" s="81"/>
      <c r="HS181" s="81"/>
      <c r="HT181" s="81"/>
      <c r="HU181" s="81"/>
    </row>
    <row r="182" spans="1:229" ht="18.75" x14ac:dyDescent="0.3">
      <c r="A182" s="105" t="s">
        <v>196</v>
      </c>
      <c r="B182" s="96" t="s">
        <v>198</v>
      </c>
      <c r="C182" s="132">
        <v>0</v>
      </c>
      <c r="D182" s="106">
        <v>3</v>
      </c>
      <c r="E182" s="138">
        <v>0</v>
      </c>
      <c r="F182" s="40">
        <v>1</v>
      </c>
      <c r="G182" s="118">
        <v>7</v>
      </c>
      <c r="H182" s="118">
        <f t="shared" si="191"/>
        <v>0.14285714285714285</v>
      </c>
      <c r="I182" s="118">
        <v>1</v>
      </c>
      <c r="J182" s="118">
        <v>5</v>
      </c>
      <c r="K182" s="118"/>
      <c r="L182" s="118">
        <v>1</v>
      </c>
      <c r="M182" s="118"/>
      <c r="N182" s="118"/>
      <c r="O182" s="118"/>
      <c r="P182" s="118"/>
      <c r="Q182" s="118"/>
      <c r="R182" s="118"/>
      <c r="S182" s="118">
        <f t="shared" si="209"/>
        <v>7</v>
      </c>
      <c r="T182" s="118">
        <f t="shared" si="239"/>
        <v>0</v>
      </c>
      <c r="U182" s="118">
        <f t="shared" si="240"/>
        <v>-1</v>
      </c>
      <c r="V182" s="118">
        <f t="shared" si="241"/>
        <v>-1</v>
      </c>
      <c r="W182" s="118">
        <f t="shared" si="242"/>
        <v>0</v>
      </c>
      <c r="X182" s="29"/>
      <c r="Y182" s="105" t="s">
        <v>196</v>
      </c>
      <c r="Z182" s="96" t="s">
        <v>198</v>
      </c>
      <c r="AA182" s="132">
        <v>0</v>
      </c>
      <c r="AB182" s="106">
        <v>3</v>
      </c>
      <c r="AC182" s="138">
        <v>0</v>
      </c>
      <c r="AD182" s="40">
        <v>1</v>
      </c>
      <c r="AE182" s="118">
        <v>7</v>
      </c>
      <c r="AF182" s="118">
        <f t="shared" si="192"/>
        <v>0.14285714285714285</v>
      </c>
      <c r="AG182" s="118">
        <v>1</v>
      </c>
      <c r="AH182" s="118">
        <v>5</v>
      </c>
      <c r="AI182" s="118"/>
      <c r="AJ182" s="118">
        <v>1</v>
      </c>
      <c r="AK182" s="118"/>
      <c r="AL182" s="118"/>
      <c r="AM182" s="118"/>
      <c r="AN182" s="118"/>
      <c r="AO182" s="118"/>
      <c r="AP182" s="118"/>
      <c r="AQ182" s="118">
        <f t="shared" si="210"/>
        <v>7</v>
      </c>
      <c r="AR182" s="118">
        <f t="shared" si="243"/>
        <v>0</v>
      </c>
      <c r="AS182" s="118">
        <f t="shared" si="244"/>
        <v>-1</v>
      </c>
      <c r="AT182" s="118">
        <f t="shared" si="245"/>
        <v>-1</v>
      </c>
      <c r="AU182" s="9">
        <f t="shared" si="246"/>
        <v>0</v>
      </c>
      <c r="AV182" s="81"/>
      <c r="AW182" s="105" t="s">
        <v>196</v>
      </c>
      <c r="AX182" s="96" t="s">
        <v>198</v>
      </c>
      <c r="AY182" s="132">
        <v>0</v>
      </c>
      <c r="AZ182" s="106">
        <v>3</v>
      </c>
      <c r="BA182" s="138">
        <v>0</v>
      </c>
      <c r="BB182" s="40">
        <v>1</v>
      </c>
      <c r="BC182" s="118">
        <v>7</v>
      </c>
      <c r="BD182" s="9">
        <f t="shared" si="193"/>
        <v>0.14285714285714285</v>
      </c>
      <c r="BE182" s="118">
        <v>1</v>
      </c>
      <c r="BF182" s="118">
        <v>5</v>
      </c>
      <c r="BG182" s="118"/>
      <c r="BH182" s="118">
        <v>1</v>
      </c>
      <c r="BI182" s="118"/>
      <c r="BJ182" s="118"/>
      <c r="BK182" s="118"/>
      <c r="BL182" s="118"/>
      <c r="BM182" s="118"/>
      <c r="BN182" s="118"/>
      <c r="BO182" s="118">
        <f t="shared" si="211"/>
        <v>7</v>
      </c>
      <c r="BP182" s="24">
        <f t="shared" si="235"/>
        <v>0</v>
      </c>
      <c r="BQ182" s="24">
        <f t="shared" si="236"/>
        <v>-1</v>
      </c>
      <c r="BR182" s="24">
        <f t="shared" si="237"/>
        <v>-1</v>
      </c>
      <c r="BS182" s="193">
        <f t="shared" si="238"/>
        <v>0</v>
      </c>
      <c r="BT182" s="81"/>
      <c r="BU182" s="105" t="s">
        <v>196</v>
      </c>
      <c r="BV182" s="96" t="s">
        <v>198</v>
      </c>
      <c r="BW182" s="132">
        <v>0</v>
      </c>
      <c r="BX182" s="106">
        <v>3</v>
      </c>
      <c r="BY182" s="138">
        <v>0</v>
      </c>
      <c r="BZ182" s="40">
        <v>1</v>
      </c>
      <c r="CA182" s="118">
        <v>7</v>
      </c>
      <c r="CB182" s="9">
        <f t="shared" si="194"/>
        <v>0.14285714285714285</v>
      </c>
      <c r="CC182" s="118">
        <v>1</v>
      </c>
      <c r="CD182" s="118">
        <v>5</v>
      </c>
      <c r="CE182" s="118"/>
      <c r="CF182" s="118">
        <v>1</v>
      </c>
      <c r="CG182" s="118"/>
      <c r="CH182" s="118"/>
      <c r="CI182" s="118"/>
      <c r="CJ182" s="118"/>
      <c r="CK182" s="118"/>
      <c r="CL182" s="118"/>
      <c r="CM182" s="118">
        <f t="shared" si="176"/>
        <v>7</v>
      </c>
      <c r="CN182" s="24">
        <f t="shared" si="219"/>
        <v>0</v>
      </c>
      <c r="CO182" s="24">
        <f t="shared" si="220"/>
        <v>-1</v>
      </c>
      <c r="CP182" s="24">
        <f t="shared" si="221"/>
        <v>-1</v>
      </c>
      <c r="CQ182" s="193">
        <f t="shared" si="222"/>
        <v>0</v>
      </c>
      <c r="CR182" s="81"/>
      <c r="CS182" s="105" t="s">
        <v>196</v>
      </c>
      <c r="CT182" s="96" t="s">
        <v>198</v>
      </c>
      <c r="CU182" s="132">
        <v>0</v>
      </c>
      <c r="CV182" s="106">
        <v>3</v>
      </c>
      <c r="CW182" s="256">
        <v>0</v>
      </c>
      <c r="CX182" s="40">
        <v>1</v>
      </c>
      <c r="CY182" s="118">
        <v>7</v>
      </c>
      <c r="CZ182" s="9">
        <f t="shared" si="195"/>
        <v>0.14285714285714285</v>
      </c>
      <c r="DA182" s="118">
        <v>1</v>
      </c>
      <c r="DB182" s="118">
        <v>5</v>
      </c>
      <c r="DC182" s="118"/>
      <c r="DD182" s="118">
        <v>1</v>
      </c>
      <c r="DE182" s="118"/>
      <c r="DF182" s="118"/>
      <c r="DG182" s="118"/>
      <c r="DH182" s="118"/>
      <c r="DI182" s="118"/>
      <c r="DJ182" s="118"/>
      <c r="DK182" s="118">
        <f t="shared" si="178"/>
        <v>7</v>
      </c>
      <c r="DL182" s="24">
        <f t="shared" si="223"/>
        <v>0</v>
      </c>
      <c r="DM182" s="24">
        <f t="shared" si="224"/>
        <v>-1</v>
      </c>
      <c r="DN182" s="24">
        <f t="shared" si="225"/>
        <v>-1</v>
      </c>
      <c r="DO182" s="193">
        <f t="shared" si="226"/>
        <v>0</v>
      </c>
      <c r="DP182" s="81"/>
      <c r="DQ182" s="98" t="s">
        <v>196</v>
      </c>
      <c r="DR182" s="96" t="s">
        <v>198</v>
      </c>
      <c r="DS182" s="132">
        <v>0</v>
      </c>
      <c r="DT182" s="106">
        <v>3</v>
      </c>
      <c r="DU182" s="256">
        <v>0</v>
      </c>
      <c r="DV182" s="40">
        <v>1</v>
      </c>
      <c r="DW182" s="118">
        <v>7</v>
      </c>
      <c r="DX182" s="9">
        <f t="shared" si="196"/>
        <v>0.14285714285714285</v>
      </c>
      <c r="DY182" s="118">
        <v>1</v>
      </c>
      <c r="DZ182" s="118">
        <v>5</v>
      </c>
      <c r="EA182" s="118"/>
      <c r="EB182" s="118">
        <v>1</v>
      </c>
      <c r="EC182" s="118"/>
      <c r="ED182" s="118"/>
      <c r="EE182" s="118"/>
      <c r="EF182" s="118"/>
      <c r="EG182" s="118"/>
      <c r="EH182" s="118"/>
      <c r="EI182" s="118">
        <f t="shared" si="180"/>
        <v>7</v>
      </c>
      <c r="EJ182" s="24">
        <f t="shared" si="215"/>
        <v>0</v>
      </c>
      <c r="EK182" s="24">
        <f t="shared" si="216"/>
        <v>-1</v>
      </c>
      <c r="EL182" s="24">
        <f t="shared" si="217"/>
        <v>-1</v>
      </c>
      <c r="EM182" s="193">
        <f t="shared" si="218"/>
        <v>0</v>
      </c>
      <c r="EN182" s="81"/>
      <c r="EO182" s="98" t="s">
        <v>196</v>
      </c>
      <c r="EP182" s="96" t="s">
        <v>198</v>
      </c>
      <c r="EQ182" s="132">
        <v>0</v>
      </c>
      <c r="ER182" s="106">
        <v>3</v>
      </c>
      <c r="ES182" s="25">
        <v>0</v>
      </c>
      <c r="ET182" s="40">
        <v>1</v>
      </c>
      <c r="EU182" s="118">
        <v>7</v>
      </c>
      <c r="EV182" s="9">
        <f t="shared" si="197"/>
        <v>0.14285714285714285</v>
      </c>
      <c r="EW182" s="118">
        <v>1</v>
      </c>
      <c r="EX182" s="118">
        <v>5</v>
      </c>
      <c r="EY182" s="118"/>
      <c r="EZ182" s="118">
        <v>1</v>
      </c>
      <c r="FA182" s="118"/>
      <c r="FB182" s="118"/>
      <c r="FC182" s="118"/>
      <c r="FD182" s="118"/>
      <c r="FE182" s="118"/>
      <c r="FF182" s="118"/>
      <c r="FG182" s="118">
        <f t="shared" si="212"/>
        <v>7</v>
      </c>
      <c r="FH182" s="24">
        <f t="shared" si="247"/>
        <v>0</v>
      </c>
      <c r="FI182" s="24">
        <f t="shared" si="248"/>
        <v>-1</v>
      </c>
      <c r="FJ182" s="24">
        <f t="shared" si="249"/>
        <v>-1</v>
      </c>
      <c r="FK182" s="193">
        <f t="shared" si="250"/>
        <v>0</v>
      </c>
      <c r="FL182" s="81"/>
      <c r="FM182" s="98" t="s">
        <v>196</v>
      </c>
      <c r="FN182" s="96" t="s">
        <v>198</v>
      </c>
      <c r="FO182" s="368">
        <v>0</v>
      </c>
      <c r="FP182" s="364">
        <v>3</v>
      </c>
      <c r="FQ182" s="365">
        <v>0</v>
      </c>
      <c r="FR182" s="40">
        <v>1</v>
      </c>
      <c r="FS182" s="118">
        <v>7</v>
      </c>
      <c r="FT182" s="9">
        <f t="shared" si="198"/>
        <v>0.14285714285714285</v>
      </c>
      <c r="FU182" s="118">
        <v>1</v>
      </c>
      <c r="FV182" s="118">
        <v>5</v>
      </c>
      <c r="FW182" s="118"/>
      <c r="FX182" s="118">
        <v>1</v>
      </c>
      <c r="FY182" s="118"/>
      <c r="FZ182" s="118"/>
      <c r="GA182" s="118"/>
      <c r="GB182" s="118"/>
      <c r="GC182" s="118"/>
      <c r="GD182" s="118"/>
      <c r="GE182" s="118">
        <f t="shared" si="213"/>
        <v>7</v>
      </c>
      <c r="GF182" s="24">
        <f t="shared" si="205"/>
        <v>0</v>
      </c>
      <c r="GG182" s="24">
        <f t="shared" si="206"/>
        <v>-1</v>
      </c>
      <c r="GH182" s="24">
        <f t="shared" si="207"/>
        <v>-1</v>
      </c>
      <c r="GI182" s="193">
        <f t="shared" si="208"/>
        <v>0</v>
      </c>
      <c r="GJ182" s="81"/>
      <c r="GK182" s="98" t="s">
        <v>196</v>
      </c>
      <c r="GL182" s="96" t="s">
        <v>198</v>
      </c>
      <c r="GM182" s="118"/>
      <c r="GN182" s="12">
        <v>8.125</v>
      </c>
      <c r="GO182" s="12">
        <v>8.125</v>
      </c>
      <c r="GP182" s="132">
        <v>0</v>
      </c>
      <c r="GQ182" s="106">
        <v>3</v>
      </c>
      <c r="GR182" s="25">
        <v>0</v>
      </c>
      <c r="GS182" s="24">
        <f t="shared" si="200"/>
        <v>1</v>
      </c>
      <c r="GT182" s="118">
        <v>7</v>
      </c>
      <c r="GU182" s="9">
        <f t="shared" si="199"/>
        <v>0.14285714285714285</v>
      </c>
      <c r="GV182" s="118">
        <v>1</v>
      </c>
      <c r="GW182" s="118">
        <v>5</v>
      </c>
      <c r="GX182" s="118"/>
      <c r="GY182" s="118">
        <v>1</v>
      </c>
      <c r="GZ182" s="118"/>
      <c r="HA182" s="118"/>
      <c r="HB182" s="118"/>
      <c r="HC182" s="118"/>
      <c r="HD182" s="118"/>
      <c r="HE182" s="118"/>
      <c r="HF182" s="118">
        <f t="shared" si="214"/>
        <v>7</v>
      </c>
      <c r="HG182" s="24">
        <f t="shared" si="201"/>
        <v>0</v>
      </c>
      <c r="HH182" s="24">
        <f t="shared" si="202"/>
        <v>-1</v>
      </c>
      <c r="HI182" s="24">
        <f t="shared" si="203"/>
        <v>-1</v>
      </c>
      <c r="HJ182" s="193">
        <f t="shared" si="204"/>
        <v>0</v>
      </c>
      <c r="HK182" s="81"/>
      <c r="HL182" s="81"/>
      <c r="HM182" s="81"/>
      <c r="HN182" s="81"/>
      <c r="HO182" s="81"/>
      <c r="HP182" s="81"/>
      <c r="HQ182" s="81"/>
      <c r="HR182" s="81"/>
      <c r="HS182" s="81"/>
      <c r="HT182" s="81"/>
      <c r="HU182" s="81"/>
    </row>
    <row r="183" spans="1:229" s="81" customFormat="1" ht="18.75" x14ac:dyDescent="0.3">
      <c r="A183" s="105" t="s">
        <v>196</v>
      </c>
      <c r="B183" s="91" t="s">
        <v>108</v>
      </c>
      <c r="C183" s="132">
        <v>0.55556666666666565</v>
      </c>
      <c r="D183" s="106">
        <v>2</v>
      </c>
      <c r="E183" s="138">
        <v>1.1111333333333313</v>
      </c>
      <c r="F183" s="40">
        <v>14</v>
      </c>
      <c r="G183" s="118">
        <v>12</v>
      </c>
      <c r="H183" s="118">
        <f t="shared" si="191"/>
        <v>1.1666666666666667</v>
      </c>
      <c r="I183" s="118">
        <v>3</v>
      </c>
      <c r="J183" s="118">
        <v>2</v>
      </c>
      <c r="K183" s="118">
        <v>6</v>
      </c>
      <c r="L183" s="118">
        <v>4</v>
      </c>
      <c r="M183" s="118">
        <v>2</v>
      </c>
      <c r="N183" s="118">
        <v>5</v>
      </c>
      <c r="O183" s="118">
        <v>3</v>
      </c>
      <c r="P183" s="118">
        <v>1</v>
      </c>
      <c r="Q183" s="118"/>
      <c r="R183" s="118"/>
      <c r="S183" s="118">
        <f t="shared" si="209"/>
        <v>26</v>
      </c>
      <c r="T183" s="118">
        <f t="shared" si="239"/>
        <v>19</v>
      </c>
      <c r="U183" s="118">
        <f t="shared" si="240"/>
        <v>-17</v>
      </c>
      <c r="V183" s="118">
        <f t="shared" si="241"/>
        <v>2</v>
      </c>
      <c r="W183" s="118">
        <f t="shared" si="242"/>
        <v>1.1176470588235294</v>
      </c>
      <c r="X183" s="29"/>
      <c r="Y183" s="105" t="s">
        <v>196</v>
      </c>
      <c r="Z183" s="91" t="s">
        <v>108</v>
      </c>
      <c r="AA183" s="51">
        <v>-1.2777666666666683</v>
      </c>
      <c r="AB183" s="52">
        <v>2</v>
      </c>
      <c r="AC183" s="187">
        <v>-2.5555333333333365</v>
      </c>
      <c r="AD183" s="58">
        <v>14</v>
      </c>
      <c r="AE183" s="119">
        <v>18</v>
      </c>
      <c r="AF183" s="119">
        <f t="shared" si="192"/>
        <v>0.77777777777777779</v>
      </c>
      <c r="AG183" s="119">
        <v>3</v>
      </c>
      <c r="AH183" s="119">
        <v>2</v>
      </c>
      <c r="AI183" s="119">
        <v>6</v>
      </c>
      <c r="AJ183" s="119">
        <v>6</v>
      </c>
      <c r="AK183" s="119">
        <v>2</v>
      </c>
      <c r="AL183" s="119">
        <v>8</v>
      </c>
      <c r="AM183" s="119">
        <v>3</v>
      </c>
      <c r="AN183" s="119">
        <v>2</v>
      </c>
      <c r="AO183" s="119"/>
      <c r="AP183" s="119"/>
      <c r="AQ183" s="119">
        <f t="shared" si="210"/>
        <v>32</v>
      </c>
      <c r="AR183" s="119">
        <f t="shared" si="243"/>
        <v>19</v>
      </c>
      <c r="AS183" s="119">
        <f t="shared" si="244"/>
        <v>-28</v>
      </c>
      <c r="AT183" s="119">
        <f t="shared" si="245"/>
        <v>-9</v>
      </c>
      <c r="AU183" s="27">
        <f t="shared" si="246"/>
        <v>0.6785714285714286</v>
      </c>
      <c r="AW183" s="105" t="s">
        <v>196</v>
      </c>
      <c r="AX183" s="91" t="s">
        <v>108</v>
      </c>
      <c r="AY183" s="132">
        <v>-1.2777666666666683</v>
      </c>
      <c r="AZ183" s="106">
        <v>2</v>
      </c>
      <c r="BA183" s="25">
        <v>-2.5555333333333365</v>
      </c>
      <c r="BB183" s="40">
        <v>14</v>
      </c>
      <c r="BC183" s="118">
        <v>18</v>
      </c>
      <c r="BD183" s="9">
        <f t="shared" si="193"/>
        <v>0.77777777777777779</v>
      </c>
      <c r="BE183" s="118">
        <v>3</v>
      </c>
      <c r="BF183" s="118">
        <v>2</v>
      </c>
      <c r="BG183" s="118">
        <v>6</v>
      </c>
      <c r="BH183" s="118">
        <v>6</v>
      </c>
      <c r="BI183" s="118">
        <v>2</v>
      </c>
      <c r="BJ183" s="118">
        <v>8</v>
      </c>
      <c r="BK183" s="118">
        <v>3</v>
      </c>
      <c r="BL183" s="118">
        <v>2</v>
      </c>
      <c r="BM183" s="118"/>
      <c r="BN183" s="118"/>
      <c r="BO183" s="118">
        <f t="shared" si="211"/>
        <v>32</v>
      </c>
      <c r="BP183" s="24">
        <f t="shared" si="235"/>
        <v>19</v>
      </c>
      <c r="BQ183" s="24">
        <f t="shared" si="236"/>
        <v>-28</v>
      </c>
      <c r="BR183" s="24">
        <f t="shared" si="237"/>
        <v>-9</v>
      </c>
      <c r="BS183" s="193">
        <f t="shared" si="238"/>
        <v>0.6785714285714286</v>
      </c>
      <c r="BU183" s="105" t="s">
        <v>196</v>
      </c>
      <c r="BV183" s="91" t="s">
        <v>108</v>
      </c>
      <c r="BW183" s="132">
        <v>-1.2777666666666683</v>
      </c>
      <c r="BX183" s="106">
        <v>2</v>
      </c>
      <c r="BY183" s="25">
        <v>-2.5555333333333365</v>
      </c>
      <c r="BZ183" s="40">
        <v>14</v>
      </c>
      <c r="CA183" s="118">
        <v>18</v>
      </c>
      <c r="CB183" s="9">
        <f t="shared" si="194"/>
        <v>0.77777777777777779</v>
      </c>
      <c r="CC183" s="118">
        <v>3</v>
      </c>
      <c r="CD183" s="118">
        <v>2</v>
      </c>
      <c r="CE183" s="118">
        <v>6</v>
      </c>
      <c r="CF183" s="118">
        <v>6</v>
      </c>
      <c r="CG183" s="118">
        <v>2</v>
      </c>
      <c r="CH183" s="118">
        <v>8</v>
      </c>
      <c r="CI183" s="118">
        <v>3</v>
      </c>
      <c r="CJ183" s="118">
        <v>2</v>
      </c>
      <c r="CK183" s="118"/>
      <c r="CL183" s="118"/>
      <c r="CM183" s="118">
        <f t="shared" si="176"/>
        <v>32</v>
      </c>
      <c r="CN183" s="24">
        <f t="shared" si="219"/>
        <v>19</v>
      </c>
      <c r="CO183" s="24">
        <f t="shared" si="220"/>
        <v>-28</v>
      </c>
      <c r="CP183" s="24">
        <f t="shared" si="221"/>
        <v>-9</v>
      </c>
      <c r="CQ183" s="193">
        <f t="shared" si="222"/>
        <v>0.6785714285714286</v>
      </c>
      <c r="CS183" s="105" t="s">
        <v>196</v>
      </c>
      <c r="CT183" s="91" t="s">
        <v>108</v>
      </c>
      <c r="CU183" s="78">
        <v>-1.2777666666666683</v>
      </c>
      <c r="CV183" s="106">
        <v>2</v>
      </c>
      <c r="CW183" s="256">
        <v>-2.5555333333333365</v>
      </c>
      <c r="CX183" s="40">
        <v>14</v>
      </c>
      <c r="CY183" s="118">
        <v>18</v>
      </c>
      <c r="CZ183" s="9">
        <f t="shared" si="195"/>
        <v>0.77777777777777779</v>
      </c>
      <c r="DA183" s="118">
        <v>3</v>
      </c>
      <c r="DB183" s="118">
        <v>2</v>
      </c>
      <c r="DC183" s="118">
        <v>6</v>
      </c>
      <c r="DD183" s="118">
        <v>6</v>
      </c>
      <c r="DE183" s="118">
        <v>2</v>
      </c>
      <c r="DF183" s="118">
        <v>8</v>
      </c>
      <c r="DG183" s="118">
        <v>3</v>
      </c>
      <c r="DH183" s="118">
        <v>2</v>
      </c>
      <c r="DI183" s="118"/>
      <c r="DJ183" s="118"/>
      <c r="DK183" s="118">
        <f t="shared" si="178"/>
        <v>32</v>
      </c>
      <c r="DL183" s="24">
        <f t="shared" si="223"/>
        <v>19</v>
      </c>
      <c r="DM183" s="24">
        <f t="shared" si="224"/>
        <v>-28</v>
      </c>
      <c r="DN183" s="24">
        <f t="shared" si="225"/>
        <v>-9</v>
      </c>
      <c r="DO183" s="193">
        <f t="shared" si="226"/>
        <v>0.6785714285714286</v>
      </c>
      <c r="DQ183" s="98" t="s">
        <v>196</v>
      </c>
      <c r="DR183" s="91" t="s">
        <v>108</v>
      </c>
      <c r="DS183" s="132">
        <v>-1.2777666666666683</v>
      </c>
      <c r="DT183" s="106">
        <v>2</v>
      </c>
      <c r="DU183" s="256">
        <v>-2.5555333333333365</v>
      </c>
      <c r="DV183" s="40">
        <v>14</v>
      </c>
      <c r="DW183" s="118">
        <v>18</v>
      </c>
      <c r="DX183" s="9">
        <f t="shared" si="196"/>
        <v>0.77777777777777779</v>
      </c>
      <c r="DY183" s="118">
        <v>3</v>
      </c>
      <c r="DZ183" s="118">
        <v>2</v>
      </c>
      <c r="EA183" s="118">
        <v>6</v>
      </c>
      <c r="EB183" s="118">
        <v>6</v>
      </c>
      <c r="EC183" s="118">
        <v>2</v>
      </c>
      <c r="ED183" s="118">
        <v>8</v>
      </c>
      <c r="EE183" s="118">
        <v>3</v>
      </c>
      <c r="EF183" s="118">
        <v>2</v>
      </c>
      <c r="EG183" s="118"/>
      <c r="EH183" s="118"/>
      <c r="EI183" s="118">
        <f t="shared" si="180"/>
        <v>32</v>
      </c>
      <c r="EJ183" s="24">
        <f t="shared" si="215"/>
        <v>19</v>
      </c>
      <c r="EK183" s="24">
        <f t="shared" si="216"/>
        <v>-28</v>
      </c>
      <c r="EL183" s="24">
        <f t="shared" si="217"/>
        <v>-9</v>
      </c>
      <c r="EM183" s="193">
        <f t="shared" si="218"/>
        <v>0.6785714285714286</v>
      </c>
      <c r="EO183" s="98" t="s">
        <v>196</v>
      </c>
      <c r="EP183" s="91" t="s">
        <v>108</v>
      </c>
      <c r="EQ183" s="132">
        <v>-1.2777666666666683</v>
      </c>
      <c r="ER183" s="106">
        <v>2</v>
      </c>
      <c r="ES183" s="25">
        <v>-2.5555333333333365</v>
      </c>
      <c r="ET183" s="40">
        <v>14</v>
      </c>
      <c r="EU183" s="118">
        <v>18</v>
      </c>
      <c r="EV183" s="9">
        <f t="shared" si="197"/>
        <v>0.77777777777777779</v>
      </c>
      <c r="EW183" s="118">
        <v>3</v>
      </c>
      <c r="EX183" s="118">
        <v>2</v>
      </c>
      <c r="EY183" s="118">
        <v>6</v>
      </c>
      <c r="EZ183" s="118">
        <v>6</v>
      </c>
      <c r="FA183" s="118">
        <v>2</v>
      </c>
      <c r="FB183" s="118">
        <v>8</v>
      </c>
      <c r="FC183" s="118">
        <v>3</v>
      </c>
      <c r="FD183" s="118">
        <v>2</v>
      </c>
      <c r="FE183" s="118"/>
      <c r="FF183" s="118"/>
      <c r="FG183" s="118">
        <f t="shared" si="212"/>
        <v>32</v>
      </c>
      <c r="FH183" s="24">
        <f t="shared" si="247"/>
        <v>19</v>
      </c>
      <c r="FI183" s="24">
        <f t="shared" si="248"/>
        <v>-28</v>
      </c>
      <c r="FJ183" s="24">
        <f t="shared" si="249"/>
        <v>-9</v>
      </c>
      <c r="FK183" s="193">
        <f t="shared" si="250"/>
        <v>0.6785714285714286</v>
      </c>
      <c r="FM183" s="98" t="s">
        <v>196</v>
      </c>
      <c r="FN183" s="91" t="s">
        <v>108</v>
      </c>
      <c r="FO183" s="368">
        <v>-1.2777666666666683</v>
      </c>
      <c r="FP183" s="364">
        <v>2</v>
      </c>
      <c r="FQ183" s="365">
        <v>-2.5555333333333365</v>
      </c>
      <c r="FR183" s="40">
        <v>14</v>
      </c>
      <c r="FS183" s="118">
        <v>18</v>
      </c>
      <c r="FT183" s="9">
        <f t="shared" si="198"/>
        <v>0.77777777777777779</v>
      </c>
      <c r="FU183" s="118">
        <v>3</v>
      </c>
      <c r="FV183" s="118">
        <v>2</v>
      </c>
      <c r="FW183" s="118">
        <v>6</v>
      </c>
      <c r="FX183" s="118">
        <v>6</v>
      </c>
      <c r="FY183" s="118">
        <v>2</v>
      </c>
      <c r="FZ183" s="118">
        <v>8</v>
      </c>
      <c r="GA183" s="118">
        <v>3</v>
      </c>
      <c r="GB183" s="118">
        <v>2</v>
      </c>
      <c r="GC183" s="118"/>
      <c r="GD183" s="118"/>
      <c r="GE183" s="118">
        <f t="shared" si="213"/>
        <v>32</v>
      </c>
      <c r="GF183" s="24">
        <f t="shared" si="205"/>
        <v>19</v>
      </c>
      <c r="GG183" s="24">
        <f t="shared" si="206"/>
        <v>-28</v>
      </c>
      <c r="GH183" s="24">
        <f t="shared" si="207"/>
        <v>-9</v>
      </c>
      <c r="GI183" s="193">
        <f t="shared" si="208"/>
        <v>0.6785714285714286</v>
      </c>
      <c r="GK183" s="98" t="s">
        <v>196</v>
      </c>
      <c r="GL183" s="91" t="s">
        <v>108</v>
      </c>
      <c r="GM183" s="118">
        <v>2</v>
      </c>
      <c r="GN183" s="7">
        <v>10.166666666666668</v>
      </c>
      <c r="GO183" s="12">
        <v>8.8888999999999996</v>
      </c>
      <c r="GP183" s="132">
        <v>-1.2777666666666683</v>
      </c>
      <c r="GQ183" s="106">
        <v>2</v>
      </c>
      <c r="GR183" s="25">
        <v>-2.5555333333333365</v>
      </c>
      <c r="GS183" s="24">
        <f t="shared" si="200"/>
        <v>14</v>
      </c>
      <c r="GT183" s="118">
        <v>18</v>
      </c>
      <c r="GU183" s="9">
        <f t="shared" si="199"/>
        <v>0.77777777777777779</v>
      </c>
      <c r="GV183" s="118">
        <v>3</v>
      </c>
      <c r="GW183" s="118">
        <v>2</v>
      </c>
      <c r="GX183" s="118">
        <v>6</v>
      </c>
      <c r="GY183" s="118">
        <v>6</v>
      </c>
      <c r="GZ183" s="118">
        <v>2</v>
      </c>
      <c r="HA183" s="118">
        <v>8</v>
      </c>
      <c r="HB183" s="118">
        <v>3</v>
      </c>
      <c r="HC183" s="118">
        <v>2</v>
      </c>
      <c r="HD183" s="118"/>
      <c r="HE183" s="118"/>
      <c r="HF183" s="118">
        <f t="shared" si="214"/>
        <v>32</v>
      </c>
      <c r="HG183" s="24">
        <f t="shared" si="201"/>
        <v>19</v>
      </c>
      <c r="HH183" s="24">
        <f t="shared" si="202"/>
        <v>-28</v>
      </c>
      <c r="HI183" s="24">
        <f t="shared" si="203"/>
        <v>-9</v>
      </c>
      <c r="HJ183" s="193">
        <f t="shared" si="204"/>
        <v>0.6785714285714286</v>
      </c>
    </row>
    <row r="184" spans="1:229" s="81" customFormat="1" ht="18.75" x14ac:dyDescent="0.3">
      <c r="A184" s="90" t="s">
        <v>199</v>
      </c>
      <c r="B184" s="91" t="s">
        <v>200</v>
      </c>
      <c r="C184" s="132">
        <v>-0.5</v>
      </c>
      <c r="D184" s="106">
        <v>6</v>
      </c>
      <c r="E184" s="138">
        <v>-3</v>
      </c>
      <c r="F184" s="40">
        <v>13</v>
      </c>
      <c r="G184" s="118">
        <v>1</v>
      </c>
      <c r="H184" s="118">
        <f t="shared" si="191"/>
        <v>13</v>
      </c>
      <c r="I184" s="118">
        <v>13</v>
      </c>
      <c r="J184" s="118"/>
      <c r="K184" s="118"/>
      <c r="L184" s="118">
        <v>1</v>
      </c>
      <c r="M184" s="118"/>
      <c r="N184" s="118"/>
      <c r="O184" s="118"/>
      <c r="P184" s="118"/>
      <c r="Q184" s="118"/>
      <c r="R184" s="118"/>
      <c r="S184" s="118">
        <f t="shared" si="209"/>
        <v>14</v>
      </c>
      <c r="T184" s="118">
        <f t="shared" si="239"/>
        <v>0</v>
      </c>
      <c r="U184" s="118">
        <f t="shared" si="240"/>
        <v>-1</v>
      </c>
      <c r="V184" s="118">
        <f t="shared" si="241"/>
        <v>-1</v>
      </c>
      <c r="W184" s="118">
        <f t="shared" si="242"/>
        <v>0</v>
      </c>
      <c r="X184" s="29"/>
      <c r="Y184" s="90" t="s">
        <v>199</v>
      </c>
      <c r="Z184" s="91" t="s">
        <v>200</v>
      </c>
      <c r="AA184" s="132">
        <v>-0.5</v>
      </c>
      <c r="AB184" s="106">
        <v>6</v>
      </c>
      <c r="AC184" s="138">
        <v>-3</v>
      </c>
      <c r="AD184" s="40">
        <v>13</v>
      </c>
      <c r="AE184" s="118">
        <v>1</v>
      </c>
      <c r="AF184" s="118">
        <f t="shared" si="192"/>
        <v>13</v>
      </c>
      <c r="AG184" s="118">
        <v>13</v>
      </c>
      <c r="AH184" s="118"/>
      <c r="AI184" s="118"/>
      <c r="AJ184" s="118">
        <v>1</v>
      </c>
      <c r="AK184" s="118"/>
      <c r="AL184" s="118"/>
      <c r="AM184" s="118"/>
      <c r="AN184" s="118"/>
      <c r="AO184" s="118"/>
      <c r="AP184" s="118"/>
      <c r="AQ184" s="118">
        <f t="shared" si="210"/>
        <v>14</v>
      </c>
      <c r="AR184" s="118">
        <f t="shared" si="243"/>
        <v>0</v>
      </c>
      <c r="AS184" s="118">
        <f t="shared" si="244"/>
        <v>-1</v>
      </c>
      <c r="AT184" s="118">
        <f t="shared" si="245"/>
        <v>-1</v>
      </c>
      <c r="AU184" s="9">
        <f t="shared" si="246"/>
        <v>0</v>
      </c>
      <c r="AW184" s="90" t="s">
        <v>199</v>
      </c>
      <c r="AX184" s="91" t="s">
        <v>200</v>
      </c>
      <c r="AY184" s="132">
        <v>-0.5</v>
      </c>
      <c r="AZ184" s="106">
        <v>6</v>
      </c>
      <c r="BA184" s="138">
        <v>-3</v>
      </c>
      <c r="BB184" s="40">
        <v>13</v>
      </c>
      <c r="BC184" s="118">
        <v>1</v>
      </c>
      <c r="BD184" s="9">
        <f t="shared" si="193"/>
        <v>13</v>
      </c>
      <c r="BE184" s="118">
        <v>13</v>
      </c>
      <c r="BF184" s="118"/>
      <c r="BG184" s="118"/>
      <c r="BH184" s="118">
        <v>1</v>
      </c>
      <c r="BI184" s="118"/>
      <c r="BJ184" s="118"/>
      <c r="BK184" s="118"/>
      <c r="BL184" s="118"/>
      <c r="BM184" s="118"/>
      <c r="BN184" s="118"/>
      <c r="BO184" s="118">
        <f t="shared" si="211"/>
        <v>14</v>
      </c>
      <c r="BP184" s="24">
        <f t="shared" si="235"/>
        <v>0</v>
      </c>
      <c r="BQ184" s="24">
        <f t="shared" si="236"/>
        <v>-1</v>
      </c>
      <c r="BR184" s="24">
        <f t="shared" si="237"/>
        <v>-1</v>
      </c>
      <c r="BS184" s="193">
        <f t="shared" si="238"/>
        <v>0</v>
      </c>
      <c r="BU184" s="90" t="s">
        <v>199</v>
      </c>
      <c r="BV184" s="91" t="s">
        <v>200</v>
      </c>
      <c r="BW184" s="132">
        <v>-0.5</v>
      </c>
      <c r="BX184" s="106">
        <v>6</v>
      </c>
      <c r="BY184" s="138">
        <v>-3</v>
      </c>
      <c r="BZ184" s="40">
        <v>13</v>
      </c>
      <c r="CA184" s="118">
        <v>1</v>
      </c>
      <c r="CB184" s="9">
        <f t="shared" si="194"/>
        <v>13</v>
      </c>
      <c r="CC184" s="118">
        <v>13</v>
      </c>
      <c r="CD184" s="118"/>
      <c r="CE184" s="118"/>
      <c r="CF184" s="118">
        <v>1</v>
      </c>
      <c r="CG184" s="118"/>
      <c r="CH184" s="118"/>
      <c r="CI184" s="118"/>
      <c r="CJ184" s="118"/>
      <c r="CK184" s="118"/>
      <c r="CL184" s="118"/>
      <c r="CM184" s="118">
        <f t="shared" si="176"/>
        <v>14</v>
      </c>
      <c r="CN184" s="24">
        <f t="shared" si="219"/>
        <v>0</v>
      </c>
      <c r="CO184" s="24">
        <f t="shared" si="220"/>
        <v>-1</v>
      </c>
      <c r="CP184" s="24">
        <f t="shared" si="221"/>
        <v>-1</v>
      </c>
      <c r="CQ184" s="193">
        <f t="shared" si="222"/>
        <v>0</v>
      </c>
      <c r="CS184" s="90" t="s">
        <v>199</v>
      </c>
      <c r="CT184" s="91" t="s">
        <v>200</v>
      </c>
      <c r="CU184" s="132">
        <v>-0.5</v>
      </c>
      <c r="CV184" s="106">
        <v>6</v>
      </c>
      <c r="CW184" s="256">
        <v>-3</v>
      </c>
      <c r="CX184" s="40">
        <v>13</v>
      </c>
      <c r="CY184" s="118">
        <v>1</v>
      </c>
      <c r="CZ184" s="9">
        <f t="shared" si="195"/>
        <v>13</v>
      </c>
      <c r="DA184" s="118">
        <v>13</v>
      </c>
      <c r="DB184" s="118"/>
      <c r="DC184" s="118"/>
      <c r="DD184" s="118">
        <v>1</v>
      </c>
      <c r="DE184" s="118"/>
      <c r="DF184" s="118"/>
      <c r="DG184" s="118"/>
      <c r="DH184" s="118"/>
      <c r="DI184" s="118"/>
      <c r="DJ184" s="118"/>
      <c r="DK184" s="118">
        <f t="shared" si="178"/>
        <v>14</v>
      </c>
      <c r="DL184" s="24">
        <f t="shared" si="223"/>
        <v>0</v>
      </c>
      <c r="DM184" s="24">
        <f t="shared" si="224"/>
        <v>-1</v>
      </c>
      <c r="DN184" s="24">
        <f t="shared" si="225"/>
        <v>-1</v>
      </c>
      <c r="DO184" s="193">
        <f t="shared" si="226"/>
        <v>0</v>
      </c>
      <c r="DQ184" s="90" t="s">
        <v>199</v>
      </c>
      <c r="DR184" s="91" t="s">
        <v>200</v>
      </c>
      <c r="DS184" s="132">
        <v>-0.5</v>
      </c>
      <c r="DT184" s="106">
        <v>6</v>
      </c>
      <c r="DU184" s="256">
        <v>-3</v>
      </c>
      <c r="DV184" s="40">
        <v>13</v>
      </c>
      <c r="DW184" s="118">
        <v>1</v>
      </c>
      <c r="DX184" s="9">
        <f t="shared" si="196"/>
        <v>13</v>
      </c>
      <c r="DY184" s="118">
        <v>13</v>
      </c>
      <c r="DZ184" s="118"/>
      <c r="EA184" s="118"/>
      <c r="EB184" s="118">
        <v>1</v>
      </c>
      <c r="EC184" s="118"/>
      <c r="ED184" s="118"/>
      <c r="EE184" s="118"/>
      <c r="EF184" s="118"/>
      <c r="EG184" s="118"/>
      <c r="EH184" s="118"/>
      <c r="EI184" s="118">
        <f t="shared" si="180"/>
        <v>14</v>
      </c>
      <c r="EJ184" s="24">
        <f t="shared" si="215"/>
        <v>0</v>
      </c>
      <c r="EK184" s="24">
        <f t="shared" si="216"/>
        <v>-1</v>
      </c>
      <c r="EL184" s="24">
        <f t="shared" si="217"/>
        <v>-1</v>
      </c>
      <c r="EM184" s="193">
        <f t="shared" si="218"/>
        <v>0</v>
      </c>
      <c r="EO184" s="90" t="s">
        <v>199</v>
      </c>
      <c r="EP184" s="91" t="s">
        <v>200</v>
      </c>
      <c r="EQ184" s="132">
        <v>-0.5</v>
      </c>
      <c r="ER184" s="106">
        <v>6</v>
      </c>
      <c r="ES184" s="25">
        <v>-3</v>
      </c>
      <c r="ET184" s="40">
        <v>13</v>
      </c>
      <c r="EU184" s="118">
        <v>1</v>
      </c>
      <c r="EV184" s="9">
        <f t="shared" si="197"/>
        <v>13</v>
      </c>
      <c r="EW184" s="118">
        <v>13</v>
      </c>
      <c r="EX184" s="118"/>
      <c r="EY184" s="118"/>
      <c r="EZ184" s="118">
        <v>1</v>
      </c>
      <c r="FA184" s="118"/>
      <c r="FB184" s="118"/>
      <c r="FC184" s="118"/>
      <c r="FD184" s="118"/>
      <c r="FE184" s="118"/>
      <c r="FF184" s="118"/>
      <c r="FG184" s="118">
        <f t="shared" si="212"/>
        <v>14</v>
      </c>
      <c r="FH184" s="24">
        <f t="shared" si="247"/>
        <v>0</v>
      </c>
      <c r="FI184" s="24">
        <f t="shared" si="248"/>
        <v>-1</v>
      </c>
      <c r="FJ184" s="24">
        <f t="shared" si="249"/>
        <v>-1</v>
      </c>
      <c r="FK184" s="193">
        <f t="shared" si="250"/>
        <v>0</v>
      </c>
      <c r="FM184" s="90" t="s">
        <v>199</v>
      </c>
      <c r="FN184" s="91" t="s">
        <v>200</v>
      </c>
      <c r="FO184" s="368">
        <v>-0.5</v>
      </c>
      <c r="FP184" s="364">
        <v>6</v>
      </c>
      <c r="FQ184" s="365">
        <v>-3</v>
      </c>
      <c r="FR184" s="40">
        <v>13</v>
      </c>
      <c r="FS184" s="118">
        <v>1</v>
      </c>
      <c r="FT184" s="9">
        <f t="shared" si="198"/>
        <v>13</v>
      </c>
      <c r="FU184" s="118">
        <v>13</v>
      </c>
      <c r="FV184" s="118"/>
      <c r="FW184" s="118"/>
      <c r="FX184" s="118">
        <v>1</v>
      </c>
      <c r="FY184" s="118"/>
      <c r="FZ184" s="118"/>
      <c r="GA184" s="118"/>
      <c r="GB184" s="118"/>
      <c r="GC184" s="118"/>
      <c r="GD184" s="118"/>
      <c r="GE184" s="118">
        <f t="shared" si="213"/>
        <v>14</v>
      </c>
      <c r="GF184" s="24">
        <f t="shared" si="205"/>
        <v>0</v>
      </c>
      <c r="GG184" s="24">
        <f t="shared" si="206"/>
        <v>-1</v>
      </c>
      <c r="GH184" s="24">
        <f t="shared" si="207"/>
        <v>-1</v>
      </c>
      <c r="GI184" s="193">
        <f t="shared" si="208"/>
        <v>0</v>
      </c>
      <c r="GK184" s="90" t="s">
        <v>199</v>
      </c>
      <c r="GL184" s="91" t="s">
        <v>200</v>
      </c>
      <c r="GM184" s="118"/>
      <c r="GN184" s="7">
        <v>5.5</v>
      </c>
      <c r="GO184" s="12">
        <v>5</v>
      </c>
      <c r="GP184" s="132">
        <v>-0.5</v>
      </c>
      <c r="GQ184" s="106">
        <v>6</v>
      </c>
      <c r="GR184" s="25">
        <v>-3</v>
      </c>
      <c r="GS184" s="24">
        <f t="shared" si="200"/>
        <v>13</v>
      </c>
      <c r="GT184" s="118">
        <v>1</v>
      </c>
      <c r="GU184" s="9">
        <f t="shared" si="199"/>
        <v>13</v>
      </c>
      <c r="GV184" s="118">
        <v>13</v>
      </c>
      <c r="GW184" s="118"/>
      <c r="GX184" s="118"/>
      <c r="GY184" s="118">
        <v>1</v>
      </c>
      <c r="GZ184" s="118"/>
      <c r="HA184" s="118"/>
      <c r="HB184" s="118"/>
      <c r="HC184" s="118"/>
      <c r="HD184" s="118"/>
      <c r="HE184" s="118"/>
      <c r="HF184" s="118">
        <f t="shared" si="214"/>
        <v>14</v>
      </c>
      <c r="HG184" s="24">
        <f t="shared" si="201"/>
        <v>0</v>
      </c>
      <c r="HH184" s="24">
        <f t="shared" si="202"/>
        <v>-1</v>
      </c>
      <c r="HI184" s="24">
        <f t="shared" si="203"/>
        <v>-1</v>
      </c>
      <c r="HJ184" s="193">
        <f t="shared" si="204"/>
        <v>0</v>
      </c>
    </row>
    <row r="185" spans="1:229" s="81" customFormat="1" ht="18.75" x14ac:dyDescent="0.3">
      <c r="A185" s="108" t="s">
        <v>201</v>
      </c>
      <c r="B185" s="91" t="s">
        <v>41</v>
      </c>
      <c r="C185" s="132">
        <v>0.125</v>
      </c>
      <c r="D185" s="106">
        <v>3</v>
      </c>
      <c r="E185" s="138">
        <v>0.375</v>
      </c>
      <c r="F185" s="40">
        <v>19</v>
      </c>
      <c r="G185" s="118">
        <v>15</v>
      </c>
      <c r="H185" s="118">
        <f t="shared" si="191"/>
        <v>1.2666666666666666</v>
      </c>
      <c r="I185" s="118">
        <v>11</v>
      </c>
      <c r="J185" s="118">
        <v>9</v>
      </c>
      <c r="K185" s="118">
        <v>5</v>
      </c>
      <c r="L185" s="118">
        <v>4</v>
      </c>
      <c r="M185" s="118">
        <v>3</v>
      </c>
      <c r="N185" s="118">
        <v>2</v>
      </c>
      <c r="O185" s="118"/>
      <c r="P185" s="118"/>
      <c r="Q185" s="118"/>
      <c r="R185" s="118"/>
      <c r="S185" s="118">
        <f t="shared" si="209"/>
        <v>34</v>
      </c>
      <c r="T185" s="118">
        <f t="shared" si="239"/>
        <v>11</v>
      </c>
      <c r="U185" s="118">
        <f t="shared" si="240"/>
        <v>-8</v>
      </c>
      <c r="V185" s="118">
        <f t="shared" si="241"/>
        <v>3</v>
      </c>
      <c r="W185" s="118">
        <f t="shared" si="242"/>
        <v>1.375</v>
      </c>
      <c r="X185" s="29"/>
      <c r="Y185" s="108" t="s">
        <v>201</v>
      </c>
      <c r="Z185" s="91" t="s">
        <v>41</v>
      </c>
      <c r="AA185" s="132">
        <v>0.125</v>
      </c>
      <c r="AB185" s="106">
        <v>3</v>
      </c>
      <c r="AC185" s="138">
        <v>0.375</v>
      </c>
      <c r="AD185" s="40">
        <v>19</v>
      </c>
      <c r="AE185" s="118">
        <v>15</v>
      </c>
      <c r="AF185" s="118">
        <f t="shared" si="192"/>
        <v>1.2666666666666666</v>
      </c>
      <c r="AG185" s="118">
        <v>11</v>
      </c>
      <c r="AH185" s="118">
        <v>9</v>
      </c>
      <c r="AI185" s="118">
        <v>5</v>
      </c>
      <c r="AJ185" s="118">
        <v>4</v>
      </c>
      <c r="AK185" s="118">
        <v>3</v>
      </c>
      <c r="AL185" s="118">
        <v>2</v>
      </c>
      <c r="AM185" s="118"/>
      <c r="AN185" s="118"/>
      <c r="AO185" s="118"/>
      <c r="AP185" s="118"/>
      <c r="AQ185" s="118">
        <f t="shared" si="210"/>
        <v>34</v>
      </c>
      <c r="AR185" s="118">
        <f t="shared" si="243"/>
        <v>11</v>
      </c>
      <c r="AS185" s="118">
        <f t="shared" si="244"/>
        <v>-8</v>
      </c>
      <c r="AT185" s="118">
        <f t="shared" si="245"/>
        <v>3</v>
      </c>
      <c r="AU185" s="9">
        <f t="shared" si="246"/>
        <v>1.375</v>
      </c>
      <c r="AW185" s="108" t="s">
        <v>201</v>
      </c>
      <c r="AX185" s="91" t="s">
        <v>41</v>
      </c>
      <c r="AY185" s="132">
        <v>0.125</v>
      </c>
      <c r="AZ185" s="106">
        <v>3</v>
      </c>
      <c r="BA185" s="138">
        <v>0.375</v>
      </c>
      <c r="BB185" s="40">
        <v>19</v>
      </c>
      <c r="BC185" s="118">
        <v>15</v>
      </c>
      <c r="BD185" s="9">
        <f t="shared" si="193"/>
        <v>1.2666666666666666</v>
      </c>
      <c r="BE185" s="118">
        <v>11</v>
      </c>
      <c r="BF185" s="118">
        <v>9</v>
      </c>
      <c r="BG185" s="118">
        <v>5</v>
      </c>
      <c r="BH185" s="118">
        <v>4</v>
      </c>
      <c r="BI185" s="118">
        <v>3</v>
      </c>
      <c r="BJ185" s="118">
        <v>2</v>
      </c>
      <c r="BK185" s="118"/>
      <c r="BL185" s="118"/>
      <c r="BM185" s="118"/>
      <c r="BN185" s="118"/>
      <c r="BO185" s="118">
        <f t="shared" si="211"/>
        <v>34</v>
      </c>
      <c r="BP185" s="24">
        <f t="shared" si="235"/>
        <v>11</v>
      </c>
      <c r="BQ185" s="24">
        <f t="shared" si="236"/>
        <v>-8</v>
      </c>
      <c r="BR185" s="24">
        <f t="shared" si="237"/>
        <v>3</v>
      </c>
      <c r="BS185" s="193">
        <f t="shared" si="238"/>
        <v>1.375</v>
      </c>
      <c r="BU185" s="108" t="s">
        <v>201</v>
      </c>
      <c r="BV185" s="91" t="s">
        <v>41</v>
      </c>
      <c r="BW185" s="132">
        <v>0.125</v>
      </c>
      <c r="BX185" s="106">
        <v>3</v>
      </c>
      <c r="BY185" s="138">
        <v>0.375</v>
      </c>
      <c r="BZ185" s="40">
        <v>19</v>
      </c>
      <c r="CA185" s="118">
        <v>15</v>
      </c>
      <c r="CB185" s="9">
        <f t="shared" si="194"/>
        <v>1.2666666666666666</v>
      </c>
      <c r="CC185" s="118">
        <v>11</v>
      </c>
      <c r="CD185" s="118">
        <v>9</v>
      </c>
      <c r="CE185" s="118">
        <v>5</v>
      </c>
      <c r="CF185" s="118">
        <v>4</v>
      </c>
      <c r="CG185" s="118">
        <v>3</v>
      </c>
      <c r="CH185" s="118">
        <v>2</v>
      </c>
      <c r="CI185" s="118"/>
      <c r="CJ185" s="118"/>
      <c r="CK185" s="118"/>
      <c r="CL185" s="118"/>
      <c r="CM185" s="118">
        <f t="shared" si="176"/>
        <v>34</v>
      </c>
      <c r="CN185" s="24">
        <f t="shared" si="219"/>
        <v>11</v>
      </c>
      <c r="CO185" s="24">
        <f t="shared" si="220"/>
        <v>-8</v>
      </c>
      <c r="CP185" s="24">
        <f t="shared" si="221"/>
        <v>3</v>
      </c>
      <c r="CQ185" s="193">
        <f t="shared" si="222"/>
        <v>1.375</v>
      </c>
      <c r="CS185" s="108" t="s">
        <v>201</v>
      </c>
      <c r="CT185" s="91" t="s">
        <v>41</v>
      </c>
      <c r="CU185" s="132">
        <v>0.125</v>
      </c>
      <c r="CV185" s="106">
        <v>3</v>
      </c>
      <c r="CW185" s="256">
        <v>0.375</v>
      </c>
      <c r="CX185" s="40">
        <v>19</v>
      </c>
      <c r="CY185" s="118">
        <v>15</v>
      </c>
      <c r="CZ185" s="9">
        <f t="shared" si="195"/>
        <v>1.2666666666666666</v>
      </c>
      <c r="DA185" s="118">
        <v>11</v>
      </c>
      <c r="DB185" s="118">
        <v>9</v>
      </c>
      <c r="DC185" s="118">
        <v>5</v>
      </c>
      <c r="DD185" s="118">
        <v>4</v>
      </c>
      <c r="DE185" s="118">
        <v>3</v>
      </c>
      <c r="DF185" s="118">
        <v>2</v>
      </c>
      <c r="DG185" s="118"/>
      <c r="DH185" s="118"/>
      <c r="DI185" s="118"/>
      <c r="DJ185" s="118"/>
      <c r="DK185" s="118">
        <f t="shared" si="178"/>
        <v>34</v>
      </c>
      <c r="DL185" s="24">
        <f t="shared" si="223"/>
        <v>11</v>
      </c>
      <c r="DM185" s="24">
        <f t="shared" si="224"/>
        <v>-8</v>
      </c>
      <c r="DN185" s="24">
        <f t="shared" si="225"/>
        <v>3</v>
      </c>
      <c r="DO185" s="193">
        <f t="shared" si="226"/>
        <v>1.375</v>
      </c>
      <c r="DQ185" s="98" t="s">
        <v>201</v>
      </c>
      <c r="DR185" s="91" t="s">
        <v>41</v>
      </c>
      <c r="DS185" s="132">
        <v>0.125</v>
      </c>
      <c r="DT185" s="106">
        <v>3</v>
      </c>
      <c r="DU185" s="256">
        <v>0.375</v>
      </c>
      <c r="DV185" s="40">
        <v>19</v>
      </c>
      <c r="DW185" s="118">
        <v>15</v>
      </c>
      <c r="DX185" s="9">
        <f t="shared" si="196"/>
        <v>1.2666666666666666</v>
      </c>
      <c r="DY185" s="118">
        <v>11</v>
      </c>
      <c r="DZ185" s="118">
        <v>9</v>
      </c>
      <c r="EA185" s="118">
        <v>5</v>
      </c>
      <c r="EB185" s="118">
        <v>4</v>
      </c>
      <c r="EC185" s="118">
        <v>3</v>
      </c>
      <c r="ED185" s="118">
        <v>2</v>
      </c>
      <c r="EE185" s="118"/>
      <c r="EF185" s="118"/>
      <c r="EG185" s="118"/>
      <c r="EH185" s="118"/>
      <c r="EI185" s="118">
        <f t="shared" si="180"/>
        <v>34</v>
      </c>
      <c r="EJ185" s="24">
        <f t="shared" si="215"/>
        <v>11</v>
      </c>
      <c r="EK185" s="24">
        <f t="shared" si="216"/>
        <v>-8</v>
      </c>
      <c r="EL185" s="24">
        <f t="shared" si="217"/>
        <v>3</v>
      </c>
      <c r="EM185" s="193">
        <f t="shared" si="218"/>
        <v>1.375</v>
      </c>
      <c r="EO185" s="98" t="s">
        <v>201</v>
      </c>
      <c r="EP185" s="91" t="s">
        <v>41</v>
      </c>
      <c r="EQ185" s="132">
        <v>0.125</v>
      </c>
      <c r="ER185" s="106">
        <v>3</v>
      </c>
      <c r="ES185" s="25">
        <v>0.375</v>
      </c>
      <c r="ET185" s="40">
        <v>19</v>
      </c>
      <c r="EU185" s="118">
        <v>15</v>
      </c>
      <c r="EV185" s="9">
        <f t="shared" si="197"/>
        <v>1.2666666666666666</v>
      </c>
      <c r="EW185" s="118">
        <v>11</v>
      </c>
      <c r="EX185" s="118">
        <v>9</v>
      </c>
      <c r="EY185" s="118">
        <v>5</v>
      </c>
      <c r="EZ185" s="118">
        <v>4</v>
      </c>
      <c r="FA185" s="118">
        <v>3</v>
      </c>
      <c r="FB185" s="118">
        <v>2</v>
      </c>
      <c r="FC185" s="118"/>
      <c r="FD185" s="118"/>
      <c r="FE185" s="118"/>
      <c r="FF185" s="118"/>
      <c r="FG185" s="118">
        <f t="shared" si="212"/>
        <v>34</v>
      </c>
      <c r="FH185" s="24">
        <f t="shared" si="247"/>
        <v>11</v>
      </c>
      <c r="FI185" s="24">
        <f t="shared" si="248"/>
        <v>-8</v>
      </c>
      <c r="FJ185" s="24">
        <f t="shared" si="249"/>
        <v>3</v>
      </c>
      <c r="FK185" s="193">
        <f t="shared" si="250"/>
        <v>1.375</v>
      </c>
      <c r="FM185" s="98" t="s">
        <v>201</v>
      </c>
      <c r="FN185" s="91" t="s">
        <v>41</v>
      </c>
      <c r="FO185" s="368">
        <v>0.125</v>
      </c>
      <c r="FP185" s="364">
        <v>3</v>
      </c>
      <c r="FQ185" s="365">
        <v>0.375</v>
      </c>
      <c r="FR185" s="40">
        <v>19</v>
      </c>
      <c r="FS185" s="118">
        <v>15</v>
      </c>
      <c r="FT185" s="9">
        <f t="shared" si="198"/>
        <v>1.2666666666666666</v>
      </c>
      <c r="FU185" s="118">
        <v>11</v>
      </c>
      <c r="FV185" s="118">
        <v>9</v>
      </c>
      <c r="FW185" s="118">
        <v>5</v>
      </c>
      <c r="FX185" s="118">
        <v>4</v>
      </c>
      <c r="FY185" s="118">
        <v>3</v>
      </c>
      <c r="FZ185" s="118">
        <v>2</v>
      </c>
      <c r="GA185" s="118"/>
      <c r="GB185" s="118"/>
      <c r="GC185" s="118"/>
      <c r="GD185" s="118"/>
      <c r="GE185" s="118">
        <f t="shared" si="213"/>
        <v>34</v>
      </c>
      <c r="GF185" s="24">
        <f t="shared" si="205"/>
        <v>11</v>
      </c>
      <c r="GG185" s="24">
        <f t="shared" si="206"/>
        <v>-8</v>
      </c>
      <c r="GH185" s="24">
        <f t="shared" si="207"/>
        <v>3</v>
      </c>
      <c r="GI185" s="193">
        <f t="shared" si="208"/>
        <v>1.375</v>
      </c>
      <c r="GK185" s="98" t="s">
        <v>201</v>
      </c>
      <c r="GL185" s="91" t="s">
        <v>41</v>
      </c>
      <c r="GM185" s="118"/>
      <c r="GN185" s="7">
        <v>7.875</v>
      </c>
      <c r="GO185" s="12">
        <v>8</v>
      </c>
      <c r="GP185" s="132">
        <v>0.125</v>
      </c>
      <c r="GQ185" s="106">
        <v>3</v>
      </c>
      <c r="GR185" s="25">
        <v>0.375</v>
      </c>
      <c r="GS185" s="24">
        <f t="shared" si="200"/>
        <v>19</v>
      </c>
      <c r="GT185" s="118">
        <v>15</v>
      </c>
      <c r="GU185" s="9">
        <f t="shared" si="199"/>
        <v>1.2666666666666666</v>
      </c>
      <c r="GV185" s="118">
        <v>11</v>
      </c>
      <c r="GW185" s="118">
        <v>9</v>
      </c>
      <c r="GX185" s="118">
        <v>5</v>
      </c>
      <c r="GY185" s="118">
        <v>4</v>
      </c>
      <c r="GZ185" s="118">
        <v>3</v>
      </c>
      <c r="HA185" s="118">
        <v>2</v>
      </c>
      <c r="HB185" s="118"/>
      <c r="HC185" s="118"/>
      <c r="HD185" s="118"/>
      <c r="HE185" s="118"/>
      <c r="HF185" s="118">
        <f t="shared" si="214"/>
        <v>34</v>
      </c>
      <c r="HG185" s="24">
        <f t="shared" si="201"/>
        <v>11</v>
      </c>
      <c r="HH185" s="24">
        <f t="shared" si="202"/>
        <v>-8</v>
      </c>
      <c r="HI185" s="24">
        <f t="shared" si="203"/>
        <v>3</v>
      </c>
      <c r="HJ185" s="193">
        <f t="shared" si="204"/>
        <v>1.375</v>
      </c>
    </row>
    <row r="186" spans="1:229" s="81" customFormat="1" ht="18.75" x14ac:dyDescent="0.3">
      <c r="A186" s="101" t="s">
        <v>201</v>
      </c>
      <c r="B186" s="91" t="s">
        <v>202</v>
      </c>
      <c r="C186" s="26">
        <v>0.5</v>
      </c>
      <c r="D186" s="106">
        <v>4</v>
      </c>
      <c r="E186" s="138">
        <v>2</v>
      </c>
      <c r="F186" s="40">
        <v>2</v>
      </c>
      <c r="G186" s="118">
        <v>2</v>
      </c>
      <c r="H186" s="118">
        <f t="shared" si="191"/>
        <v>1</v>
      </c>
      <c r="I186" s="118"/>
      <c r="J186" s="118">
        <v>1</v>
      </c>
      <c r="K186" s="118">
        <v>1</v>
      </c>
      <c r="L186" s="118"/>
      <c r="M186" s="118"/>
      <c r="N186" s="118">
        <v>1</v>
      </c>
      <c r="O186" s="118">
        <v>1</v>
      </c>
      <c r="P186" s="118"/>
      <c r="Q186" s="118"/>
      <c r="R186" s="118"/>
      <c r="S186" s="118">
        <f t="shared" si="209"/>
        <v>4</v>
      </c>
      <c r="T186" s="118">
        <f t="shared" si="239"/>
        <v>4</v>
      </c>
      <c r="U186" s="118">
        <f t="shared" si="240"/>
        <v>-2</v>
      </c>
      <c r="V186" s="118">
        <f t="shared" si="241"/>
        <v>2</v>
      </c>
      <c r="W186" s="118">
        <f t="shared" si="242"/>
        <v>2</v>
      </c>
      <c r="X186" s="29"/>
      <c r="Y186" s="101" t="s">
        <v>201</v>
      </c>
      <c r="Z186" s="91" t="s">
        <v>202</v>
      </c>
      <c r="AA186" s="26">
        <v>0.5</v>
      </c>
      <c r="AB186" s="106">
        <v>4</v>
      </c>
      <c r="AC186" s="138">
        <v>2</v>
      </c>
      <c r="AD186" s="40">
        <v>2</v>
      </c>
      <c r="AE186" s="118">
        <v>2</v>
      </c>
      <c r="AF186" s="118">
        <f t="shared" si="192"/>
        <v>1</v>
      </c>
      <c r="AG186" s="118"/>
      <c r="AH186" s="118">
        <v>1</v>
      </c>
      <c r="AI186" s="118">
        <v>1</v>
      </c>
      <c r="AJ186" s="118"/>
      <c r="AK186" s="118"/>
      <c r="AL186" s="118">
        <v>1</v>
      </c>
      <c r="AM186" s="118">
        <v>1</v>
      </c>
      <c r="AN186" s="118"/>
      <c r="AO186" s="118"/>
      <c r="AP186" s="118"/>
      <c r="AQ186" s="118">
        <f t="shared" si="210"/>
        <v>4</v>
      </c>
      <c r="AR186" s="118">
        <f t="shared" si="243"/>
        <v>4</v>
      </c>
      <c r="AS186" s="118">
        <f t="shared" si="244"/>
        <v>-2</v>
      </c>
      <c r="AT186" s="118">
        <f t="shared" si="245"/>
        <v>2</v>
      </c>
      <c r="AU186" s="9">
        <f t="shared" si="246"/>
        <v>2</v>
      </c>
      <c r="AW186" s="101" t="s">
        <v>201</v>
      </c>
      <c r="AX186" s="91" t="s">
        <v>202</v>
      </c>
      <c r="AY186" s="26">
        <v>0.5</v>
      </c>
      <c r="AZ186" s="106">
        <v>4</v>
      </c>
      <c r="BA186" s="138">
        <v>2</v>
      </c>
      <c r="BB186" s="40">
        <v>2</v>
      </c>
      <c r="BC186" s="118">
        <v>2</v>
      </c>
      <c r="BD186" s="9">
        <f t="shared" si="193"/>
        <v>1</v>
      </c>
      <c r="BE186" s="118"/>
      <c r="BF186" s="118">
        <v>1</v>
      </c>
      <c r="BG186" s="118">
        <v>1</v>
      </c>
      <c r="BH186" s="118"/>
      <c r="BI186" s="118"/>
      <c r="BJ186" s="118">
        <v>1</v>
      </c>
      <c r="BK186" s="118">
        <v>1</v>
      </c>
      <c r="BL186" s="118"/>
      <c r="BM186" s="118"/>
      <c r="BN186" s="118"/>
      <c r="BO186" s="118">
        <f t="shared" si="211"/>
        <v>4</v>
      </c>
      <c r="BP186" s="24">
        <f t="shared" si="235"/>
        <v>4</v>
      </c>
      <c r="BQ186" s="24">
        <f t="shared" si="236"/>
        <v>-2</v>
      </c>
      <c r="BR186" s="24">
        <f t="shared" si="237"/>
        <v>2</v>
      </c>
      <c r="BS186" s="193">
        <f t="shared" si="238"/>
        <v>2</v>
      </c>
      <c r="BU186" s="101" t="s">
        <v>201</v>
      </c>
      <c r="BV186" s="91" t="s">
        <v>202</v>
      </c>
      <c r="BW186" s="26">
        <v>0.5</v>
      </c>
      <c r="BX186" s="106">
        <v>4</v>
      </c>
      <c r="BY186" s="138">
        <v>2</v>
      </c>
      <c r="BZ186" s="40">
        <v>2</v>
      </c>
      <c r="CA186" s="118">
        <v>2</v>
      </c>
      <c r="CB186" s="9">
        <f t="shared" si="194"/>
        <v>1</v>
      </c>
      <c r="CC186" s="118"/>
      <c r="CD186" s="118">
        <v>1</v>
      </c>
      <c r="CE186" s="118">
        <v>1</v>
      </c>
      <c r="CF186" s="118"/>
      <c r="CG186" s="118"/>
      <c r="CH186" s="118">
        <v>1</v>
      </c>
      <c r="CI186" s="118">
        <v>1</v>
      </c>
      <c r="CJ186" s="118"/>
      <c r="CK186" s="118"/>
      <c r="CL186" s="118"/>
      <c r="CM186" s="118">
        <f t="shared" si="176"/>
        <v>4</v>
      </c>
      <c r="CN186" s="24">
        <f t="shared" si="219"/>
        <v>4</v>
      </c>
      <c r="CO186" s="24">
        <f t="shared" si="220"/>
        <v>-2</v>
      </c>
      <c r="CP186" s="24">
        <f t="shared" si="221"/>
        <v>2</v>
      </c>
      <c r="CQ186" s="193">
        <f t="shared" si="222"/>
        <v>2</v>
      </c>
      <c r="CS186" s="101" t="s">
        <v>201</v>
      </c>
      <c r="CT186" s="91" t="s">
        <v>202</v>
      </c>
      <c r="CU186" s="26">
        <v>0.5</v>
      </c>
      <c r="CV186" s="106">
        <v>4</v>
      </c>
      <c r="CW186" s="256">
        <v>2</v>
      </c>
      <c r="CX186" s="40">
        <v>2</v>
      </c>
      <c r="CY186" s="118">
        <v>2</v>
      </c>
      <c r="CZ186" s="9">
        <f t="shared" si="195"/>
        <v>1</v>
      </c>
      <c r="DA186" s="118"/>
      <c r="DB186" s="118">
        <v>1</v>
      </c>
      <c r="DC186" s="118">
        <v>1</v>
      </c>
      <c r="DD186" s="118"/>
      <c r="DE186" s="118"/>
      <c r="DF186" s="118">
        <v>1</v>
      </c>
      <c r="DG186" s="118">
        <v>1</v>
      </c>
      <c r="DH186" s="118"/>
      <c r="DI186" s="118"/>
      <c r="DJ186" s="118"/>
      <c r="DK186" s="118">
        <f t="shared" si="178"/>
        <v>4</v>
      </c>
      <c r="DL186" s="24">
        <f t="shared" si="223"/>
        <v>4</v>
      </c>
      <c r="DM186" s="24">
        <f t="shared" si="224"/>
        <v>-2</v>
      </c>
      <c r="DN186" s="24">
        <f t="shared" si="225"/>
        <v>2</v>
      </c>
      <c r="DO186" s="193">
        <f t="shared" si="226"/>
        <v>2</v>
      </c>
      <c r="DQ186" s="101" t="s">
        <v>201</v>
      </c>
      <c r="DR186" s="91" t="s">
        <v>202</v>
      </c>
      <c r="DS186" s="26">
        <v>0.5</v>
      </c>
      <c r="DT186" s="106">
        <v>4</v>
      </c>
      <c r="DU186" s="256">
        <v>2</v>
      </c>
      <c r="DV186" s="40">
        <v>2</v>
      </c>
      <c r="DW186" s="118">
        <v>2</v>
      </c>
      <c r="DX186" s="9">
        <f t="shared" si="196"/>
        <v>1</v>
      </c>
      <c r="DY186" s="118"/>
      <c r="DZ186" s="118">
        <v>1</v>
      </c>
      <c r="EA186" s="118">
        <v>1</v>
      </c>
      <c r="EB186" s="118"/>
      <c r="EC186" s="118"/>
      <c r="ED186" s="118">
        <v>1</v>
      </c>
      <c r="EE186" s="118">
        <v>1</v>
      </c>
      <c r="EF186" s="118"/>
      <c r="EG186" s="118"/>
      <c r="EH186" s="118"/>
      <c r="EI186" s="118">
        <f t="shared" si="180"/>
        <v>4</v>
      </c>
      <c r="EJ186" s="24">
        <f t="shared" si="215"/>
        <v>4</v>
      </c>
      <c r="EK186" s="24">
        <f t="shared" si="216"/>
        <v>-2</v>
      </c>
      <c r="EL186" s="24">
        <f t="shared" si="217"/>
        <v>2</v>
      </c>
      <c r="EM186" s="193">
        <f t="shared" si="218"/>
        <v>2</v>
      </c>
      <c r="EO186" s="101" t="s">
        <v>201</v>
      </c>
      <c r="EP186" s="91" t="s">
        <v>202</v>
      </c>
      <c r="EQ186" s="26">
        <v>0.5</v>
      </c>
      <c r="ER186" s="106">
        <v>4</v>
      </c>
      <c r="ES186" s="25">
        <v>2</v>
      </c>
      <c r="ET186" s="40">
        <v>2</v>
      </c>
      <c r="EU186" s="118">
        <v>2</v>
      </c>
      <c r="EV186" s="9">
        <f t="shared" si="197"/>
        <v>1</v>
      </c>
      <c r="EW186" s="118"/>
      <c r="EX186" s="118">
        <v>1</v>
      </c>
      <c r="EY186" s="118">
        <v>1</v>
      </c>
      <c r="EZ186" s="118"/>
      <c r="FA186" s="118"/>
      <c r="FB186" s="118">
        <v>1</v>
      </c>
      <c r="FC186" s="118">
        <v>1</v>
      </c>
      <c r="FD186" s="118"/>
      <c r="FE186" s="118"/>
      <c r="FF186" s="118"/>
      <c r="FG186" s="118">
        <f t="shared" si="212"/>
        <v>4</v>
      </c>
      <c r="FH186" s="24">
        <f t="shared" si="247"/>
        <v>4</v>
      </c>
      <c r="FI186" s="24">
        <f t="shared" si="248"/>
        <v>-2</v>
      </c>
      <c r="FJ186" s="24">
        <f t="shared" si="249"/>
        <v>2</v>
      </c>
      <c r="FK186" s="193">
        <f t="shared" si="250"/>
        <v>2</v>
      </c>
      <c r="FM186" s="101" t="s">
        <v>201</v>
      </c>
      <c r="FN186" s="91" t="s">
        <v>202</v>
      </c>
      <c r="FO186" s="363">
        <v>0.5</v>
      </c>
      <c r="FP186" s="364">
        <v>4</v>
      </c>
      <c r="FQ186" s="365">
        <v>2</v>
      </c>
      <c r="FR186" s="40">
        <v>2</v>
      </c>
      <c r="FS186" s="118">
        <v>2</v>
      </c>
      <c r="FT186" s="9">
        <f t="shared" si="198"/>
        <v>1</v>
      </c>
      <c r="FU186" s="118"/>
      <c r="FV186" s="118">
        <v>1</v>
      </c>
      <c r="FW186" s="118">
        <v>1</v>
      </c>
      <c r="FX186" s="118"/>
      <c r="FY186" s="118"/>
      <c r="FZ186" s="118">
        <v>1</v>
      </c>
      <c r="GA186" s="118">
        <v>1</v>
      </c>
      <c r="GB186" s="118"/>
      <c r="GC186" s="118"/>
      <c r="GD186" s="118"/>
      <c r="GE186" s="118">
        <f t="shared" si="213"/>
        <v>4</v>
      </c>
      <c r="GF186" s="24">
        <f t="shared" si="205"/>
        <v>4</v>
      </c>
      <c r="GG186" s="24">
        <f t="shared" si="206"/>
        <v>-2</v>
      </c>
      <c r="GH186" s="24">
        <f t="shared" si="207"/>
        <v>2</v>
      </c>
      <c r="GI186" s="193">
        <f t="shared" si="208"/>
        <v>2</v>
      </c>
      <c r="GK186" s="101" t="s">
        <v>201</v>
      </c>
      <c r="GL186" s="91" t="s">
        <v>202</v>
      </c>
      <c r="GM186" s="118"/>
      <c r="GN186" s="10">
        <v>6.5</v>
      </c>
      <c r="GO186" s="74">
        <v>7</v>
      </c>
      <c r="GP186" s="26">
        <v>0.5</v>
      </c>
      <c r="GQ186" s="106">
        <v>4</v>
      </c>
      <c r="GR186" s="25">
        <v>2</v>
      </c>
      <c r="GS186" s="24">
        <f t="shared" si="200"/>
        <v>2</v>
      </c>
      <c r="GT186" s="118">
        <v>2</v>
      </c>
      <c r="GU186" s="9">
        <f t="shared" si="199"/>
        <v>1</v>
      </c>
      <c r="GV186" s="118"/>
      <c r="GW186" s="118">
        <v>1</v>
      </c>
      <c r="GX186" s="118">
        <v>1</v>
      </c>
      <c r="GY186" s="118"/>
      <c r="GZ186" s="118"/>
      <c r="HA186" s="118">
        <v>1</v>
      </c>
      <c r="HB186" s="118">
        <v>1</v>
      </c>
      <c r="HC186" s="118"/>
      <c r="HD186" s="118"/>
      <c r="HE186" s="118"/>
      <c r="HF186" s="118">
        <f t="shared" si="214"/>
        <v>4</v>
      </c>
      <c r="HG186" s="24">
        <f t="shared" si="201"/>
        <v>4</v>
      </c>
      <c r="HH186" s="24">
        <f t="shared" si="202"/>
        <v>-2</v>
      </c>
      <c r="HI186" s="24">
        <f t="shared" si="203"/>
        <v>2</v>
      </c>
      <c r="HJ186" s="193">
        <f t="shared" si="204"/>
        <v>2</v>
      </c>
    </row>
    <row r="187" spans="1:229" s="81" customFormat="1" ht="18.75" x14ac:dyDescent="0.3">
      <c r="A187" s="99" t="s">
        <v>201</v>
      </c>
      <c r="B187" s="91" t="s">
        <v>203</v>
      </c>
      <c r="C187" s="132">
        <v>0</v>
      </c>
      <c r="D187" s="106">
        <v>1</v>
      </c>
      <c r="E187" s="138">
        <v>0</v>
      </c>
      <c r="F187" s="40"/>
      <c r="G187" s="118">
        <v>23</v>
      </c>
      <c r="H187" s="118">
        <f t="shared" si="191"/>
        <v>0</v>
      </c>
      <c r="I187" s="118"/>
      <c r="J187" s="118">
        <v>21</v>
      </c>
      <c r="K187" s="118"/>
      <c r="L187" s="118">
        <v>2</v>
      </c>
      <c r="M187" s="118"/>
      <c r="N187" s="118"/>
      <c r="O187" s="118"/>
      <c r="P187" s="118"/>
      <c r="Q187" s="118"/>
      <c r="R187" s="118"/>
      <c r="S187" s="118">
        <f t="shared" si="209"/>
        <v>23</v>
      </c>
      <c r="T187" s="118">
        <f t="shared" si="239"/>
        <v>0</v>
      </c>
      <c r="U187" s="118">
        <f t="shared" si="240"/>
        <v>-2</v>
      </c>
      <c r="V187" s="118">
        <f t="shared" si="241"/>
        <v>-2</v>
      </c>
      <c r="W187" s="118">
        <f t="shared" si="242"/>
        <v>0</v>
      </c>
      <c r="X187" s="29"/>
      <c r="Y187" s="99" t="s">
        <v>201</v>
      </c>
      <c r="Z187" s="91" t="s">
        <v>203</v>
      </c>
      <c r="AA187" s="132">
        <v>0</v>
      </c>
      <c r="AB187" s="106">
        <v>1</v>
      </c>
      <c r="AC187" s="138">
        <v>0</v>
      </c>
      <c r="AD187" s="40"/>
      <c r="AE187" s="118">
        <v>23</v>
      </c>
      <c r="AF187" s="118">
        <f t="shared" si="192"/>
        <v>0</v>
      </c>
      <c r="AG187" s="118"/>
      <c r="AH187" s="118">
        <v>21</v>
      </c>
      <c r="AI187" s="118"/>
      <c r="AJ187" s="118">
        <v>2</v>
      </c>
      <c r="AK187" s="118"/>
      <c r="AL187" s="118"/>
      <c r="AM187" s="118"/>
      <c r="AN187" s="118"/>
      <c r="AO187" s="118"/>
      <c r="AP187" s="118"/>
      <c r="AQ187" s="118">
        <f t="shared" si="210"/>
        <v>23</v>
      </c>
      <c r="AR187" s="118">
        <f t="shared" si="243"/>
        <v>0</v>
      </c>
      <c r="AS187" s="118">
        <f t="shared" si="244"/>
        <v>-2</v>
      </c>
      <c r="AT187" s="118">
        <f t="shared" si="245"/>
        <v>-2</v>
      </c>
      <c r="AU187" s="9">
        <f t="shared" si="246"/>
        <v>0</v>
      </c>
      <c r="AW187" s="99" t="s">
        <v>201</v>
      </c>
      <c r="AX187" s="91" t="s">
        <v>203</v>
      </c>
      <c r="AY187" s="132">
        <v>0</v>
      </c>
      <c r="AZ187" s="106">
        <v>1</v>
      </c>
      <c r="BA187" s="138">
        <v>0</v>
      </c>
      <c r="BB187" s="40"/>
      <c r="BC187" s="118">
        <v>23</v>
      </c>
      <c r="BD187" s="9">
        <f t="shared" si="193"/>
        <v>0</v>
      </c>
      <c r="BE187" s="118"/>
      <c r="BF187" s="118">
        <v>21</v>
      </c>
      <c r="BG187" s="118"/>
      <c r="BH187" s="118">
        <v>2</v>
      </c>
      <c r="BI187" s="118"/>
      <c r="BJ187" s="118"/>
      <c r="BK187" s="118"/>
      <c r="BL187" s="118"/>
      <c r="BM187" s="118"/>
      <c r="BN187" s="118"/>
      <c r="BO187" s="118">
        <f t="shared" si="211"/>
        <v>23</v>
      </c>
      <c r="BP187" s="24">
        <f t="shared" si="235"/>
        <v>0</v>
      </c>
      <c r="BQ187" s="24">
        <f t="shared" si="236"/>
        <v>-2</v>
      </c>
      <c r="BR187" s="24">
        <f t="shared" si="237"/>
        <v>-2</v>
      </c>
      <c r="BS187" s="193">
        <f t="shared" si="238"/>
        <v>0</v>
      </c>
      <c r="BU187" s="99" t="s">
        <v>201</v>
      </c>
      <c r="BV187" s="91" t="s">
        <v>203</v>
      </c>
      <c r="BW187" s="132">
        <v>0</v>
      </c>
      <c r="BX187" s="106">
        <v>1</v>
      </c>
      <c r="BY187" s="138">
        <v>0</v>
      </c>
      <c r="BZ187" s="40"/>
      <c r="CA187" s="118">
        <v>23</v>
      </c>
      <c r="CB187" s="9">
        <f t="shared" si="194"/>
        <v>0</v>
      </c>
      <c r="CC187" s="118"/>
      <c r="CD187" s="118">
        <v>21</v>
      </c>
      <c r="CE187" s="118"/>
      <c r="CF187" s="118">
        <v>2</v>
      </c>
      <c r="CG187" s="118"/>
      <c r="CH187" s="118"/>
      <c r="CI187" s="118"/>
      <c r="CJ187" s="118"/>
      <c r="CK187" s="118"/>
      <c r="CL187" s="118"/>
      <c r="CM187" s="118">
        <f t="shared" si="176"/>
        <v>23</v>
      </c>
      <c r="CN187" s="24">
        <f t="shared" si="219"/>
        <v>0</v>
      </c>
      <c r="CO187" s="24">
        <f t="shared" si="220"/>
        <v>-2</v>
      </c>
      <c r="CP187" s="24">
        <f t="shared" si="221"/>
        <v>-2</v>
      </c>
      <c r="CQ187" s="193">
        <f t="shared" si="222"/>
        <v>0</v>
      </c>
      <c r="CS187" s="99" t="s">
        <v>201</v>
      </c>
      <c r="CT187" s="91" t="s">
        <v>203</v>
      </c>
      <c r="CU187" s="132">
        <v>0</v>
      </c>
      <c r="CV187" s="106">
        <v>1</v>
      </c>
      <c r="CW187" s="256">
        <v>0</v>
      </c>
      <c r="CX187" s="40"/>
      <c r="CY187" s="118">
        <v>23</v>
      </c>
      <c r="CZ187" s="9">
        <f t="shared" si="195"/>
        <v>0</v>
      </c>
      <c r="DA187" s="118"/>
      <c r="DB187" s="118">
        <v>21</v>
      </c>
      <c r="DC187" s="118"/>
      <c r="DD187" s="118">
        <v>2</v>
      </c>
      <c r="DE187" s="118"/>
      <c r="DF187" s="118"/>
      <c r="DG187" s="118"/>
      <c r="DH187" s="118"/>
      <c r="DI187" s="118"/>
      <c r="DJ187" s="118"/>
      <c r="DK187" s="118">
        <f t="shared" si="178"/>
        <v>23</v>
      </c>
      <c r="DL187" s="24">
        <f t="shared" si="223"/>
        <v>0</v>
      </c>
      <c r="DM187" s="24">
        <f t="shared" si="224"/>
        <v>-2</v>
      </c>
      <c r="DN187" s="24">
        <f t="shared" si="225"/>
        <v>-2</v>
      </c>
      <c r="DO187" s="193">
        <f t="shared" si="226"/>
        <v>0</v>
      </c>
      <c r="DQ187" s="102" t="s">
        <v>201</v>
      </c>
      <c r="DR187" s="91" t="s">
        <v>203</v>
      </c>
      <c r="DS187" s="132">
        <v>0</v>
      </c>
      <c r="DT187" s="106">
        <v>1</v>
      </c>
      <c r="DU187" s="256">
        <v>0</v>
      </c>
      <c r="DV187" s="40"/>
      <c r="DW187" s="118">
        <v>23</v>
      </c>
      <c r="DX187" s="9">
        <f t="shared" si="196"/>
        <v>0</v>
      </c>
      <c r="DY187" s="118"/>
      <c r="DZ187" s="118">
        <v>21</v>
      </c>
      <c r="EA187" s="118"/>
      <c r="EB187" s="118">
        <v>2</v>
      </c>
      <c r="EC187" s="118"/>
      <c r="ED187" s="118"/>
      <c r="EE187" s="118"/>
      <c r="EF187" s="118"/>
      <c r="EG187" s="118"/>
      <c r="EH187" s="118"/>
      <c r="EI187" s="118">
        <f t="shared" si="180"/>
        <v>23</v>
      </c>
      <c r="EJ187" s="24">
        <f t="shared" si="215"/>
        <v>0</v>
      </c>
      <c r="EK187" s="24">
        <f t="shared" si="216"/>
        <v>-2</v>
      </c>
      <c r="EL187" s="24">
        <f t="shared" si="217"/>
        <v>-2</v>
      </c>
      <c r="EM187" s="193">
        <f t="shared" si="218"/>
        <v>0</v>
      </c>
      <c r="EO187" s="102" t="s">
        <v>201</v>
      </c>
      <c r="EP187" s="91" t="s">
        <v>203</v>
      </c>
      <c r="EQ187" s="132">
        <v>0</v>
      </c>
      <c r="ER187" s="106">
        <v>1</v>
      </c>
      <c r="ES187" s="25">
        <v>0</v>
      </c>
      <c r="ET187" s="40"/>
      <c r="EU187" s="118">
        <v>23</v>
      </c>
      <c r="EV187" s="9">
        <f t="shared" si="197"/>
        <v>0</v>
      </c>
      <c r="EW187" s="118"/>
      <c r="EX187" s="118">
        <v>21</v>
      </c>
      <c r="EY187" s="118"/>
      <c r="EZ187" s="118">
        <v>2</v>
      </c>
      <c r="FA187" s="118"/>
      <c r="FB187" s="118"/>
      <c r="FC187" s="118"/>
      <c r="FD187" s="118"/>
      <c r="FE187" s="118"/>
      <c r="FF187" s="118"/>
      <c r="FG187" s="118">
        <f t="shared" si="212"/>
        <v>23</v>
      </c>
      <c r="FH187" s="24">
        <f t="shared" si="247"/>
        <v>0</v>
      </c>
      <c r="FI187" s="24">
        <f t="shared" si="248"/>
        <v>-2</v>
      </c>
      <c r="FJ187" s="24">
        <f t="shared" si="249"/>
        <v>-2</v>
      </c>
      <c r="FK187" s="193">
        <f t="shared" si="250"/>
        <v>0</v>
      </c>
      <c r="FM187" s="102" t="s">
        <v>201</v>
      </c>
      <c r="FN187" s="91" t="s">
        <v>203</v>
      </c>
      <c r="FO187" s="368">
        <v>0</v>
      </c>
      <c r="FP187" s="364">
        <v>1</v>
      </c>
      <c r="FQ187" s="365">
        <v>0</v>
      </c>
      <c r="FR187" s="40"/>
      <c r="FS187" s="118">
        <v>23</v>
      </c>
      <c r="FT187" s="9">
        <f t="shared" si="198"/>
        <v>0</v>
      </c>
      <c r="FU187" s="118"/>
      <c r="FV187" s="118">
        <v>21</v>
      </c>
      <c r="FW187" s="118"/>
      <c r="FX187" s="118">
        <v>2</v>
      </c>
      <c r="FY187" s="118"/>
      <c r="FZ187" s="118"/>
      <c r="GA187" s="118"/>
      <c r="GB187" s="118"/>
      <c r="GC187" s="118"/>
      <c r="GD187" s="118"/>
      <c r="GE187" s="118">
        <f t="shared" si="213"/>
        <v>23</v>
      </c>
      <c r="GF187" s="24">
        <f t="shared" si="205"/>
        <v>0</v>
      </c>
      <c r="GG187" s="24">
        <f t="shared" si="206"/>
        <v>-2</v>
      </c>
      <c r="GH187" s="24">
        <f t="shared" si="207"/>
        <v>-2</v>
      </c>
      <c r="GI187" s="193">
        <f t="shared" si="208"/>
        <v>0</v>
      </c>
      <c r="GK187" s="102" t="s">
        <v>201</v>
      </c>
      <c r="GL187" s="91" t="s">
        <v>203</v>
      </c>
      <c r="GM187" s="118"/>
      <c r="GN187" s="7">
        <v>10.222222222222221</v>
      </c>
      <c r="GO187" s="12">
        <v>10.222222222222221</v>
      </c>
      <c r="GP187" s="132">
        <v>0</v>
      </c>
      <c r="GQ187" s="106">
        <v>1</v>
      </c>
      <c r="GR187" s="25">
        <v>0</v>
      </c>
      <c r="GS187" s="24">
        <f t="shared" si="200"/>
        <v>0</v>
      </c>
      <c r="GT187" s="118">
        <v>23</v>
      </c>
      <c r="GU187" s="9">
        <f t="shared" si="199"/>
        <v>0</v>
      </c>
      <c r="GV187" s="118"/>
      <c r="GW187" s="118">
        <v>21</v>
      </c>
      <c r="GX187" s="118"/>
      <c r="GY187" s="118">
        <v>2</v>
      </c>
      <c r="GZ187" s="118"/>
      <c r="HA187" s="118"/>
      <c r="HB187" s="118"/>
      <c r="HC187" s="118"/>
      <c r="HD187" s="118"/>
      <c r="HE187" s="118"/>
      <c r="HF187" s="118">
        <f t="shared" si="214"/>
        <v>23</v>
      </c>
      <c r="HG187" s="24">
        <f t="shared" si="201"/>
        <v>0</v>
      </c>
      <c r="HH187" s="24">
        <f t="shared" si="202"/>
        <v>-2</v>
      </c>
      <c r="HI187" s="24">
        <f t="shared" si="203"/>
        <v>-2</v>
      </c>
      <c r="HJ187" s="193">
        <f t="shared" si="204"/>
        <v>0</v>
      </c>
    </row>
    <row r="188" spans="1:229" ht="18.75" x14ac:dyDescent="0.3">
      <c r="A188" s="105" t="s">
        <v>204</v>
      </c>
      <c r="B188" s="96" t="s">
        <v>77</v>
      </c>
      <c r="C188" s="132">
        <v>-0.5</v>
      </c>
      <c r="D188" s="106">
        <v>4</v>
      </c>
      <c r="E188" s="138">
        <v>-2</v>
      </c>
      <c r="F188" s="40">
        <v>1</v>
      </c>
      <c r="G188" s="118">
        <v>12</v>
      </c>
      <c r="H188" s="118">
        <f t="shared" si="191"/>
        <v>8.3333333333333329E-2</v>
      </c>
      <c r="I188" s="118">
        <v>1</v>
      </c>
      <c r="J188" s="118">
        <v>3</v>
      </c>
      <c r="K188" s="118"/>
      <c r="L188" s="118">
        <v>2</v>
      </c>
      <c r="M188" s="118"/>
      <c r="N188" s="118">
        <v>6</v>
      </c>
      <c r="O188" s="118"/>
      <c r="P188" s="118">
        <v>1</v>
      </c>
      <c r="Q188" s="118"/>
      <c r="R188" s="118"/>
      <c r="S188" s="118">
        <f t="shared" si="209"/>
        <v>13</v>
      </c>
      <c r="T188" s="118">
        <f t="shared" si="239"/>
        <v>0</v>
      </c>
      <c r="U188" s="118">
        <f t="shared" si="240"/>
        <v>-17</v>
      </c>
      <c r="V188" s="118">
        <f t="shared" si="241"/>
        <v>-17</v>
      </c>
      <c r="W188" s="118">
        <f t="shared" si="242"/>
        <v>0</v>
      </c>
      <c r="X188" s="29"/>
      <c r="Y188" s="105" t="s">
        <v>204</v>
      </c>
      <c r="Z188" s="96" t="s">
        <v>77</v>
      </c>
      <c r="AA188" s="132">
        <v>-0.5</v>
      </c>
      <c r="AB188" s="106">
        <v>4</v>
      </c>
      <c r="AC188" s="138">
        <v>-2</v>
      </c>
      <c r="AD188" s="40">
        <v>1</v>
      </c>
      <c r="AE188" s="118">
        <v>12</v>
      </c>
      <c r="AF188" s="118">
        <f t="shared" si="192"/>
        <v>8.3333333333333329E-2</v>
      </c>
      <c r="AG188" s="118">
        <v>1</v>
      </c>
      <c r="AH188" s="118">
        <v>3</v>
      </c>
      <c r="AI188" s="118"/>
      <c r="AJ188" s="118">
        <v>2</v>
      </c>
      <c r="AK188" s="118"/>
      <c r="AL188" s="118">
        <v>6</v>
      </c>
      <c r="AM188" s="118"/>
      <c r="AN188" s="118">
        <v>1</v>
      </c>
      <c r="AO188" s="118"/>
      <c r="AP188" s="118"/>
      <c r="AQ188" s="118">
        <f t="shared" si="210"/>
        <v>13</v>
      </c>
      <c r="AR188" s="118">
        <f t="shared" si="243"/>
        <v>0</v>
      </c>
      <c r="AS188" s="118">
        <f t="shared" si="244"/>
        <v>-17</v>
      </c>
      <c r="AT188" s="118">
        <f t="shared" si="245"/>
        <v>-17</v>
      </c>
      <c r="AU188" s="9">
        <f t="shared" si="246"/>
        <v>0</v>
      </c>
      <c r="AV188" s="81"/>
      <c r="AW188" s="105" t="s">
        <v>204</v>
      </c>
      <c r="AX188" s="96" t="s">
        <v>77</v>
      </c>
      <c r="AY188" s="132">
        <v>-0.5</v>
      </c>
      <c r="AZ188" s="106">
        <v>4</v>
      </c>
      <c r="BA188" s="138">
        <v>-2</v>
      </c>
      <c r="BB188" s="40">
        <v>1</v>
      </c>
      <c r="BC188" s="118">
        <v>12</v>
      </c>
      <c r="BD188" s="9">
        <f t="shared" si="193"/>
        <v>8.3333333333333329E-2</v>
      </c>
      <c r="BE188" s="118">
        <v>1</v>
      </c>
      <c r="BF188" s="118">
        <v>3</v>
      </c>
      <c r="BG188" s="118"/>
      <c r="BH188" s="118">
        <v>2</v>
      </c>
      <c r="BI188" s="118"/>
      <c r="BJ188" s="118">
        <v>6</v>
      </c>
      <c r="BK188" s="118"/>
      <c r="BL188" s="118">
        <v>1</v>
      </c>
      <c r="BM188" s="118"/>
      <c r="BN188" s="118"/>
      <c r="BO188" s="118">
        <f t="shared" si="211"/>
        <v>13</v>
      </c>
      <c r="BP188" s="24">
        <f t="shared" si="235"/>
        <v>0</v>
      </c>
      <c r="BQ188" s="24">
        <f t="shared" si="236"/>
        <v>-17</v>
      </c>
      <c r="BR188" s="24">
        <f t="shared" si="237"/>
        <v>-17</v>
      </c>
      <c r="BS188" s="193">
        <f t="shared" si="238"/>
        <v>0</v>
      </c>
      <c r="BT188" s="81"/>
      <c r="BU188" s="105" t="s">
        <v>204</v>
      </c>
      <c r="BV188" s="96" t="s">
        <v>77</v>
      </c>
      <c r="BW188" s="132">
        <v>-0.5</v>
      </c>
      <c r="BX188" s="106">
        <v>4</v>
      </c>
      <c r="BY188" s="138">
        <v>-2</v>
      </c>
      <c r="BZ188" s="40">
        <v>1</v>
      </c>
      <c r="CA188" s="118">
        <v>12</v>
      </c>
      <c r="CB188" s="9">
        <f t="shared" si="194"/>
        <v>8.3333333333333329E-2</v>
      </c>
      <c r="CC188" s="118">
        <v>1</v>
      </c>
      <c r="CD188" s="118">
        <v>3</v>
      </c>
      <c r="CE188" s="118"/>
      <c r="CF188" s="118">
        <v>2</v>
      </c>
      <c r="CG188" s="118"/>
      <c r="CH188" s="118">
        <v>6</v>
      </c>
      <c r="CI188" s="118"/>
      <c r="CJ188" s="118">
        <v>1</v>
      </c>
      <c r="CK188" s="118"/>
      <c r="CL188" s="118"/>
      <c r="CM188" s="118">
        <f t="shared" si="176"/>
        <v>13</v>
      </c>
      <c r="CN188" s="24">
        <f t="shared" si="219"/>
        <v>0</v>
      </c>
      <c r="CO188" s="24">
        <f t="shared" si="220"/>
        <v>-17</v>
      </c>
      <c r="CP188" s="24">
        <f t="shared" si="221"/>
        <v>-17</v>
      </c>
      <c r="CQ188" s="193">
        <f t="shared" si="222"/>
        <v>0</v>
      </c>
      <c r="CR188" s="81"/>
      <c r="CS188" s="105" t="s">
        <v>204</v>
      </c>
      <c r="CT188" s="96" t="s">
        <v>77</v>
      </c>
      <c r="CU188" s="132">
        <v>-0.5</v>
      </c>
      <c r="CV188" s="106">
        <v>4</v>
      </c>
      <c r="CW188" s="256">
        <v>-2</v>
      </c>
      <c r="CX188" s="40">
        <v>1</v>
      </c>
      <c r="CY188" s="118">
        <v>12</v>
      </c>
      <c r="CZ188" s="9">
        <f t="shared" si="195"/>
        <v>8.3333333333333329E-2</v>
      </c>
      <c r="DA188" s="118">
        <v>1</v>
      </c>
      <c r="DB188" s="118">
        <v>3</v>
      </c>
      <c r="DC188" s="118"/>
      <c r="DD188" s="118">
        <v>2</v>
      </c>
      <c r="DE188" s="118"/>
      <c r="DF188" s="118">
        <v>6</v>
      </c>
      <c r="DG188" s="118"/>
      <c r="DH188" s="118">
        <v>1</v>
      </c>
      <c r="DI188" s="118"/>
      <c r="DJ188" s="118"/>
      <c r="DK188" s="118">
        <f t="shared" si="178"/>
        <v>13</v>
      </c>
      <c r="DL188" s="24">
        <f t="shared" si="223"/>
        <v>0</v>
      </c>
      <c r="DM188" s="24">
        <f t="shared" si="224"/>
        <v>-17</v>
      </c>
      <c r="DN188" s="24">
        <f t="shared" si="225"/>
        <v>-17</v>
      </c>
      <c r="DO188" s="193">
        <f t="shared" si="226"/>
        <v>0</v>
      </c>
      <c r="DP188" s="81"/>
      <c r="DQ188" s="98" t="s">
        <v>204</v>
      </c>
      <c r="DR188" s="96" t="s">
        <v>77</v>
      </c>
      <c r="DS188" s="132">
        <v>-0.5</v>
      </c>
      <c r="DT188" s="106">
        <v>4</v>
      </c>
      <c r="DU188" s="256">
        <v>-2</v>
      </c>
      <c r="DV188" s="40">
        <v>1</v>
      </c>
      <c r="DW188" s="118">
        <v>12</v>
      </c>
      <c r="DX188" s="9">
        <f t="shared" si="196"/>
        <v>8.3333333333333329E-2</v>
      </c>
      <c r="DY188" s="118">
        <v>1</v>
      </c>
      <c r="DZ188" s="118">
        <v>3</v>
      </c>
      <c r="EA188" s="118"/>
      <c r="EB188" s="118">
        <v>2</v>
      </c>
      <c r="EC188" s="118"/>
      <c r="ED188" s="118">
        <v>6</v>
      </c>
      <c r="EE188" s="118"/>
      <c r="EF188" s="118">
        <v>1</v>
      </c>
      <c r="EG188" s="118"/>
      <c r="EH188" s="118"/>
      <c r="EI188" s="118">
        <f t="shared" si="180"/>
        <v>13</v>
      </c>
      <c r="EJ188" s="24">
        <f t="shared" si="215"/>
        <v>0</v>
      </c>
      <c r="EK188" s="24">
        <f t="shared" si="216"/>
        <v>-17</v>
      </c>
      <c r="EL188" s="24">
        <f t="shared" si="217"/>
        <v>-17</v>
      </c>
      <c r="EM188" s="193">
        <f t="shared" si="218"/>
        <v>0</v>
      </c>
      <c r="EN188" s="81"/>
      <c r="EO188" s="98" t="s">
        <v>204</v>
      </c>
      <c r="EP188" s="96" t="s">
        <v>77</v>
      </c>
      <c r="EQ188" s="132">
        <v>-0.5</v>
      </c>
      <c r="ER188" s="106">
        <v>4</v>
      </c>
      <c r="ES188" s="25">
        <v>-2</v>
      </c>
      <c r="ET188" s="40">
        <v>1</v>
      </c>
      <c r="EU188" s="118">
        <v>12</v>
      </c>
      <c r="EV188" s="9">
        <f t="shared" si="197"/>
        <v>8.3333333333333329E-2</v>
      </c>
      <c r="EW188" s="118">
        <v>1</v>
      </c>
      <c r="EX188" s="118">
        <v>3</v>
      </c>
      <c r="EY188" s="118"/>
      <c r="EZ188" s="118">
        <v>2</v>
      </c>
      <c r="FA188" s="118"/>
      <c r="FB188" s="118">
        <v>6</v>
      </c>
      <c r="FC188" s="118"/>
      <c r="FD188" s="118">
        <v>1</v>
      </c>
      <c r="FE188" s="118"/>
      <c r="FF188" s="118"/>
      <c r="FG188" s="118">
        <f t="shared" si="212"/>
        <v>13</v>
      </c>
      <c r="FH188" s="24">
        <f t="shared" si="247"/>
        <v>0</v>
      </c>
      <c r="FI188" s="24">
        <f t="shared" si="248"/>
        <v>-17</v>
      </c>
      <c r="FJ188" s="24">
        <f t="shared" si="249"/>
        <v>-17</v>
      </c>
      <c r="FK188" s="193">
        <f t="shared" si="250"/>
        <v>0</v>
      </c>
      <c r="FL188" s="81"/>
      <c r="FM188" s="98" t="s">
        <v>204</v>
      </c>
      <c r="FN188" s="96" t="s">
        <v>77</v>
      </c>
      <c r="FO188" s="368">
        <v>-0.5</v>
      </c>
      <c r="FP188" s="364">
        <v>4</v>
      </c>
      <c r="FQ188" s="365">
        <v>-2</v>
      </c>
      <c r="FR188" s="40">
        <v>1</v>
      </c>
      <c r="FS188" s="118">
        <v>12</v>
      </c>
      <c r="FT188" s="9">
        <f t="shared" si="198"/>
        <v>8.3333333333333329E-2</v>
      </c>
      <c r="FU188" s="118">
        <v>1</v>
      </c>
      <c r="FV188" s="118">
        <v>3</v>
      </c>
      <c r="FW188" s="118"/>
      <c r="FX188" s="118">
        <v>2</v>
      </c>
      <c r="FY188" s="118"/>
      <c r="FZ188" s="118">
        <v>6</v>
      </c>
      <c r="GA188" s="118"/>
      <c r="GB188" s="118">
        <v>1</v>
      </c>
      <c r="GC188" s="118"/>
      <c r="GD188" s="118"/>
      <c r="GE188" s="118">
        <f t="shared" si="213"/>
        <v>13</v>
      </c>
      <c r="GF188" s="24">
        <f t="shared" si="205"/>
        <v>0</v>
      </c>
      <c r="GG188" s="24">
        <f t="shared" si="206"/>
        <v>-17</v>
      </c>
      <c r="GH188" s="24">
        <f t="shared" si="207"/>
        <v>-17</v>
      </c>
      <c r="GI188" s="193">
        <f t="shared" si="208"/>
        <v>0</v>
      </c>
      <c r="GJ188" s="81"/>
      <c r="GK188" s="98" t="s">
        <v>204</v>
      </c>
      <c r="GL188" s="96" t="s">
        <v>77</v>
      </c>
      <c r="GM188" s="118"/>
      <c r="GN188" s="7">
        <v>8</v>
      </c>
      <c r="GO188" s="12">
        <v>7.5</v>
      </c>
      <c r="GP188" s="132">
        <v>-0.5</v>
      </c>
      <c r="GQ188" s="106">
        <v>4</v>
      </c>
      <c r="GR188" s="25">
        <v>-2</v>
      </c>
      <c r="GS188" s="24">
        <f t="shared" si="200"/>
        <v>1</v>
      </c>
      <c r="GT188" s="118">
        <v>12</v>
      </c>
      <c r="GU188" s="9">
        <f t="shared" si="199"/>
        <v>8.3333333333333329E-2</v>
      </c>
      <c r="GV188" s="118">
        <v>1</v>
      </c>
      <c r="GW188" s="118">
        <v>3</v>
      </c>
      <c r="GX188" s="118"/>
      <c r="GY188" s="118">
        <v>2</v>
      </c>
      <c r="GZ188" s="118"/>
      <c r="HA188" s="118">
        <v>6</v>
      </c>
      <c r="HB188" s="118"/>
      <c r="HC188" s="118">
        <v>1</v>
      </c>
      <c r="HD188" s="118"/>
      <c r="HE188" s="118"/>
      <c r="HF188" s="118">
        <f t="shared" si="214"/>
        <v>13</v>
      </c>
      <c r="HG188" s="24">
        <f t="shared" si="201"/>
        <v>0</v>
      </c>
      <c r="HH188" s="24">
        <f t="shared" si="202"/>
        <v>-17</v>
      </c>
      <c r="HI188" s="24">
        <f t="shared" si="203"/>
        <v>-17</v>
      </c>
      <c r="HJ188" s="193">
        <f t="shared" si="204"/>
        <v>0</v>
      </c>
      <c r="HK188" s="81"/>
      <c r="HL188" s="81"/>
      <c r="HM188" s="81"/>
      <c r="HN188" s="81"/>
      <c r="HO188" s="81"/>
      <c r="HP188" s="81"/>
      <c r="HQ188" s="81"/>
      <c r="HR188" s="81"/>
      <c r="HS188" s="81"/>
      <c r="HT188" s="81"/>
      <c r="HU188" s="81"/>
    </row>
    <row r="189" spans="1:229" ht="18.75" x14ac:dyDescent="0.3">
      <c r="A189" s="98" t="s">
        <v>204</v>
      </c>
      <c r="B189" s="96" t="s">
        <v>205</v>
      </c>
      <c r="C189" s="132">
        <v>-8.3400000000000141E-2</v>
      </c>
      <c r="D189" s="106">
        <v>3</v>
      </c>
      <c r="E189" s="138">
        <v>-0.25020000000000042</v>
      </c>
      <c r="F189" s="40">
        <v>6</v>
      </c>
      <c r="G189" s="118">
        <v>28</v>
      </c>
      <c r="H189" s="118">
        <f t="shared" si="191"/>
        <v>0.21428571428571427</v>
      </c>
      <c r="I189" s="118"/>
      <c r="J189" s="118">
        <v>16</v>
      </c>
      <c r="K189" s="118">
        <v>6</v>
      </c>
      <c r="L189" s="118">
        <v>11</v>
      </c>
      <c r="M189" s="118"/>
      <c r="N189" s="118">
        <v>1</v>
      </c>
      <c r="O189" s="118"/>
      <c r="P189" s="118"/>
      <c r="Q189" s="118"/>
      <c r="R189" s="118"/>
      <c r="S189" s="118">
        <f t="shared" si="209"/>
        <v>34</v>
      </c>
      <c r="T189" s="118">
        <f t="shared" si="239"/>
        <v>6</v>
      </c>
      <c r="U189" s="118">
        <f t="shared" si="240"/>
        <v>-13</v>
      </c>
      <c r="V189" s="118">
        <f t="shared" si="241"/>
        <v>-7</v>
      </c>
      <c r="W189" s="118">
        <f t="shared" si="242"/>
        <v>0.46153846153846156</v>
      </c>
      <c r="X189" s="29"/>
      <c r="Y189" s="98" t="s">
        <v>204</v>
      </c>
      <c r="Z189" s="96" t="s">
        <v>205</v>
      </c>
      <c r="AA189" s="132">
        <v>-8.3400000000000141E-2</v>
      </c>
      <c r="AB189" s="106">
        <v>3</v>
      </c>
      <c r="AC189" s="138">
        <v>-0.25020000000000042</v>
      </c>
      <c r="AD189" s="40">
        <v>6</v>
      </c>
      <c r="AE189" s="118">
        <v>28</v>
      </c>
      <c r="AF189" s="118">
        <f t="shared" si="192"/>
        <v>0.21428571428571427</v>
      </c>
      <c r="AG189" s="118"/>
      <c r="AH189" s="118">
        <v>16</v>
      </c>
      <c r="AI189" s="118">
        <v>6</v>
      </c>
      <c r="AJ189" s="118">
        <v>11</v>
      </c>
      <c r="AK189" s="118"/>
      <c r="AL189" s="118">
        <v>1</v>
      </c>
      <c r="AM189" s="118"/>
      <c r="AN189" s="118"/>
      <c r="AO189" s="118"/>
      <c r="AP189" s="118"/>
      <c r="AQ189" s="118">
        <f t="shared" si="210"/>
        <v>34</v>
      </c>
      <c r="AR189" s="118">
        <f t="shared" si="243"/>
        <v>6</v>
      </c>
      <c r="AS189" s="118">
        <f t="shared" si="244"/>
        <v>-13</v>
      </c>
      <c r="AT189" s="118">
        <f t="shared" si="245"/>
        <v>-7</v>
      </c>
      <c r="AU189" s="9">
        <f t="shared" si="246"/>
        <v>0.46153846153846156</v>
      </c>
      <c r="AV189" s="81"/>
      <c r="AW189" s="98" t="s">
        <v>204</v>
      </c>
      <c r="AX189" s="96" t="s">
        <v>205</v>
      </c>
      <c r="AY189" s="132">
        <v>-8.3400000000000141E-2</v>
      </c>
      <c r="AZ189" s="106">
        <v>3</v>
      </c>
      <c r="BA189" s="138">
        <v>-0.25020000000000042</v>
      </c>
      <c r="BB189" s="40">
        <v>6</v>
      </c>
      <c r="BC189" s="118">
        <v>28</v>
      </c>
      <c r="BD189" s="9">
        <f t="shared" si="193"/>
        <v>0.21428571428571427</v>
      </c>
      <c r="BE189" s="118"/>
      <c r="BF189" s="118">
        <v>16</v>
      </c>
      <c r="BG189" s="118">
        <v>6</v>
      </c>
      <c r="BH189" s="118">
        <v>11</v>
      </c>
      <c r="BI189" s="118"/>
      <c r="BJ189" s="118">
        <v>1</v>
      </c>
      <c r="BK189" s="118"/>
      <c r="BL189" s="118"/>
      <c r="BM189" s="118"/>
      <c r="BN189" s="118"/>
      <c r="BO189" s="118">
        <f t="shared" si="211"/>
        <v>34</v>
      </c>
      <c r="BP189" s="24">
        <f t="shared" si="235"/>
        <v>6</v>
      </c>
      <c r="BQ189" s="24">
        <f t="shared" si="236"/>
        <v>-13</v>
      </c>
      <c r="BR189" s="24">
        <f t="shared" si="237"/>
        <v>-7</v>
      </c>
      <c r="BS189" s="193">
        <f t="shared" si="238"/>
        <v>0.46153846153846156</v>
      </c>
      <c r="BT189" s="81"/>
      <c r="BU189" s="98" t="s">
        <v>204</v>
      </c>
      <c r="BV189" s="96" t="s">
        <v>205</v>
      </c>
      <c r="BW189" s="132">
        <v>-8.3400000000000141E-2</v>
      </c>
      <c r="BX189" s="106">
        <v>3</v>
      </c>
      <c r="BY189" s="138">
        <v>-0.25020000000000042</v>
      </c>
      <c r="BZ189" s="40">
        <v>6</v>
      </c>
      <c r="CA189" s="118">
        <v>28</v>
      </c>
      <c r="CB189" s="9">
        <f t="shared" si="194"/>
        <v>0.21428571428571427</v>
      </c>
      <c r="CC189" s="118"/>
      <c r="CD189" s="118">
        <v>16</v>
      </c>
      <c r="CE189" s="118">
        <v>6</v>
      </c>
      <c r="CF189" s="118">
        <v>11</v>
      </c>
      <c r="CG189" s="118"/>
      <c r="CH189" s="118">
        <v>1</v>
      </c>
      <c r="CI189" s="118"/>
      <c r="CJ189" s="118"/>
      <c r="CK189" s="118"/>
      <c r="CL189" s="118"/>
      <c r="CM189" s="118">
        <f t="shared" si="176"/>
        <v>34</v>
      </c>
      <c r="CN189" s="24">
        <f t="shared" si="219"/>
        <v>6</v>
      </c>
      <c r="CO189" s="24">
        <f t="shared" si="220"/>
        <v>-13</v>
      </c>
      <c r="CP189" s="24">
        <f t="shared" si="221"/>
        <v>-7</v>
      </c>
      <c r="CQ189" s="193">
        <f t="shared" si="222"/>
        <v>0.46153846153846156</v>
      </c>
      <c r="CR189" s="81"/>
      <c r="CS189" s="98" t="s">
        <v>204</v>
      </c>
      <c r="CT189" s="96" t="s">
        <v>205</v>
      </c>
      <c r="CU189" s="132">
        <v>-8.3400000000000141E-2</v>
      </c>
      <c r="CV189" s="106">
        <v>3</v>
      </c>
      <c r="CW189" s="256">
        <v>-0.25020000000000042</v>
      </c>
      <c r="CX189" s="40">
        <v>6</v>
      </c>
      <c r="CY189" s="118">
        <v>28</v>
      </c>
      <c r="CZ189" s="9">
        <f t="shared" si="195"/>
        <v>0.21428571428571427</v>
      </c>
      <c r="DA189" s="118"/>
      <c r="DB189" s="118">
        <v>16</v>
      </c>
      <c r="DC189" s="118">
        <v>6</v>
      </c>
      <c r="DD189" s="118">
        <v>11</v>
      </c>
      <c r="DE189" s="118"/>
      <c r="DF189" s="118">
        <v>1</v>
      </c>
      <c r="DG189" s="118"/>
      <c r="DH189" s="118"/>
      <c r="DI189" s="118"/>
      <c r="DJ189" s="118"/>
      <c r="DK189" s="118">
        <f t="shared" si="178"/>
        <v>34</v>
      </c>
      <c r="DL189" s="24">
        <f t="shared" si="223"/>
        <v>6</v>
      </c>
      <c r="DM189" s="24">
        <f t="shared" si="224"/>
        <v>-13</v>
      </c>
      <c r="DN189" s="24">
        <f t="shared" si="225"/>
        <v>-7</v>
      </c>
      <c r="DO189" s="193">
        <f t="shared" si="226"/>
        <v>0.46153846153846156</v>
      </c>
      <c r="DP189" s="81"/>
      <c r="DQ189" s="95" t="s">
        <v>204</v>
      </c>
      <c r="DR189" s="96" t="s">
        <v>205</v>
      </c>
      <c r="DS189" s="132">
        <v>-8.3400000000000141E-2</v>
      </c>
      <c r="DT189" s="106">
        <v>3</v>
      </c>
      <c r="DU189" s="256">
        <v>-0.25020000000000042</v>
      </c>
      <c r="DV189" s="40">
        <v>6</v>
      </c>
      <c r="DW189" s="118">
        <v>28</v>
      </c>
      <c r="DX189" s="9">
        <f t="shared" si="196"/>
        <v>0.21428571428571427</v>
      </c>
      <c r="DY189" s="118"/>
      <c r="DZ189" s="118">
        <v>16</v>
      </c>
      <c r="EA189" s="118">
        <v>6</v>
      </c>
      <c r="EB189" s="118">
        <v>11</v>
      </c>
      <c r="EC189" s="118"/>
      <c r="ED189" s="118">
        <v>1</v>
      </c>
      <c r="EE189" s="118"/>
      <c r="EF189" s="118"/>
      <c r="EG189" s="118"/>
      <c r="EH189" s="118"/>
      <c r="EI189" s="118">
        <f t="shared" si="180"/>
        <v>34</v>
      </c>
      <c r="EJ189" s="24">
        <f t="shared" si="215"/>
        <v>6</v>
      </c>
      <c r="EK189" s="24">
        <f t="shared" si="216"/>
        <v>-13</v>
      </c>
      <c r="EL189" s="24">
        <f t="shared" si="217"/>
        <v>-7</v>
      </c>
      <c r="EM189" s="193">
        <f t="shared" si="218"/>
        <v>0.46153846153846156</v>
      </c>
      <c r="EN189" s="81"/>
      <c r="EO189" s="95" t="s">
        <v>204</v>
      </c>
      <c r="EP189" s="96" t="s">
        <v>205</v>
      </c>
      <c r="EQ189" s="132">
        <v>-8.3400000000000141E-2</v>
      </c>
      <c r="ER189" s="106">
        <v>3</v>
      </c>
      <c r="ES189" s="25">
        <v>-0.25020000000000042</v>
      </c>
      <c r="ET189" s="40">
        <v>6</v>
      </c>
      <c r="EU189" s="118">
        <v>28</v>
      </c>
      <c r="EV189" s="9">
        <f t="shared" si="197"/>
        <v>0.21428571428571427</v>
      </c>
      <c r="EW189" s="118"/>
      <c r="EX189" s="118">
        <v>16</v>
      </c>
      <c r="EY189" s="118">
        <v>6</v>
      </c>
      <c r="EZ189" s="118">
        <v>11</v>
      </c>
      <c r="FA189" s="118"/>
      <c r="FB189" s="118">
        <v>1</v>
      </c>
      <c r="FC189" s="118"/>
      <c r="FD189" s="118"/>
      <c r="FE189" s="118"/>
      <c r="FF189" s="118"/>
      <c r="FG189" s="118">
        <f t="shared" si="212"/>
        <v>34</v>
      </c>
      <c r="FH189" s="24">
        <f t="shared" si="247"/>
        <v>6</v>
      </c>
      <c r="FI189" s="24">
        <f t="shared" si="248"/>
        <v>-13</v>
      </c>
      <c r="FJ189" s="24">
        <f t="shared" si="249"/>
        <v>-7</v>
      </c>
      <c r="FK189" s="193">
        <f t="shared" si="250"/>
        <v>0.46153846153846156</v>
      </c>
      <c r="FL189" s="81"/>
      <c r="FM189" s="95" t="s">
        <v>204</v>
      </c>
      <c r="FN189" s="96" t="s">
        <v>205</v>
      </c>
      <c r="FO189" s="368">
        <v>-8.3400000000000141E-2</v>
      </c>
      <c r="FP189" s="364">
        <v>3</v>
      </c>
      <c r="FQ189" s="365">
        <v>-0.25020000000000042</v>
      </c>
      <c r="FR189" s="40">
        <v>6</v>
      </c>
      <c r="FS189" s="118">
        <v>28</v>
      </c>
      <c r="FT189" s="9">
        <f t="shared" si="198"/>
        <v>0.21428571428571427</v>
      </c>
      <c r="FU189" s="118"/>
      <c r="FV189" s="118">
        <v>16</v>
      </c>
      <c r="FW189" s="118">
        <v>6</v>
      </c>
      <c r="FX189" s="118">
        <v>11</v>
      </c>
      <c r="FY189" s="118"/>
      <c r="FZ189" s="118">
        <v>1</v>
      </c>
      <c r="GA189" s="118"/>
      <c r="GB189" s="118"/>
      <c r="GC189" s="118"/>
      <c r="GD189" s="118"/>
      <c r="GE189" s="118">
        <f t="shared" si="213"/>
        <v>34</v>
      </c>
      <c r="GF189" s="24">
        <f t="shared" si="205"/>
        <v>6</v>
      </c>
      <c r="GG189" s="24">
        <f t="shared" si="206"/>
        <v>-13</v>
      </c>
      <c r="GH189" s="24">
        <f t="shared" si="207"/>
        <v>-7</v>
      </c>
      <c r="GI189" s="193">
        <f t="shared" si="208"/>
        <v>0.46153846153846156</v>
      </c>
      <c r="GJ189" s="81"/>
      <c r="GK189" s="95" t="s">
        <v>204</v>
      </c>
      <c r="GL189" s="96" t="s">
        <v>205</v>
      </c>
      <c r="GM189" s="118"/>
      <c r="GN189" s="7">
        <v>7.75</v>
      </c>
      <c r="GO189" s="12">
        <v>7.6665999999999999</v>
      </c>
      <c r="GP189" s="132">
        <v>-8.3400000000000141E-2</v>
      </c>
      <c r="GQ189" s="106">
        <v>3</v>
      </c>
      <c r="GR189" s="25">
        <v>-0.25020000000000042</v>
      </c>
      <c r="GS189" s="24">
        <f t="shared" si="200"/>
        <v>6</v>
      </c>
      <c r="GT189" s="118">
        <v>28</v>
      </c>
      <c r="GU189" s="9">
        <f t="shared" si="199"/>
        <v>0.21428571428571427</v>
      </c>
      <c r="GV189" s="118"/>
      <c r="GW189" s="118">
        <v>16</v>
      </c>
      <c r="GX189" s="118">
        <v>6</v>
      </c>
      <c r="GY189" s="118">
        <v>11</v>
      </c>
      <c r="GZ189" s="118"/>
      <c r="HA189" s="118">
        <v>1</v>
      </c>
      <c r="HB189" s="118"/>
      <c r="HC189" s="118"/>
      <c r="HD189" s="118"/>
      <c r="HE189" s="118"/>
      <c r="HF189" s="118">
        <f t="shared" si="214"/>
        <v>34</v>
      </c>
      <c r="HG189" s="24">
        <f t="shared" si="201"/>
        <v>6</v>
      </c>
      <c r="HH189" s="24">
        <f t="shared" si="202"/>
        <v>-13</v>
      </c>
      <c r="HI189" s="24">
        <f t="shared" si="203"/>
        <v>-7</v>
      </c>
      <c r="HJ189" s="193">
        <f t="shared" si="204"/>
        <v>0.46153846153846156</v>
      </c>
      <c r="HK189" s="81"/>
      <c r="HL189" s="81"/>
      <c r="HM189" s="81"/>
      <c r="HN189" s="81"/>
      <c r="HO189" s="81"/>
      <c r="HP189" s="81"/>
      <c r="HQ189" s="81"/>
      <c r="HR189" s="81"/>
      <c r="HS189" s="81"/>
      <c r="HT189" s="81"/>
      <c r="HU189" s="81"/>
    </row>
    <row r="190" spans="1:229" ht="18.75" x14ac:dyDescent="0.3">
      <c r="A190" s="105" t="s">
        <v>204</v>
      </c>
      <c r="B190" s="96" t="s">
        <v>206</v>
      </c>
      <c r="C190" s="26">
        <v>-1</v>
      </c>
      <c r="D190" s="106">
        <v>3</v>
      </c>
      <c r="E190" s="138">
        <v>-3</v>
      </c>
      <c r="F190" s="40"/>
      <c r="G190" s="118">
        <v>4</v>
      </c>
      <c r="H190" s="118">
        <f t="shared" si="191"/>
        <v>0</v>
      </c>
      <c r="I190" s="118"/>
      <c r="J190" s="118"/>
      <c r="K190" s="118"/>
      <c r="L190" s="118">
        <v>4</v>
      </c>
      <c r="M190" s="118"/>
      <c r="N190" s="118"/>
      <c r="O190" s="118"/>
      <c r="P190" s="118"/>
      <c r="Q190" s="118"/>
      <c r="R190" s="118"/>
      <c r="S190" s="118">
        <f t="shared" si="209"/>
        <v>4</v>
      </c>
      <c r="T190" s="118">
        <f t="shared" si="239"/>
        <v>0</v>
      </c>
      <c r="U190" s="118">
        <f t="shared" si="240"/>
        <v>-4</v>
      </c>
      <c r="V190" s="118">
        <f t="shared" si="241"/>
        <v>-4</v>
      </c>
      <c r="W190" s="118">
        <f t="shared" si="242"/>
        <v>0</v>
      </c>
      <c r="X190" s="29"/>
      <c r="Y190" s="105" t="s">
        <v>204</v>
      </c>
      <c r="Z190" s="96" t="s">
        <v>206</v>
      </c>
      <c r="AA190" s="26">
        <v>-1</v>
      </c>
      <c r="AB190" s="106">
        <v>3</v>
      </c>
      <c r="AC190" s="138">
        <v>-3</v>
      </c>
      <c r="AD190" s="40"/>
      <c r="AE190" s="118">
        <v>4</v>
      </c>
      <c r="AF190" s="118">
        <f t="shared" si="192"/>
        <v>0</v>
      </c>
      <c r="AG190" s="118"/>
      <c r="AH190" s="118"/>
      <c r="AI190" s="118"/>
      <c r="AJ190" s="118">
        <v>4</v>
      </c>
      <c r="AK190" s="118"/>
      <c r="AL190" s="118"/>
      <c r="AM190" s="118"/>
      <c r="AN190" s="118"/>
      <c r="AO190" s="118"/>
      <c r="AP190" s="118"/>
      <c r="AQ190" s="118">
        <f t="shared" si="210"/>
        <v>4</v>
      </c>
      <c r="AR190" s="118">
        <f t="shared" si="243"/>
        <v>0</v>
      </c>
      <c r="AS190" s="118">
        <f t="shared" si="244"/>
        <v>-4</v>
      </c>
      <c r="AT190" s="118">
        <f t="shared" si="245"/>
        <v>-4</v>
      </c>
      <c r="AU190" s="9">
        <f t="shared" si="246"/>
        <v>0</v>
      </c>
      <c r="AV190" s="81"/>
      <c r="AW190" s="105" t="s">
        <v>204</v>
      </c>
      <c r="AX190" s="96" t="s">
        <v>206</v>
      </c>
      <c r="AY190" s="26">
        <v>-1</v>
      </c>
      <c r="AZ190" s="106">
        <v>3</v>
      </c>
      <c r="BA190" s="138">
        <v>-3</v>
      </c>
      <c r="BB190" s="40"/>
      <c r="BC190" s="118">
        <v>4</v>
      </c>
      <c r="BD190" s="9">
        <f t="shared" si="193"/>
        <v>0</v>
      </c>
      <c r="BE190" s="118"/>
      <c r="BF190" s="118"/>
      <c r="BG190" s="118"/>
      <c r="BH190" s="118">
        <v>4</v>
      </c>
      <c r="BI190" s="118"/>
      <c r="BJ190" s="118"/>
      <c r="BK190" s="118"/>
      <c r="BL190" s="118"/>
      <c r="BM190" s="118"/>
      <c r="BN190" s="118"/>
      <c r="BO190" s="118">
        <f t="shared" si="211"/>
        <v>4</v>
      </c>
      <c r="BP190" s="24">
        <f t="shared" si="235"/>
        <v>0</v>
      </c>
      <c r="BQ190" s="24">
        <f t="shared" si="236"/>
        <v>-4</v>
      </c>
      <c r="BR190" s="24">
        <f t="shared" si="237"/>
        <v>-4</v>
      </c>
      <c r="BS190" s="193">
        <f t="shared" si="238"/>
        <v>0</v>
      </c>
      <c r="BT190" s="81"/>
      <c r="BU190" s="105" t="s">
        <v>204</v>
      </c>
      <c r="BV190" s="96" t="s">
        <v>206</v>
      </c>
      <c r="BW190" s="26">
        <v>-1</v>
      </c>
      <c r="BX190" s="106">
        <v>3</v>
      </c>
      <c r="BY190" s="138">
        <v>-3</v>
      </c>
      <c r="BZ190" s="40"/>
      <c r="CA190" s="118">
        <v>4</v>
      </c>
      <c r="CB190" s="9">
        <f t="shared" si="194"/>
        <v>0</v>
      </c>
      <c r="CC190" s="118"/>
      <c r="CD190" s="118"/>
      <c r="CE190" s="118"/>
      <c r="CF190" s="118">
        <v>4</v>
      </c>
      <c r="CG190" s="118"/>
      <c r="CH190" s="118"/>
      <c r="CI190" s="118"/>
      <c r="CJ190" s="118"/>
      <c r="CK190" s="118"/>
      <c r="CL190" s="118"/>
      <c r="CM190" s="118">
        <f t="shared" si="176"/>
        <v>4</v>
      </c>
      <c r="CN190" s="24">
        <f t="shared" si="219"/>
        <v>0</v>
      </c>
      <c r="CO190" s="24">
        <f t="shared" si="220"/>
        <v>-4</v>
      </c>
      <c r="CP190" s="24">
        <f t="shared" si="221"/>
        <v>-4</v>
      </c>
      <c r="CQ190" s="193">
        <f t="shared" si="222"/>
        <v>0</v>
      </c>
      <c r="CR190" s="81"/>
      <c r="CS190" s="105" t="s">
        <v>204</v>
      </c>
      <c r="CT190" s="96" t="s">
        <v>206</v>
      </c>
      <c r="CU190" s="26">
        <v>-1</v>
      </c>
      <c r="CV190" s="106">
        <v>3</v>
      </c>
      <c r="CW190" s="256">
        <v>-3</v>
      </c>
      <c r="CX190" s="40"/>
      <c r="CY190" s="118">
        <v>4</v>
      </c>
      <c r="CZ190" s="9">
        <f t="shared" si="195"/>
        <v>0</v>
      </c>
      <c r="DA190" s="118"/>
      <c r="DB190" s="118"/>
      <c r="DC190" s="118"/>
      <c r="DD190" s="118">
        <v>4</v>
      </c>
      <c r="DE190" s="118"/>
      <c r="DF190" s="118"/>
      <c r="DG190" s="118"/>
      <c r="DH190" s="118"/>
      <c r="DI190" s="118"/>
      <c r="DJ190" s="118"/>
      <c r="DK190" s="118">
        <f t="shared" si="178"/>
        <v>4</v>
      </c>
      <c r="DL190" s="24">
        <f t="shared" si="223"/>
        <v>0</v>
      </c>
      <c r="DM190" s="24">
        <f t="shared" si="224"/>
        <v>-4</v>
      </c>
      <c r="DN190" s="24">
        <f t="shared" si="225"/>
        <v>-4</v>
      </c>
      <c r="DO190" s="193">
        <f t="shared" si="226"/>
        <v>0</v>
      </c>
      <c r="DP190" s="81"/>
      <c r="DQ190" s="98" t="s">
        <v>204</v>
      </c>
      <c r="DR190" s="96" t="s">
        <v>206</v>
      </c>
      <c r="DS190" s="26">
        <v>-1</v>
      </c>
      <c r="DT190" s="106">
        <v>3</v>
      </c>
      <c r="DU190" s="256">
        <v>-3</v>
      </c>
      <c r="DV190" s="40"/>
      <c r="DW190" s="118">
        <v>4</v>
      </c>
      <c r="DX190" s="9">
        <f t="shared" si="196"/>
        <v>0</v>
      </c>
      <c r="DY190" s="118"/>
      <c r="DZ190" s="118"/>
      <c r="EA190" s="118"/>
      <c r="EB190" s="118">
        <v>4</v>
      </c>
      <c r="EC190" s="118"/>
      <c r="ED190" s="118"/>
      <c r="EE190" s="118"/>
      <c r="EF190" s="118"/>
      <c r="EG190" s="118"/>
      <c r="EH190" s="118"/>
      <c r="EI190" s="118">
        <f t="shared" si="180"/>
        <v>4</v>
      </c>
      <c r="EJ190" s="24">
        <f t="shared" si="215"/>
        <v>0</v>
      </c>
      <c r="EK190" s="24">
        <f t="shared" si="216"/>
        <v>-4</v>
      </c>
      <c r="EL190" s="24">
        <f t="shared" si="217"/>
        <v>-4</v>
      </c>
      <c r="EM190" s="193">
        <f t="shared" si="218"/>
        <v>0</v>
      </c>
      <c r="EN190" s="81"/>
      <c r="EO190" s="98" t="s">
        <v>204</v>
      </c>
      <c r="EP190" s="96" t="s">
        <v>206</v>
      </c>
      <c r="EQ190" s="26">
        <v>-1</v>
      </c>
      <c r="ER190" s="106">
        <v>3</v>
      </c>
      <c r="ES190" s="25">
        <v>-3</v>
      </c>
      <c r="ET190" s="40"/>
      <c r="EU190" s="118">
        <v>4</v>
      </c>
      <c r="EV190" s="9">
        <f t="shared" si="197"/>
        <v>0</v>
      </c>
      <c r="EW190" s="118"/>
      <c r="EX190" s="118"/>
      <c r="EY190" s="118"/>
      <c r="EZ190" s="118">
        <v>4</v>
      </c>
      <c r="FA190" s="118"/>
      <c r="FB190" s="118"/>
      <c r="FC190" s="118"/>
      <c r="FD190" s="118"/>
      <c r="FE190" s="118"/>
      <c r="FF190" s="118"/>
      <c r="FG190" s="118">
        <f t="shared" si="212"/>
        <v>4</v>
      </c>
      <c r="FH190" s="24">
        <f t="shared" si="247"/>
        <v>0</v>
      </c>
      <c r="FI190" s="24">
        <f t="shared" si="248"/>
        <v>-4</v>
      </c>
      <c r="FJ190" s="24">
        <f t="shared" si="249"/>
        <v>-4</v>
      </c>
      <c r="FK190" s="193">
        <f t="shared" si="250"/>
        <v>0</v>
      </c>
      <c r="FL190" s="81"/>
      <c r="FM190" s="98" t="s">
        <v>204</v>
      </c>
      <c r="FN190" s="96" t="s">
        <v>206</v>
      </c>
      <c r="FO190" s="363">
        <v>-1</v>
      </c>
      <c r="FP190" s="364">
        <v>3</v>
      </c>
      <c r="FQ190" s="365">
        <v>-3</v>
      </c>
      <c r="FR190" s="40"/>
      <c r="FS190" s="118">
        <v>4</v>
      </c>
      <c r="FT190" s="9">
        <f t="shared" si="198"/>
        <v>0</v>
      </c>
      <c r="FU190" s="118"/>
      <c r="FV190" s="118"/>
      <c r="FW190" s="118"/>
      <c r="FX190" s="118">
        <v>4</v>
      </c>
      <c r="FY190" s="118"/>
      <c r="FZ190" s="118"/>
      <c r="GA190" s="118"/>
      <c r="GB190" s="118"/>
      <c r="GC190" s="118"/>
      <c r="GD190" s="118"/>
      <c r="GE190" s="118">
        <f t="shared" si="213"/>
        <v>4</v>
      </c>
      <c r="GF190" s="24">
        <f t="shared" si="205"/>
        <v>0</v>
      </c>
      <c r="GG190" s="24">
        <f t="shared" si="206"/>
        <v>-4</v>
      </c>
      <c r="GH190" s="24">
        <f t="shared" si="207"/>
        <v>-4</v>
      </c>
      <c r="GI190" s="193">
        <f t="shared" si="208"/>
        <v>0</v>
      </c>
      <c r="GJ190" s="81"/>
      <c r="GK190" s="98" t="s">
        <v>204</v>
      </c>
      <c r="GL190" s="96" t="s">
        <v>206</v>
      </c>
      <c r="GM190" s="118"/>
      <c r="GN190" s="10">
        <v>9</v>
      </c>
      <c r="GO190" s="74">
        <v>8</v>
      </c>
      <c r="GP190" s="26">
        <v>-1</v>
      </c>
      <c r="GQ190" s="106">
        <v>3</v>
      </c>
      <c r="GR190" s="25">
        <v>-3</v>
      </c>
      <c r="GS190" s="24">
        <f t="shared" si="200"/>
        <v>0</v>
      </c>
      <c r="GT190" s="118">
        <v>4</v>
      </c>
      <c r="GU190" s="9">
        <f t="shared" si="199"/>
        <v>0</v>
      </c>
      <c r="GV190" s="118"/>
      <c r="GW190" s="118"/>
      <c r="GX190" s="118"/>
      <c r="GY190" s="118">
        <v>4</v>
      </c>
      <c r="GZ190" s="118"/>
      <c r="HA190" s="118"/>
      <c r="HB190" s="118"/>
      <c r="HC190" s="118"/>
      <c r="HD190" s="118"/>
      <c r="HE190" s="118"/>
      <c r="HF190" s="118">
        <f t="shared" si="214"/>
        <v>4</v>
      </c>
      <c r="HG190" s="24">
        <f t="shared" si="201"/>
        <v>0</v>
      </c>
      <c r="HH190" s="24">
        <f t="shared" si="202"/>
        <v>-4</v>
      </c>
      <c r="HI190" s="24">
        <f t="shared" si="203"/>
        <v>-4</v>
      </c>
      <c r="HJ190" s="193">
        <f t="shared" si="204"/>
        <v>0</v>
      </c>
      <c r="HK190" s="81"/>
      <c r="HL190" s="81"/>
      <c r="HM190" s="81"/>
      <c r="HN190" s="81"/>
      <c r="HO190" s="81"/>
      <c r="HP190" s="81"/>
      <c r="HQ190" s="81"/>
      <c r="HR190" s="81"/>
      <c r="HS190" s="81"/>
      <c r="HT190" s="81"/>
      <c r="HU190" s="81"/>
    </row>
    <row r="191" spans="1:229" ht="18.75" x14ac:dyDescent="0.3">
      <c r="A191" s="97" t="s">
        <v>204</v>
      </c>
      <c r="B191" s="96" t="s">
        <v>392</v>
      </c>
      <c r="C191" s="26"/>
      <c r="D191" s="106"/>
      <c r="E191" s="138"/>
      <c r="F191" s="40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29"/>
      <c r="Y191" s="97" t="s">
        <v>204</v>
      </c>
      <c r="Z191" s="96" t="s">
        <v>392</v>
      </c>
      <c r="AA191" s="26"/>
      <c r="AB191" s="106"/>
      <c r="AC191" s="138"/>
      <c r="AD191" s="40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9"/>
      <c r="AV191" s="81"/>
      <c r="AW191" s="97" t="s">
        <v>204</v>
      </c>
      <c r="AX191" s="96" t="s">
        <v>392</v>
      </c>
      <c r="AY191" s="53">
        <v>-0.5</v>
      </c>
      <c r="AZ191" s="52">
        <v>3</v>
      </c>
      <c r="BA191" s="139">
        <v>-1.5</v>
      </c>
      <c r="BB191" s="58">
        <v>4</v>
      </c>
      <c r="BC191" s="119">
        <v>2</v>
      </c>
      <c r="BD191" s="27">
        <f t="shared" si="193"/>
        <v>2</v>
      </c>
      <c r="BE191" s="119">
        <v>4</v>
      </c>
      <c r="BF191" s="119"/>
      <c r="BG191" s="119"/>
      <c r="BH191" s="119">
        <v>1</v>
      </c>
      <c r="BI191" s="119"/>
      <c r="BJ191" s="119">
        <v>1</v>
      </c>
      <c r="BK191" s="119"/>
      <c r="BL191" s="119"/>
      <c r="BM191" s="119"/>
      <c r="BN191" s="119"/>
      <c r="BO191" s="119">
        <f t="shared" si="211"/>
        <v>6</v>
      </c>
      <c r="BP191" s="62">
        <f t="shared" si="235"/>
        <v>0</v>
      </c>
      <c r="BQ191" s="62">
        <f t="shared" si="236"/>
        <v>-3</v>
      </c>
      <c r="BR191" s="62">
        <f t="shared" si="237"/>
        <v>-3</v>
      </c>
      <c r="BS191" s="232">
        <f t="shared" si="238"/>
        <v>0</v>
      </c>
      <c r="BT191" s="81"/>
      <c r="BU191" s="97" t="s">
        <v>204</v>
      </c>
      <c r="BV191" s="96" t="s">
        <v>392</v>
      </c>
      <c r="BW191" s="51">
        <v>-0.77779999999999916</v>
      </c>
      <c r="BX191" s="52">
        <v>3</v>
      </c>
      <c r="BY191" s="239">
        <v>-2.3333999999999975</v>
      </c>
      <c r="BZ191" s="58">
        <v>13</v>
      </c>
      <c r="CA191" s="119">
        <v>8</v>
      </c>
      <c r="CB191" s="27">
        <f t="shared" si="194"/>
        <v>1.625</v>
      </c>
      <c r="CC191" s="119">
        <v>11</v>
      </c>
      <c r="CD191" s="119">
        <v>1</v>
      </c>
      <c r="CE191" s="119">
        <v>2</v>
      </c>
      <c r="CF191" s="119">
        <v>5</v>
      </c>
      <c r="CG191" s="119"/>
      <c r="CH191" s="119">
        <v>2</v>
      </c>
      <c r="CI191" s="119"/>
      <c r="CJ191" s="119"/>
      <c r="CK191" s="119"/>
      <c r="CL191" s="119"/>
      <c r="CM191" s="119">
        <f t="shared" si="176"/>
        <v>21</v>
      </c>
      <c r="CN191" s="62">
        <f t="shared" si="219"/>
        <v>2</v>
      </c>
      <c r="CO191" s="62">
        <f t="shared" si="220"/>
        <v>-9</v>
      </c>
      <c r="CP191" s="62">
        <f t="shared" si="221"/>
        <v>-7</v>
      </c>
      <c r="CQ191" s="232">
        <f t="shared" si="222"/>
        <v>0.22222222222222221</v>
      </c>
      <c r="CR191" s="81"/>
      <c r="CS191" s="97" t="s">
        <v>204</v>
      </c>
      <c r="CT191" s="96" t="s">
        <v>392</v>
      </c>
      <c r="CU191" s="132">
        <v>-0.77779999999999916</v>
      </c>
      <c r="CV191" s="106">
        <v>3</v>
      </c>
      <c r="CW191" s="256">
        <v>-2.3333999999999975</v>
      </c>
      <c r="CX191" s="40">
        <v>13</v>
      </c>
      <c r="CY191" s="118">
        <v>8</v>
      </c>
      <c r="CZ191" s="9">
        <f t="shared" si="195"/>
        <v>1.625</v>
      </c>
      <c r="DA191" s="118">
        <v>11</v>
      </c>
      <c r="DB191" s="118">
        <v>1</v>
      </c>
      <c r="DC191" s="118">
        <v>2</v>
      </c>
      <c r="DD191" s="118">
        <v>5</v>
      </c>
      <c r="DE191" s="118"/>
      <c r="DF191" s="118">
        <v>2</v>
      </c>
      <c r="DG191" s="118"/>
      <c r="DH191" s="118"/>
      <c r="DI191" s="118"/>
      <c r="DJ191" s="118"/>
      <c r="DK191" s="118">
        <f t="shared" si="178"/>
        <v>21</v>
      </c>
      <c r="DL191" s="24">
        <f t="shared" si="223"/>
        <v>2</v>
      </c>
      <c r="DM191" s="24">
        <f t="shared" si="224"/>
        <v>-9</v>
      </c>
      <c r="DN191" s="24">
        <f t="shared" si="225"/>
        <v>-7</v>
      </c>
      <c r="DO191" s="193">
        <f t="shared" si="226"/>
        <v>0.22222222222222221</v>
      </c>
      <c r="DP191" s="81"/>
      <c r="DQ191" s="105" t="s">
        <v>204</v>
      </c>
      <c r="DR191" s="96" t="s">
        <v>392</v>
      </c>
      <c r="DS191" s="51">
        <v>-0.77779999999999916</v>
      </c>
      <c r="DT191" s="52">
        <v>3</v>
      </c>
      <c r="DU191" s="257">
        <v>-2.3333999999999975</v>
      </c>
      <c r="DV191" s="58">
        <v>15</v>
      </c>
      <c r="DW191" s="119">
        <v>10</v>
      </c>
      <c r="DX191" s="27">
        <f t="shared" si="196"/>
        <v>1.5</v>
      </c>
      <c r="DY191" s="119">
        <v>13</v>
      </c>
      <c r="DZ191" s="119">
        <v>3</v>
      </c>
      <c r="EA191" s="119">
        <v>2</v>
      </c>
      <c r="EB191" s="119">
        <v>5</v>
      </c>
      <c r="EC191" s="119"/>
      <c r="ED191" s="119">
        <v>2</v>
      </c>
      <c r="EE191" s="119"/>
      <c r="EF191" s="119"/>
      <c r="EG191" s="119"/>
      <c r="EH191" s="119"/>
      <c r="EI191" s="119">
        <f t="shared" si="180"/>
        <v>25</v>
      </c>
      <c r="EJ191" s="62">
        <f t="shared" si="215"/>
        <v>2</v>
      </c>
      <c r="EK191" s="62">
        <f t="shared" si="216"/>
        <v>-9</v>
      </c>
      <c r="EL191" s="62">
        <f t="shared" si="217"/>
        <v>-7</v>
      </c>
      <c r="EM191" s="232">
        <f t="shared" si="218"/>
        <v>0.22222222222222221</v>
      </c>
      <c r="EN191" s="81"/>
      <c r="EO191" s="105" t="s">
        <v>204</v>
      </c>
      <c r="EP191" s="96" t="s">
        <v>392</v>
      </c>
      <c r="EQ191" s="132">
        <v>-0.77779999999999916</v>
      </c>
      <c r="ER191" s="106">
        <v>3</v>
      </c>
      <c r="ES191" s="25">
        <v>-2.3333999999999975</v>
      </c>
      <c r="ET191" s="40">
        <v>15</v>
      </c>
      <c r="EU191" s="118">
        <v>10</v>
      </c>
      <c r="EV191" s="9">
        <f t="shared" si="197"/>
        <v>1.5</v>
      </c>
      <c r="EW191" s="118">
        <v>13</v>
      </c>
      <c r="EX191" s="118">
        <v>3</v>
      </c>
      <c r="EY191" s="118">
        <v>2</v>
      </c>
      <c r="EZ191" s="118">
        <v>5</v>
      </c>
      <c r="FA191" s="118"/>
      <c r="FB191" s="118">
        <v>2</v>
      </c>
      <c r="FC191" s="118"/>
      <c r="FD191" s="118"/>
      <c r="FE191" s="118"/>
      <c r="FF191" s="118"/>
      <c r="FG191" s="118">
        <f t="shared" si="212"/>
        <v>25</v>
      </c>
      <c r="FH191" s="24">
        <f t="shared" si="247"/>
        <v>2</v>
      </c>
      <c r="FI191" s="24">
        <f t="shared" si="248"/>
        <v>-9</v>
      </c>
      <c r="FJ191" s="24">
        <f t="shared" si="249"/>
        <v>-7</v>
      </c>
      <c r="FK191" s="193">
        <f t="shared" si="250"/>
        <v>0.22222222222222221</v>
      </c>
      <c r="FL191" s="81"/>
      <c r="FM191" s="105" t="s">
        <v>204</v>
      </c>
      <c r="FN191" s="96" t="s">
        <v>392</v>
      </c>
      <c r="FO191" s="51">
        <v>0.15552222222222234</v>
      </c>
      <c r="FP191" s="52">
        <v>3</v>
      </c>
      <c r="FQ191" s="187">
        <v>0.46656666666666702</v>
      </c>
      <c r="FR191" s="119">
        <v>21</v>
      </c>
      <c r="FS191" s="119">
        <v>17</v>
      </c>
      <c r="FT191" s="27">
        <f>+FR191/FS191</f>
        <v>1.2352941176470589</v>
      </c>
      <c r="FU191" s="119">
        <v>15</v>
      </c>
      <c r="FV191" s="119">
        <v>9</v>
      </c>
      <c r="FW191" s="119">
        <v>4</v>
      </c>
      <c r="FX191" s="119">
        <v>6</v>
      </c>
      <c r="FY191" s="119">
        <v>1</v>
      </c>
      <c r="FZ191" s="119">
        <v>2</v>
      </c>
      <c r="GA191" s="119">
        <v>1</v>
      </c>
      <c r="GB191" s="119"/>
      <c r="GC191" s="119"/>
      <c r="GD191" s="119"/>
      <c r="GE191" s="119">
        <v>38</v>
      </c>
      <c r="GF191" s="62">
        <f t="shared" si="205"/>
        <v>9</v>
      </c>
      <c r="GG191" s="62">
        <f t="shared" si="206"/>
        <v>-10</v>
      </c>
      <c r="GH191" s="62">
        <f t="shared" si="207"/>
        <v>-1</v>
      </c>
      <c r="GI191" s="232">
        <f t="shared" si="208"/>
        <v>0.9</v>
      </c>
      <c r="GJ191" s="81"/>
      <c r="GK191" s="105" t="s">
        <v>204</v>
      </c>
      <c r="GL191" s="96" t="s">
        <v>392</v>
      </c>
      <c r="GM191" s="118">
        <v>4</v>
      </c>
      <c r="GN191" s="7">
        <v>8.1777777777777771</v>
      </c>
      <c r="GO191" s="12">
        <v>8.3332999999999995</v>
      </c>
      <c r="GP191" s="132">
        <v>0.15552222222222234</v>
      </c>
      <c r="GQ191" s="106">
        <v>3</v>
      </c>
      <c r="GR191" s="25">
        <f>+GP191*GQ191</f>
        <v>0.46656666666666702</v>
      </c>
      <c r="GS191" s="24">
        <f t="shared" si="200"/>
        <v>21</v>
      </c>
      <c r="GT191" s="118">
        <v>17</v>
      </c>
      <c r="GU191" s="9">
        <f>+GS191/GT191</f>
        <v>1.2352941176470589</v>
      </c>
      <c r="GV191" s="118">
        <v>15</v>
      </c>
      <c r="GW191" s="118">
        <v>9</v>
      </c>
      <c r="GX191" s="118">
        <v>4</v>
      </c>
      <c r="GY191" s="118">
        <v>6</v>
      </c>
      <c r="GZ191" s="118">
        <v>1</v>
      </c>
      <c r="HA191" s="118">
        <v>2</v>
      </c>
      <c r="HB191" s="118">
        <v>1</v>
      </c>
      <c r="HC191" s="118"/>
      <c r="HD191" s="118"/>
      <c r="HE191" s="118"/>
      <c r="HF191" s="118">
        <v>38</v>
      </c>
      <c r="HG191" s="24">
        <f t="shared" si="201"/>
        <v>9</v>
      </c>
      <c r="HH191" s="24">
        <f t="shared" si="202"/>
        <v>-10</v>
      </c>
      <c r="HI191" s="24">
        <f t="shared" si="203"/>
        <v>-1</v>
      </c>
      <c r="HJ191" s="193">
        <f t="shared" si="204"/>
        <v>0.9</v>
      </c>
      <c r="HK191" s="81"/>
      <c r="HL191" s="81"/>
      <c r="HM191" s="81"/>
      <c r="HN191" s="81"/>
      <c r="HO191" s="81"/>
      <c r="HP191" s="81"/>
      <c r="HQ191" s="81"/>
      <c r="HR191" s="81"/>
      <c r="HS191" s="81"/>
      <c r="HT191" s="81"/>
      <c r="HU191" s="81"/>
    </row>
    <row r="192" spans="1:229" ht="19.5" thickBot="1" x14ac:dyDescent="0.35">
      <c r="A192" s="95" t="s">
        <v>204</v>
      </c>
      <c r="B192" s="96" t="s">
        <v>207</v>
      </c>
      <c r="C192" s="132">
        <v>1.1100000000000776E-2</v>
      </c>
      <c r="D192" s="106">
        <v>5</v>
      </c>
      <c r="E192" s="138">
        <v>5.550000000000388E-2</v>
      </c>
      <c r="F192" s="40">
        <v>28</v>
      </c>
      <c r="G192" s="118">
        <v>19</v>
      </c>
      <c r="H192" s="118">
        <f t="shared" si="191"/>
        <v>1.4736842105263157</v>
      </c>
      <c r="I192" s="118">
        <v>11</v>
      </c>
      <c r="J192" s="118">
        <v>1</v>
      </c>
      <c r="K192" s="118">
        <v>15</v>
      </c>
      <c r="L192" s="118">
        <v>15</v>
      </c>
      <c r="M192" s="118">
        <v>2</v>
      </c>
      <c r="N192" s="118">
        <v>3</v>
      </c>
      <c r="O192" s="118"/>
      <c r="P192" s="118"/>
      <c r="Q192" s="118"/>
      <c r="R192" s="118"/>
      <c r="S192" s="118">
        <f t="shared" si="209"/>
        <v>47</v>
      </c>
      <c r="T192" s="118">
        <f t="shared" si="239"/>
        <v>19</v>
      </c>
      <c r="U192" s="118">
        <f t="shared" si="240"/>
        <v>-21</v>
      </c>
      <c r="V192" s="118">
        <f t="shared" si="241"/>
        <v>-2</v>
      </c>
      <c r="W192" s="118">
        <f t="shared" si="242"/>
        <v>0.90476190476190477</v>
      </c>
      <c r="X192" s="29"/>
      <c r="Y192" s="95" t="s">
        <v>204</v>
      </c>
      <c r="Z192" s="96" t="s">
        <v>207</v>
      </c>
      <c r="AA192" s="132">
        <v>1.1100000000000776E-2</v>
      </c>
      <c r="AB192" s="106">
        <v>5</v>
      </c>
      <c r="AC192" s="138">
        <v>5.550000000000388E-2</v>
      </c>
      <c r="AD192" s="40">
        <v>28</v>
      </c>
      <c r="AE192" s="118">
        <v>19</v>
      </c>
      <c r="AF192" s="118">
        <f t="shared" si="192"/>
        <v>1.4736842105263157</v>
      </c>
      <c r="AG192" s="118">
        <v>11</v>
      </c>
      <c r="AH192" s="118">
        <v>1</v>
      </c>
      <c r="AI192" s="118">
        <v>15</v>
      </c>
      <c r="AJ192" s="118">
        <v>15</v>
      </c>
      <c r="AK192" s="118">
        <v>2</v>
      </c>
      <c r="AL192" s="118">
        <v>3</v>
      </c>
      <c r="AM192" s="118"/>
      <c r="AN192" s="118"/>
      <c r="AO192" s="118"/>
      <c r="AP192" s="118"/>
      <c r="AQ192" s="118">
        <f t="shared" si="210"/>
        <v>47</v>
      </c>
      <c r="AR192" s="118">
        <f t="shared" si="243"/>
        <v>19</v>
      </c>
      <c r="AS192" s="118">
        <f t="shared" si="244"/>
        <v>-21</v>
      </c>
      <c r="AT192" s="118">
        <f t="shared" si="245"/>
        <v>-2</v>
      </c>
      <c r="AU192" s="9">
        <f t="shared" si="246"/>
        <v>0.90476190476190477</v>
      </c>
      <c r="AV192" s="81"/>
      <c r="AW192" s="95" t="s">
        <v>204</v>
      </c>
      <c r="AX192" s="96" t="s">
        <v>207</v>
      </c>
      <c r="AY192" s="132">
        <v>1.1100000000000776E-2</v>
      </c>
      <c r="AZ192" s="106">
        <v>5</v>
      </c>
      <c r="BA192" s="138">
        <v>5.550000000000388E-2</v>
      </c>
      <c r="BB192" s="40">
        <v>28</v>
      </c>
      <c r="BC192" s="118">
        <v>19</v>
      </c>
      <c r="BD192" s="9">
        <f t="shared" si="193"/>
        <v>1.4736842105263157</v>
      </c>
      <c r="BE192" s="118">
        <v>11</v>
      </c>
      <c r="BF192" s="118">
        <v>1</v>
      </c>
      <c r="BG192" s="118">
        <v>15</v>
      </c>
      <c r="BH192" s="118">
        <v>15</v>
      </c>
      <c r="BI192" s="118">
        <v>2</v>
      </c>
      <c r="BJ192" s="118">
        <v>3</v>
      </c>
      <c r="BK192" s="118"/>
      <c r="BL192" s="118"/>
      <c r="BM192" s="118"/>
      <c r="BN192" s="118"/>
      <c r="BO192" s="118">
        <f t="shared" si="211"/>
        <v>47</v>
      </c>
      <c r="BP192" s="24">
        <f t="shared" si="235"/>
        <v>19</v>
      </c>
      <c r="BQ192" s="24">
        <f t="shared" si="236"/>
        <v>-21</v>
      </c>
      <c r="BR192" s="24">
        <f t="shared" si="237"/>
        <v>-2</v>
      </c>
      <c r="BS192" s="193">
        <f t="shared" si="238"/>
        <v>0.90476190476190477</v>
      </c>
      <c r="BT192" s="81"/>
      <c r="BU192" s="95" t="s">
        <v>204</v>
      </c>
      <c r="BV192" s="96" t="s">
        <v>207</v>
      </c>
      <c r="BW192" s="132">
        <v>1.1100000000000776E-2</v>
      </c>
      <c r="BX192" s="106">
        <v>5</v>
      </c>
      <c r="BY192" s="138">
        <v>5.550000000000388E-2</v>
      </c>
      <c r="BZ192" s="40">
        <v>28</v>
      </c>
      <c r="CA192" s="118">
        <v>19</v>
      </c>
      <c r="CB192" s="9">
        <f t="shared" si="194"/>
        <v>1.4736842105263157</v>
      </c>
      <c r="CC192" s="118">
        <v>11</v>
      </c>
      <c r="CD192" s="118">
        <v>1</v>
      </c>
      <c r="CE192" s="118">
        <v>15</v>
      </c>
      <c r="CF192" s="118">
        <v>15</v>
      </c>
      <c r="CG192" s="118">
        <v>2</v>
      </c>
      <c r="CH192" s="118">
        <v>3</v>
      </c>
      <c r="CI192" s="118"/>
      <c r="CJ192" s="118"/>
      <c r="CK192" s="118"/>
      <c r="CL192" s="118"/>
      <c r="CM192" s="118">
        <f t="shared" si="176"/>
        <v>47</v>
      </c>
      <c r="CN192" s="24">
        <f t="shared" si="219"/>
        <v>19</v>
      </c>
      <c r="CO192" s="24">
        <f t="shared" si="220"/>
        <v>-21</v>
      </c>
      <c r="CP192" s="24">
        <f t="shared" si="221"/>
        <v>-2</v>
      </c>
      <c r="CQ192" s="193">
        <f t="shared" si="222"/>
        <v>0.90476190476190477</v>
      </c>
      <c r="CR192" s="81"/>
      <c r="CS192" s="95" t="s">
        <v>204</v>
      </c>
      <c r="CT192" s="96" t="s">
        <v>207</v>
      </c>
      <c r="CU192" s="132">
        <v>1.1100000000000776E-2</v>
      </c>
      <c r="CV192" s="106">
        <v>5</v>
      </c>
      <c r="CW192" s="256">
        <v>5.550000000000388E-2</v>
      </c>
      <c r="CX192" s="40">
        <v>28</v>
      </c>
      <c r="CY192" s="118">
        <v>19</v>
      </c>
      <c r="CZ192" s="9">
        <f t="shared" si="195"/>
        <v>1.4736842105263157</v>
      </c>
      <c r="DA192" s="118">
        <v>11</v>
      </c>
      <c r="DB192" s="118">
        <v>1</v>
      </c>
      <c r="DC192" s="118">
        <v>15</v>
      </c>
      <c r="DD192" s="118">
        <v>15</v>
      </c>
      <c r="DE192" s="118">
        <v>2</v>
      </c>
      <c r="DF192" s="118">
        <v>3</v>
      </c>
      <c r="DG192" s="118"/>
      <c r="DH192" s="118"/>
      <c r="DI192" s="118"/>
      <c r="DJ192" s="118"/>
      <c r="DK192" s="118">
        <f t="shared" si="178"/>
        <v>47</v>
      </c>
      <c r="DL192" s="24">
        <f t="shared" si="223"/>
        <v>19</v>
      </c>
      <c r="DM192" s="24">
        <f t="shared" si="224"/>
        <v>-21</v>
      </c>
      <c r="DN192" s="24">
        <f t="shared" si="225"/>
        <v>-2</v>
      </c>
      <c r="DO192" s="193">
        <f t="shared" si="226"/>
        <v>0.90476190476190477</v>
      </c>
      <c r="DP192" s="81"/>
      <c r="DQ192" s="94" t="s">
        <v>204</v>
      </c>
      <c r="DR192" s="96" t="s">
        <v>207</v>
      </c>
      <c r="DS192" s="132">
        <v>1.1100000000000776E-2</v>
      </c>
      <c r="DT192" s="106">
        <v>5</v>
      </c>
      <c r="DU192" s="256">
        <v>5.550000000000388E-2</v>
      </c>
      <c r="DV192" s="40">
        <v>28</v>
      </c>
      <c r="DW192" s="118">
        <v>19</v>
      </c>
      <c r="DX192" s="9">
        <f t="shared" si="196"/>
        <v>1.4736842105263157</v>
      </c>
      <c r="DY192" s="118">
        <v>11</v>
      </c>
      <c r="DZ192" s="118">
        <v>1</v>
      </c>
      <c r="EA192" s="118">
        <v>15</v>
      </c>
      <c r="EB192" s="118">
        <v>15</v>
      </c>
      <c r="EC192" s="118">
        <v>2</v>
      </c>
      <c r="ED192" s="118">
        <v>3</v>
      </c>
      <c r="EE192" s="118"/>
      <c r="EF192" s="118"/>
      <c r="EG192" s="118"/>
      <c r="EH192" s="118"/>
      <c r="EI192" s="118">
        <f t="shared" ref="EI192" si="251">+DY192+DZ192+EA192+EB192+EC192+ED192+EE192+EF192+EG192+EH192</f>
        <v>47</v>
      </c>
      <c r="EJ192" s="24">
        <f t="shared" si="215"/>
        <v>19</v>
      </c>
      <c r="EK192" s="24">
        <f t="shared" si="216"/>
        <v>-21</v>
      </c>
      <c r="EL192" s="24">
        <f t="shared" si="217"/>
        <v>-2</v>
      </c>
      <c r="EM192" s="193">
        <f t="shared" si="218"/>
        <v>0.90476190476190477</v>
      </c>
      <c r="EN192" s="81"/>
      <c r="EO192" s="94" t="s">
        <v>204</v>
      </c>
      <c r="EP192" s="96" t="s">
        <v>207</v>
      </c>
      <c r="EQ192" s="132">
        <v>1.1100000000000776E-2</v>
      </c>
      <c r="ER192" s="106">
        <v>5</v>
      </c>
      <c r="ES192" s="25">
        <v>5.550000000000388E-2</v>
      </c>
      <c r="ET192" s="40">
        <v>28</v>
      </c>
      <c r="EU192" s="118">
        <v>19</v>
      </c>
      <c r="EV192" s="9">
        <f t="shared" si="197"/>
        <v>1.4736842105263157</v>
      </c>
      <c r="EW192" s="118">
        <v>11</v>
      </c>
      <c r="EX192" s="118">
        <v>1</v>
      </c>
      <c r="EY192" s="118">
        <v>15</v>
      </c>
      <c r="EZ192" s="118">
        <v>15</v>
      </c>
      <c r="FA192" s="118">
        <v>2</v>
      </c>
      <c r="FB192" s="118">
        <v>3</v>
      </c>
      <c r="FC192" s="118"/>
      <c r="FD192" s="118"/>
      <c r="FE192" s="118"/>
      <c r="FF192" s="118"/>
      <c r="FG192" s="118">
        <f t="shared" si="212"/>
        <v>47</v>
      </c>
      <c r="FH192" s="24">
        <f t="shared" si="247"/>
        <v>19</v>
      </c>
      <c r="FI192" s="24">
        <f t="shared" si="248"/>
        <v>-21</v>
      </c>
      <c r="FJ192" s="24">
        <f t="shared" si="249"/>
        <v>-2</v>
      </c>
      <c r="FK192" s="193">
        <f t="shared" si="250"/>
        <v>0.90476190476190477</v>
      </c>
      <c r="FL192" s="81"/>
      <c r="FM192" s="94" t="s">
        <v>204</v>
      </c>
      <c r="FN192" s="96" t="s">
        <v>207</v>
      </c>
      <c r="FO192" s="368">
        <v>1.1100000000000776E-2</v>
      </c>
      <c r="FP192" s="364">
        <v>5</v>
      </c>
      <c r="FQ192" s="365">
        <v>5.550000000000388E-2</v>
      </c>
      <c r="FR192" s="40">
        <v>28</v>
      </c>
      <c r="FS192" s="118">
        <v>19</v>
      </c>
      <c r="FT192" s="9">
        <f t="shared" si="198"/>
        <v>1.4736842105263157</v>
      </c>
      <c r="FU192" s="118">
        <v>11</v>
      </c>
      <c r="FV192" s="118">
        <v>1</v>
      </c>
      <c r="FW192" s="118">
        <v>15</v>
      </c>
      <c r="FX192" s="118">
        <v>15</v>
      </c>
      <c r="FY192" s="118">
        <v>2</v>
      </c>
      <c r="FZ192" s="118">
        <v>3</v>
      </c>
      <c r="GA192" s="118"/>
      <c r="GB192" s="118"/>
      <c r="GC192" s="118"/>
      <c r="GD192" s="118"/>
      <c r="GE192" s="118">
        <f t="shared" si="213"/>
        <v>47</v>
      </c>
      <c r="GF192" s="24">
        <f t="shared" si="205"/>
        <v>19</v>
      </c>
      <c r="GG192" s="24">
        <f t="shared" si="206"/>
        <v>-21</v>
      </c>
      <c r="GH192" s="24">
        <f t="shared" si="207"/>
        <v>-2</v>
      </c>
      <c r="GI192" s="193">
        <f t="shared" si="208"/>
        <v>0.90476190476190477</v>
      </c>
      <c r="GJ192" s="81"/>
      <c r="GK192" s="94" t="s">
        <v>204</v>
      </c>
      <c r="GL192" s="96" t="s">
        <v>207</v>
      </c>
      <c r="GM192" s="118"/>
      <c r="GN192" s="7">
        <v>6.1</v>
      </c>
      <c r="GO192" s="12">
        <v>6.1111000000000004</v>
      </c>
      <c r="GP192" s="132">
        <v>1.1100000000000776E-2</v>
      </c>
      <c r="GQ192" s="106">
        <v>5</v>
      </c>
      <c r="GR192" s="25">
        <v>5.550000000000388E-2</v>
      </c>
      <c r="GS192" s="24">
        <f t="shared" si="200"/>
        <v>28</v>
      </c>
      <c r="GT192" s="118">
        <v>19</v>
      </c>
      <c r="GU192" s="9">
        <f t="shared" si="199"/>
        <v>1.4736842105263157</v>
      </c>
      <c r="GV192" s="118">
        <v>11</v>
      </c>
      <c r="GW192" s="118">
        <v>1</v>
      </c>
      <c r="GX192" s="118">
        <v>15</v>
      </c>
      <c r="GY192" s="118">
        <v>15</v>
      </c>
      <c r="GZ192" s="118">
        <v>2</v>
      </c>
      <c r="HA192" s="118">
        <v>3</v>
      </c>
      <c r="HB192" s="118"/>
      <c r="HC192" s="118"/>
      <c r="HD192" s="118"/>
      <c r="HE192" s="118"/>
      <c r="HF192" s="118">
        <f t="shared" si="214"/>
        <v>47</v>
      </c>
      <c r="HG192" s="24">
        <f t="shared" si="201"/>
        <v>19</v>
      </c>
      <c r="HH192" s="24">
        <f t="shared" si="202"/>
        <v>-21</v>
      </c>
      <c r="HI192" s="24">
        <f t="shared" si="203"/>
        <v>-2</v>
      </c>
      <c r="HJ192" s="193">
        <f t="shared" si="204"/>
        <v>0.90476190476190477</v>
      </c>
      <c r="HK192" s="81"/>
      <c r="HL192" s="81"/>
      <c r="HM192" s="81"/>
      <c r="HN192" s="81"/>
      <c r="HO192" s="81"/>
      <c r="HP192" s="81"/>
      <c r="HQ192" s="81"/>
      <c r="HR192" s="81"/>
      <c r="HS192" s="81"/>
      <c r="HT192" s="81"/>
      <c r="HU192" s="81"/>
    </row>
    <row r="193" spans="1:229" x14ac:dyDescent="0.25">
      <c r="A193" s="276" t="s">
        <v>446</v>
      </c>
      <c r="B193" s="81"/>
      <c r="C193" s="279" t="s">
        <v>421</v>
      </c>
      <c r="D193" s="280" t="s">
        <v>1</v>
      </c>
      <c r="E193" s="281" t="s">
        <v>2</v>
      </c>
      <c r="F193" s="2"/>
      <c r="G193" s="2"/>
      <c r="H193" s="2"/>
      <c r="I193" s="436" t="s">
        <v>265</v>
      </c>
      <c r="J193" s="437" t="s">
        <v>265</v>
      </c>
      <c r="K193" s="282" t="s">
        <v>268</v>
      </c>
      <c r="L193" s="283" t="s">
        <v>270</v>
      </c>
      <c r="M193" s="282" t="s">
        <v>273</v>
      </c>
      <c r="N193" s="283" t="s">
        <v>426</v>
      </c>
      <c r="O193" s="284" t="s">
        <v>275</v>
      </c>
      <c r="P193" s="285" t="s">
        <v>277</v>
      </c>
      <c r="Q193" s="286" t="s">
        <v>303</v>
      </c>
      <c r="R193" s="287" t="s">
        <v>304</v>
      </c>
      <c r="S193" s="71" t="s">
        <v>427</v>
      </c>
      <c r="T193" s="2"/>
      <c r="U193" s="2"/>
      <c r="V193" s="82"/>
      <c r="W193" s="71" t="s">
        <v>286</v>
      </c>
      <c r="X193" s="231"/>
      <c r="Y193" s="276" t="s">
        <v>373</v>
      </c>
      <c r="Z193" s="276"/>
      <c r="AA193" s="279" t="s">
        <v>421</v>
      </c>
      <c r="AB193" s="280" t="s">
        <v>1</v>
      </c>
      <c r="AC193" s="281" t="s">
        <v>2</v>
      </c>
      <c r="AD193" s="2"/>
      <c r="AE193" s="2"/>
      <c r="AF193" s="2"/>
      <c r="AG193" s="436" t="s">
        <v>265</v>
      </c>
      <c r="AH193" s="437" t="s">
        <v>265</v>
      </c>
      <c r="AI193" s="282" t="s">
        <v>268</v>
      </c>
      <c r="AJ193" s="283" t="s">
        <v>270</v>
      </c>
      <c r="AK193" s="282" t="s">
        <v>273</v>
      </c>
      <c r="AL193" s="283" t="s">
        <v>426</v>
      </c>
      <c r="AM193" s="284" t="s">
        <v>275</v>
      </c>
      <c r="AN193" s="285" t="s">
        <v>277</v>
      </c>
      <c r="AO193" s="286" t="s">
        <v>303</v>
      </c>
      <c r="AP193" s="287" t="s">
        <v>304</v>
      </c>
      <c r="AQ193" s="71" t="s">
        <v>427</v>
      </c>
      <c r="AR193" s="2"/>
      <c r="AS193" s="2"/>
      <c r="AT193" s="82"/>
      <c r="AU193" s="71" t="s">
        <v>286</v>
      </c>
      <c r="AV193" s="81"/>
      <c r="AW193" s="276" t="s">
        <v>448</v>
      </c>
      <c r="AX193" s="81"/>
      <c r="AY193" s="279" t="s">
        <v>421</v>
      </c>
      <c r="AZ193" s="280" t="s">
        <v>1</v>
      </c>
      <c r="BA193" s="281" t="s">
        <v>2</v>
      </c>
      <c r="BB193" s="2"/>
      <c r="BC193" s="2"/>
      <c r="BD193" s="2"/>
      <c r="BE193" s="436" t="s">
        <v>265</v>
      </c>
      <c r="BF193" s="437" t="s">
        <v>265</v>
      </c>
      <c r="BG193" s="282" t="s">
        <v>268</v>
      </c>
      <c r="BH193" s="283" t="s">
        <v>270</v>
      </c>
      <c r="BI193" s="282" t="s">
        <v>273</v>
      </c>
      <c r="BJ193" s="283" t="s">
        <v>426</v>
      </c>
      <c r="BK193" s="284" t="s">
        <v>275</v>
      </c>
      <c r="BL193" s="285" t="s">
        <v>277</v>
      </c>
      <c r="BM193" s="286" t="s">
        <v>303</v>
      </c>
      <c r="BN193" s="287" t="s">
        <v>304</v>
      </c>
      <c r="BO193" s="71" t="s">
        <v>427</v>
      </c>
      <c r="BP193" s="2"/>
      <c r="BQ193" s="2"/>
      <c r="BR193" s="82"/>
      <c r="BS193" s="71" t="s">
        <v>286</v>
      </c>
      <c r="BT193" s="81"/>
      <c r="BU193" s="276" t="s">
        <v>510</v>
      </c>
      <c r="BV193" s="81"/>
      <c r="BW193" s="279" t="s">
        <v>421</v>
      </c>
      <c r="BX193" s="280" t="s">
        <v>1</v>
      </c>
      <c r="BY193" s="281" t="s">
        <v>2</v>
      </c>
      <c r="BZ193" s="2"/>
      <c r="CA193" s="2"/>
      <c r="CB193" s="2"/>
      <c r="CC193" s="436" t="s">
        <v>265</v>
      </c>
      <c r="CD193" s="437" t="s">
        <v>265</v>
      </c>
      <c r="CE193" s="282" t="s">
        <v>268</v>
      </c>
      <c r="CF193" s="283" t="s">
        <v>270</v>
      </c>
      <c r="CG193" s="282" t="s">
        <v>273</v>
      </c>
      <c r="CH193" s="283" t="s">
        <v>426</v>
      </c>
      <c r="CI193" s="284" t="s">
        <v>275</v>
      </c>
      <c r="CJ193" s="285" t="s">
        <v>277</v>
      </c>
      <c r="CK193" s="286" t="s">
        <v>303</v>
      </c>
      <c r="CL193" s="287" t="s">
        <v>304</v>
      </c>
      <c r="CM193" s="71" t="s">
        <v>427</v>
      </c>
      <c r="CN193" s="2"/>
      <c r="CO193" s="2"/>
      <c r="CP193" s="82"/>
      <c r="CQ193" s="71" t="s">
        <v>286</v>
      </c>
      <c r="CR193" s="81"/>
      <c r="CS193" s="276" t="s">
        <v>450</v>
      </c>
      <c r="CT193" s="81"/>
      <c r="CU193" s="279" t="s">
        <v>421</v>
      </c>
      <c r="CV193" s="280" t="s">
        <v>1</v>
      </c>
      <c r="CW193" s="281" t="s">
        <v>2</v>
      </c>
      <c r="CX193" s="2"/>
      <c r="CY193" s="2"/>
      <c r="CZ193" s="2"/>
      <c r="DA193" s="436" t="s">
        <v>265</v>
      </c>
      <c r="DB193" s="437" t="s">
        <v>265</v>
      </c>
      <c r="DC193" s="282" t="s">
        <v>268</v>
      </c>
      <c r="DD193" s="283" t="s">
        <v>270</v>
      </c>
      <c r="DE193" s="282" t="s">
        <v>273</v>
      </c>
      <c r="DF193" s="283" t="s">
        <v>426</v>
      </c>
      <c r="DG193" s="284" t="s">
        <v>275</v>
      </c>
      <c r="DH193" s="285" t="s">
        <v>277</v>
      </c>
      <c r="DI193" s="286" t="s">
        <v>303</v>
      </c>
      <c r="DJ193" s="287" t="s">
        <v>304</v>
      </c>
      <c r="DK193" s="71" t="s">
        <v>427</v>
      </c>
      <c r="DL193" s="2"/>
      <c r="DM193" s="2"/>
      <c r="DN193" s="82"/>
      <c r="DO193" s="71" t="s">
        <v>286</v>
      </c>
      <c r="DP193" s="81"/>
      <c r="DQ193" s="276" t="s">
        <v>424</v>
      </c>
      <c r="DR193" s="276"/>
      <c r="DS193" s="279" t="s">
        <v>421</v>
      </c>
      <c r="DT193" s="280" t="s">
        <v>1</v>
      </c>
      <c r="DU193" s="281" t="s">
        <v>2</v>
      </c>
      <c r="DV193" s="2"/>
      <c r="DW193" s="2"/>
      <c r="DX193" s="2"/>
      <c r="DY193" s="436" t="s">
        <v>265</v>
      </c>
      <c r="DZ193" s="437" t="s">
        <v>265</v>
      </c>
      <c r="EA193" s="282" t="s">
        <v>268</v>
      </c>
      <c r="EB193" s="283" t="s">
        <v>270</v>
      </c>
      <c r="EC193" s="282" t="s">
        <v>273</v>
      </c>
      <c r="ED193" s="283" t="s">
        <v>426</v>
      </c>
      <c r="EE193" s="284" t="s">
        <v>275</v>
      </c>
      <c r="EF193" s="285" t="s">
        <v>277</v>
      </c>
      <c r="EG193" s="286" t="s">
        <v>303</v>
      </c>
      <c r="EH193" s="287" t="s">
        <v>304</v>
      </c>
      <c r="EI193" s="71" t="s">
        <v>427</v>
      </c>
      <c r="EJ193" s="2"/>
      <c r="EK193" s="2"/>
      <c r="EL193" s="82"/>
      <c r="EM193" s="71" t="s">
        <v>286</v>
      </c>
      <c r="EN193" s="81"/>
      <c r="EO193" s="276" t="s">
        <v>453</v>
      </c>
      <c r="EP193" s="276"/>
      <c r="EQ193" s="279" t="s">
        <v>421</v>
      </c>
      <c r="ER193" s="280" t="s">
        <v>1</v>
      </c>
      <c r="ES193" s="281" t="s">
        <v>2</v>
      </c>
      <c r="ET193" s="2"/>
      <c r="EU193" s="2"/>
      <c r="EV193" s="2"/>
      <c r="EW193" s="282" t="s">
        <v>265</v>
      </c>
      <c r="EX193" s="283" t="s">
        <v>265</v>
      </c>
      <c r="EY193" s="282" t="s">
        <v>268</v>
      </c>
      <c r="EZ193" s="283" t="s">
        <v>270</v>
      </c>
      <c r="FA193" s="282" t="s">
        <v>273</v>
      </c>
      <c r="FB193" s="283" t="s">
        <v>426</v>
      </c>
      <c r="FC193" s="284" t="s">
        <v>275</v>
      </c>
      <c r="FD193" s="285" t="s">
        <v>277</v>
      </c>
      <c r="FE193" s="286" t="s">
        <v>303</v>
      </c>
      <c r="FF193" s="287" t="s">
        <v>304</v>
      </c>
      <c r="FG193" s="71" t="s">
        <v>427</v>
      </c>
      <c r="FH193" s="2"/>
      <c r="FI193" s="2"/>
      <c r="FJ193" s="82"/>
      <c r="FK193" s="71" t="s">
        <v>286</v>
      </c>
      <c r="FL193" s="81"/>
      <c r="FM193" s="276" t="s">
        <v>466</v>
      </c>
      <c r="FN193" s="276"/>
      <c r="FO193" s="279" t="s">
        <v>421</v>
      </c>
      <c r="FP193" s="280" t="s">
        <v>1</v>
      </c>
      <c r="FQ193" s="281" t="s">
        <v>2</v>
      </c>
      <c r="FR193" s="2"/>
      <c r="FS193" s="2"/>
      <c r="FT193" s="2"/>
      <c r="FU193" s="282" t="s">
        <v>265</v>
      </c>
      <c r="FV193" s="283" t="s">
        <v>265</v>
      </c>
      <c r="FW193" s="282" t="s">
        <v>268</v>
      </c>
      <c r="FX193" s="283" t="s">
        <v>270</v>
      </c>
      <c r="FY193" s="282" t="s">
        <v>273</v>
      </c>
      <c r="FZ193" s="283" t="s">
        <v>426</v>
      </c>
      <c r="GA193" s="284" t="s">
        <v>275</v>
      </c>
      <c r="GB193" s="285" t="s">
        <v>277</v>
      </c>
      <c r="GC193" s="286" t="s">
        <v>303</v>
      </c>
      <c r="GD193" s="287" t="s">
        <v>304</v>
      </c>
      <c r="GE193" s="71" t="s">
        <v>427</v>
      </c>
      <c r="GF193" s="2"/>
      <c r="GG193" s="2"/>
      <c r="GH193" s="82"/>
      <c r="GI193" s="71" t="s">
        <v>286</v>
      </c>
      <c r="GJ193" s="81"/>
      <c r="GK193" s="276" t="s">
        <v>490</v>
      </c>
      <c r="GL193" s="276"/>
      <c r="GM193" s="277" t="s">
        <v>425</v>
      </c>
      <c r="GN193" s="153" t="s">
        <v>0</v>
      </c>
      <c r="GO193" s="278" t="s">
        <v>1</v>
      </c>
      <c r="GP193" s="279" t="s">
        <v>421</v>
      </c>
      <c r="GQ193" s="280" t="s">
        <v>1</v>
      </c>
      <c r="GR193" s="281" t="s">
        <v>2</v>
      </c>
      <c r="GS193" s="328"/>
      <c r="GT193" s="2"/>
      <c r="GU193" s="2"/>
      <c r="GV193" s="282" t="s">
        <v>265</v>
      </c>
      <c r="GW193" s="283" t="s">
        <v>265</v>
      </c>
      <c r="GX193" s="282" t="s">
        <v>268</v>
      </c>
      <c r="GY193" s="283" t="s">
        <v>270</v>
      </c>
      <c r="GZ193" s="282" t="s">
        <v>273</v>
      </c>
      <c r="HA193" s="283" t="s">
        <v>426</v>
      </c>
      <c r="HB193" s="284" t="s">
        <v>275</v>
      </c>
      <c r="HC193" s="285" t="s">
        <v>277</v>
      </c>
      <c r="HD193" s="286" t="s">
        <v>303</v>
      </c>
      <c r="HE193" s="287" t="s">
        <v>304</v>
      </c>
      <c r="HF193" s="71" t="s">
        <v>427</v>
      </c>
      <c r="HG193" s="2"/>
      <c r="HH193" s="2"/>
      <c r="HI193" s="82"/>
      <c r="HJ193" s="71" t="s">
        <v>286</v>
      </c>
      <c r="HK193" s="81"/>
      <c r="HL193" s="81"/>
      <c r="HM193" s="81"/>
      <c r="HN193" s="81"/>
      <c r="HO193" s="81"/>
      <c r="HP193" s="81"/>
      <c r="HQ193" s="81"/>
      <c r="HR193" s="81"/>
      <c r="HS193" s="81"/>
      <c r="HT193" s="81"/>
      <c r="HU193" s="81"/>
    </row>
    <row r="194" spans="1:229" x14ac:dyDescent="0.25">
      <c r="A194" s="438" t="s">
        <v>492</v>
      </c>
      <c r="B194" s="81"/>
      <c r="C194" s="86" t="s">
        <v>422</v>
      </c>
      <c r="D194" s="130" t="s">
        <v>5</v>
      </c>
      <c r="E194" s="288" t="s">
        <v>421</v>
      </c>
      <c r="F194" s="3"/>
      <c r="G194" s="3"/>
      <c r="H194" s="3"/>
      <c r="I194" s="289" t="s">
        <v>266</v>
      </c>
      <c r="J194" s="290" t="s">
        <v>266</v>
      </c>
      <c r="K194" s="289" t="s">
        <v>269</v>
      </c>
      <c r="L194" s="290" t="s">
        <v>271</v>
      </c>
      <c r="M194" s="289" t="s">
        <v>274</v>
      </c>
      <c r="N194" s="290" t="s">
        <v>278</v>
      </c>
      <c r="O194" s="291" t="s">
        <v>276</v>
      </c>
      <c r="P194" s="292" t="s">
        <v>278</v>
      </c>
      <c r="Q194" s="293" t="s">
        <v>276</v>
      </c>
      <c r="R194" s="294" t="s">
        <v>278</v>
      </c>
      <c r="S194" s="147" t="s">
        <v>430</v>
      </c>
      <c r="T194" s="4" t="s">
        <v>279</v>
      </c>
      <c r="U194" s="4" t="s">
        <v>281</v>
      </c>
      <c r="V194" s="3" t="s">
        <v>283</v>
      </c>
      <c r="W194" s="147" t="s">
        <v>257</v>
      </c>
      <c r="X194" s="231"/>
      <c r="Y194" s="438" t="s">
        <v>492</v>
      </c>
      <c r="Z194" s="81"/>
      <c r="AA194" s="86" t="s">
        <v>422</v>
      </c>
      <c r="AB194" s="130" t="s">
        <v>5</v>
      </c>
      <c r="AC194" s="288" t="s">
        <v>421</v>
      </c>
      <c r="AD194" s="3"/>
      <c r="AE194" s="3"/>
      <c r="AF194" s="3"/>
      <c r="AG194" s="289" t="s">
        <v>266</v>
      </c>
      <c r="AH194" s="290" t="s">
        <v>266</v>
      </c>
      <c r="AI194" s="289" t="s">
        <v>269</v>
      </c>
      <c r="AJ194" s="290" t="s">
        <v>271</v>
      </c>
      <c r="AK194" s="289" t="s">
        <v>274</v>
      </c>
      <c r="AL194" s="290" t="s">
        <v>278</v>
      </c>
      <c r="AM194" s="291" t="s">
        <v>276</v>
      </c>
      <c r="AN194" s="292" t="s">
        <v>278</v>
      </c>
      <c r="AO194" s="293" t="s">
        <v>276</v>
      </c>
      <c r="AP194" s="294" t="s">
        <v>278</v>
      </c>
      <c r="AQ194" s="147" t="s">
        <v>430</v>
      </c>
      <c r="AR194" s="4" t="s">
        <v>279</v>
      </c>
      <c r="AS194" s="4" t="s">
        <v>281</v>
      </c>
      <c r="AT194" s="3" t="s">
        <v>283</v>
      </c>
      <c r="AU194" s="147" t="s">
        <v>257</v>
      </c>
      <c r="AV194" s="81"/>
      <c r="AW194" s="438" t="s">
        <v>492</v>
      </c>
      <c r="AX194" s="81"/>
      <c r="AY194" s="86" t="s">
        <v>422</v>
      </c>
      <c r="AZ194" s="130" t="s">
        <v>5</v>
      </c>
      <c r="BA194" s="288" t="s">
        <v>421</v>
      </c>
      <c r="BB194" s="3"/>
      <c r="BC194" s="3"/>
      <c r="BD194" s="3"/>
      <c r="BE194" s="289" t="s">
        <v>266</v>
      </c>
      <c r="BF194" s="290" t="s">
        <v>266</v>
      </c>
      <c r="BG194" s="289" t="s">
        <v>269</v>
      </c>
      <c r="BH194" s="290" t="s">
        <v>271</v>
      </c>
      <c r="BI194" s="289" t="s">
        <v>274</v>
      </c>
      <c r="BJ194" s="290" t="s">
        <v>278</v>
      </c>
      <c r="BK194" s="291" t="s">
        <v>276</v>
      </c>
      <c r="BL194" s="292" t="s">
        <v>278</v>
      </c>
      <c r="BM194" s="293" t="s">
        <v>276</v>
      </c>
      <c r="BN194" s="294" t="s">
        <v>278</v>
      </c>
      <c r="BO194" s="147" t="s">
        <v>430</v>
      </c>
      <c r="BP194" s="4" t="s">
        <v>279</v>
      </c>
      <c r="BQ194" s="4" t="s">
        <v>281</v>
      </c>
      <c r="BR194" s="3" t="s">
        <v>283</v>
      </c>
      <c r="BS194" s="147" t="s">
        <v>257</v>
      </c>
      <c r="BT194" s="81"/>
      <c r="BU194" s="276" t="s">
        <v>406</v>
      </c>
      <c r="BV194" s="276"/>
      <c r="BW194" s="86" t="s">
        <v>422</v>
      </c>
      <c r="BX194" s="130" t="s">
        <v>5</v>
      </c>
      <c r="BY194" s="288" t="s">
        <v>421</v>
      </c>
      <c r="BZ194" s="3"/>
      <c r="CA194" s="3"/>
      <c r="CB194" s="3"/>
      <c r="CC194" s="289" t="s">
        <v>266</v>
      </c>
      <c r="CD194" s="290" t="s">
        <v>266</v>
      </c>
      <c r="CE194" s="289" t="s">
        <v>269</v>
      </c>
      <c r="CF194" s="290" t="s">
        <v>271</v>
      </c>
      <c r="CG194" s="289" t="s">
        <v>274</v>
      </c>
      <c r="CH194" s="290" t="s">
        <v>278</v>
      </c>
      <c r="CI194" s="291" t="s">
        <v>276</v>
      </c>
      <c r="CJ194" s="292" t="s">
        <v>278</v>
      </c>
      <c r="CK194" s="293" t="s">
        <v>276</v>
      </c>
      <c r="CL194" s="294" t="s">
        <v>278</v>
      </c>
      <c r="CM194" s="147" t="s">
        <v>430</v>
      </c>
      <c r="CN194" s="4" t="s">
        <v>279</v>
      </c>
      <c r="CO194" s="4" t="s">
        <v>281</v>
      </c>
      <c r="CP194" s="3" t="s">
        <v>283</v>
      </c>
      <c r="CQ194" s="147" t="s">
        <v>257</v>
      </c>
      <c r="CR194" s="81"/>
      <c r="CS194" s="438" t="s">
        <v>492</v>
      </c>
      <c r="CT194" s="81"/>
      <c r="CU194" s="86" t="s">
        <v>422</v>
      </c>
      <c r="CV194" s="130" t="s">
        <v>5</v>
      </c>
      <c r="CW194" s="288" t="s">
        <v>421</v>
      </c>
      <c r="CX194" s="3"/>
      <c r="CY194" s="3"/>
      <c r="CZ194" s="3"/>
      <c r="DA194" s="289" t="s">
        <v>266</v>
      </c>
      <c r="DB194" s="290" t="s">
        <v>266</v>
      </c>
      <c r="DC194" s="289" t="s">
        <v>269</v>
      </c>
      <c r="DD194" s="290" t="s">
        <v>271</v>
      </c>
      <c r="DE194" s="289" t="s">
        <v>274</v>
      </c>
      <c r="DF194" s="290" t="s">
        <v>278</v>
      </c>
      <c r="DG194" s="291" t="s">
        <v>276</v>
      </c>
      <c r="DH194" s="292" t="s">
        <v>278</v>
      </c>
      <c r="DI194" s="293" t="s">
        <v>276</v>
      </c>
      <c r="DJ194" s="294" t="s">
        <v>278</v>
      </c>
      <c r="DK194" s="147" t="s">
        <v>430</v>
      </c>
      <c r="DL194" s="4" t="s">
        <v>279</v>
      </c>
      <c r="DM194" s="4" t="s">
        <v>281</v>
      </c>
      <c r="DN194" s="3" t="s">
        <v>283</v>
      </c>
      <c r="DO194" s="147" t="s">
        <v>257</v>
      </c>
      <c r="DP194" s="81"/>
      <c r="DQ194" s="276" t="s">
        <v>428</v>
      </c>
      <c r="DR194" s="276"/>
      <c r="DS194" s="86" t="s">
        <v>422</v>
      </c>
      <c r="DT194" s="130" t="s">
        <v>5</v>
      </c>
      <c r="DU194" s="288" t="s">
        <v>421</v>
      </c>
      <c r="DV194" s="3"/>
      <c r="DW194" s="3"/>
      <c r="DX194" s="3"/>
      <c r="DY194" s="289" t="s">
        <v>266</v>
      </c>
      <c r="DZ194" s="290" t="s">
        <v>266</v>
      </c>
      <c r="EA194" s="289" t="s">
        <v>269</v>
      </c>
      <c r="EB194" s="290" t="s">
        <v>271</v>
      </c>
      <c r="EC194" s="289" t="s">
        <v>274</v>
      </c>
      <c r="ED194" s="290" t="s">
        <v>278</v>
      </c>
      <c r="EE194" s="291" t="s">
        <v>276</v>
      </c>
      <c r="EF194" s="292" t="s">
        <v>278</v>
      </c>
      <c r="EG194" s="293" t="s">
        <v>276</v>
      </c>
      <c r="EH194" s="294" t="s">
        <v>278</v>
      </c>
      <c r="EI194" s="147" t="s">
        <v>430</v>
      </c>
      <c r="EJ194" s="4" t="s">
        <v>279</v>
      </c>
      <c r="EK194" s="4" t="s">
        <v>281</v>
      </c>
      <c r="EL194" s="3" t="s">
        <v>283</v>
      </c>
      <c r="EM194" s="147" t="s">
        <v>257</v>
      </c>
      <c r="EN194" s="81"/>
      <c r="EO194" s="295" t="s">
        <v>361</v>
      </c>
      <c r="EP194" s="276"/>
      <c r="EQ194" s="86" t="s">
        <v>422</v>
      </c>
      <c r="ER194" s="130" t="s">
        <v>5</v>
      </c>
      <c r="ES194" s="288" t="s">
        <v>421</v>
      </c>
      <c r="ET194" s="3"/>
      <c r="EU194" s="3"/>
      <c r="EV194" s="3"/>
      <c r="EW194" s="289" t="s">
        <v>266</v>
      </c>
      <c r="EX194" s="290" t="s">
        <v>266</v>
      </c>
      <c r="EY194" s="289" t="s">
        <v>269</v>
      </c>
      <c r="EZ194" s="290" t="s">
        <v>271</v>
      </c>
      <c r="FA194" s="289" t="s">
        <v>274</v>
      </c>
      <c r="FB194" s="290" t="s">
        <v>278</v>
      </c>
      <c r="FC194" s="291" t="s">
        <v>276</v>
      </c>
      <c r="FD194" s="292" t="s">
        <v>278</v>
      </c>
      <c r="FE194" s="293" t="s">
        <v>276</v>
      </c>
      <c r="FF194" s="294" t="s">
        <v>278</v>
      </c>
      <c r="FG194" s="147" t="s">
        <v>430</v>
      </c>
      <c r="FH194" s="4" t="s">
        <v>279</v>
      </c>
      <c r="FI194" s="4" t="s">
        <v>281</v>
      </c>
      <c r="FJ194" s="4" t="s">
        <v>283</v>
      </c>
      <c r="FK194" s="147" t="s">
        <v>257</v>
      </c>
      <c r="FL194" s="81"/>
      <c r="FM194" s="295" t="s">
        <v>361</v>
      </c>
      <c r="FN194" s="276"/>
      <c r="FO194" s="86" t="s">
        <v>422</v>
      </c>
      <c r="FP194" s="130" t="s">
        <v>5</v>
      </c>
      <c r="FQ194" s="288" t="s">
        <v>421</v>
      </c>
      <c r="FR194" s="3"/>
      <c r="FS194" s="3"/>
      <c r="FT194" s="3"/>
      <c r="FU194" s="289" t="s">
        <v>266</v>
      </c>
      <c r="FV194" s="290" t="s">
        <v>266</v>
      </c>
      <c r="FW194" s="289" t="s">
        <v>269</v>
      </c>
      <c r="FX194" s="290" t="s">
        <v>271</v>
      </c>
      <c r="FY194" s="289" t="s">
        <v>274</v>
      </c>
      <c r="FZ194" s="290" t="s">
        <v>278</v>
      </c>
      <c r="GA194" s="291" t="s">
        <v>276</v>
      </c>
      <c r="GB194" s="292" t="s">
        <v>278</v>
      </c>
      <c r="GC194" s="293" t="s">
        <v>276</v>
      </c>
      <c r="GD194" s="294" t="s">
        <v>278</v>
      </c>
      <c r="GE194" s="147" t="s">
        <v>430</v>
      </c>
      <c r="GF194" s="4" t="s">
        <v>279</v>
      </c>
      <c r="GG194" s="4" t="s">
        <v>281</v>
      </c>
      <c r="GH194" s="4" t="s">
        <v>283</v>
      </c>
      <c r="GI194" s="147" t="s">
        <v>257</v>
      </c>
      <c r="GJ194" s="81"/>
      <c r="GK194" s="295" t="s">
        <v>361</v>
      </c>
      <c r="GL194" s="276"/>
      <c r="GM194" s="85" t="s">
        <v>429</v>
      </c>
      <c r="GN194" s="4" t="s">
        <v>4</v>
      </c>
      <c r="GO194" s="85" t="s">
        <v>5</v>
      </c>
      <c r="GP194" s="86" t="s">
        <v>422</v>
      </c>
      <c r="GQ194" s="130" t="s">
        <v>5</v>
      </c>
      <c r="GR194" s="288" t="s">
        <v>421</v>
      </c>
      <c r="GS194" s="137"/>
      <c r="GT194" s="3"/>
      <c r="GU194" s="3"/>
      <c r="GV194" s="289" t="s">
        <v>266</v>
      </c>
      <c r="GW194" s="290" t="s">
        <v>266</v>
      </c>
      <c r="GX194" s="289" t="s">
        <v>269</v>
      </c>
      <c r="GY194" s="290" t="s">
        <v>271</v>
      </c>
      <c r="GZ194" s="289" t="s">
        <v>274</v>
      </c>
      <c r="HA194" s="290" t="s">
        <v>278</v>
      </c>
      <c r="HB194" s="291" t="s">
        <v>276</v>
      </c>
      <c r="HC194" s="292" t="s">
        <v>278</v>
      </c>
      <c r="HD194" s="293" t="s">
        <v>276</v>
      </c>
      <c r="HE194" s="294" t="s">
        <v>278</v>
      </c>
      <c r="HF194" s="147" t="s">
        <v>430</v>
      </c>
      <c r="HG194" s="4" t="s">
        <v>279</v>
      </c>
      <c r="HH194" s="4" t="s">
        <v>281</v>
      </c>
      <c r="HI194" s="4" t="s">
        <v>283</v>
      </c>
      <c r="HJ194" s="147" t="s">
        <v>257</v>
      </c>
      <c r="HK194" s="81"/>
      <c r="HL194" s="81"/>
      <c r="HM194" s="81"/>
      <c r="HN194" s="81"/>
      <c r="HO194" s="81"/>
      <c r="HP194" s="81"/>
      <c r="HQ194" s="81"/>
      <c r="HR194" s="81"/>
      <c r="HS194" s="81"/>
      <c r="HT194" s="81"/>
      <c r="HU194" s="81"/>
    </row>
    <row r="195" spans="1:229" x14ac:dyDescent="0.25">
      <c r="A195" s="81"/>
      <c r="B195" s="81"/>
      <c r="C195" s="86" t="s">
        <v>431</v>
      </c>
      <c r="D195" s="130" t="s">
        <v>6</v>
      </c>
      <c r="E195" s="288" t="s">
        <v>422</v>
      </c>
      <c r="F195" s="3"/>
      <c r="G195" s="3"/>
      <c r="H195" s="3"/>
      <c r="I195" s="289" t="s">
        <v>257</v>
      </c>
      <c r="J195" s="290" t="s">
        <v>267</v>
      </c>
      <c r="K195" s="289" t="s">
        <v>4</v>
      </c>
      <c r="L195" s="290" t="s">
        <v>272</v>
      </c>
      <c r="M195" s="289" t="s">
        <v>272</v>
      </c>
      <c r="N195" s="290" t="s">
        <v>4</v>
      </c>
      <c r="O195" s="291" t="s">
        <v>4</v>
      </c>
      <c r="P195" s="292" t="s">
        <v>4</v>
      </c>
      <c r="Q195" s="293" t="s">
        <v>4</v>
      </c>
      <c r="R195" s="294" t="s">
        <v>4</v>
      </c>
      <c r="S195" s="147" t="s">
        <v>432</v>
      </c>
      <c r="T195" s="4" t="s">
        <v>280</v>
      </c>
      <c r="U195" s="4" t="s">
        <v>280</v>
      </c>
      <c r="V195" s="4" t="s">
        <v>284</v>
      </c>
      <c r="W195" s="147" t="s">
        <v>463</v>
      </c>
      <c r="X195" s="231"/>
      <c r="Y195" s="81"/>
      <c r="Z195" s="81"/>
      <c r="AA195" s="86" t="s">
        <v>431</v>
      </c>
      <c r="AB195" s="130" t="s">
        <v>6</v>
      </c>
      <c r="AC195" s="288" t="s">
        <v>422</v>
      </c>
      <c r="AD195" s="3"/>
      <c r="AE195" s="3"/>
      <c r="AF195" s="3"/>
      <c r="AG195" s="289" t="s">
        <v>257</v>
      </c>
      <c r="AH195" s="290" t="s">
        <v>267</v>
      </c>
      <c r="AI195" s="289" t="s">
        <v>4</v>
      </c>
      <c r="AJ195" s="290" t="s">
        <v>272</v>
      </c>
      <c r="AK195" s="289" t="s">
        <v>272</v>
      </c>
      <c r="AL195" s="290" t="s">
        <v>4</v>
      </c>
      <c r="AM195" s="291" t="s">
        <v>4</v>
      </c>
      <c r="AN195" s="292" t="s">
        <v>4</v>
      </c>
      <c r="AO195" s="293" t="s">
        <v>4</v>
      </c>
      <c r="AP195" s="294" t="s">
        <v>4</v>
      </c>
      <c r="AQ195" s="147" t="s">
        <v>432</v>
      </c>
      <c r="AR195" s="4" t="s">
        <v>280</v>
      </c>
      <c r="AS195" s="4" t="s">
        <v>280</v>
      </c>
      <c r="AT195" s="4" t="s">
        <v>284</v>
      </c>
      <c r="AU195" s="147" t="s">
        <v>463</v>
      </c>
      <c r="AV195" s="81"/>
      <c r="AW195" s="81"/>
      <c r="AX195" s="81"/>
      <c r="AY195" s="86" t="s">
        <v>431</v>
      </c>
      <c r="AZ195" s="130" t="s">
        <v>6</v>
      </c>
      <c r="BA195" s="288" t="s">
        <v>422</v>
      </c>
      <c r="BB195" s="3"/>
      <c r="BC195" s="3"/>
      <c r="BD195" s="3"/>
      <c r="BE195" s="289" t="s">
        <v>257</v>
      </c>
      <c r="BF195" s="290" t="s">
        <v>267</v>
      </c>
      <c r="BG195" s="289" t="s">
        <v>4</v>
      </c>
      <c r="BH195" s="290" t="s">
        <v>272</v>
      </c>
      <c r="BI195" s="289" t="s">
        <v>272</v>
      </c>
      <c r="BJ195" s="290" t="s">
        <v>4</v>
      </c>
      <c r="BK195" s="291" t="s">
        <v>4</v>
      </c>
      <c r="BL195" s="292" t="s">
        <v>4</v>
      </c>
      <c r="BM195" s="293" t="s">
        <v>4</v>
      </c>
      <c r="BN195" s="294" t="s">
        <v>4</v>
      </c>
      <c r="BO195" s="147" t="s">
        <v>432</v>
      </c>
      <c r="BP195" s="4" t="s">
        <v>280</v>
      </c>
      <c r="BQ195" s="4" t="s">
        <v>280</v>
      </c>
      <c r="BR195" s="4" t="s">
        <v>284</v>
      </c>
      <c r="BS195" s="147" t="s">
        <v>463</v>
      </c>
      <c r="BT195" s="81"/>
      <c r="BU195" s="438" t="s">
        <v>492</v>
      </c>
      <c r="BV195" s="276"/>
      <c r="BW195" s="86" t="s">
        <v>431</v>
      </c>
      <c r="BX195" s="130" t="s">
        <v>6</v>
      </c>
      <c r="BY195" s="288" t="s">
        <v>422</v>
      </c>
      <c r="BZ195" s="3"/>
      <c r="CA195" s="3"/>
      <c r="CB195" s="3"/>
      <c r="CC195" s="289" t="s">
        <v>257</v>
      </c>
      <c r="CD195" s="290" t="s">
        <v>267</v>
      </c>
      <c r="CE195" s="289" t="s">
        <v>4</v>
      </c>
      <c r="CF195" s="290" t="s">
        <v>272</v>
      </c>
      <c r="CG195" s="289" t="s">
        <v>272</v>
      </c>
      <c r="CH195" s="290" t="s">
        <v>4</v>
      </c>
      <c r="CI195" s="291" t="s">
        <v>4</v>
      </c>
      <c r="CJ195" s="292" t="s">
        <v>4</v>
      </c>
      <c r="CK195" s="293" t="s">
        <v>4</v>
      </c>
      <c r="CL195" s="294" t="s">
        <v>4</v>
      </c>
      <c r="CM195" s="147" t="s">
        <v>432</v>
      </c>
      <c r="CN195" s="4" t="s">
        <v>280</v>
      </c>
      <c r="CO195" s="4" t="s">
        <v>280</v>
      </c>
      <c r="CP195" s="4" t="s">
        <v>284</v>
      </c>
      <c r="CQ195" s="147" t="s">
        <v>463</v>
      </c>
      <c r="CR195" s="81"/>
      <c r="CS195" s="81"/>
      <c r="CT195" s="81"/>
      <c r="CU195" s="86" t="s">
        <v>431</v>
      </c>
      <c r="CV195" s="130" t="s">
        <v>6</v>
      </c>
      <c r="CW195" s="288" t="s">
        <v>422</v>
      </c>
      <c r="CX195" s="3"/>
      <c r="CY195" s="3"/>
      <c r="CZ195" s="3"/>
      <c r="DA195" s="289" t="s">
        <v>257</v>
      </c>
      <c r="DB195" s="290" t="s">
        <v>267</v>
      </c>
      <c r="DC195" s="289" t="s">
        <v>4</v>
      </c>
      <c r="DD195" s="290" t="s">
        <v>272</v>
      </c>
      <c r="DE195" s="289" t="s">
        <v>272</v>
      </c>
      <c r="DF195" s="290" t="s">
        <v>4</v>
      </c>
      <c r="DG195" s="291" t="s">
        <v>4</v>
      </c>
      <c r="DH195" s="292" t="s">
        <v>4</v>
      </c>
      <c r="DI195" s="293" t="s">
        <v>4</v>
      </c>
      <c r="DJ195" s="294" t="s">
        <v>4</v>
      </c>
      <c r="DK195" s="147" t="s">
        <v>432</v>
      </c>
      <c r="DL195" s="4" t="s">
        <v>280</v>
      </c>
      <c r="DM195" s="4" t="s">
        <v>280</v>
      </c>
      <c r="DN195" s="4" t="s">
        <v>284</v>
      </c>
      <c r="DO195" s="147" t="s">
        <v>463</v>
      </c>
      <c r="DP195" s="81"/>
      <c r="DQ195" s="295" t="s">
        <v>361</v>
      </c>
      <c r="DR195" s="276"/>
      <c r="DS195" s="86" t="s">
        <v>431</v>
      </c>
      <c r="DT195" s="130" t="s">
        <v>6</v>
      </c>
      <c r="DU195" s="288" t="s">
        <v>422</v>
      </c>
      <c r="DV195" s="3"/>
      <c r="DW195" s="3"/>
      <c r="DX195" s="3"/>
      <c r="DY195" s="289" t="s">
        <v>257</v>
      </c>
      <c r="DZ195" s="290" t="s">
        <v>267</v>
      </c>
      <c r="EA195" s="289" t="s">
        <v>4</v>
      </c>
      <c r="EB195" s="290" t="s">
        <v>272</v>
      </c>
      <c r="EC195" s="289" t="s">
        <v>272</v>
      </c>
      <c r="ED195" s="290" t="s">
        <v>4</v>
      </c>
      <c r="EE195" s="291" t="s">
        <v>4</v>
      </c>
      <c r="EF195" s="292" t="s">
        <v>4</v>
      </c>
      <c r="EG195" s="293" t="s">
        <v>4</v>
      </c>
      <c r="EH195" s="294" t="s">
        <v>4</v>
      </c>
      <c r="EI195" s="147" t="s">
        <v>432</v>
      </c>
      <c r="EJ195" s="4" t="s">
        <v>280</v>
      </c>
      <c r="EK195" s="4" t="s">
        <v>280</v>
      </c>
      <c r="EL195" s="4" t="s">
        <v>284</v>
      </c>
      <c r="EM195" s="147" t="s">
        <v>463</v>
      </c>
      <c r="EN195" s="81"/>
      <c r="EO195" s="81"/>
      <c r="EP195" s="276"/>
      <c r="EQ195" s="86" t="s">
        <v>431</v>
      </c>
      <c r="ER195" s="130" t="s">
        <v>6</v>
      </c>
      <c r="ES195" s="288" t="s">
        <v>422</v>
      </c>
      <c r="ET195" s="3"/>
      <c r="EU195" s="3"/>
      <c r="EV195" s="3"/>
      <c r="EW195" s="289" t="s">
        <v>257</v>
      </c>
      <c r="EX195" s="290" t="s">
        <v>267</v>
      </c>
      <c r="EY195" s="289" t="s">
        <v>4</v>
      </c>
      <c r="EZ195" s="290" t="s">
        <v>272</v>
      </c>
      <c r="FA195" s="289" t="s">
        <v>272</v>
      </c>
      <c r="FB195" s="290" t="s">
        <v>4</v>
      </c>
      <c r="FC195" s="291" t="s">
        <v>4</v>
      </c>
      <c r="FD195" s="292" t="s">
        <v>4</v>
      </c>
      <c r="FE195" s="293" t="s">
        <v>4</v>
      </c>
      <c r="FF195" s="294" t="s">
        <v>4</v>
      </c>
      <c r="FG195" s="147" t="s">
        <v>432</v>
      </c>
      <c r="FH195" s="4" t="s">
        <v>280</v>
      </c>
      <c r="FI195" s="4" t="s">
        <v>280</v>
      </c>
      <c r="FJ195" s="4" t="s">
        <v>284</v>
      </c>
      <c r="FK195" s="147" t="s">
        <v>463</v>
      </c>
      <c r="FL195" s="81"/>
      <c r="FM195" s="405" t="s">
        <v>482</v>
      </c>
      <c r="FN195" s="276"/>
      <c r="FO195" s="86" t="s">
        <v>431</v>
      </c>
      <c r="FP195" s="130" t="s">
        <v>6</v>
      </c>
      <c r="FQ195" s="288" t="s">
        <v>422</v>
      </c>
      <c r="FR195" s="3"/>
      <c r="FS195" s="3"/>
      <c r="FT195" s="3"/>
      <c r="FU195" s="289" t="s">
        <v>257</v>
      </c>
      <c r="FV195" s="290" t="s">
        <v>267</v>
      </c>
      <c r="FW195" s="289" t="s">
        <v>4</v>
      </c>
      <c r="FX195" s="290" t="s">
        <v>272</v>
      </c>
      <c r="FY195" s="289" t="s">
        <v>272</v>
      </c>
      <c r="FZ195" s="290" t="s">
        <v>4</v>
      </c>
      <c r="GA195" s="291" t="s">
        <v>4</v>
      </c>
      <c r="GB195" s="292" t="s">
        <v>4</v>
      </c>
      <c r="GC195" s="293" t="s">
        <v>4</v>
      </c>
      <c r="GD195" s="294" t="s">
        <v>4</v>
      </c>
      <c r="GE195" s="147" t="s">
        <v>432</v>
      </c>
      <c r="GF195" s="4" t="s">
        <v>280</v>
      </c>
      <c r="GG195" s="4" t="s">
        <v>280</v>
      </c>
      <c r="GH195" s="4" t="s">
        <v>284</v>
      </c>
      <c r="GI195" s="147" t="s">
        <v>463</v>
      </c>
      <c r="GJ195" s="81"/>
      <c r="GK195" s="415" t="s">
        <v>481</v>
      </c>
      <c r="GL195" s="276"/>
      <c r="GM195" s="85" t="s">
        <v>3</v>
      </c>
      <c r="GN195" s="3"/>
      <c r="GO195" s="83"/>
      <c r="GP195" s="86" t="s">
        <v>431</v>
      </c>
      <c r="GQ195" s="130" t="s">
        <v>6</v>
      </c>
      <c r="GR195" s="288" t="s">
        <v>422</v>
      </c>
      <c r="GS195" s="86"/>
      <c r="GT195" s="3"/>
      <c r="GU195" s="3"/>
      <c r="GV195" s="289" t="s">
        <v>257</v>
      </c>
      <c r="GW195" s="290" t="s">
        <v>267</v>
      </c>
      <c r="GX195" s="289" t="s">
        <v>4</v>
      </c>
      <c r="GY195" s="290" t="s">
        <v>272</v>
      </c>
      <c r="GZ195" s="289" t="s">
        <v>272</v>
      </c>
      <c r="HA195" s="290" t="s">
        <v>4</v>
      </c>
      <c r="HB195" s="291" t="s">
        <v>4</v>
      </c>
      <c r="HC195" s="292" t="s">
        <v>4</v>
      </c>
      <c r="HD195" s="293" t="s">
        <v>4</v>
      </c>
      <c r="HE195" s="294" t="s">
        <v>4</v>
      </c>
      <c r="HF195" s="147" t="s">
        <v>432</v>
      </c>
      <c r="HG195" s="4" t="s">
        <v>280</v>
      </c>
      <c r="HH195" s="4" t="s">
        <v>280</v>
      </c>
      <c r="HI195" s="4" t="s">
        <v>284</v>
      </c>
      <c r="HJ195" s="147" t="s">
        <v>463</v>
      </c>
      <c r="HK195" s="81"/>
      <c r="HL195" s="81"/>
      <c r="HM195" s="81"/>
      <c r="HN195" s="81"/>
      <c r="HO195" s="81"/>
      <c r="HP195" s="81"/>
      <c r="HQ195" s="81"/>
      <c r="HR195" s="81"/>
      <c r="HS195" s="81"/>
      <c r="HT195" s="81"/>
      <c r="HU195" s="81"/>
    </row>
    <row r="196" spans="1:229" x14ac:dyDescent="0.25">
      <c r="A196" s="81"/>
      <c r="B196" s="81"/>
      <c r="C196" s="86" t="s">
        <v>434</v>
      </c>
      <c r="D196" s="84"/>
      <c r="E196" s="87" t="s">
        <v>7</v>
      </c>
      <c r="F196" s="4" t="s">
        <v>252</v>
      </c>
      <c r="G196" s="4" t="s">
        <v>252</v>
      </c>
      <c r="H196" s="4" t="s">
        <v>255</v>
      </c>
      <c r="I196" s="289">
        <v>0</v>
      </c>
      <c r="J196" s="290">
        <v>0</v>
      </c>
      <c r="K196" s="289">
        <v>1</v>
      </c>
      <c r="L196" s="290">
        <v>-1</v>
      </c>
      <c r="M196" s="289">
        <v>2</v>
      </c>
      <c r="N196" s="290">
        <v>-2</v>
      </c>
      <c r="O196" s="291">
        <v>3</v>
      </c>
      <c r="P196" s="292">
        <v>-3</v>
      </c>
      <c r="Q196" s="293">
        <v>4</v>
      </c>
      <c r="R196" s="294">
        <v>-4</v>
      </c>
      <c r="S196" s="147" t="s">
        <v>435</v>
      </c>
      <c r="T196" s="4" t="s">
        <v>282</v>
      </c>
      <c r="U196" s="4" t="s">
        <v>282</v>
      </c>
      <c r="V196" s="4" t="s">
        <v>285</v>
      </c>
      <c r="W196" s="147" t="s">
        <v>369</v>
      </c>
      <c r="X196" s="29"/>
      <c r="Y196" s="81"/>
      <c r="Z196" s="81"/>
      <c r="AA196" s="86" t="s">
        <v>434</v>
      </c>
      <c r="AB196" s="84"/>
      <c r="AC196" s="87" t="s">
        <v>7</v>
      </c>
      <c r="AD196" s="4" t="s">
        <v>252</v>
      </c>
      <c r="AE196" s="4" t="s">
        <v>252</v>
      </c>
      <c r="AF196" s="4" t="s">
        <v>255</v>
      </c>
      <c r="AG196" s="289">
        <v>0</v>
      </c>
      <c r="AH196" s="290">
        <v>0</v>
      </c>
      <c r="AI196" s="289">
        <v>1</v>
      </c>
      <c r="AJ196" s="290">
        <v>-1</v>
      </c>
      <c r="AK196" s="289">
        <v>2</v>
      </c>
      <c r="AL196" s="290">
        <v>-2</v>
      </c>
      <c r="AM196" s="291">
        <v>3</v>
      </c>
      <c r="AN196" s="292">
        <v>-3</v>
      </c>
      <c r="AO196" s="293">
        <v>4</v>
      </c>
      <c r="AP196" s="294">
        <v>-4</v>
      </c>
      <c r="AQ196" s="147" t="s">
        <v>435</v>
      </c>
      <c r="AR196" s="4" t="s">
        <v>282</v>
      </c>
      <c r="AS196" s="4" t="s">
        <v>282</v>
      </c>
      <c r="AT196" s="4" t="s">
        <v>285</v>
      </c>
      <c r="AU196" s="147" t="s">
        <v>369</v>
      </c>
      <c r="AV196" s="81"/>
      <c r="AW196" s="81"/>
      <c r="AX196" s="81"/>
      <c r="AY196" s="86" t="s">
        <v>434</v>
      </c>
      <c r="AZ196" s="84"/>
      <c r="BA196" s="87" t="s">
        <v>7</v>
      </c>
      <c r="BB196" s="4" t="s">
        <v>252</v>
      </c>
      <c r="BC196" s="4" t="s">
        <v>252</v>
      </c>
      <c r="BD196" s="4" t="s">
        <v>255</v>
      </c>
      <c r="BE196" s="289">
        <v>0</v>
      </c>
      <c r="BF196" s="290">
        <v>0</v>
      </c>
      <c r="BG196" s="289">
        <v>1</v>
      </c>
      <c r="BH196" s="290">
        <v>-1</v>
      </c>
      <c r="BI196" s="289">
        <v>2</v>
      </c>
      <c r="BJ196" s="290">
        <v>-2</v>
      </c>
      <c r="BK196" s="291">
        <v>3</v>
      </c>
      <c r="BL196" s="292">
        <v>-3</v>
      </c>
      <c r="BM196" s="293">
        <v>4</v>
      </c>
      <c r="BN196" s="294">
        <v>-4</v>
      </c>
      <c r="BO196" s="147" t="s">
        <v>435</v>
      </c>
      <c r="BP196" s="4" t="s">
        <v>282</v>
      </c>
      <c r="BQ196" s="4" t="s">
        <v>282</v>
      </c>
      <c r="BR196" s="4" t="s">
        <v>285</v>
      </c>
      <c r="BS196" s="147" t="s">
        <v>369</v>
      </c>
      <c r="BT196" s="81"/>
      <c r="BU196" s="276"/>
      <c r="BV196" s="276"/>
      <c r="BW196" s="86" t="s">
        <v>434</v>
      </c>
      <c r="BX196" s="84"/>
      <c r="BY196" s="87" t="s">
        <v>7</v>
      </c>
      <c r="BZ196" s="4" t="s">
        <v>252</v>
      </c>
      <c r="CA196" s="4" t="s">
        <v>252</v>
      </c>
      <c r="CB196" s="4" t="s">
        <v>255</v>
      </c>
      <c r="CC196" s="289">
        <v>0</v>
      </c>
      <c r="CD196" s="290">
        <v>0</v>
      </c>
      <c r="CE196" s="289">
        <v>1</v>
      </c>
      <c r="CF196" s="290">
        <v>-1</v>
      </c>
      <c r="CG196" s="289">
        <v>2</v>
      </c>
      <c r="CH196" s="290">
        <v>-2</v>
      </c>
      <c r="CI196" s="291">
        <v>3</v>
      </c>
      <c r="CJ196" s="292">
        <v>-3</v>
      </c>
      <c r="CK196" s="293">
        <v>4</v>
      </c>
      <c r="CL196" s="294">
        <v>-4</v>
      </c>
      <c r="CM196" s="147" t="s">
        <v>435</v>
      </c>
      <c r="CN196" s="4" t="s">
        <v>282</v>
      </c>
      <c r="CO196" s="4" t="s">
        <v>282</v>
      </c>
      <c r="CP196" s="4" t="s">
        <v>285</v>
      </c>
      <c r="CQ196" s="147" t="s">
        <v>369</v>
      </c>
      <c r="CR196" s="81"/>
      <c r="CS196" s="81"/>
      <c r="CT196" s="81"/>
      <c r="CU196" s="86" t="s">
        <v>434</v>
      </c>
      <c r="CV196" s="84"/>
      <c r="CW196" s="87" t="s">
        <v>7</v>
      </c>
      <c r="CX196" s="4" t="s">
        <v>252</v>
      </c>
      <c r="CY196" s="4" t="s">
        <v>252</v>
      </c>
      <c r="CZ196" s="4" t="s">
        <v>255</v>
      </c>
      <c r="DA196" s="289">
        <v>0</v>
      </c>
      <c r="DB196" s="290">
        <v>0</v>
      </c>
      <c r="DC196" s="289">
        <v>1</v>
      </c>
      <c r="DD196" s="290">
        <v>-1</v>
      </c>
      <c r="DE196" s="289">
        <v>2</v>
      </c>
      <c r="DF196" s="290">
        <v>-2</v>
      </c>
      <c r="DG196" s="291">
        <v>3</v>
      </c>
      <c r="DH196" s="292">
        <v>-3</v>
      </c>
      <c r="DI196" s="293">
        <v>4</v>
      </c>
      <c r="DJ196" s="294">
        <v>-4</v>
      </c>
      <c r="DK196" s="147" t="s">
        <v>435</v>
      </c>
      <c r="DL196" s="4" t="s">
        <v>282</v>
      </c>
      <c r="DM196" s="4" t="s">
        <v>282</v>
      </c>
      <c r="DN196" s="4" t="s">
        <v>285</v>
      </c>
      <c r="DO196" s="147" t="s">
        <v>369</v>
      </c>
      <c r="DP196" s="81"/>
      <c r="DQ196" s="276"/>
      <c r="DR196" s="276"/>
      <c r="DS196" s="86" t="s">
        <v>434</v>
      </c>
      <c r="DT196" s="84"/>
      <c r="DU196" s="87" t="s">
        <v>7</v>
      </c>
      <c r="DV196" s="4" t="s">
        <v>252</v>
      </c>
      <c r="DW196" s="4" t="s">
        <v>252</v>
      </c>
      <c r="DX196" s="4" t="s">
        <v>255</v>
      </c>
      <c r="DY196" s="289">
        <v>0</v>
      </c>
      <c r="DZ196" s="290">
        <v>0</v>
      </c>
      <c r="EA196" s="289">
        <v>1</v>
      </c>
      <c r="EB196" s="290">
        <v>-1</v>
      </c>
      <c r="EC196" s="289">
        <v>2</v>
      </c>
      <c r="ED196" s="290">
        <v>-2</v>
      </c>
      <c r="EE196" s="291">
        <v>3</v>
      </c>
      <c r="EF196" s="292">
        <v>-3</v>
      </c>
      <c r="EG196" s="293">
        <v>4</v>
      </c>
      <c r="EH196" s="294">
        <v>-4</v>
      </c>
      <c r="EI196" s="147" t="s">
        <v>435</v>
      </c>
      <c r="EJ196" s="4" t="s">
        <v>282</v>
      </c>
      <c r="EK196" s="4" t="s">
        <v>282</v>
      </c>
      <c r="EL196" s="4" t="s">
        <v>285</v>
      </c>
      <c r="EM196" s="147" t="s">
        <v>369</v>
      </c>
      <c r="EN196" s="81"/>
      <c r="EO196" s="276"/>
      <c r="EP196" s="276"/>
      <c r="EQ196" s="86" t="s">
        <v>434</v>
      </c>
      <c r="ER196" s="84"/>
      <c r="ES196" s="87" t="s">
        <v>7</v>
      </c>
      <c r="ET196" s="4" t="s">
        <v>252</v>
      </c>
      <c r="EU196" s="4" t="s">
        <v>252</v>
      </c>
      <c r="EV196" s="4" t="s">
        <v>255</v>
      </c>
      <c r="EW196" s="289">
        <v>0</v>
      </c>
      <c r="EX196" s="290">
        <v>0</v>
      </c>
      <c r="EY196" s="289">
        <v>1</v>
      </c>
      <c r="EZ196" s="290">
        <v>-1</v>
      </c>
      <c r="FA196" s="289">
        <v>2</v>
      </c>
      <c r="FB196" s="290">
        <v>-2</v>
      </c>
      <c r="FC196" s="291">
        <v>3</v>
      </c>
      <c r="FD196" s="292">
        <v>-3</v>
      </c>
      <c r="FE196" s="293">
        <v>4</v>
      </c>
      <c r="FF196" s="294">
        <v>-4</v>
      </c>
      <c r="FG196" s="147" t="s">
        <v>435</v>
      </c>
      <c r="FH196" s="4" t="s">
        <v>282</v>
      </c>
      <c r="FI196" s="4" t="s">
        <v>282</v>
      </c>
      <c r="FJ196" s="4" t="s">
        <v>285</v>
      </c>
      <c r="FK196" s="147" t="s">
        <v>369</v>
      </c>
      <c r="FL196" s="81"/>
      <c r="FM196" s="276"/>
      <c r="FN196" s="276"/>
      <c r="FO196" s="86" t="s">
        <v>434</v>
      </c>
      <c r="FP196" s="84"/>
      <c r="FQ196" s="87" t="s">
        <v>7</v>
      </c>
      <c r="FR196" s="4" t="s">
        <v>252</v>
      </c>
      <c r="FS196" s="4" t="s">
        <v>252</v>
      </c>
      <c r="FT196" s="4" t="s">
        <v>255</v>
      </c>
      <c r="FU196" s="289">
        <v>0</v>
      </c>
      <c r="FV196" s="290">
        <v>0</v>
      </c>
      <c r="FW196" s="289">
        <v>1</v>
      </c>
      <c r="FX196" s="290">
        <v>-1</v>
      </c>
      <c r="FY196" s="289">
        <v>2</v>
      </c>
      <c r="FZ196" s="290">
        <v>-2</v>
      </c>
      <c r="GA196" s="291">
        <v>3</v>
      </c>
      <c r="GB196" s="292">
        <v>-3</v>
      </c>
      <c r="GC196" s="293">
        <v>4</v>
      </c>
      <c r="GD196" s="294">
        <v>-4</v>
      </c>
      <c r="GE196" s="147" t="s">
        <v>435</v>
      </c>
      <c r="GF196" s="4" t="s">
        <v>282</v>
      </c>
      <c r="GG196" s="4" t="s">
        <v>282</v>
      </c>
      <c r="GH196" s="4" t="s">
        <v>285</v>
      </c>
      <c r="GI196" s="147" t="s">
        <v>369</v>
      </c>
      <c r="GJ196" s="81"/>
      <c r="GK196" s="404" t="s">
        <v>434</v>
      </c>
      <c r="GL196" s="276"/>
      <c r="GM196" s="85" t="s">
        <v>433</v>
      </c>
      <c r="GN196" s="4"/>
      <c r="GO196" s="85"/>
      <c r="GP196" s="86" t="s">
        <v>434</v>
      </c>
      <c r="GQ196" s="84"/>
      <c r="GR196" s="87" t="s">
        <v>7</v>
      </c>
      <c r="GS196" s="86" t="s">
        <v>252</v>
      </c>
      <c r="GT196" s="4" t="s">
        <v>252</v>
      </c>
      <c r="GU196" s="4" t="s">
        <v>255</v>
      </c>
      <c r="GV196" s="289">
        <v>0</v>
      </c>
      <c r="GW196" s="290">
        <v>0</v>
      </c>
      <c r="GX196" s="289">
        <v>1</v>
      </c>
      <c r="GY196" s="290">
        <v>-1</v>
      </c>
      <c r="GZ196" s="289">
        <v>2</v>
      </c>
      <c r="HA196" s="290">
        <v>-2</v>
      </c>
      <c r="HB196" s="291">
        <v>3</v>
      </c>
      <c r="HC196" s="292">
        <v>-3</v>
      </c>
      <c r="HD196" s="293">
        <v>4</v>
      </c>
      <c r="HE196" s="294">
        <v>-4</v>
      </c>
      <c r="HF196" s="147" t="s">
        <v>435</v>
      </c>
      <c r="HG196" s="4" t="s">
        <v>282</v>
      </c>
      <c r="HH196" s="4" t="s">
        <v>282</v>
      </c>
      <c r="HI196" s="4" t="s">
        <v>285</v>
      </c>
      <c r="HJ196" s="147" t="s">
        <v>369</v>
      </c>
      <c r="HK196" s="81"/>
      <c r="HL196" s="81"/>
      <c r="HM196" s="81"/>
      <c r="HN196" s="81"/>
      <c r="HO196" s="81"/>
      <c r="HP196" s="81"/>
      <c r="HQ196" s="81"/>
      <c r="HR196" s="81"/>
      <c r="HS196" s="81"/>
      <c r="HT196" s="81"/>
      <c r="HU196" s="81"/>
    </row>
    <row r="197" spans="1:229" ht="15.75" thickBot="1" x14ac:dyDescent="0.3">
      <c r="A197" s="264" t="s">
        <v>11</v>
      </c>
      <c r="B197" s="265" t="s">
        <v>12</v>
      </c>
      <c r="C197" s="178" t="s">
        <v>436</v>
      </c>
      <c r="D197" s="299" t="s">
        <v>10</v>
      </c>
      <c r="E197" s="439" t="s">
        <v>437</v>
      </c>
      <c r="F197" s="177" t="s">
        <v>253</v>
      </c>
      <c r="G197" s="177" t="s">
        <v>254</v>
      </c>
      <c r="H197" s="177" t="s">
        <v>256</v>
      </c>
      <c r="I197" s="300" t="s">
        <v>257</v>
      </c>
      <c r="J197" s="301" t="s">
        <v>258</v>
      </c>
      <c r="K197" s="300" t="s">
        <v>257</v>
      </c>
      <c r="L197" s="301" t="s">
        <v>258</v>
      </c>
      <c r="M197" s="300" t="s">
        <v>257</v>
      </c>
      <c r="N197" s="301" t="s">
        <v>258</v>
      </c>
      <c r="O197" s="302" t="s">
        <v>257</v>
      </c>
      <c r="P197" s="303" t="s">
        <v>258</v>
      </c>
      <c r="Q197" s="304" t="s">
        <v>257</v>
      </c>
      <c r="R197" s="305" t="s">
        <v>258</v>
      </c>
      <c r="S197" s="306">
        <v>42014</v>
      </c>
      <c r="T197" s="177" t="s">
        <v>253</v>
      </c>
      <c r="U197" s="177" t="s">
        <v>254</v>
      </c>
      <c r="V197" s="177" t="s">
        <v>280</v>
      </c>
      <c r="W197" s="178" t="s">
        <v>463</v>
      </c>
      <c r="X197" s="29"/>
      <c r="Y197" s="264" t="s">
        <v>11</v>
      </c>
      <c r="Z197" s="265" t="s">
        <v>12</v>
      </c>
      <c r="AA197" s="178" t="s">
        <v>436</v>
      </c>
      <c r="AB197" s="299" t="s">
        <v>10</v>
      </c>
      <c r="AC197" s="439" t="s">
        <v>437</v>
      </c>
      <c r="AD197" s="177" t="s">
        <v>253</v>
      </c>
      <c r="AE197" s="177" t="s">
        <v>254</v>
      </c>
      <c r="AF197" s="177" t="s">
        <v>256</v>
      </c>
      <c r="AG197" s="300" t="s">
        <v>257</v>
      </c>
      <c r="AH197" s="301" t="s">
        <v>258</v>
      </c>
      <c r="AI197" s="300" t="s">
        <v>257</v>
      </c>
      <c r="AJ197" s="301" t="s">
        <v>258</v>
      </c>
      <c r="AK197" s="300" t="s">
        <v>257</v>
      </c>
      <c r="AL197" s="301" t="s">
        <v>258</v>
      </c>
      <c r="AM197" s="302" t="s">
        <v>257</v>
      </c>
      <c r="AN197" s="303" t="s">
        <v>258</v>
      </c>
      <c r="AO197" s="304" t="s">
        <v>257</v>
      </c>
      <c r="AP197" s="305" t="s">
        <v>258</v>
      </c>
      <c r="AQ197" s="306">
        <v>42014</v>
      </c>
      <c r="AR197" s="177" t="s">
        <v>253</v>
      </c>
      <c r="AS197" s="177" t="s">
        <v>254</v>
      </c>
      <c r="AT197" s="177" t="s">
        <v>280</v>
      </c>
      <c r="AU197" s="178" t="s">
        <v>463</v>
      </c>
      <c r="AV197" s="81"/>
      <c r="AW197" s="264" t="s">
        <v>11</v>
      </c>
      <c r="AX197" s="265" t="s">
        <v>12</v>
      </c>
      <c r="AY197" s="178" t="s">
        <v>436</v>
      </c>
      <c r="AZ197" s="299" t="s">
        <v>10</v>
      </c>
      <c r="BA197" s="439" t="s">
        <v>437</v>
      </c>
      <c r="BB197" s="177" t="s">
        <v>253</v>
      </c>
      <c r="BC197" s="177" t="s">
        <v>254</v>
      </c>
      <c r="BD197" s="177" t="s">
        <v>256</v>
      </c>
      <c r="BE197" s="300" t="s">
        <v>257</v>
      </c>
      <c r="BF197" s="301" t="s">
        <v>258</v>
      </c>
      <c r="BG197" s="300" t="s">
        <v>257</v>
      </c>
      <c r="BH197" s="301" t="s">
        <v>258</v>
      </c>
      <c r="BI197" s="300" t="s">
        <v>257</v>
      </c>
      <c r="BJ197" s="301" t="s">
        <v>258</v>
      </c>
      <c r="BK197" s="302" t="s">
        <v>257</v>
      </c>
      <c r="BL197" s="303" t="s">
        <v>258</v>
      </c>
      <c r="BM197" s="304" t="s">
        <v>257</v>
      </c>
      <c r="BN197" s="305" t="s">
        <v>258</v>
      </c>
      <c r="BO197" s="306">
        <v>42014</v>
      </c>
      <c r="BP197" s="177" t="s">
        <v>253</v>
      </c>
      <c r="BQ197" s="177" t="s">
        <v>254</v>
      </c>
      <c r="BR197" s="177" t="s">
        <v>280</v>
      </c>
      <c r="BS197" s="178" t="s">
        <v>463</v>
      </c>
      <c r="BT197" s="81"/>
      <c r="BU197" s="406" t="s">
        <v>11</v>
      </c>
      <c r="BV197" s="440" t="s">
        <v>12</v>
      </c>
      <c r="BW197" s="178" t="s">
        <v>436</v>
      </c>
      <c r="BX197" s="299" t="s">
        <v>10</v>
      </c>
      <c r="BY197" s="439" t="s">
        <v>437</v>
      </c>
      <c r="BZ197" s="177" t="s">
        <v>253</v>
      </c>
      <c r="CA197" s="177" t="s">
        <v>254</v>
      </c>
      <c r="CB197" s="177" t="s">
        <v>256</v>
      </c>
      <c r="CC197" s="300" t="s">
        <v>257</v>
      </c>
      <c r="CD197" s="301" t="s">
        <v>258</v>
      </c>
      <c r="CE197" s="300" t="s">
        <v>257</v>
      </c>
      <c r="CF197" s="301" t="s">
        <v>258</v>
      </c>
      <c r="CG197" s="300" t="s">
        <v>257</v>
      </c>
      <c r="CH197" s="301" t="s">
        <v>258</v>
      </c>
      <c r="CI197" s="302" t="s">
        <v>257</v>
      </c>
      <c r="CJ197" s="303" t="s">
        <v>258</v>
      </c>
      <c r="CK197" s="304" t="s">
        <v>257</v>
      </c>
      <c r="CL197" s="305" t="s">
        <v>258</v>
      </c>
      <c r="CM197" s="306">
        <v>42014</v>
      </c>
      <c r="CN197" s="177" t="s">
        <v>253</v>
      </c>
      <c r="CO197" s="177" t="s">
        <v>254</v>
      </c>
      <c r="CP197" s="177" t="s">
        <v>280</v>
      </c>
      <c r="CQ197" s="178" t="s">
        <v>463</v>
      </c>
      <c r="CR197" s="81"/>
      <c r="CS197" s="264" t="s">
        <v>11</v>
      </c>
      <c r="CT197" s="265" t="s">
        <v>12</v>
      </c>
      <c r="CU197" s="178" t="s">
        <v>436</v>
      </c>
      <c r="CV197" s="299" t="s">
        <v>10</v>
      </c>
      <c r="CW197" s="439" t="s">
        <v>437</v>
      </c>
      <c r="CX197" s="177" t="s">
        <v>253</v>
      </c>
      <c r="CY197" s="177" t="s">
        <v>254</v>
      </c>
      <c r="CZ197" s="177" t="s">
        <v>256</v>
      </c>
      <c r="DA197" s="300" t="s">
        <v>257</v>
      </c>
      <c r="DB197" s="301" t="s">
        <v>258</v>
      </c>
      <c r="DC197" s="300" t="s">
        <v>257</v>
      </c>
      <c r="DD197" s="301" t="s">
        <v>258</v>
      </c>
      <c r="DE197" s="300" t="s">
        <v>257</v>
      </c>
      <c r="DF197" s="301" t="s">
        <v>258</v>
      </c>
      <c r="DG197" s="302" t="s">
        <v>257</v>
      </c>
      <c r="DH197" s="303" t="s">
        <v>258</v>
      </c>
      <c r="DI197" s="304" t="s">
        <v>257</v>
      </c>
      <c r="DJ197" s="305" t="s">
        <v>258</v>
      </c>
      <c r="DK197" s="306">
        <v>42014</v>
      </c>
      <c r="DL197" s="177" t="s">
        <v>253</v>
      </c>
      <c r="DM197" s="177" t="s">
        <v>254</v>
      </c>
      <c r="DN197" s="177" t="s">
        <v>280</v>
      </c>
      <c r="DO197" s="178" t="s">
        <v>463</v>
      </c>
      <c r="DP197" s="81"/>
      <c r="DQ197" s="263" t="s">
        <v>11</v>
      </c>
      <c r="DR197" s="267" t="s">
        <v>12</v>
      </c>
      <c r="DS197" s="178" t="s">
        <v>436</v>
      </c>
      <c r="DT197" s="299" t="s">
        <v>10</v>
      </c>
      <c r="DU197" s="439" t="s">
        <v>437</v>
      </c>
      <c r="DV197" s="177" t="s">
        <v>253</v>
      </c>
      <c r="DW197" s="177" t="s">
        <v>254</v>
      </c>
      <c r="DX197" s="177" t="s">
        <v>256</v>
      </c>
      <c r="DY197" s="300" t="s">
        <v>257</v>
      </c>
      <c r="DZ197" s="301" t="s">
        <v>258</v>
      </c>
      <c r="EA197" s="300" t="s">
        <v>257</v>
      </c>
      <c r="EB197" s="301" t="s">
        <v>258</v>
      </c>
      <c r="EC197" s="300" t="s">
        <v>257</v>
      </c>
      <c r="ED197" s="301" t="s">
        <v>258</v>
      </c>
      <c r="EE197" s="302" t="s">
        <v>257</v>
      </c>
      <c r="EF197" s="303" t="s">
        <v>258</v>
      </c>
      <c r="EG197" s="304" t="s">
        <v>257</v>
      </c>
      <c r="EH197" s="305" t="s">
        <v>258</v>
      </c>
      <c r="EI197" s="306">
        <v>42014</v>
      </c>
      <c r="EJ197" s="177" t="s">
        <v>253</v>
      </c>
      <c r="EK197" s="177" t="s">
        <v>254</v>
      </c>
      <c r="EL197" s="177" t="s">
        <v>280</v>
      </c>
      <c r="EM197" s="178" t="s">
        <v>463</v>
      </c>
      <c r="EN197" s="81"/>
      <c r="EO197" s="263" t="s">
        <v>11</v>
      </c>
      <c r="EP197" s="267" t="s">
        <v>12</v>
      </c>
      <c r="EQ197" s="178" t="s">
        <v>436</v>
      </c>
      <c r="ER197" s="299" t="s">
        <v>10</v>
      </c>
      <c r="ES197" s="329" t="s">
        <v>437</v>
      </c>
      <c r="ET197" s="177" t="s">
        <v>253</v>
      </c>
      <c r="EU197" s="177" t="s">
        <v>254</v>
      </c>
      <c r="EV197" s="177" t="s">
        <v>256</v>
      </c>
      <c r="EW197" s="300" t="s">
        <v>257</v>
      </c>
      <c r="EX197" s="301" t="s">
        <v>258</v>
      </c>
      <c r="EY197" s="300" t="s">
        <v>257</v>
      </c>
      <c r="EZ197" s="301" t="s">
        <v>258</v>
      </c>
      <c r="FA197" s="300" t="s">
        <v>257</v>
      </c>
      <c r="FB197" s="301" t="s">
        <v>258</v>
      </c>
      <c r="FC197" s="302" t="s">
        <v>257</v>
      </c>
      <c r="FD197" s="303" t="s">
        <v>258</v>
      </c>
      <c r="FE197" s="304" t="s">
        <v>257</v>
      </c>
      <c r="FF197" s="305" t="s">
        <v>258</v>
      </c>
      <c r="FG197" s="306">
        <v>42014</v>
      </c>
      <c r="FH197" s="177" t="s">
        <v>253</v>
      </c>
      <c r="FI197" s="177" t="s">
        <v>254</v>
      </c>
      <c r="FJ197" s="177" t="s">
        <v>280</v>
      </c>
      <c r="FK197" s="178" t="s">
        <v>463</v>
      </c>
      <c r="FL197" s="81"/>
      <c r="FM197" s="263" t="s">
        <v>11</v>
      </c>
      <c r="FN197" s="267" t="s">
        <v>12</v>
      </c>
      <c r="FO197" s="178" t="s">
        <v>442</v>
      </c>
      <c r="FP197" s="299" t="s">
        <v>10</v>
      </c>
      <c r="FQ197" s="329" t="s">
        <v>443</v>
      </c>
      <c r="FR197" s="177" t="s">
        <v>253</v>
      </c>
      <c r="FS197" s="177" t="s">
        <v>254</v>
      </c>
      <c r="FT197" s="177" t="s">
        <v>256</v>
      </c>
      <c r="FU197" s="300" t="s">
        <v>257</v>
      </c>
      <c r="FV197" s="301" t="s">
        <v>258</v>
      </c>
      <c r="FW197" s="300" t="s">
        <v>257</v>
      </c>
      <c r="FX197" s="301" t="s">
        <v>258</v>
      </c>
      <c r="FY197" s="300" t="s">
        <v>257</v>
      </c>
      <c r="FZ197" s="301" t="s">
        <v>258</v>
      </c>
      <c r="GA197" s="302" t="s">
        <v>257</v>
      </c>
      <c r="GB197" s="303" t="s">
        <v>258</v>
      </c>
      <c r="GC197" s="304" t="s">
        <v>257</v>
      </c>
      <c r="GD197" s="305" t="s">
        <v>258</v>
      </c>
      <c r="GE197" s="306">
        <v>42014</v>
      </c>
      <c r="GF197" s="177" t="s">
        <v>253</v>
      </c>
      <c r="GG197" s="177" t="s">
        <v>254</v>
      </c>
      <c r="GH197" s="177" t="s">
        <v>280</v>
      </c>
      <c r="GI197" s="178" t="s">
        <v>463</v>
      </c>
      <c r="GJ197" s="81"/>
      <c r="GK197" s="263" t="s">
        <v>11</v>
      </c>
      <c r="GL197" s="267" t="s">
        <v>12</v>
      </c>
      <c r="GM197" s="297">
        <v>42562</v>
      </c>
      <c r="GN197" s="177" t="s">
        <v>8</v>
      </c>
      <c r="GO197" s="298" t="s">
        <v>9</v>
      </c>
      <c r="GP197" s="178" t="s">
        <v>442</v>
      </c>
      <c r="GQ197" s="299" t="s">
        <v>10</v>
      </c>
      <c r="GR197" s="329" t="s">
        <v>443</v>
      </c>
      <c r="GS197" s="419" t="s">
        <v>494</v>
      </c>
      <c r="GT197" s="177" t="s">
        <v>254</v>
      </c>
      <c r="GU197" s="177" t="s">
        <v>256</v>
      </c>
      <c r="GV197" s="300" t="s">
        <v>257</v>
      </c>
      <c r="GW197" s="301" t="s">
        <v>258</v>
      </c>
      <c r="GX197" s="300" t="s">
        <v>257</v>
      </c>
      <c r="GY197" s="301" t="s">
        <v>258</v>
      </c>
      <c r="GZ197" s="300" t="s">
        <v>257</v>
      </c>
      <c r="HA197" s="301" t="s">
        <v>258</v>
      </c>
      <c r="HB197" s="302" t="s">
        <v>257</v>
      </c>
      <c r="HC197" s="303" t="s">
        <v>258</v>
      </c>
      <c r="HD197" s="304" t="s">
        <v>257</v>
      </c>
      <c r="HE197" s="305" t="s">
        <v>258</v>
      </c>
      <c r="HF197" s="306">
        <v>42014</v>
      </c>
      <c r="HG197" s="177" t="s">
        <v>253</v>
      </c>
      <c r="HH197" s="177" t="s">
        <v>254</v>
      </c>
      <c r="HI197" s="177" t="s">
        <v>280</v>
      </c>
      <c r="HJ197" s="178" t="s">
        <v>463</v>
      </c>
      <c r="HK197" s="81"/>
      <c r="HL197" s="81"/>
      <c r="HM197" s="81"/>
      <c r="HN197" s="81"/>
      <c r="HO197" s="81"/>
      <c r="HP197" s="81"/>
      <c r="HQ197" s="81"/>
      <c r="HR197" s="81"/>
      <c r="HS197" s="81"/>
      <c r="HT197" s="81"/>
      <c r="HU197" s="81"/>
    </row>
    <row r="198" spans="1:229" ht="18.75" x14ac:dyDescent="0.3">
      <c r="A198" s="99" t="s">
        <v>204</v>
      </c>
      <c r="B198" s="91" t="s">
        <v>114</v>
      </c>
      <c r="C198" s="26">
        <v>0.125</v>
      </c>
      <c r="D198" s="106">
        <v>3</v>
      </c>
      <c r="E198" s="138">
        <v>0.375</v>
      </c>
      <c r="F198" s="40">
        <v>1</v>
      </c>
      <c r="G198" s="118">
        <v>7</v>
      </c>
      <c r="H198" s="118">
        <f t="shared" si="191"/>
        <v>0.14285714285714285</v>
      </c>
      <c r="I198" s="118"/>
      <c r="J198" s="118">
        <v>7</v>
      </c>
      <c r="K198" s="118">
        <v>1</v>
      </c>
      <c r="L198" s="118"/>
      <c r="M198" s="118"/>
      <c r="N198" s="118"/>
      <c r="O198" s="118"/>
      <c r="P198" s="118"/>
      <c r="Q198" s="118"/>
      <c r="R198" s="118"/>
      <c r="S198" s="118">
        <f t="shared" ref="S198:S221" si="252">+I198+J198+K198+L198+M198+N198+O198+P198+Q198+R198</f>
        <v>8</v>
      </c>
      <c r="T198" s="118">
        <f t="shared" ref="T198:T223" si="253">+(I198*0)+(K198*1)+(M198*2)+(O198*3)+(Q198*4)</f>
        <v>1</v>
      </c>
      <c r="U198" s="118">
        <f t="shared" ref="U198:U223" si="254">+(J198*0)+(L198*-1)+(N198*-2)+(P198*-3)+(R198*-4)</f>
        <v>0</v>
      </c>
      <c r="V198" s="118">
        <f t="shared" ref="V198:V223" si="255">+U198+T198</f>
        <v>1</v>
      </c>
      <c r="W198" s="118" t="e">
        <f t="shared" ref="W198:W223" si="256">+T198/(-1*U198)</f>
        <v>#DIV/0!</v>
      </c>
      <c r="X198" s="29"/>
      <c r="Y198" s="99" t="s">
        <v>204</v>
      </c>
      <c r="Z198" s="91" t="s">
        <v>114</v>
      </c>
      <c r="AA198" s="26">
        <v>0.125</v>
      </c>
      <c r="AB198" s="106">
        <v>3</v>
      </c>
      <c r="AC198" s="138">
        <v>0.375</v>
      </c>
      <c r="AD198" s="40">
        <v>1</v>
      </c>
      <c r="AE198" s="118">
        <v>7</v>
      </c>
      <c r="AF198" s="118">
        <f t="shared" si="192"/>
        <v>0.14285714285714285</v>
      </c>
      <c r="AG198" s="118"/>
      <c r="AH198" s="118">
        <v>7</v>
      </c>
      <c r="AI198" s="118">
        <v>1</v>
      </c>
      <c r="AJ198" s="118"/>
      <c r="AK198" s="118"/>
      <c r="AL198" s="118"/>
      <c r="AM198" s="118"/>
      <c r="AN198" s="118"/>
      <c r="AO198" s="118"/>
      <c r="AP198" s="118"/>
      <c r="AQ198" s="118">
        <f t="shared" ref="AQ198:AQ221" si="257">+AG198+AH198+AI198+AJ198+AK198+AL198+AM198+AN198+AO198+AP198</f>
        <v>8</v>
      </c>
      <c r="AR198" s="118">
        <f t="shared" ref="AR198:AR222" si="258">+(AG198*0)+(AI198*1)+(AK198*2)+(AM198*3)+(AO198*4)</f>
        <v>1</v>
      </c>
      <c r="AS198" s="118">
        <f t="shared" ref="AS198:AS222" si="259">+(AH198*0)+(AJ198*-1)+(AL198*-2)+(AN198*-3)+(AP198*-4)</f>
        <v>0</v>
      </c>
      <c r="AT198" s="118">
        <f t="shared" ref="AT198:AT222" si="260">+AS198+AR198</f>
        <v>1</v>
      </c>
      <c r="AU198" s="118" t="e">
        <f t="shared" ref="AU198:AU222" si="261">+AR198/(-1*AS198)</f>
        <v>#DIV/0!</v>
      </c>
      <c r="AV198" s="81"/>
      <c r="AW198" s="99" t="s">
        <v>204</v>
      </c>
      <c r="AX198" s="91" t="s">
        <v>114</v>
      </c>
      <c r="AY198" s="26">
        <v>0.125</v>
      </c>
      <c r="AZ198" s="106">
        <v>3</v>
      </c>
      <c r="BA198" s="138">
        <v>0.375</v>
      </c>
      <c r="BB198" s="40">
        <v>1</v>
      </c>
      <c r="BC198" s="118">
        <v>7</v>
      </c>
      <c r="BD198" s="9">
        <f t="shared" si="193"/>
        <v>0.14285714285714285</v>
      </c>
      <c r="BE198" s="118"/>
      <c r="BF198" s="118">
        <v>7</v>
      </c>
      <c r="BG198" s="118">
        <v>1</v>
      </c>
      <c r="BH198" s="118"/>
      <c r="BI198" s="118"/>
      <c r="BJ198" s="118"/>
      <c r="BK198" s="118"/>
      <c r="BL198" s="118"/>
      <c r="BM198" s="118"/>
      <c r="BN198" s="118"/>
      <c r="BO198" s="118">
        <f t="shared" ref="BO198:BO223" si="262">+BE198+BF198+BG198+BH198+BI198+BJ198+BK198+BL198+BM198+BN198</f>
        <v>8</v>
      </c>
      <c r="BP198" s="24">
        <f t="shared" si="235"/>
        <v>1</v>
      </c>
      <c r="BQ198" s="24">
        <f t="shared" si="236"/>
        <v>0</v>
      </c>
      <c r="BR198" s="24">
        <f t="shared" si="237"/>
        <v>1</v>
      </c>
      <c r="BS198" s="193" t="e">
        <f t="shared" si="238"/>
        <v>#DIV/0!</v>
      </c>
      <c r="BT198" s="81"/>
      <c r="BU198" s="99" t="s">
        <v>204</v>
      </c>
      <c r="BV198" s="91" t="s">
        <v>114</v>
      </c>
      <c r="BW198" s="157">
        <v>0.125</v>
      </c>
      <c r="BX198" s="106">
        <v>3</v>
      </c>
      <c r="BY198" s="138">
        <v>0.375</v>
      </c>
      <c r="BZ198" s="40">
        <v>1</v>
      </c>
      <c r="CA198" s="118">
        <v>7</v>
      </c>
      <c r="CB198" s="9">
        <f t="shared" si="194"/>
        <v>0.14285714285714285</v>
      </c>
      <c r="CC198" s="118"/>
      <c r="CD198" s="118">
        <v>7</v>
      </c>
      <c r="CE198" s="118">
        <v>1</v>
      </c>
      <c r="CF198" s="118"/>
      <c r="CG198" s="118"/>
      <c r="CH198" s="118"/>
      <c r="CI198" s="118"/>
      <c r="CJ198" s="118"/>
      <c r="CK198" s="118"/>
      <c r="CL198" s="118"/>
      <c r="CM198" s="118">
        <f t="shared" ref="CM198:CM223" si="263">+CC198+CD198+CE198+CF198+CG198+CH198+CI198+CJ198+CK198+CL198</f>
        <v>8</v>
      </c>
      <c r="CN198" s="24">
        <f t="shared" si="219"/>
        <v>1</v>
      </c>
      <c r="CO198" s="24">
        <f t="shared" si="220"/>
        <v>0</v>
      </c>
      <c r="CP198" s="24">
        <f t="shared" si="221"/>
        <v>1</v>
      </c>
      <c r="CQ198" s="193" t="e">
        <f t="shared" si="222"/>
        <v>#DIV/0!</v>
      </c>
      <c r="CR198" s="81"/>
      <c r="CS198" s="99" t="s">
        <v>204</v>
      </c>
      <c r="CT198" s="91" t="s">
        <v>114</v>
      </c>
      <c r="CU198" s="26">
        <v>0.125</v>
      </c>
      <c r="CV198" s="106">
        <v>3</v>
      </c>
      <c r="CW198" s="256">
        <v>0.375</v>
      </c>
      <c r="CX198" s="40">
        <v>1</v>
      </c>
      <c r="CY198" s="118">
        <v>7</v>
      </c>
      <c r="CZ198" s="9">
        <f t="shared" si="195"/>
        <v>0.14285714285714285</v>
      </c>
      <c r="DA198" s="118"/>
      <c r="DB198" s="118">
        <v>7</v>
      </c>
      <c r="DC198" s="118">
        <v>1</v>
      </c>
      <c r="DD198" s="118"/>
      <c r="DE198" s="118"/>
      <c r="DF198" s="118"/>
      <c r="DG198" s="118"/>
      <c r="DH198" s="118"/>
      <c r="DI198" s="118"/>
      <c r="DJ198" s="118"/>
      <c r="DK198" s="118">
        <f t="shared" ref="DK198:DK223" si="264">+DA198+DB198+DC198+DD198+DE198+DF198+DG198+DH198+DI198+DJ198</f>
        <v>8</v>
      </c>
      <c r="DL198" s="24">
        <f t="shared" si="223"/>
        <v>1</v>
      </c>
      <c r="DM198" s="24">
        <f t="shared" si="224"/>
        <v>0</v>
      </c>
      <c r="DN198" s="24">
        <f t="shared" si="225"/>
        <v>1</v>
      </c>
      <c r="DO198" s="193" t="e">
        <f t="shared" si="226"/>
        <v>#DIV/0!</v>
      </c>
      <c r="DP198" s="81"/>
      <c r="DQ198" s="97" t="s">
        <v>204</v>
      </c>
      <c r="DR198" s="91" t="s">
        <v>114</v>
      </c>
      <c r="DS198" s="26">
        <v>0.125</v>
      </c>
      <c r="DT198" s="106">
        <v>3</v>
      </c>
      <c r="DU198" s="25">
        <v>0.375</v>
      </c>
      <c r="DV198" s="40">
        <v>1</v>
      </c>
      <c r="DW198" s="118">
        <v>7</v>
      </c>
      <c r="DX198" s="9">
        <f t="shared" si="196"/>
        <v>0.14285714285714285</v>
      </c>
      <c r="DY198" s="118"/>
      <c r="DZ198" s="118">
        <v>7</v>
      </c>
      <c r="EA198" s="118">
        <v>1</v>
      </c>
      <c r="EB198" s="118"/>
      <c r="EC198" s="118"/>
      <c r="ED198" s="118"/>
      <c r="EE198" s="118"/>
      <c r="EF198" s="118"/>
      <c r="EG198" s="118"/>
      <c r="EH198" s="118"/>
      <c r="EI198" s="118">
        <f t="shared" ref="EI198:EI223" si="265">+DY198+DZ198+EA198+EB198+EC198+ED198+EE198+EF198+EG198+EH198</f>
        <v>8</v>
      </c>
      <c r="EJ198" s="24">
        <f t="shared" si="215"/>
        <v>1</v>
      </c>
      <c r="EK198" s="24">
        <f t="shared" si="216"/>
        <v>0</v>
      </c>
      <c r="EL198" s="24">
        <f t="shared" si="217"/>
        <v>1</v>
      </c>
      <c r="EM198" s="193" t="e">
        <f t="shared" si="218"/>
        <v>#DIV/0!</v>
      </c>
      <c r="EN198" s="81"/>
      <c r="EO198" s="97" t="s">
        <v>204</v>
      </c>
      <c r="EP198" s="91" t="s">
        <v>114</v>
      </c>
      <c r="EQ198" s="26">
        <v>0.125</v>
      </c>
      <c r="ER198" s="106">
        <v>3</v>
      </c>
      <c r="ES198" s="25">
        <v>0.375</v>
      </c>
      <c r="ET198" s="40">
        <v>1</v>
      </c>
      <c r="EU198" s="118">
        <v>7</v>
      </c>
      <c r="EV198" s="9">
        <f t="shared" si="197"/>
        <v>0.14285714285714285</v>
      </c>
      <c r="EW198" s="118"/>
      <c r="EX198" s="118">
        <v>7</v>
      </c>
      <c r="EY198" s="118">
        <v>1</v>
      </c>
      <c r="EZ198" s="118"/>
      <c r="FA198" s="118"/>
      <c r="FB198" s="118"/>
      <c r="FC198" s="118"/>
      <c r="FD198" s="118"/>
      <c r="FE198" s="118"/>
      <c r="FF198" s="118"/>
      <c r="FG198" s="118">
        <f t="shared" ref="FG198:FG223" si="266">+EW198+EX198+EY198+EZ198+FA198+FB198+FC198+FD198+FE198+FF198</f>
        <v>8</v>
      </c>
      <c r="FH198" s="24">
        <f t="shared" ref="FH198:FH223" si="267">+(EW198*0)+(EY198*1)+(FA198*2)+(FC198*3)+(FE198*4)</f>
        <v>1</v>
      </c>
      <c r="FI198" s="24">
        <f t="shared" ref="FI198:FI223" si="268">+(EX198*0)+(EZ198*-1)+(FB198*-2)+(FD198*-3)+(FF198*-4)</f>
        <v>0</v>
      </c>
      <c r="FJ198" s="24">
        <f t="shared" ref="FJ198:FJ223" si="269">+FI198+FH198</f>
        <v>1</v>
      </c>
      <c r="FK198" s="193" t="e">
        <f t="shared" ref="FK198:FK223" si="270">+FH198/(-1*FI198)</f>
        <v>#DIV/0!</v>
      </c>
      <c r="FL198" s="81"/>
      <c r="FM198" s="97" t="s">
        <v>204</v>
      </c>
      <c r="FN198" s="91" t="s">
        <v>114</v>
      </c>
      <c r="FO198" s="363">
        <v>0.125</v>
      </c>
      <c r="FP198" s="364">
        <v>3</v>
      </c>
      <c r="FQ198" s="365">
        <v>0.375</v>
      </c>
      <c r="FR198" s="40">
        <v>1</v>
      </c>
      <c r="FS198" s="118">
        <v>7</v>
      </c>
      <c r="FT198" s="9">
        <f t="shared" si="198"/>
        <v>0.14285714285714285</v>
      </c>
      <c r="FU198" s="118"/>
      <c r="FV198" s="118">
        <v>7</v>
      </c>
      <c r="FW198" s="118">
        <v>1</v>
      </c>
      <c r="FX198" s="118"/>
      <c r="FY198" s="118"/>
      <c r="FZ198" s="118"/>
      <c r="GA198" s="118"/>
      <c r="GB198" s="118"/>
      <c r="GC198" s="118"/>
      <c r="GD198" s="118"/>
      <c r="GE198" s="118">
        <f t="shared" ref="GE198:GE223" si="271">+FU198+FV198+FW198+FX198+FY198+FZ198+GA198+GB198+GC198+GD198</f>
        <v>8</v>
      </c>
      <c r="GF198" s="24">
        <f t="shared" si="205"/>
        <v>1</v>
      </c>
      <c r="GG198" s="24">
        <f t="shared" si="206"/>
        <v>0</v>
      </c>
      <c r="GH198" s="24">
        <f t="shared" si="207"/>
        <v>1</v>
      </c>
      <c r="GI198" s="193" t="e">
        <f t="shared" si="208"/>
        <v>#DIV/0!</v>
      </c>
      <c r="GJ198" s="81"/>
      <c r="GK198" s="97" t="s">
        <v>204</v>
      </c>
      <c r="GL198" s="91" t="s">
        <v>114</v>
      </c>
      <c r="GM198" s="118"/>
      <c r="GN198" s="10">
        <v>7.875</v>
      </c>
      <c r="GO198" s="74">
        <v>8</v>
      </c>
      <c r="GP198" s="26">
        <v>0.125</v>
      </c>
      <c r="GQ198" s="106">
        <v>3</v>
      </c>
      <c r="GR198" s="25">
        <v>0.375</v>
      </c>
      <c r="GS198" s="24">
        <f t="shared" si="200"/>
        <v>1</v>
      </c>
      <c r="GT198" s="118">
        <v>7</v>
      </c>
      <c r="GU198" s="9">
        <f t="shared" si="199"/>
        <v>0.14285714285714285</v>
      </c>
      <c r="GV198" s="118"/>
      <c r="GW198" s="118">
        <v>7</v>
      </c>
      <c r="GX198" s="118">
        <v>1</v>
      </c>
      <c r="GY198" s="118"/>
      <c r="GZ198" s="118"/>
      <c r="HA198" s="118"/>
      <c r="HB198" s="118"/>
      <c r="HC198" s="118"/>
      <c r="HD198" s="118"/>
      <c r="HE198" s="118"/>
      <c r="HF198" s="118">
        <f t="shared" ref="HF198:HF223" si="272">+GV198+GW198+GX198+GY198+GZ198+HA198+HB198+HC198+HD198+HE198</f>
        <v>8</v>
      </c>
      <c r="HG198" s="24">
        <f t="shared" si="201"/>
        <v>1</v>
      </c>
      <c r="HH198" s="24">
        <f t="shared" si="202"/>
        <v>0</v>
      </c>
      <c r="HI198" s="24">
        <f t="shared" si="203"/>
        <v>1</v>
      </c>
      <c r="HJ198" s="193" t="e">
        <f t="shared" si="204"/>
        <v>#DIV/0!</v>
      </c>
      <c r="HK198" s="81"/>
      <c r="HL198" s="81"/>
      <c r="HM198" s="81"/>
      <c r="HN198" s="81"/>
      <c r="HO198" s="81"/>
      <c r="HP198" s="81"/>
      <c r="HQ198" s="81"/>
      <c r="HR198" s="81"/>
      <c r="HS198" s="81"/>
      <c r="HT198" s="81"/>
      <c r="HU198" s="81"/>
    </row>
    <row r="199" spans="1:229" ht="18.75" x14ac:dyDescent="0.3">
      <c r="A199" s="90" t="s">
        <v>335</v>
      </c>
      <c r="B199" s="91" t="s">
        <v>336</v>
      </c>
      <c r="C199" s="132">
        <v>0.27779999999999916</v>
      </c>
      <c r="D199" s="106">
        <v>1</v>
      </c>
      <c r="E199" s="138">
        <v>0.27779999999999916</v>
      </c>
      <c r="F199" s="40">
        <v>2</v>
      </c>
      <c r="G199" s="118">
        <v>13</v>
      </c>
      <c r="H199" s="118">
        <f t="shared" si="191"/>
        <v>0.15384615384615385</v>
      </c>
      <c r="I199" s="118">
        <v>0</v>
      </c>
      <c r="J199" s="118">
        <v>10</v>
      </c>
      <c r="K199" s="118">
        <v>1</v>
      </c>
      <c r="L199" s="118">
        <v>3</v>
      </c>
      <c r="M199" s="118"/>
      <c r="N199" s="118"/>
      <c r="O199" s="118">
        <v>1</v>
      </c>
      <c r="P199" s="118"/>
      <c r="Q199" s="118"/>
      <c r="R199" s="118"/>
      <c r="S199" s="118">
        <f t="shared" si="252"/>
        <v>15</v>
      </c>
      <c r="T199" s="118">
        <f t="shared" si="253"/>
        <v>4</v>
      </c>
      <c r="U199" s="118">
        <f t="shared" si="254"/>
        <v>-3</v>
      </c>
      <c r="V199" s="118">
        <f t="shared" si="255"/>
        <v>1</v>
      </c>
      <c r="W199" s="118">
        <f t="shared" si="256"/>
        <v>1.3333333333333333</v>
      </c>
      <c r="X199" s="29"/>
      <c r="Y199" s="90" t="s">
        <v>335</v>
      </c>
      <c r="Z199" s="91" t="s">
        <v>336</v>
      </c>
      <c r="AA199" s="132">
        <v>0.27779999999999916</v>
      </c>
      <c r="AB199" s="106">
        <v>1</v>
      </c>
      <c r="AC199" s="138">
        <v>0.27779999999999916</v>
      </c>
      <c r="AD199" s="40">
        <v>2</v>
      </c>
      <c r="AE199" s="118">
        <v>13</v>
      </c>
      <c r="AF199" s="118">
        <f t="shared" si="192"/>
        <v>0.15384615384615385</v>
      </c>
      <c r="AG199" s="118">
        <v>0</v>
      </c>
      <c r="AH199" s="118">
        <v>10</v>
      </c>
      <c r="AI199" s="118">
        <v>1</v>
      </c>
      <c r="AJ199" s="118">
        <v>3</v>
      </c>
      <c r="AK199" s="118"/>
      <c r="AL199" s="118"/>
      <c r="AM199" s="118">
        <v>1</v>
      </c>
      <c r="AN199" s="118"/>
      <c r="AO199" s="118"/>
      <c r="AP199" s="118"/>
      <c r="AQ199" s="118">
        <f t="shared" si="257"/>
        <v>15</v>
      </c>
      <c r="AR199" s="118">
        <f t="shared" si="258"/>
        <v>4</v>
      </c>
      <c r="AS199" s="118">
        <f t="shared" si="259"/>
        <v>-3</v>
      </c>
      <c r="AT199" s="118">
        <f t="shared" si="260"/>
        <v>1</v>
      </c>
      <c r="AU199" s="9">
        <f t="shared" si="261"/>
        <v>1.3333333333333333</v>
      </c>
      <c r="AV199" s="81"/>
      <c r="AW199" s="90" t="s">
        <v>335</v>
      </c>
      <c r="AX199" s="91" t="s">
        <v>336</v>
      </c>
      <c r="AY199" s="51">
        <v>0</v>
      </c>
      <c r="AZ199" s="52">
        <v>1</v>
      </c>
      <c r="BA199" s="139">
        <v>0</v>
      </c>
      <c r="BB199" s="58">
        <v>3</v>
      </c>
      <c r="BC199" s="119">
        <v>17</v>
      </c>
      <c r="BD199" s="27">
        <f t="shared" si="193"/>
        <v>0.17647058823529413</v>
      </c>
      <c r="BE199" s="119">
        <v>0</v>
      </c>
      <c r="BF199" s="119">
        <v>11</v>
      </c>
      <c r="BG199" s="119">
        <v>2</v>
      </c>
      <c r="BH199" s="119">
        <v>6</v>
      </c>
      <c r="BI199" s="119"/>
      <c r="BJ199" s="119"/>
      <c r="BK199" s="119">
        <v>1</v>
      </c>
      <c r="BL199" s="119"/>
      <c r="BM199" s="119"/>
      <c r="BN199" s="119"/>
      <c r="BO199" s="119">
        <f t="shared" si="262"/>
        <v>20</v>
      </c>
      <c r="BP199" s="62">
        <f t="shared" si="235"/>
        <v>5</v>
      </c>
      <c r="BQ199" s="62">
        <f t="shared" si="236"/>
        <v>-6</v>
      </c>
      <c r="BR199" s="62">
        <f t="shared" si="237"/>
        <v>-1</v>
      </c>
      <c r="BS199" s="232">
        <f t="shared" si="238"/>
        <v>0.83333333333333337</v>
      </c>
      <c r="BT199" s="81"/>
      <c r="BU199" s="90" t="s">
        <v>335</v>
      </c>
      <c r="BV199" s="91" t="s">
        <v>336</v>
      </c>
      <c r="BW199" s="132">
        <v>0</v>
      </c>
      <c r="BX199" s="106">
        <v>1</v>
      </c>
      <c r="BY199" s="138">
        <v>0</v>
      </c>
      <c r="BZ199" s="40">
        <v>3</v>
      </c>
      <c r="CA199" s="118">
        <v>17</v>
      </c>
      <c r="CB199" s="9">
        <f t="shared" si="194"/>
        <v>0.17647058823529413</v>
      </c>
      <c r="CC199" s="118">
        <v>0</v>
      </c>
      <c r="CD199" s="118">
        <v>11</v>
      </c>
      <c r="CE199" s="118">
        <v>2</v>
      </c>
      <c r="CF199" s="118">
        <v>6</v>
      </c>
      <c r="CG199" s="118"/>
      <c r="CH199" s="118"/>
      <c r="CI199" s="118">
        <v>1</v>
      </c>
      <c r="CJ199" s="118"/>
      <c r="CK199" s="118"/>
      <c r="CL199" s="118"/>
      <c r="CM199" s="118">
        <f>+CC199+CD199+CE199+CF199+CG199+CH199+CI199+CJ199+CK199+CL199</f>
        <v>20</v>
      </c>
      <c r="CN199" s="24">
        <f t="shared" si="219"/>
        <v>5</v>
      </c>
      <c r="CO199" s="24">
        <f t="shared" si="220"/>
        <v>-6</v>
      </c>
      <c r="CP199" s="24">
        <f t="shared" si="221"/>
        <v>-1</v>
      </c>
      <c r="CQ199" s="193">
        <f t="shared" si="222"/>
        <v>0.83333333333333337</v>
      </c>
      <c r="CR199" s="81"/>
      <c r="CS199" s="90" t="s">
        <v>335</v>
      </c>
      <c r="CT199" s="91" t="s">
        <v>336</v>
      </c>
      <c r="CU199" s="132">
        <v>0</v>
      </c>
      <c r="CV199" s="106">
        <v>1</v>
      </c>
      <c r="CW199" s="256">
        <v>0</v>
      </c>
      <c r="CX199" s="40">
        <v>3</v>
      </c>
      <c r="CY199" s="118">
        <v>17</v>
      </c>
      <c r="CZ199" s="9">
        <f t="shared" si="195"/>
        <v>0.17647058823529413</v>
      </c>
      <c r="DA199" s="118">
        <v>0</v>
      </c>
      <c r="DB199" s="118">
        <v>11</v>
      </c>
      <c r="DC199" s="118">
        <v>2</v>
      </c>
      <c r="DD199" s="118">
        <v>6</v>
      </c>
      <c r="DE199" s="118"/>
      <c r="DF199" s="118"/>
      <c r="DG199" s="118">
        <v>1</v>
      </c>
      <c r="DH199" s="118"/>
      <c r="DI199" s="118"/>
      <c r="DJ199" s="118"/>
      <c r="DK199" s="118">
        <f>+DA199+DB199+DC199+DD199+DE199+DF199+DG199+DH199+DI199+DJ199</f>
        <v>20</v>
      </c>
      <c r="DL199" s="24">
        <f t="shared" si="223"/>
        <v>5</v>
      </c>
      <c r="DM199" s="24">
        <f t="shared" si="224"/>
        <v>-6</v>
      </c>
      <c r="DN199" s="24">
        <f t="shared" si="225"/>
        <v>-1</v>
      </c>
      <c r="DO199" s="193">
        <f t="shared" si="226"/>
        <v>0.83333333333333337</v>
      </c>
      <c r="DP199" s="81"/>
      <c r="DQ199" s="90" t="s">
        <v>335</v>
      </c>
      <c r="DR199" s="91" t="s">
        <v>336</v>
      </c>
      <c r="DS199" s="132">
        <v>0</v>
      </c>
      <c r="DT199" s="106">
        <v>1</v>
      </c>
      <c r="DU199" s="25">
        <v>0</v>
      </c>
      <c r="DV199" s="40">
        <v>3</v>
      </c>
      <c r="DW199" s="118">
        <v>17</v>
      </c>
      <c r="DX199" s="9">
        <f t="shared" si="196"/>
        <v>0.17647058823529413</v>
      </c>
      <c r="DY199" s="118">
        <v>0</v>
      </c>
      <c r="DZ199" s="118">
        <v>11</v>
      </c>
      <c r="EA199" s="118">
        <v>2</v>
      </c>
      <c r="EB199" s="118">
        <v>6</v>
      </c>
      <c r="EC199" s="118"/>
      <c r="ED199" s="118"/>
      <c r="EE199" s="118">
        <v>1</v>
      </c>
      <c r="EF199" s="118"/>
      <c r="EG199" s="118"/>
      <c r="EH199" s="118"/>
      <c r="EI199" s="118">
        <f>+DY199+DZ199+EA199+EB199+EC199+ED199+EE199+EF199+EG199+EH199</f>
        <v>20</v>
      </c>
      <c r="EJ199" s="24">
        <f t="shared" si="215"/>
        <v>5</v>
      </c>
      <c r="EK199" s="24">
        <f t="shared" si="216"/>
        <v>-6</v>
      </c>
      <c r="EL199" s="24">
        <f t="shared" si="217"/>
        <v>-1</v>
      </c>
      <c r="EM199" s="193">
        <f t="shared" si="218"/>
        <v>0.83333333333333337</v>
      </c>
      <c r="EN199" s="81"/>
      <c r="EO199" s="90" t="s">
        <v>335</v>
      </c>
      <c r="EP199" s="91" t="s">
        <v>336</v>
      </c>
      <c r="EQ199" s="339">
        <v>0.34720000000000084</v>
      </c>
      <c r="ER199" s="52">
        <v>1</v>
      </c>
      <c r="ES199" s="187">
        <v>0.34720000000000084</v>
      </c>
      <c r="ET199" s="119">
        <v>6</v>
      </c>
      <c r="EU199" s="119">
        <v>20</v>
      </c>
      <c r="EV199" s="342">
        <f>+ET199/EU199</f>
        <v>0.3</v>
      </c>
      <c r="EW199" s="95"/>
      <c r="EX199" s="119">
        <v>13</v>
      </c>
      <c r="EY199" s="119">
        <v>5</v>
      </c>
      <c r="EZ199" s="119">
        <v>7</v>
      </c>
      <c r="FA199" s="119"/>
      <c r="FB199" s="119"/>
      <c r="FC199" s="119">
        <v>1</v>
      </c>
      <c r="FD199" s="119"/>
      <c r="FE199" s="119"/>
      <c r="FF199" s="119"/>
      <c r="FG199" s="119">
        <v>26</v>
      </c>
      <c r="FH199" s="62">
        <f t="shared" si="267"/>
        <v>8</v>
      </c>
      <c r="FI199" s="62">
        <f t="shared" si="268"/>
        <v>-7</v>
      </c>
      <c r="FJ199" s="62">
        <f t="shared" si="269"/>
        <v>1</v>
      </c>
      <c r="FK199" s="232">
        <f t="shared" si="270"/>
        <v>1.1428571428571428</v>
      </c>
      <c r="FL199" s="81"/>
      <c r="FM199" s="90" t="s">
        <v>335</v>
      </c>
      <c r="FN199" s="91" t="s">
        <v>336</v>
      </c>
      <c r="FO199" s="379">
        <v>0.34720000000000084</v>
      </c>
      <c r="FP199" s="364">
        <v>1</v>
      </c>
      <c r="FQ199" s="365">
        <v>0.34720000000000084</v>
      </c>
      <c r="FR199" s="118">
        <v>6</v>
      </c>
      <c r="FS199" s="118">
        <v>20</v>
      </c>
      <c r="FT199" s="389">
        <f>+FR199/FS199</f>
        <v>0.3</v>
      </c>
      <c r="FU199" s="5"/>
      <c r="FV199" s="118">
        <v>13</v>
      </c>
      <c r="FW199" s="118">
        <v>5</v>
      </c>
      <c r="FX199" s="118">
        <v>7</v>
      </c>
      <c r="FY199" s="118"/>
      <c r="FZ199" s="118"/>
      <c r="GA199" s="118">
        <v>1</v>
      </c>
      <c r="GB199" s="118"/>
      <c r="GC199" s="118"/>
      <c r="GD199" s="118"/>
      <c r="GE199" s="118">
        <v>26</v>
      </c>
      <c r="GF199" s="24">
        <f t="shared" si="205"/>
        <v>8</v>
      </c>
      <c r="GG199" s="24">
        <f t="shared" si="206"/>
        <v>-7</v>
      </c>
      <c r="GH199" s="24">
        <f t="shared" si="207"/>
        <v>1</v>
      </c>
      <c r="GI199" s="193">
        <f t="shared" si="208"/>
        <v>1.1428571428571428</v>
      </c>
      <c r="GJ199" s="81"/>
      <c r="GK199" s="90" t="s">
        <v>335</v>
      </c>
      <c r="GL199" s="91" t="s">
        <v>336</v>
      </c>
      <c r="GM199" s="118">
        <v>2</v>
      </c>
      <c r="GN199" s="11">
        <v>9.875</v>
      </c>
      <c r="GO199" s="12">
        <v>10.222200000000001</v>
      </c>
      <c r="GP199" s="132">
        <v>0.34720000000000084</v>
      </c>
      <c r="GQ199" s="106">
        <v>1</v>
      </c>
      <c r="GR199" s="25">
        <v>0.34720000000000084</v>
      </c>
      <c r="GS199" s="24">
        <f t="shared" si="200"/>
        <v>6</v>
      </c>
      <c r="GT199" s="118">
        <v>20</v>
      </c>
      <c r="GU199" s="389">
        <f>+GS199/GT199</f>
        <v>0.3</v>
      </c>
      <c r="GV199" s="5"/>
      <c r="GW199" s="118">
        <v>13</v>
      </c>
      <c r="GX199" s="118">
        <v>5</v>
      </c>
      <c r="GY199" s="118">
        <v>7</v>
      </c>
      <c r="GZ199" s="118"/>
      <c r="HA199" s="118"/>
      <c r="HB199" s="118">
        <v>1</v>
      </c>
      <c r="HC199" s="118"/>
      <c r="HD199" s="118"/>
      <c r="HE199" s="118"/>
      <c r="HF199" s="118">
        <v>26</v>
      </c>
      <c r="HG199" s="24">
        <f t="shared" si="201"/>
        <v>8</v>
      </c>
      <c r="HH199" s="24">
        <f t="shared" si="202"/>
        <v>-7</v>
      </c>
      <c r="HI199" s="24">
        <f t="shared" si="203"/>
        <v>1</v>
      </c>
      <c r="HJ199" s="193">
        <f t="shared" si="204"/>
        <v>1.1428571428571428</v>
      </c>
      <c r="HK199" s="81"/>
      <c r="HL199" s="81"/>
      <c r="HM199" s="81"/>
      <c r="HN199" s="81"/>
      <c r="HO199" s="81"/>
      <c r="HP199" s="81"/>
      <c r="HQ199" s="81"/>
      <c r="HR199" s="81"/>
      <c r="HS199" s="81"/>
      <c r="HT199" s="81"/>
      <c r="HU199" s="81"/>
    </row>
    <row r="200" spans="1:229" ht="18.75" x14ac:dyDescent="0.3">
      <c r="A200" s="102" t="s">
        <v>208</v>
      </c>
      <c r="B200" s="91" t="s">
        <v>209</v>
      </c>
      <c r="C200" s="132">
        <v>1.3071428571428569</v>
      </c>
      <c r="D200" s="106">
        <v>2</v>
      </c>
      <c r="E200" s="138">
        <v>2.6142857142857139</v>
      </c>
      <c r="F200" s="40">
        <v>9</v>
      </c>
      <c r="G200" s="118">
        <v>15</v>
      </c>
      <c r="H200" s="118">
        <f t="shared" si="191"/>
        <v>0.6</v>
      </c>
      <c r="I200" s="118">
        <v>3</v>
      </c>
      <c r="J200" s="118">
        <v>11</v>
      </c>
      <c r="K200" s="118">
        <v>2</v>
      </c>
      <c r="L200" s="118">
        <v>4</v>
      </c>
      <c r="M200" s="118">
        <v>3</v>
      </c>
      <c r="N200" s="118"/>
      <c r="O200" s="118">
        <v>1</v>
      </c>
      <c r="P200" s="118"/>
      <c r="Q200" s="118"/>
      <c r="R200" s="118"/>
      <c r="S200" s="118">
        <f t="shared" si="252"/>
        <v>24</v>
      </c>
      <c r="T200" s="118">
        <f t="shared" si="253"/>
        <v>11</v>
      </c>
      <c r="U200" s="118">
        <f t="shared" si="254"/>
        <v>-4</v>
      </c>
      <c r="V200" s="118">
        <f t="shared" si="255"/>
        <v>7</v>
      </c>
      <c r="W200" s="118">
        <f t="shared" si="256"/>
        <v>2.75</v>
      </c>
      <c r="X200" s="29"/>
      <c r="Y200" s="102" t="s">
        <v>208</v>
      </c>
      <c r="Z200" s="91" t="s">
        <v>209</v>
      </c>
      <c r="AA200" s="132">
        <v>1.3071428571428569</v>
      </c>
      <c r="AB200" s="106">
        <v>2</v>
      </c>
      <c r="AC200" s="138">
        <v>2.6142857142857139</v>
      </c>
      <c r="AD200" s="40">
        <v>9</v>
      </c>
      <c r="AE200" s="118">
        <v>15</v>
      </c>
      <c r="AF200" s="118">
        <f t="shared" si="192"/>
        <v>0.6</v>
      </c>
      <c r="AG200" s="118">
        <v>3</v>
      </c>
      <c r="AH200" s="118">
        <v>11</v>
      </c>
      <c r="AI200" s="118">
        <v>2</v>
      </c>
      <c r="AJ200" s="118">
        <v>4</v>
      </c>
      <c r="AK200" s="118">
        <v>3</v>
      </c>
      <c r="AL200" s="118"/>
      <c r="AM200" s="118">
        <v>1</v>
      </c>
      <c r="AN200" s="118"/>
      <c r="AO200" s="118"/>
      <c r="AP200" s="118"/>
      <c r="AQ200" s="118">
        <f t="shared" si="257"/>
        <v>24</v>
      </c>
      <c r="AR200" s="118">
        <f t="shared" si="258"/>
        <v>11</v>
      </c>
      <c r="AS200" s="118">
        <f t="shared" si="259"/>
        <v>-4</v>
      </c>
      <c r="AT200" s="118">
        <f t="shared" si="260"/>
        <v>7</v>
      </c>
      <c r="AU200" s="9">
        <f t="shared" si="261"/>
        <v>2.75</v>
      </c>
      <c r="AV200" s="81"/>
      <c r="AW200" s="102" t="s">
        <v>208</v>
      </c>
      <c r="AX200" s="91" t="s">
        <v>209</v>
      </c>
      <c r="AY200" s="132">
        <v>1.3071428571428569</v>
      </c>
      <c r="AZ200" s="106">
        <v>2</v>
      </c>
      <c r="BA200" s="138">
        <v>2.6142857142857139</v>
      </c>
      <c r="BB200" s="40">
        <v>9</v>
      </c>
      <c r="BC200" s="118">
        <v>15</v>
      </c>
      <c r="BD200" s="9">
        <f t="shared" si="193"/>
        <v>0.6</v>
      </c>
      <c r="BE200" s="118">
        <v>3</v>
      </c>
      <c r="BF200" s="118">
        <v>11</v>
      </c>
      <c r="BG200" s="118">
        <v>2</v>
      </c>
      <c r="BH200" s="118">
        <v>4</v>
      </c>
      <c r="BI200" s="118">
        <v>3</v>
      </c>
      <c r="BJ200" s="118"/>
      <c r="BK200" s="118">
        <v>1</v>
      </c>
      <c r="BL200" s="118"/>
      <c r="BM200" s="118"/>
      <c r="BN200" s="118"/>
      <c r="BO200" s="118">
        <f t="shared" si="262"/>
        <v>24</v>
      </c>
      <c r="BP200" s="24">
        <f t="shared" si="235"/>
        <v>11</v>
      </c>
      <c r="BQ200" s="24">
        <f t="shared" si="236"/>
        <v>-4</v>
      </c>
      <c r="BR200" s="24">
        <f t="shared" si="237"/>
        <v>7</v>
      </c>
      <c r="BS200" s="193">
        <f t="shared" si="238"/>
        <v>2.75</v>
      </c>
      <c r="BT200" s="81"/>
      <c r="BU200" s="102" t="s">
        <v>208</v>
      </c>
      <c r="BV200" s="91" t="s">
        <v>209</v>
      </c>
      <c r="BW200" s="132">
        <v>1.3071428571428569</v>
      </c>
      <c r="BX200" s="106">
        <v>2</v>
      </c>
      <c r="BY200" s="138">
        <v>2.6142857142857139</v>
      </c>
      <c r="BZ200" s="40">
        <v>9</v>
      </c>
      <c r="CA200" s="118">
        <v>15</v>
      </c>
      <c r="CB200" s="9">
        <f t="shared" si="194"/>
        <v>0.6</v>
      </c>
      <c r="CC200" s="118">
        <v>3</v>
      </c>
      <c r="CD200" s="118">
        <v>11</v>
      </c>
      <c r="CE200" s="118">
        <v>2</v>
      </c>
      <c r="CF200" s="118">
        <v>4</v>
      </c>
      <c r="CG200" s="118">
        <v>3</v>
      </c>
      <c r="CH200" s="118"/>
      <c r="CI200" s="118">
        <v>1</v>
      </c>
      <c r="CJ200" s="118"/>
      <c r="CK200" s="118"/>
      <c r="CL200" s="118"/>
      <c r="CM200" s="118">
        <f t="shared" si="263"/>
        <v>24</v>
      </c>
      <c r="CN200" s="24">
        <f t="shared" si="219"/>
        <v>11</v>
      </c>
      <c r="CO200" s="24">
        <f t="shared" si="220"/>
        <v>-4</v>
      </c>
      <c r="CP200" s="24">
        <f t="shared" si="221"/>
        <v>7</v>
      </c>
      <c r="CQ200" s="193">
        <f t="shared" si="222"/>
        <v>2.75</v>
      </c>
      <c r="CR200" s="81"/>
      <c r="CS200" s="102" t="s">
        <v>208</v>
      </c>
      <c r="CT200" s="91" t="s">
        <v>209</v>
      </c>
      <c r="CU200" s="78">
        <v>1.3071428571428569</v>
      </c>
      <c r="CV200" s="106">
        <v>2</v>
      </c>
      <c r="CW200" s="256">
        <v>2.6142857142857139</v>
      </c>
      <c r="CX200" s="40">
        <v>9</v>
      </c>
      <c r="CY200" s="118">
        <v>15</v>
      </c>
      <c r="CZ200" s="9">
        <f t="shared" si="195"/>
        <v>0.6</v>
      </c>
      <c r="DA200" s="118">
        <v>3</v>
      </c>
      <c r="DB200" s="118">
        <v>11</v>
      </c>
      <c r="DC200" s="118">
        <v>2</v>
      </c>
      <c r="DD200" s="118">
        <v>4</v>
      </c>
      <c r="DE200" s="118">
        <v>3</v>
      </c>
      <c r="DF200" s="118"/>
      <c r="DG200" s="118">
        <v>1</v>
      </c>
      <c r="DH200" s="118"/>
      <c r="DI200" s="118"/>
      <c r="DJ200" s="118"/>
      <c r="DK200" s="118">
        <f t="shared" si="264"/>
        <v>24</v>
      </c>
      <c r="DL200" s="24">
        <f t="shared" si="223"/>
        <v>11</v>
      </c>
      <c r="DM200" s="24">
        <f t="shared" si="224"/>
        <v>-4</v>
      </c>
      <c r="DN200" s="24">
        <f t="shared" si="225"/>
        <v>7</v>
      </c>
      <c r="DO200" s="193">
        <f t="shared" si="226"/>
        <v>2.75</v>
      </c>
      <c r="DP200" s="81"/>
      <c r="DQ200" s="97" t="s">
        <v>208</v>
      </c>
      <c r="DR200" s="91" t="s">
        <v>209</v>
      </c>
      <c r="DS200" s="132">
        <v>1.3071428571428569</v>
      </c>
      <c r="DT200" s="106">
        <v>2</v>
      </c>
      <c r="DU200" s="25">
        <v>2.6142857142857139</v>
      </c>
      <c r="DV200" s="40">
        <v>9</v>
      </c>
      <c r="DW200" s="118">
        <v>15</v>
      </c>
      <c r="DX200" s="9">
        <f t="shared" ref="DX200:DX223" si="273">+DV200/DW200</f>
        <v>0.6</v>
      </c>
      <c r="DY200" s="118">
        <v>3</v>
      </c>
      <c r="DZ200" s="118">
        <v>11</v>
      </c>
      <c r="EA200" s="118">
        <v>2</v>
      </c>
      <c r="EB200" s="118">
        <v>4</v>
      </c>
      <c r="EC200" s="118">
        <v>3</v>
      </c>
      <c r="ED200" s="118"/>
      <c r="EE200" s="118">
        <v>1</v>
      </c>
      <c r="EF200" s="118"/>
      <c r="EG200" s="118"/>
      <c r="EH200" s="118"/>
      <c r="EI200" s="118">
        <f t="shared" si="265"/>
        <v>24</v>
      </c>
      <c r="EJ200" s="24">
        <f t="shared" si="215"/>
        <v>11</v>
      </c>
      <c r="EK200" s="24">
        <f t="shared" si="216"/>
        <v>-4</v>
      </c>
      <c r="EL200" s="24">
        <f t="shared" si="217"/>
        <v>7</v>
      </c>
      <c r="EM200" s="193">
        <f t="shared" si="218"/>
        <v>2.75</v>
      </c>
      <c r="EN200" s="81"/>
      <c r="EO200" s="97" t="s">
        <v>208</v>
      </c>
      <c r="EP200" s="91" t="s">
        <v>209</v>
      </c>
      <c r="EQ200" s="132">
        <v>1.3071428571428569</v>
      </c>
      <c r="ER200" s="106">
        <v>2</v>
      </c>
      <c r="ES200" s="25">
        <v>2.6142857142857139</v>
      </c>
      <c r="ET200" s="40">
        <v>9</v>
      </c>
      <c r="EU200" s="118">
        <v>15</v>
      </c>
      <c r="EV200" s="9">
        <f t="shared" ref="EV200:EV223" si="274">+ET200/EU200</f>
        <v>0.6</v>
      </c>
      <c r="EW200" s="118">
        <v>3</v>
      </c>
      <c r="EX200" s="118">
        <v>11</v>
      </c>
      <c r="EY200" s="118">
        <v>2</v>
      </c>
      <c r="EZ200" s="118">
        <v>4</v>
      </c>
      <c r="FA200" s="118">
        <v>3</v>
      </c>
      <c r="FB200" s="118"/>
      <c r="FC200" s="118">
        <v>1</v>
      </c>
      <c r="FD200" s="118"/>
      <c r="FE200" s="118"/>
      <c r="FF200" s="118"/>
      <c r="FG200" s="118">
        <f t="shared" si="266"/>
        <v>24</v>
      </c>
      <c r="FH200" s="24">
        <f t="shared" si="267"/>
        <v>11</v>
      </c>
      <c r="FI200" s="24">
        <f t="shared" si="268"/>
        <v>-4</v>
      </c>
      <c r="FJ200" s="24">
        <f t="shared" si="269"/>
        <v>7</v>
      </c>
      <c r="FK200" s="193">
        <f t="shared" si="270"/>
        <v>2.75</v>
      </c>
      <c r="FL200" s="81"/>
      <c r="FM200" s="399" t="s">
        <v>208</v>
      </c>
      <c r="FN200" s="91" t="s">
        <v>209</v>
      </c>
      <c r="FO200" s="368">
        <v>1.3071428571428569</v>
      </c>
      <c r="FP200" s="364">
        <v>2</v>
      </c>
      <c r="FQ200" s="365">
        <v>2.6142857142857139</v>
      </c>
      <c r="FR200" s="40">
        <v>9</v>
      </c>
      <c r="FS200" s="118">
        <v>15</v>
      </c>
      <c r="FT200" s="9">
        <f t="shared" ref="FT200:FT223" si="275">+FR200/FS200</f>
        <v>0.6</v>
      </c>
      <c r="FU200" s="118">
        <v>3</v>
      </c>
      <c r="FV200" s="118">
        <v>11</v>
      </c>
      <c r="FW200" s="118">
        <v>2</v>
      </c>
      <c r="FX200" s="118">
        <v>4</v>
      </c>
      <c r="FY200" s="118">
        <v>3</v>
      </c>
      <c r="FZ200" s="118"/>
      <c r="GA200" s="118">
        <v>1</v>
      </c>
      <c r="GB200" s="118"/>
      <c r="GC200" s="118"/>
      <c r="GD200" s="118"/>
      <c r="GE200" s="118">
        <f t="shared" si="271"/>
        <v>24</v>
      </c>
      <c r="GF200" s="24">
        <f t="shared" si="205"/>
        <v>11</v>
      </c>
      <c r="GG200" s="24">
        <f t="shared" si="206"/>
        <v>-4</v>
      </c>
      <c r="GH200" s="24">
        <f t="shared" si="207"/>
        <v>7</v>
      </c>
      <c r="GI200" s="193">
        <f t="shared" si="208"/>
        <v>2.75</v>
      </c>
      <c r="GJ200" s="81"/>
      <c r="GK200" s="399" t="s">
        <v>208</v>
      </c>
      <c r="GL200" s="91" t="s">
        <v>209</v>
      </c>
      <c r="GM200" s="118"/>
      <c r="GN200" s="7">
        <v>7.8928571428571423</v>
      </c>
      <c r="GO200" s="12">
        <v>9.1999999999999993</v>
      </c>
      <c r="GP200" s="132">
        <v>1.3071428571428569</v>
      </c>
      <c r="GQ200" s="106">
        <v>2</v>
      </c>
      <c r="GR200" s="25">
        <v>2.6142857142857139</v>
      </c>
      <c r="GS200" s="24">
        <f t="shared" ref="GS200:GS250" si="276">+GV200+GX200+GZ200+HB200+HD200</f>
        <v>9</v>
      </c>
      <c r="GT200" s="118">
        <v>15</v>
      </c>
      <c r="GU200" s="9">
        <f t="shared" ref="GU200:GU223" si="277">+GS200/GT200</f>
        <v>0.6</v>
      </c>
      <c r="GV200" s="118">
        <v>3</v>
      </c>
      <c r="GW200" s="118">
        <v>11</v>
      </c>
      <c r="GX200" s="118">
        <v>2</v>
      </c>
      <c r="GY200" s="118">
        <v>4</v>
      </c>
      <c r="GZ200" s="118">
        <v>3</v>
      </c>
      <c r="HA200" s="118"/>
      <c r="HB200" s="118">
        <v>1</v>
      </c>
      <c r="HC200" s="118"/>
      <c r="HD200" s="118"/>
      <c r="HE200" s="118"/>
      <c r="HF200" s="118">
        <f t="shared" si="272"/>
        <v>24</v>
      </c>
      <c r="HG200" s="24">
        <f t="shared" ref="HG200:HG250" si="278">+(GV200*0)+(GX200*1)+(GZ200*2)+(HB200*3)+(HD200*4)</f>
        <v>11</v>
      </c>
      <c r="HH200" s="24">
        <f t="shared" ref="HH200:HH250" si="279">+(GW200*0)+(GY200*-1)+(HA200*-2)+(HC200*-3)+(HE200*-4)</f>
        <v>-4</v>
      </c>
      <c r="HI200" s="24">
        <f t="shared" ref="HI200:HI250" si="280">+HH200+HG200</f>
        <v>7</v>
      </c>
      <c r="HJ200" s="193">
        <f t="shared" ref="HJ200:HJ250" si="281">+HG200/(-1*HH200)</f>
        <v>2.75</v>
      </c>
      <c r="HK200" s="81"/>
      <c r="HL200" s="81"/>
      <c r="HM200" s="81"/>
      <c r="HN200" s="81"/>
      <c r="HO200" s="81"/>
      <c r="HP200" s="81"/>
      <c r="HQ200" s="81"/>
      <c r="HR200" s="81"/>
      <c r="HS200" s="81"/>
      <c r="HT200" s="81"/>
      <c r="HU200" s="81"/>
    </row>
    <row r="201" spans="1:229" ht="18.75" x14ac:dyDescent="0.3">
      <c r="A201" s="102" t="s">
        <v>208</v>
      </c>
      <c r="B201" s="91" t="s">
        <v>210</v>
      </c>
      <c r="C201" s="26">
        <v>0</v>
      </c>
      <c r="D201" s="106">
        <v>1</v>
      </c>
      <c r="E201" s="138">
        <v>0</v>
      </c>
      <c r="F201" s="40"/>
      <c r="G201" s="118">
        <v>6</v>
      </c>
      <c r="H201" s="118">
        <f t="shared" si="191"/>
        <v>0</v>
      </c>
      <c r="I201" s="118"/>
      <c r="J201" s="118">
        <v>6</v>
      </c>
      <c r="K201" s="118"/>
      <c r="L201" s="118"/>
      <c r="M201" s="118"/>
      <c r="N201" s="118"/>
      <c r="O201" s="118"/>
      <c r="P201" s="118"/>
      <c r="Q201" s="118"/>
      <c r="R201" s="118"/>
      <c r="S201" s="118">
        <f t="shared" si="252"/>
        <v>6</v>
      </c>
      <c r="T201" s="118">
        <f t="shared" si="253"/>
        <v>0</v>
      </c>
      <c r="U201" s="118">
        <f t="shared" si="254"/>
        <v>0</v>
      </c>
      <c r="V201" s="118">
        <f t="shared" si="255"/>
        <v>0</v>
      </c>
      <c r="W201" s="118" t="e">
        <f t="shared" si="256"/>
        <v>#DIV/0!</v>
      </c>
      <c r="X201" s="29"/>
      <c r="Y201" s="102" t="s">
        <v>208</v>
      </c>
      <c r="Z201" s="91" t="s">
        <v>210</v>
      </c>
      <c r="AA201" s="26">
        <v>0</v>
      </c>
      <c r="AB201" s="106">
        <v>1</v>
      </c>
      <c r="AC201" s="138">
        <v>0</v>
      </c>
      <c r="AD201" s="40"/>
      <c r="AE201" s="118">
        <v>6</v>
      </c>
      <c r="AF201" s="118">
        <f t="shared" si="192"/>
        <v>0</v>
      </c>
      <c r="AG201" s="118"/>
      <c r="AH201" s="118">
        <v>6</v>
      </c>
      <c r="AI201" s="118"/>
      <c r="AJ201" s="118"/>
      <c r="AK201" s="118"/>
      <c r="AL201" s="118"/>
      <c r="AM201" s="118"/>
      <c r="AN201" s="118"/>
      <c r="AO201" s="118"/>
      <c r="AP201" s="118"/>
      <c r="AQ201" s="118">
        <f t="shared" si="257"/>
        <v>6</v>
      </c>
      <c r="AR201" s="118">
        <f t="shared" si="258"/>
        <v>0</v>
      </c>
      <c r="AS201" s="118">
        <f t="shared" si="259"/>
        <v>0</v>
      </c>
      <c r="AT201" s="118">
        <f t="shared" si="260"/>
        <v>0</v>
      </c>
      <c r="AU201" s="118" t="e">
        <f t="shared" si="261"/>
        <v>#DIV/0!</v>
      </c>
      <c r="AV201" s="81"/>
      <c r="AW201" s="102" t="s">
        <v>208</v>
      </c>
      <c r="AX201" s="91" t="s">
        <v>210</v>
      </c>
      <c r="AY201" s="26">
        <v>0</v>
      </c>
      <c r="AZ201" s="106">
        <v>1</v>
      </c>
      <c r="BA201" s="138">
        <v>0</v>
      </c>
      <c r="BB201" s="40"/>
      <c r="BC201" s="118">
        <v>6</v>
      </c>
      <c r="BD201" s="9">
        <f t="shared" si="193"/>
        <v>0</v>
      </c>
      <c r="BE201" s="118"/>
      <c r="BF201" s="118">
        <v>6</v>
      </c>
      <c r="BG201" s="118"/>
      <c r="BH201" s="118"/>
      <c r="BI201" s="118"/>
      <c r="BJ201" s="118"/>
      <c r="BK201" s="118"/>
      <c r="BL201" s="118"/>
      <c r="BM201" s="118"/>
      <c r="BN201" s="118"/>
      <c r="BO201" s="118">
        <f t="shared" si="262"/>
        <v>6</v>
      </c>
      <c r="BP201" s="24">
        <f t="shared" si="235"/>
        <v>0</v>
      </c>
      <c r="BQ201" s="24">
        <f t="shared" si="236"/>
        <v>0</v>
      </c>
      <c r="BR201" s="24">
        <f t="shared" si="237"/>
        <v>0</v>
      </c>
      <c r="BS201" s="193" t="e">
        <f t="shared" si="238"/>
        <v>#DIV/0!</v>
      </c>
      <c r="BT201" s="81"/>
      <c r="BU201" s="102" t="s">
        <v>208</v>
      </c>
      <c r="BV201" s="91" t="s">
        <v>210</v>
      </c>
      <c r="BW201" s="26">
        <v>0</v>
      </c>
      <c r="BX201" s="106">
        <v>1</v>
      </c>
      <c r="BY201" s="138">
        <v>0</v>
      </c>
      <c r="BZ201" s="40"/>
      <c r="CA201" s="118">
        <v>6</v>
      </c>
      <c r="CB201" s="9">
        <f t="shared" ref="CB201:CB221" si="282">+BZ201/CA201</f>
        <v>0</v>
      </c>
      <c r="CC201" s="118"/>
      <c r="CD201" s="118">
        <v>6</v>
      </c>
      <c r="CE201" s="118"/>
      <c r="CF201" s="118"/>
      <c r="CG201" s="118"/>
      <c r="CH201" s="118"/>
      <c r="CI201" s="118"/>
      <c r="CJ201" s="118"/>
      <c r="CK201" s="118"/>
      <c r="CL201" s="118"/>
      <c r="CM201" s="118">
        <f t="shared" si="263"/>
        <v>6</v>
      </c>
      <c r="CN201" s="24">
        <f t="shared" si="219"/>
        <v>0</v>
      </c>
      <c r="CO201" s="24">
        <f t="shared" si="220"/>
        <v>0</v>
      </c>
      <c r="CP201" s="24">
        <f t="shared" si="221"/>
        <v>0</v>
      </c>
      <c r="CQ201" s="193" t="e">
        <f t="shared" si="222"/>
        <v>#DIV/0!</v>
      </c>
      <c r="CR201" s="81"/>
      <c r="CS201" s="102" t="s">
        <v>208</v>
      </c>
      <c r="CT201" s="91" t="s">
        <v>210</v>
      </c>
      <c r="CU201" s="26">
        <v>0</v>
      </c>
      <c r="CV201" s="106">
        <v>1</v>
      </c>
      <c r="CW201" s="256">
        <v>0</v>
      </c>
      <c r="CX201" s="40"/>
      <c r="CY201" s="118">
        <v>6</v>
      </c>
      <c r="CZ201" s="9">
        <f t="shared" ref="CZ201:CZ221" si="283">+CX201/CY201</f>
        <v>0</v>
      </c>
      <c r="DA201" s="118"/>
      <c r="DB201" s="118">
        <v>6</v>
      </c>
      <c r="DC201" s="118"/>
      <c r="DD201" s="118"/>
      <c r="DE201" s="118"/>
      <c r="DF201" s="118"/>
      <c r="DG201" s="118"/>
      <c r="DH201" s="118"/>
      <c r="DI201" s="118"/>
      <c r="DJ201" s="118"/>
      <c r="DK201" s="118">
        <f t="shared" si="264"/>
        <v>6</v>
      </c>
      <c r="DL201" s="24">
        <f t="shared" si="223"/>
        <v>0</v>
      </c>
      <c r="DM201" s="24">
        <f t="shared" si="224"/>
        <v>0</v>
      </c>
      <c r="DN201" s="24">
        <f t="shared" si="225"/>
        <v>0</v>
      </c>
      <c r="DO201" s="193" t="e">
        <f t="shared" si="226"/>
        <v>#DIV/0!</v>
      </c>
      <c r="DP201" s="81"/>
      <c r="DQ201" s="97" t="s">
        <v>208</v>
      </c>
      <c r="DR201" s="91" t="s">
        <v>210</v>
      </c>
      <c r="DS201" s="26">
        <v>0</v>
      </c>
      <c r="DT201" s="106">
        <v>1</v>
      </c>
      <c r="DU201" s="25">
        <v>0</v>
      </c>
      <c r="DV201" s="40"/>
      <c r="DW201" s="118">
        <v>6</v>
      </c>
      <c r="DX201" s="9">
        <f t="shared" si="273"/>
        <v>0</v>
      </c>
      <c r="DY201" s="118"/>
      <c r="DZ201" s="118">
        <v>6</v>
      </c>
      <c r="EA201" s="118"/>
      <c r="EB201" s="118"/>
      <c r="EC201" s="118"/>
      <c r="ED201" s="118"/>
      <c r="EE201" s="118"/>
      <c r="EF201" s="118"/>
      <c r="EG201" s="118"/>
      <c r="EH201" s="118"/>
      <c r="EI201" s="118">
        <f t="shared" si="265"/>
        <v>6</v>
      </c>
      <c r="EJ201" s="24">
        <f t="shared" si="215"/>
        <v>0</v>
      </c>
      <c r="EK201" s="24">
        <f t="shared" si="216"/>
        <v>0</v>
      </c>
      <c r="EL201" s="24">
        <f t="shared" si="217"/>
        <v>0</v>
      </c>
      <c r="EM201" s="193" t="e">
        <f t="shared" si="218"/>
        <v>#DIV/0!</v>
      </c>
      <c r="EN201" s="81"/>
      <c r="EO201" s="97" t="s">
        <v>208</v>
      </c>
      <c r="EP201" s="91" t="s">
        <v>210</v>
      </c>
      <c r="EQ201" s="26">
        <v>0</v>
      </c>
      <c r="ER201" s="106">
        <v>1</v>
      </c>
      <c r="ES201" s="25">
        <v>0</v>
      </c>
      <c r="ET201" s="40"/>
      <c r="EU201" s="118">
        <v>6</v>
      </c>
      <c r="EV201" s="9">
        <f t="shared" si="274"/>
        <v>0</v>
      </c>
      <c r="EW201" s="118"/>
      <c r="EX201" s="118">
        <v>6</v>
      </c>
      <c r="EY201" s="118"/>
      <c r="EZ201" s="118"/>
      <c r="FA201" s="118"/>
      <c r="FB201" s="118"/>
      <c r="FC201" s="118"/>
      <c r="FD201" s="118"/>
      <c r="FE201" s="118"/>
      <c r="FF201" s="118"/>
      <c r="FG201" s="118">
        <f t="shared" si="266"/>
        <v>6</v>
      </c>
      <c r="FH201" s="24">
        <f t="shared" si="267"/>
        <v>0</v>
      </c>
      <c r="FI201" s="24">
        <f t="shared" si="268"/>
        <v>0</v>
      </c>
      <c r="FJ201" s="24">
        <f t="shared" si="269"/>
        <v>0</v>
      </c>
      <c r="FK201" s="193" t="e">
        <f t="shared" si="270"/>
        <v>#DIV/0!</v>
      </c>
      <c r="FL201" s="81"/>
      <c r="FM201" s="399" t="s">
        <v>208</v>
      </c>
      <c r="FN201" s="91" t="s">
        <v>210</v>
      </c>
      <c r="FO201" s="363">
        <v>0</v>
      </c>
      <c r="FP201" s="364">
        <v>1</v>
      </c>
      <c r="FQ201" s="365">
        <v>0</v>
      </c>
      <c r="FR201" s="40"/>
      <c r="FS201" s="118">
        <v>6</v>
      </c>
      <c r="FT201" s="9">
        <f t="shared" si="275"/>
        <v>0</v>
      </c>
      <c r="FU201" s="118"/>
      <c r="FV201" s="118">
        <v>6</v>
      </c>
      <c r="FW201" s="118"/>
      <c r="FX201" s="118"/>
      <c r="FY201" s="118"/>
      <c r="FZ201" s="118"/>
      <c r="GA201" s="118"/>
      <c r="GB201" s="118"/>
      <c r="GC201" s="118"/>
      <c r="GD201" s="118"/>
      <c r="GE201" s="118">
        <f t="shared" si="271"/>
        <v>6</v>
      </c>
      <c r="GF201" s="24">
        <f t="shared" ref="GF201:GF250" si="284">+(FU201*0)+(FW201*1)+(FY201*2)+(GA201*3)+(GC201*4)</f>
        <v>0</v>
      </c>
      <c r="GG201" s="24">
        <f t="shared" ref="GG201:GG250" si="285">+(FV201*0)+(FX201*-1)+(FZ201*-2)+(GB201*-3)+(GD201*-4)</f>
        <v>0</v>
      </c>
      <c r="GH201" s="24">
        <f t="shared" ref="GH201:GH250" si="286">+GG201+GF201</f>
        <v>0</v>
      </c>
      <c r="GI201" s="193" t="e">
        <f t="shared" ref="GI201:GI250" si="287">+GF201/(-1*GG201)</f>
        <v>#DIV/0!</v>
      </c>
      <c r="GJ201" s="81"/>
      <c r="GK201" s="399" t="s">
        <v>208</v>
      </c>
      <c r="GL201" s="91" t="s">
        <v>210</v>
      </c>
      <c r="GM201" s="118"/>
      <c r="GN201" s="10">
        <v>10</v>
      </c>
      <c r="GO201" s="74">
        <v>10</v>
      </c>
      <c r="GP201" s="26">
        <v>0</v>
      </c>
      <c r="GQ201" s="106">
        <v>1</v>
      </c>
      <c r="GR201" s="25">
        <v>0</v>
      </c>
      <c r="GS201" s="24">
        <f t="shared" si="276"/>
        <v>0</v>
      </c>
      <c r="GT201" s="118">
        <v>6</v>
      </c>
      <c r="GU201" s="9">
        <f t="shared" si="277"/>
        <v>0</v>
      </c>
      <c r="GV201" s="118"/>
      <c r="GW201" s="118">
        <v>6</v>
      </c>
      <c r="GX201" s="118"/>
      <c r="GY201" s="118"/>
      <c r="GZ201" s="118"/>
      <c r="HA201" s="118"/>
      <c r="HB201" s="118"/>
      <c r="HC201" s="118"/>
      <c r="HD201" s="118"/>
      <c r="HE201" s="118"/>
      <c r="HF201" s="118">
        <f t="shared" si="272"/>
        <v>6</v>
      </c>
      <c r="HG201" s="24">
        <f t="shared" si="278"/>
        <v>0</v>
      </c>
      <c r="HH201" s="24">
        <f t="shared" si="279"/>
        <v>0</v>
      </c>
      <c r="HI201" s="24">
        <f t="shared" si="280"/>
        <v>0</v>
      </c>
      <c r="HJ201" s="193" t="e">
        <f t="shared" si="281"/>
        <v>#DIV/0!</v>
      </c>
      <c r="HK201" s="81"/>
      <c r="HL201" s="81"/>
      <c r="HM201" s="81"/>
      <c r="HN201" s="81"/>
      <c r="HO201" s="81"/>
      <c r="HP201" s="81"/>
      <c r="HQ201" s="81"/>
      <c r="HR201" s="81"/>
      <c r="HS201" s="81"/>
      <c r="HT201" s="81"/>
      <c r="HU201" s="81"/>
    </row>
    <row r="202" spans="1:229" ht="18.75" x14ac:dyDescent="0.3">
      <c r="A202" s="102" t="s">
        <v>211</v>
      </c>
      <c r="B202" s="91" t="s">
        <v>365</v>
      </c>
      <c r="C202" s="132">
        <v>0.19449999999999967</v>
      </c>
      <c r="D202" s="106">
        <v>3</v>
      </c>
      <c r="E202" s="138">
        <v>0.58349999999999902</v>
      </c>
      <c r="F202" s="40">
        <v>15</v>
      </c>
      <c r="G202" s="118">
        <v>11</v>
      </c>
      <c r="H202" s="118">
        <f t="shared" si="191"/>
        <v>1.3636363636363635</v>
      </c>
      <c r="I202" s="118">
        <v>7</v>
      </c>
      <c r="J202" s="118">
        <v>8</v>
      </c>
      <c r="K202" s="118">
        <v>5</v>
      </c>
      <c r="L202" s="118">
        <v>2</v>
      </c>
      <c r="M202" s="118">
        <v>3</v>
      </c>
      <c r="N202" s="118">
        <v>1</v>
      </c>
      <c r="O202" s="118"/>
      <c r="P202" s="118"/>
      <c r="Q202" s="118"/>
      <c r="R202" s="118"/>
      <c r="S202" s="118">
        <f t="shared" si="252"/>
        <v>26</v>
      </c>
      <c r="T202" s="118">
        <f t="shared" si="253"/>
        <v>11</v>
      </c>
      <c r="U202" s="118">
        <f t="shared" si="254"/>
        <v>-4</v>
      </c>
      <c r="V202" s="118">
        <f t="shared" si="255"/>
        <v>7</v>
      </c>
      <c r="W202" s="118">
        <f t="shared" si="256"/>
        <v>2.75</v>
      </c>
      <c r="X202" s="29"/>
      <c r="Y202" s="102" t="s">
        <v>211</v>
      </c>
      <c r="Z202" s="91" t="s">
        <v>365</v>
      </c>
      <c r="AA202" s="132">
        <v>0.19449999999999967</v>
      </c>
      <c r="AB202" s="106">
        <v>3</v>
      </c>
      <c r="AC202" s="138">
        <v>0.58349999999999902</v>
      </c>
      <c r="AD202" s="40">
        <v>15</v>
      </c>
      <c r="AE202" s="118">
        <v>11</v>
      </c>
      <c r="AF202" s="118">
        <f t="shared" si="192"/>
        <v>1.3636363636363635</v>
      </c>
      <c r="AG202" s="118">
        <v>7</v>
      </c>
      <c r="AH202" s="118">
        <v>8</v>
      </c>
      <c r="AI202" s="118">
        <v>5</v>
      </c>
      <c r="AJ202" s="118">
        <v>2</v>
      </c>
      <c r="AK202" s="118">
        <v>3</v>
      </c>
      <c r="AL202" s="118">
        <v>1</v>
      </c>
      <c r="AM202" s="118"/>
      <c r="AN202" s="118"/>
      <c r="AO202" s="118"/>
      <c r="AP202" s="118"/>
      <c r="AQ202" s="118">
        <f t="shared" si="257"/>
        <v>26</v>
      </c>
      <c r="AR202" s="118">
        <f t="shared" si="258"/>
        <v>11</v>
      </c>
      <c r="AS202" s="118">
        <f t="shared" si="259"/>
        <v>-4</v>
      </c>
      <c r="AT202" s="118">
        <f t="shared" si="260"/>
        <v>7</v>
      </c>
      <c r="AU202" s="9">
        <f t="shared" si="261"/>
        <v>2.75</v>
      </c>
      <c r="AV202" s="81"/>
      <c r="AW202" s="102" t="s">
        <v>211</v>
      </c>
      <c r="AX202" s="91" t="s">
        <v>365</v>
      </c>
      <c r="AY202" s="132">
        <v>0.19449999999999967</v>
      </c>
      <c r="AZ202" s="106">
        <v>3</v>
      </c>
      <c r="BA202" s="138">
        <v>0.58349999999999902</v>
      </c>
      <c r="BB202" s="40">
        <v>15</v>
      </c>
      <c r="BC202" s="118">
        <v>11</v>
      </c>
      <c r="BD202" s="9">
        <f t="shared" si="193"/>
        <v>1.3636363636363635</v>
      </c>
      <c r="BE202" s="118">
        <v>7</v>
      </c>
      <c r="BF202" s="118">
        <v>8</v>
      </c>
      <c r="BG202" s="118">
        <v>5</v>
      </c>
      <c r="BH202" s="118">
        <v>2</v>
      </c>
      <c r="BI202" s="118">
        <v>3</v>
      </c>
      <c r="BJ202" s="118">
        <v>1</v>
      </c>
      <c r="BK202" s="118"/>
      <c r="BL202" s="118"/>
      <c r="BM202" s="118"/>
      <c r="BN202" s="118"/>
      <c r="BO202" s="118">
        <f t="shared" si="262"/>
        <v>26</v>
      </c>
      <c r="BP202" s="24">
        <f t="shared" si="235"/>
        <v>11</v>
      </c>
      <c r="BQ202" s="24">
        <f t="shared" si="236"/>
        <v>-4</v>
      </c>
      <c r="BR202" s="24">
        <f t="shared" si="237"/>
        <v>7</v>
      </c>
      <c r="BS202" s="193">
        <f t="shared" si="238"/>
        <v>2.75</v>
      </c>
      <c r="BT202" s="81"/>
      <c r="BU202" s="102" t="s">
        <v>211</v>
      </c>
      <c r="BV202" s="91" t="s">
        <v>365</v>
      </c>
      <c r="BW202" s="132">
        <v>0.19449999999999967</v>
      </c>
      <c r="BX202" s="106">
        <v>3</v>
      </c>
      <c r="BY202" s="138">
        <v>0.58349999999999902</v>
      </c>
      <c r="BZ202" s="40">
        <v>15</v>
      </c>
      <c r="CA202" s="118">
        <v>11</v>
      </c>
      <c r="CB202" s="9">
        <f t="shared" si="282"/>
        <v>1.3636363636363635</v>
      </c>
      <c r="CC202" s="118">
        <v>7</v>
      </c>
      <c r="CD202" s="118">
        <v>8</v>
      </c>
      <c r="CE202" s="118">
        <v>5</v>
      </c>
      <c r="CF202" s="118">
        <v>2</v>
      </c>
      <c r="CG202" s="118">
        <v>3</v>
      </c>
      <c r="CH202" s="118">
        <v>1</v>
      </c>
      <c r="CI202" s="118"/>
      <c r="CJ202" s="118"/>
      <c r="CK202" s="118"/>
      <c r="CL202" s="118"/>
      <c r="CM202" s="118">
        <f t="shared" si="263"/>
        <v>26</v>
      </c>
      <c r="CN202" s="24">
        <f t="shared" si="219"/>
        <v>11</v>
      </c>
      <c r="CO202" s="24">
        <f t="shared" si="220"/>
        <v>-4</v>
      </c>
      <c r="CP202" s="24">
        <f t="shared" si="221"/>
        <v>7</v>
      </c>
      <c r="CQ202" s="193">
        <f t="shared" si="222"/>
        <v>2.75</v>
      </c>
      <c r="CR202" s="81"/>
      <c r="CS202" s="102" t="s">
        <v>211</v>
      </c>
      <c r="CT202" s="91" t="s">
        <v>365</v>
      </c>
      <c r="CU202" s="132">
        <v>0.19449999999999967</v>
      </c>
      <c r="CV202" s="106">
        <v>3</v>
      </c>
      <c r="CW202" s="256">
        <v>0.58349999999999902</v>
      </c>
      <c r="CX202" s="40">
        <v>15</v>
      </c>
      <c r="CY202" s="118">
        <v>11</v>
      </c>
      <c r="CZ202" s="9">
        <f t="shared" si="283"/>
        <v>1.3636363636363635</v>
      </c>
      <c r="DA202" s="118">
        <v>7</v>
      </c>
      <c r="DB202" s="118">
        <v>8</v>
      </c>
      <c r="DC202" s="118">
        <v>5</v>
      </c>
      <c r="DD202" s="118">
        <v>2</v>
      </c>
      <c r="DE202" s="118">
        <v>3</v>
      </c>
      <c r="DF202" s="118">
        <v>1</v>
      </c>
      <c r="DG202" s="118"/>
      <c r="DH202" s="118"/>
      <c r="DI202" s="118"/>
      <c r="DJ202" s="118"/>
      <c r="DK202" s="118">
        <f t="shared" si="264"/>
        <v>26</v>
      </c>
      <c r="DL202" s="24">
        <f t="shared" si="223"/>
        <v>11</v>
      </c>
      <c r="DM202" s="24">
        <f t="shared" si="224"/>
        <v>-4</v>
      </c>
      <c r="DN202" s="24">
        <f t="shared" si="225"/>
        <v>7</v>
      </c>
      <c r="DO202" s="193">
        <f t="shared" si="226"/>
        <v>2.75</v>
      </c>
      <c r="DP202" s="81"/>
      <c r="DQ202" s="97" t="s">
        <v>211</v>
      </c>
      <c r="DR202" s="91" t="s">
        <v>365</v>
      </c>
      <c r="DS202" s="132">
        <v>0.19449999999999967</v>
      </c>
      <c r="DT202" s="106">
        <v>3</v>
      </c>
      <c r="DU202" s="25">
        <v>0.58349999999999902</v>
      </c>
      <c r="DV202" s="40">
        <v>15</v>
      </c>
      <c r="DW202" s="118">
        <v>11</v>
      </c>
      <c r="DX202" s="9">
        <f t="shared" si="273"/>
        <v>1.3636363636363635</v>
      </c>
      <c r="DY202" s="118">
        <v>7</v>
      </c>
      <c r="DZ202" s="118">
        <v>8</v>
      </c>
      <c r="EA202" s="118">
        <v>5</v>
      </c>
      <c r="EB202" s="118">
        <v>2</v>
      </c>
      <c r="EC202" s="118">
        <v>3</v>
      </c>
      <c r="ED202" s="118">
        <v>1</v>
      </c>
      <c r="EE202" s="118"/>
      <c r="EF202" s="118"/>
      <c r="EG202" s="118"/>
      <c r="EH202" s="118"/>
      <c r="EI202" s="118">
        <f t="shared" si="265"/>
        <v>26</v>
      </c>
      <c r="EJ202" s="24">
        <f t="shared" si="215"/>
        <v>11</v>
      </c>
      <c r="EK202" s="24">
        <f t="shared" si="216"/>
        <v>-4</v>
      </c>
      <c r="EL202" s="24">
        <f t="shared" si="217"/>
        <v>7</v>
      </c>
      <c r="EM202" s="193">
        <f t="shared" si="218"/>
        <v>2.75</v>
      </c>
      <c r="EN202" s="81"/>
      <c r="EO202" s="97" t="s">
        <v>211</v>
      </c>
      <c r="EP202" s="91" t="s">
        <v>365</v>
      </c>
      <c r="EQ202" s="132">
        <v>0.19449999999999967</v>
      </c>
      <c r="ER202" s="106">
        <v>3</v>
      </c>
      <c r="ES202" s="25">
        <v>0.58349999999999902</v>
      </c>
      <c r="ET202" s="40">
        <v>15</v>
      </c>
      <c r="EU202" s="118">
        <v>11</v>
      </c>
      <c r="EV202" s="9">
        <f t="shared" si="274"/>
        <v>1.3636363636363635</v>
      </c>
      <c r="EW202" s="118">
        <v>7</v>
      </c>
      <c r="EX202" s="118">
        <v>8</v>
      </c>
      <c r="EY202" s="118">
        <v>5</v>
      </c>
      <c r="EZ202" s="118">
        <v>2</v>
      </c>
      <c r="FA202" s="118">
        <v>3</v>
      </c>
      <c r="FB202" s="118">
        <v>1</v>
      </c>
      <c r="FC202" s="118"/>
      <c r="FD202" s="118"/>
      <c r="FE202" s="118"/>
      <c r="FF202" s="118"/>
      <c r="FG202" s="118">
        <f t="shared" si="266"/>
        <v>26</v>
      </c>
      <c r="FH202" s="24">
        <f t="shared" si="267"/>
        <v>11</v>
      </c>
      <c r="FI202" s="24">
        <f t="shared" si="268"/>
        <v>-4</v>
      </c>
      <c r="FJ202" s="24">
        <f t="shared" si="269"/>
        <v>7</v>
      </c>
      <c r="FK202" s="193">
        <f t="shared" si="270"/>
        <v>2.75</v>
      </c>
      <c r="FL202" s="81"/>
      <c r="FM202" s="97" t="s">
        <v>211</v>
      </c>
      <c r="FN202" s="91" t="s">
        <v>365</v>
      </c>
      <c r="FO202" s="368">
        <v>0.19449999999999967</v>
      </c>
      <c r="FP202" s="364">
        <v>3</v>
      </c>
      <c r="FQ202" s="365">
        <v>0.58349999999999902</v>
      </c>
      <c r="FR202" s="40">
        <v>15</v>
      </c>
      <c r="FS202" s="118">
        <v>11</v>
      </c>
      <c r="FT202" s="9">
        <f t="shared" si="275"/>
        <v>1.3636363636363635</v>
      </c>
      <c r="FU202" s="118">
        <v>7</v>
      </c>
      <c r="FV202" s="118">
        <v>8</v>
      </c>
      <c r="FW202" s="118">
        <v>5</v>
      </c>
      <c r="FX202" s="118">
        <v>2</v>
      </c>
      <c r="FY202" s="118">
        <v>3</v>
      </c>
      <c r="FZ202" s="118">
        <v>1</v>
      </c>
      <c r="GA202" s="118"/>
      <c r="GB202" s="118"/>
      <c r="GC202" s="118"/>
      <c r="GD202" s="118"/>
      <c r="GE202" s="118">
        <f t="shared" si="271"/>
        <v>26</v>
      </c>
      <c r="GF202" s="24">
        <f t="shared" si="284"/>
        <v>11</v>
      </c>
      <c r="GG202" s="24">
        <f t="shared" si="285"/>
        <v>-4</v>
      </c>
      <c r="GH202" s="24">
        <f t="shared" si="286"/>
        <v>7</v>
      </c>
      <c r="GI202" s="193">
        <f t="shared" si="287"/>
        <v>2.75</v>
      </c>
      <c r="GJ202" s="81"/>
      <c r="GK202" s="97" t="s">
        <v>211</v>
      </c>
      <c r="GL202" s="91" t="s">
        <v>365</v>
      </c>
      <c r="GM202" s="118"/>
      <c r="GN202" s="7">
        <v>7.4722</v>
      </c>
      <c r="GO202" s="17">
        <v>7.6666999999999996</v>
      </c>
      <c r="GP202" s="132">
        <v>0.19449999999999967</v>
      </c>
      <c r="GQ202" s="106">
        <v>3</v>
      </c>
      <c r="GR202" s="25">
        <v>0.58349999999999902</v>
      </c>
      <c r="GS202" s="24">
        <f t="shared" si="276"/>
        <v>15</v>
      </c>
      <c r="GT202" s="118">
        <v>11</v>
      </c>
      <c r="GU202" s="9">
        <f t="shared" si="277"/>
        <v>1.3636363636363635</v>
      </c>
      <c r="GV202" s="118">
        <v>7</v>
      </c>
      <c r="GW202" s="118">
        <v>8</v>
      </c>
      <c r="GX202" s="118">
        <v>5</v>
      </c>
      <c r="GY202" s="118">
        <v>2</v>
      </c>
      <c r="GZ202" s="118">
        <v>3</v>
      </c>
      <c r="HA202" s="118">
        <v>1</v>
      </c>
      <c r="HB202" s="118"/>
      <c r="HC202" s="118"/>
      <c r="HD202" s="118"/>
      <c r="HE202" s="118"/>
      <c r="HF202" s="118">
        <f t="shared" si="272"/>
        <v>26</v>
      </c>
      <c r="HG202" s="24">
        <f t="shared" si="278"/>
        <v>11</v>
      </c>
      <c r="HH202" s="24">
        <f t="shared" si="279"/>
        <v>-4</v>
      </c>
      <c r="HI202" s="24">
        <f t="shared" si="280"/>
        <v>7</v>
      </c>
      <c r="HJ202" s="193">
        <f t="shared" si="281"/>
        <v>2.75</v>
      </c>
      <c r="HK202" s="81"/>
      <c r="HL202" s="81"/>
      <c r="HM202" s="81"/>
      <c r="HN202" s="81"/>
      <c r="HO202" s="81"/>
      <c r="HP202" s="81"/>
      <c r="HQ202" s="81"/>
      <c r="HR202" s="81"/>
      <c r="HS202" s="81"/>
      <c r="HT202" s="81"/>
      <c r="HU202" s="81"/>
    </row>
    <row r="203" spans="1:229" ht="18.75" x14ac:dyDescent="0.3">
      <c r="A203" s="94" t="s">
        <v>211</v>
      </c>
      <c r="B203" s="96" t="s">
        <v>298</v>
      </c>
      <c r="C203" s="132">
        <v>0</v>
      </c>
      <c r="D203" s="106">
        <v>3</v>
      </c>
      <c r="E203" s="138">
        <v>0</v>
      </c>
      <c r="F203" s="40">
        <v>6</v>
      </c>
      <c r="G203" s="118">
        <v>11</v>
      </c>
      <c r="H203" s="118">
        <f t="shared" si="191"/>
        <v>0.54545454545454541</v>
      </c>
      <c r="I203" s="118"/>
      <c r="J203" s="118">
        <v>5</v>
      </c>
      <c r="K203" s="118">
        <v>6</v>
      </c>
      <c r="L203" s="118">
        <v>5</v>
      </c>
      <c r="M203" s="118"/>
      <c r="N203" s="118">
        <v>1</v>
      </c>
      <c r="O203" s="118"/>
      <c r="P203" s="118"/>
      <c r="Q203" s="118"/>
      <c r="R203" s="118"/>
      <c r="S203" s="118">
        <f t="shared" si="252"/>
        <v>17</v>
      </c>
      <c r="T203" s="118">
        <f t="shared" si="253"/>
        <v>6</v>
      </c>
      <c r="U203" s="118">
        <f t="shared" si="254"/>
        <v>-7</v>
      </c>
      <c r="V203" s="118">
        <f t="shared" si="255"/>
        <v>-1</v>
      </c>
      <c r="W203" s="118">
        <f t="shared" si="256"/>
        <v>0.8571428571428571</v>
      </c>
      <c r="X203" s="29"/>
      <c r="Y203" s="94" t="s">
        <v>211</v>
      </c>
      <c r="Z203" s="96" t="s">
        <v>212</v>
      </c>
      <c r="AA203" s="132">
        <v>0</v>
      </c>
      <c r="AB203" s="106">
        <v>3</v>
      </c>
      <c r="AC203" s="138">
        <v>0</v>
      </c>
      <c r="AD203" s="40">
        <v>6</v>
      </c>
      <c r="AE203" s="118">
        <v>11</v>
      </c>
      <c r="AF203" s="118">
        <f t="shared" si="192"/>
        <v>0.54545454545454541</v>
      </c>
      <c r="AG203" s="118"/>
      <c r="AH203" s="118">
        <v>5</v>
      </c>
      <c r="AI203" s="118">
        <v>6</v>
      </c>
      <c r="AJ203" s="118">
        <v>5</v>
      </c>
      <c r="AK203" s="118"/>
      <c r="AL203" s="118">
        <v>1</v>
      </c>
      <c r="AM203" s="118"/>
      <c r="AN203" s="118"/>
      <c r="AO203" s="118"/>
      <c r="AP203" s="118"/>
      <c r="AQ203" s="118">
        <f t="shared" si="257"/>
        <v>17</v>
      </c>
      <c r="AR203" s="118">
        <f t="shared" si="258"/>
        <v>6</v>
      </c>
      <c r="AS203" s="118">
        <f t="shared" si="259"/>
        <v>-7</v>
      </c>
      <c r="AT203" s="118">
        <f t="shared" si="260"/>
        <v>-1</v>
      </c>
      <c r="AU203" s="9">
        <f t="shared" si="261"/>
        <v>0.8571428571428571</v>
      </c>
      <c r="AV203" s="81"/>
      <c r="AW203" s="94" t="s">
        <v>211</v>
      </c>
      <c r="AX203" s="96" t="s">
        <v>212</v>
      </c>
      <c r="AY203" s="132">
        <v>0</v>
      </c>
      <c r="AZ203" s="106">
        <v>3</v>
      </c>
      <c r="BA203" s="138">
        <v>0</v>
      </c>
      <c r="BB203" s="40">
        <v>6</v>
      </c>
      <c r="BC203" s="118">
        <v>11</v>
      </c>
      <c r="BD203" s="9">
        <f t="shared" ref="BD203:BD221" si="288">+BB203/BC203</f>
        <v>0.54545454545454541</v>
      </c>
      <c r="BE203" s="118"/>
      <c r="BF203" s="118">
        <v>5</v>
      </c>
      <c r="BG203" s="118">
        <v>6</v>
      </c>
      <c r="BH203" s="118">
        <v>5</v>
      </c>
      <c r="BI203" s="118"/>
      <c r="BJ203" s="118">
        <v>1</v>
      </c>
      <c r="BK203" s="118"/>
      <c r="BL203" s="118"/>
      <c r="BM203" s="118"/>
      <c r="BN203" s="118"/>
      <c r="BO203" s="118">
        <f t="shared" si="262"/>
        <v>17</v>
      </c>
      <c r="BP203" s="24">
        <f t="shared" si="235"/>
        <v>6</v>
      </c>
      <c r="BQ203" s="24">
        <f t="shared" si="236"/>
        <v>-7</v>
      </c>
      <c r="BR203" s="24">
        <f t="shared" si="237"/>
        <v>-1</v>
      </c>
      <c r="BS203" s="193">
        <f t="shared" si="238"/>
        <v>0.8571428571428571</v>
      </c>
      <c r="BT203" s="81"/>
      <c r="BU203" s="94" t="s">
        <v>211</v>
      </c>
      <c r="BV203" s="96" t="s">
        <v>212</v>
      </c>
      <c r="BW203" s="132">
        <v>0</v>
      </c>
      <c r="BX203" s="106">
        <v>3</v>
      </c>
      <c r="BY203" s="138">
        <v>0</v>
      </c>
      <c r="BZ203" s="40">
        <v>6</v>
      </c>
      <c r="CA203" s="118">
        <v>11</v>
      </c>
      <c r="CB203" s="9">
        <f t="shared" si="282"/>
        <v>0.54545454545454541</v>
      </c>
      <c r="CC203" s="118"/>
      <c r="CD203" s="118">
        <v>5</v>
      </c>
      <c r="CE203" s="118">
        <v>6</v>
      </c>
      <c r="CF203" s="118">
        <v>5</v>
      </c>
      <c r="CG203" s="118"/>
      <c r="CH203" s="118">
        <v>1</v>
      </c>
      <c r="CI203" s="118"/>
      <c r="CJ203" s="118"/>
      <c r="CK203" s="118"/>
      <c r="CL203" s="118"/>
      <c r="CM203" s="118">
        <f t="shared" si="263"/>
        <v>17</v>
      </c>
      <c r="CN203" s="24">
        <f t="shared" si="219"/>
        <v>6</v>
      </c>
      <c r="CO203" s="24">
        <f t="shared" si="220"/>
        <v>-7</v>
      </c>
      <c r="CP203" s="24">
        <f t="shared" si="221"/>
        <v>-1</v>
      </c>
      <c r="CQ203" s="193">
        <f t="shared" si="222"/>
        <v>0.8571428571428571</v>
      </c>
      <c r="CR203" s="81"/>
      <c r="CS203" s="94" t="s">
        <v>211</v>
      </c>
      <c r="CT203" s="96" t="s">
        <v>212</v>
      </c>
      <c r="CU203" s="132">
        <v>0</v>
      </c>
      <c r="CV203" s="106">
        <v>3</v>
      </c>
      <c r="CW203" s="256">
        <v>0</v>
      </c>
      <c r="CX203" s="40">
        <v>6</v>
      </c>
      <c r="CY203" s="118">
        <v>11</v>
      </c>
      <c r="CZ203" s="9">
        <f t="shared" si="283"/>
        <v>0.54545454545454541</v>
      </c>
      <c r="DA203" s="118"/>
      <c r="DB203" s="118">
        <v>5</v>
      </c>
      <c r="DC203" s="118">
        <v>6</v>
      </c>
      <c r="DD203" s="118">
        <v>5</v>
      </c>
      <c r="DE203" s="118"/>
      <c r="DF203" s="118">
        <v>1</v>
      </c>
      <c r="DG203" s="118"/>
      <c r="DH203" s="118"/>
      <c r="DI203" s="118"/>
      <c r="DJ203" s="118"/>
      <c r="DK203" s="118">
        <f t="shared" si="264"/>
        <v>17</v>
      </c>
      <c r="DL203" s="24">
        <f t="shared" si="223"/>
        <v>6</v>
      </c>
      <c r="DM203" s="24">
        <f t="shared" si="224"/>
        <v>-7</v>
      </c>
      <c r="DN203" s="24">
        <f t="shared" si="225"/>
        <v>-1</v>
      </c>
      <c r="DO203" s="193">
        <f t="shared" si="226"/>
        <v>0.8571428571428571</v>
      </c>
      <c r="DP203" s="81"/>
      <c r="DQ203" s="101" t="s">
        <v>211</v>
      </c>
      <c r="DR203" s="96" t="s">
        <v>212</v>
      </c>
      <c r="DS203" s="132">
        <v>0</v>
      </c>
      <c r="DT203" s="106">
        <v>3</v>
      </c>
      <c r="DU203" s="25">
        <v>0</v>
      </c>
      <c r="DV203" s="40">
        <v>6</v>
      </c>
      <c r="DW203" s="118">
        <v>11</v>
      </c>
      <c r="DX203" s="9">
        <f t="shared" si="273"/>
        <v>0.54545454545454541</v>
      </c>
      <c r="DY203" s="118"/>
      <c r="DZ203" s="118">
        <v>5</v>
      </c>
      <c r="EA203" s="118">
        <v>6</v>
      </c>
      <c r="EB203" s="118">
        <v>5</v>
      </c>
      <c r="EC203" s="118"/>
      <c r="ED203" s="118">
        <v>1</v>
      </c>
      <c r="EE203" s="118"/>
      <c r="EF203" s="118"/>
      <c r="EG203" s="118"/>
      <c r="EH203" s="118"/>
      <c r="EI203" s="118">
        <f t="shared" si="265"/>
        <v>17</v>
      </c>
      <c r="EJ203" s="24">
        <f t="shared" si="215"/>
        <v>6</v>
      </c>
      <c r="EK203" s="24">
        <f t="shared" si="216"/>
        <v>-7</v>
      </c>
      <c r="EL203" s="24">
        <f t="shared" si="217"/>
        <v>-1</v>
      </c>
      <c r="EM203" s="193">
        <f t="shared" si="218"/>
        <v>0.8571428571428571</v>
      </c>
      <c r="EN203" s="81"/>
      <c r="EO203" s="101" t="s">
        <v>211</v>
      </c>
      <c r="EP203" s="96" t="s">
        <v>212</v>
      </c>
      <c r="EQ203" s="132">
        <v>0</v>
      </c>
      <c r="ER203" s="106">
        <v>3</v>
      </c>
      <c r="ES203" s="25">
        <v>0</v>
      </c>
      <c r="ET203" s="40">
        <v>6</v>
      </c>
      <c r="EU203" s="118">
        <v>11</v>
      </c>
      <c r="EV203" s="9">
        <f t="shared" si="274"/>
        <v>0.54545454545454541</v>
      </c>
      <c r="EW203" s="118"/>
      <c r="EX203" s="118">
        <v>5</v>
      </c>
      <c r="EY203" s="118">
        <v>6</v>
      </c>
      <c r="EZ203" s="118">
        <v>5</v>
      </c>
      <c r="FA203" s="118"/>
      <c r="FB203" s="118">
        <v>1</v>
      </c>
      <c r="FC203" s="118"/>
      <c r="FD203" s="118"/>
      <c r="FE203" s="118"/>
      <c r="FF203" s="118"/>
      <c r="FG203" s="118">
        <f t="shared" si="266"/>
        <v>17</v>
      </c>
      <c r="FH203" s="24">
        <f t="shared" si="267"/>
        <v>6</v>
      </c>
      <c r="FI203" s="24">
        <f t="shared" si="268"/>
        <v>-7</v>
      </c>
      <c r="FJ203" s="24">
        <f t="shared" si="269"/>
        <v>-1</v>
      </c>
      <c r="FK203" s="193">
        <f t="shared" si="270"/>
        <v>0.8571428571428571</v>
      </c>
      <c r="FL203" s="81"/>
      <c r="FM203" s="101" t="s">
        <v>211</v>
      </c>
      <c r="FN203" s="96" t="s">
        <v>212</v>
      </c>
      <c r="FO203" s="368">
        <v>0</v>
      </c>
      <c r="FP203" s="364">
        <v>3</v>
      </c>
      <c r="FQ203" s="365">
        <v>0</v>
      </c>
      <c r="FR203" s="40">
        <v>6</v>
      </c>
      <c r="FS203" s="118">
        <v>11</v>
      </c>
      <c r="FT203" s="9">
        <f t="shared" si="275"/>
        <v>0.54545454545454541</v>
      </c>
      <c r="FU203" s="118"/>
      <c r="FV203" s="118">
        <v>5</v>
      </c>
      <c r="FW203" s="118">
        <v>6</v>
      </c>
      <c r="FX203" s="118">
        <v>5</v>
      </c>
      <c r="FY203" s="118"/>
      <c r="FZ203" s="118">
        <v>1</v>
      </c>
      <c r="GA203" s="118"/>
      <c r="GB203" s="118"/>
      <c r="GC203" s="118"/>
      <c r="GD203" s="118"/>
      <c r="GE203" s="118">
        <f t="shared" si="271"/>
        <v>17</v>
      </c>
      <c r="GF203" s="24">
        <f t="shared" si="284"/>
        <v>6</v>
      </c>
      <c r="GG203" s="24">
        <f t="shared" si="285"/>
        <v>-7</v>
      </c>
      <c r="GH203" s="24">
        <f t="shared" si="286"/>
        <v>-1</v>
      </c>
      <c r="GI203" s="193">
        <f t="shared" si="287"/>
        <v>0.8571428571428571</v>
      </c>
      <c r="GJ203" s="81"/>
      <c r="GK203" s="101" t="s">
        <v>211</v>
      </c>
      <c r="GL203" s="96" t="s">
        <v>212</v>
      </c>
      <c r="GM203" s="118"/>
      <c r="GN203" s="11">
        <v>8.125</v>
      </c>
      <c r="GO203" s="12">
        <v>8.125</v>
      </c>
      <c r="GP203" s="132">
        <v>0</v>
      </c>
      <c r="GQ203" s="106">
        <v>3</v>
      </c>
      <c r="GR203" s="25">
        <v>0</v>
      </c>
      <c r="GS203" s="24">
        <f t="shared" si="276"/>
        <v>6</v>
      </c>
      <c r="GT203" s="118">
        <v>11</v>
      </c>
      <c r="GU203" s="9">
        <f t="shared" si="277"/>
        <v>0.54545454545454541</v>
      </c>
      <c r="GV203" s="118"/>
      <c r="GW203" s="118">
        <v>5</v>
      </c>
      <c r="GX203" s="118">
        <v>6</v>
      </c>
      <c r="GY203" s="118">
        <v>5</v>
      </c>
      <c r="GZ203" s="118"/>
      <c r="HA203" s="118">
        <v>1</v>
      </c>
      <c r="HB203" s="118"/>
      <c r="HC203" s="118"/>
      <c r="HD203" s="118"/>
      <c r="HE203" s="118"/>
      <c r="HF203" s="118">
        <f t="shared" si="272"/>
        <v>17</v>
      </c>
      <c r="HG203" s="24">
        <f t="shared" si="278"/>
        <v>6</v>
      </c>
      <c r="HH203" s="24">
        <f t="shared" si="279"/>
        <v>-7</v>
      </c>
      <c r="HI203" s="24">
        <f t="shared" si="280"/>
        <v>-1</v>
      </c>
      <c r="HJ203" s="193">
        <f t="shared" si="281"/>
        <v>0.8571428571428571</v>
      </c>
      <c r="HK203" s="81"/>
      <c r="HL203" s="81"/>
      <c r="HM203" s="81"/>
      <c r="HN203" s="81"/>
      <c r="HO203" s="81"/>
      <c r="HP203" s="81"/>
      <c r="HQ203" s="81"/>
      <c r="HR203" s="81"/>
      <c r="HS203" s="81"/>
      <c r="HT203" s="81"/>
      <c r="HU203" s="81"/>
    </row>
    <row r="204" spans="1:229" ht="18.75" x14ac:dyDescent="0.3">
      <c r="A204" s="97" t="s">
        <v>343</v>
      </c>
      <c r="B204" s="91" t="s">
        <v>344</v>
      </c>
      <c r="C204" s="132">
        <v>0.21110000000000007</v>
      </c>
      <c r="D204" s="106">
        <v>4</v>
      </c>
      <c r="E204" s="138">
        <v>1.7715999999999994</v>
      </c>
      <c r="F204" s="40">
        <v>13</v>
      </c>
      <c r="G204" s="118">
        <v>4</v>
      </c>
      <c r="H204" s="118">
        <f t="shared" si="191"/>
        <v>3.25</v>
      </c>
      <c r="I204" s="118">
        <v>5</v>
      </c>
      <c r="J204" s="118">
        <v>2</v>
      </c>
      <c r="K204" s="118">
        <v>5</v>
      </c>
      <c r="L204" s="118">
        <v>1</v>
      </c>
      <c r="M204" s="118">
        <v>3</v>
      </c>
      <c r="N204" s="118">
        <v>1</v>
      </c>
      <c r="O204" s="118"/>
      <c r="P204" s="118"/>
      <c r="Q204" s="118"/>
      <c r="R204" s="118"/>
      <c r="S204" s="118">
        <f t="shared" si="252"/>
        <v>17</v>
      </c>
      <c r="T204" s="118">
        <f t="shared" si="253"/>
        <v>11</v>
      </c>
      <c r="U204" s="118">
        <f t="shared" si="254"/>
        <v>-3</v>
      </c>
      <c r="V204" s="118">
        <f t="shared" si="255"/>
        <v>8</v>
      </c>
      <c r="W204" s="118">
        <f t="shared" si="256"/>
        <v>3.6666666666666665</v>
      </c>
      <c r="X204" s="29"/>
      <c r="Y204" s="97" t="s">
        <v>343</v>
      </c>
      <c r="Z204" s="91" t="s">
        <v>344</v>
      </c>
      <c r="AA204" s="51">
        <v>0.32222222222222108</v>
      </c>
      <c r="AB204" s="52">
        <v>4</v>
      </c>
      <c r="AC204" s="187">
        <v>1.2888888888888843</v>
      </c>
      <c r="AD204" s="58">
        <v>24</v>
      </c>
      <c r="AE204" s="119">
        <v>14</v>
      </c>
      <c r="AF204" s="119">
        <f t="shared" si="192"/>
        <v>1.7142857142857142</v>
      </c>
      <c r="AG204" s="119">
        <v>13</v>
      </c>
      <c r="AH204" s="119">
        <v>8</v>
      </c>
      <c r="AI204" s="119">
        <v>5</v>
      </c>
      <c r="AJ204" s="119">
        <v>5</v>
      </c>
      <c r="AK204" s="119">
        <v>6</v>
      </c>
      <c r="AL204" s="119">
        <v>1</v>
      </c>
      <c r="AM204" s="119"/>
      <c r="AN204" s="119"/>
      <c r="AO204" s="119"/>
      <c r="AP204" s="119"/>
      <c r="AQ204" s="119">
        <f t="shared" si="257"/>
        <v>38</v>
      </c>
      <c r="AR204" s="119">
        <f t="shared" si="258"/>
        <v>17</v>
      </c>
      <c r="AS204" s="119">
        <f t="shared" si="259"/>
        <v>-7</v>
      </c>
      <c r="AT204" s="119">
        <f t="shared" si="260"/>
        <v>10</v>
      </c>
      <c r="AU204" s="27">
        <f t="shared" si="261"/>
        <v>2.4285714285714284</v>
      </c>
      <c r="AV204" s="81"/>
      <c r="AW204" s="97" t="s">
        <v>343</v>
      </c>
      <c r="AX204" s="91" t="s">
        <v>344</v>
      </c>
      <c r="AY204" s="51">
        <v>0.32222222222222108</v>
      </c>
      <c r="AZ204" s="52">
        <v>4</v>
      </c>
      <c r="BA204" s="187">
        <v>1.2888888888888843</v>
      </c>
      <c r="BB204" s="58">
        <v>27</v>
      </c>
      <c r="BC204" s="119">
        <v>16</v>
      </c>
      <c r="BD204" s="27">
        <f t="shared" si="288"/>
        <v>1.6875</v>
      </c>
      <c r="BE204" s="119">
        <v>14</v>
      </c>
      <c r="BF204" s="119">
        <v>9</v>
      </c>
      <c r="BG204" s="119">
        <v>5</v>
      </c>
      <c r="BH204" s="119">
        <v>6</v>
      </c>
      <c r="BI204" s="119">
        <v>7</v>
      </c>
      <c r="BJ204" s="119">
        <v>1</v>
      </c>
      <c r="BK204" s="119">
        <v>1</v>
      </c>
      <c r="BL204" s="119"/>
      <c r="BM204" s="119"/>
      <c r="BN204" s="119"/>
      <c r="BO204" s="119">
        <f t="shared" si="262"/>
        <v>43</v>
      </c>
      <c r="BP204" s="62">
        <f t="shared" si="235"/>
        <v>22</v>
      </c>
      <c r="BQ204" s="62">
        <f t="shared" si="236"/>
        <v>-8</v>
      </c>
      <c r="BR204" s="62">
        <f t="shared" si="237"/>
        <v>14</v>
      </c>
      <c r="BS204" s="232">
        <f t="shared" si="238"/>
        <v>2.75</v>
      </c>
      <c r="BT204" s="81"/>
      <c r="BU204" s="97" t="s">
        <v>343</v>
      </c>
      <c r="BV204" s="91" t="s">
        <v>344</v>
      </c>
      <c r="BW204" s="51">
        <v>0.98890000000000011</v>
      </c>
      <c r="BX204" s="52">
        <v>4</v>
      </c>
      <c r="BY204" s="239">
        <v>3.9556000000000004</v>
      </c>
      <c r="BZ204" s="58">
        <v>29</v>
      </c>
      <c r="CA204" s="119">
        <v>19</v>
      </c>
      <c r="CB204" s="27">
        <f t="shared" si="282"/>
        <v>1.5263157894736843</v>
      </c>
      <c r="CC204" s="119">
        <v>15</v>
      </c>
      <c r="CD204" s="119">
        <v>12</v>
      </c>
      <c r="CE204" s="119">
        <v>5</v>
      </c>
      <c r="CF204" s="119">
        <v>6</v>
      </c>
      <c r="CG204" s="119">
        <v>8</v>
      </c>
      <c r="CH204" s="119">
        <v>1</v>
      </c>
      <c r="CI204" s="119">
        <v>1</v>
      </c>
      <c r="CJ204" s="119"/>
      <c r="CK204" s="119"/>
      <c r="CL204" s="119"/>
      <c r="CM204" s="119">
        <f t="shared" si="263"/>
        <v>48</v>
      </c>
      <c r="CN204" s="62">
        <f t="shared" si="219"/>
        <v>24</v>
      </c>
      <c r="CO204" s="62">
        <f t="shared" si="220"/>
        <v>-8</v>
      </c>
      <c r="CP204" s="62">
        <f t="shared" si="221"/>
        <v>16</v>
      </c>
      <c r="CQ204" s="232">
        <f t="shared" si="222"/>
        <v>3</v>
      </c>
      <c r="CR204" s="81"/>
      <c r="CS204" s="97" t="s">
        <v>343</v>
      </c>
      <c r="CT204" s="91" t="s">
        <v>344</v>
      </c>
      <c r="CU204" s="132">
        <v>0.98890000000000011</v>
      </c>
      <c r="CV204" s="106">
        <v>4</v>
      </c>
      <c r="CW204" s="256">
        <v>3.9556000000000004</v>
      </c>
      <c r="CX204" s="40">
        <v>29</v>
      </c>
      <c r="CY204" s="118">
        <v>19</v>
      </c>
      <c r="CZ204" s="9">
        <f t="shared" si="283"/>
        <v>1.5263157894736843</v>
      </c>
      <c r="DA204" s="118">
        <v>15</v>
      </c>
      <c r="DB204" s="118">
        <v>12</v>
      </c>
      <c r="DC204" s="118">
        <v>5</v>
      </c>
      <c r="DD204" s="118">
        <v>6</v>
      </c>
      <c r="DE204" s="118">
        <v>8</v>
      </c>
      <c r="DF204" s="118">
        <v>1</v>
      </c>
      <c r="DG204" s="118">
        <v>1</v>
      </c>
      <c r="DH204" s="118"/>
      <c r="DI204" s="118"/>
      <c r="DJ204" s="118"/>
      <c r="DK204" s="118">
        <f t="shared" si="264"/>
        <v>48</v>
      </c>
      <c r="DL204" s="24">
        <f t="shared" si="223"/>
        <v>24</v>
      </c>
      <c r="DM204" s="24">
        <f t="shared" si="224"/>
        <v>-8</v>
      </c>
      <c r="DN204" s="24">
        <f t="shared" si="225"/>
        <v>16</v>
      </c>
      <c r="DO204" s="193">
        <f t="shared" si="226"/>
        <v>3</v>
      </c>
      <c r="DP204" s="81"/>
      <c r="DQ204" s="105" t="s">
        <v>343</v>
      </c>
      <c r="DR204" s="91" t="s">
        <v>344</v>
      </c>
      <c r="DS204" s="51">
        <v>0.76670000000000016</v>
      </c>
      <c r="DT204" s="52">
        <v>4</v>
      </c>
      <c r="DU204" s="187">
        <v>3.0668000000000006</v>
      </c>
      <c r="DV204" s="58">
        <v>34</v>
      </c>
      <c r="DW204" s="119">
        <v>22</v>
      </c>
      <c r="DX204" s="27">
        <f t="shared" si="273"/>
        <v>1.5454545454545454</v>
      </c>
      <c r="DY204" s="119">
        <v>20</v>
      </c>
      <c r="DZ204" s="119">
        <v>13</v>
      </c>
      <c r="EA204" s="119">
        <v>5</v>
      </c>
      <c r="EB204" s="119">
        <v>8</v>
      </c>
      <c r="EC204" s="119">
        <v>8</v>
      </c>
      <c r="ED204" s="119">
        <v>1</v>
      </c>
      <c r="EE204" s="119">
        <v>1</v>
      </c>
      <c r="EF204" s="119"/>
      <c r="EG204" s="119"/>
      <c r="EH204" s="119"/>
      <c r="EI204" s="119">
        <f t="shared" si="265"/>
        <v>56</v>
      </c>
      <c r="EJ204" s="62">
        <f t="shared" si="215"/>
        <v>24</v>
      </c>
      <c r="EK204" s="62">
        <f t="shared" si="216"/>
        <v>-10</v>
      </c>
      <c r="EL204" s="62">
        <f t="shared" si="217"/>
        <v>14</v>
      </c>
      <c r="EM204" s="232">
        <f t="shared" si="218"/>
        <v>2.4</v>
      </c>
      <c r="EN204" s="81"/>
      <c r="EO204" s="105" t="s">
        <v>343</v>
      </c>
      <c r="EP204" s="91" t="s">
        <v>344</v>
      </c>
      <c r="EQ204" s="132">
        <v>0.76670000000000016</v>
      </c>
      <c r="ER204" s="106">
        <v>4</v>
      </c>
      <c r="ES204" s="25">
        <v>3.0668000000000006</v>
      </c>
      <c r="ET204" s="40">
        <v>34</v>
      </c>
      <c r="EU204" s="118">
        <v>22</v>
      </c>
      <c r="EV204" s="9">
        <f t="shared" si="274"/>
        <v>1.5454545454545454</v>
      </c>
      <c r="EW204" s="118">
        <v>20</v>
      </c>
      <c r="EX204" s="118">
        <v>13</v>
      </c>
      <c r="EY204" s="118">
        <v>5</v>
      </c>
      <c r="EZ204" s="118">
        <v>8</v>
      </c>
      <c r="FA204" s="118">
        <v>8</v>
      </c>
      <c r="FB204" s="118">
        <v>1</v>
      </c>
      <c r="FC204" s="118">
        <v>1</v>
      </c>
      <c r="FD204" s="118"/>
      <c r="FE204" s="118"/>
      <c r="FF204" s="118"/>
      <c r="FG204" s="118">
        <f t="shared" si="266"/>
        <v>56</v>
      </c>
      <c r="FH204" s="24">
        <f t="shared" si="267"/>
        <v>24</v>
      </c>
      <c r="FI204" s="24">
        <f t="shared" si="268"/>
        <v>-10</v>
      </c>
      <c r="FJ204" s="24">
        <f t="shared" si="269"/>
        <v>14</v>
      </c>
      <c r="FK204" s="193">
        <f t="shared" si="270"/>
        <v>2.4</v>
      </c>
      <c r="FL204" s="81"/>
      <c r="FM204" s="105" t="s">
        <v>343</v>
      </c>
      <c r="FN204" s="91" t="s">
        <v>344</v>
      </c>
      <c r="FO204" s="368">
        <v>0.76670000000000016</v>
      </c>
      <c r="FP204" s="364">
        <v>4</v>
      </c>
      <c r="FQ204" s="365">
        <v>3.0668000000000006</v>
      </c>
      <c r="FR204" s="40">
        <v>34</v>
      </c>
      <c r="FS204" s="118">
        <v>22</v>
      </c>
      <c r="FT204" s="9">
        <f t="shared" si="275"/>
        <v>1.5454545454545454</v>
      </c>
      <c r="FU204" s="118">
        <v>20</v>
      </c>
      <c r="FV204" s="118">
        <v>13</v>
      </c>
      <c r="FW204" s="118">
        <v>5</v>
      </c>
      <c r="FX204" s="118">
        <v>8</v>
      </c>
      <c r="FY204" s="118">
        <v>8</v>
      </c>
      <c r="FZ204" s="118">
        <v>1</v>
      </c>
      <c r="GA204" s="118">
        <v>1</v>
      </c>
      <c r="GB204" s="118"/>
      <c r="GC204" s="118"/>
      <c r="GD204" s="118"/>
      <c r="GE204" s="118">
        <f t="shared" si="271"/>
        <v>56</v>
      </c>
      <c r="GF204" s="24">
        <f t="shared" si="284"/>
        <v>24</v>
      </c>
      <c r="GG204" s="24">
        <f t="shared" si="285"/>
        <v>-10</v>
      </c>
      <c r="GH204" s="24">
        <f t="shared" si="286"/>
        <v>14</v>
      </c>
      <c r="GI204" s="193">
        <f t="shared" si="287"/>
        <v>2.4</v>
      </c>
      <c r="GJ204" s="81"/>
      <c r="GK204" s="105" t="s">
        <v>343</v>
      </c>
      <c r="GL204" s="91" t="s">
        <v>344</v>
      </c>
      <c r="GM204" s="118">
        <v>4</v>
      </c>
      <c r="GN204" s="11">
        <v>6.5332999999999997</v>
      </c>
      <c r="GO204" s="12">
        <v>7.3</v>
      </c>
      <c r="GP204" s="132">
        <v>0.76670000000000016</v>
      </c>
      <c r="GQ204" s="106">
        <v>4</v>
      </c>
      <c r="GR204" s="25">
        <v>3.0668000000000006</v>
      </c>
      <c r="GS204" s="24">
        <f t="shared" si="276"/>
        <v>34</v>
      </c>
      <c r="GT204" s="118">
        <v>22</v>
      </c>
      <c r="GU204" s="9">
        <f t="shared" si="277"/>
        <v>1.5454545454545454</v>
      </c>
      <c r="GV204" s="118">
        <v>20</v>
      </c>
      <c r="GW204" s="118">
        <v>13</v>
      </c>
      <c r="GX204" s="118">
        <v>5</v>
      </c>
      <c r="GY204" s="118">
        <v>8</v>
      </c>
      <c r="GZ204" s="118">
        <v>8</v>
      </c>
      <c r="HA204" s="118">
        <v>1</v>
      </c>
      <c r="HB204" s="118">
        <v>1</v>
      </c>
      <c r="HC204" s="118"/>
      <c r="HD204" s="118"/>
      <c r="HE204" s="118"/>
      <c r="HF204" s="118">
        <f t="shared" si="272"/>
        <v>56</v>
      </c>
      <c r="HG204" s="24">
        <f t="shared" si="278"/>
        <v>24</v>
      </c>
      <c r="HH204" s="24">
        <f t="shared" si="279"/>
        <v>-10</v>
      </c>
      <c r="HI204" s="24">
        <f t="shared" si="280"/>
        <v>14</v>
      </c>
      <c r="HJ204" s="193">
        <f t="shared" si="281"/>
        <v>2.4</v>
      </c>
      <c r="HK204" s="81"/>
      <c r="HL204" s="81"/>
      <c r="HM204" s="81"/>
      <c r="HN204" s="81"/>
      <c r="HO204" s="81"/>
      <c r="HP204" s="81"/>
      <c r="HQ204" s="81"/>
      <c r="HR204" s="81"/>
      <c r="HS204" s="81"/>
      <c r="HT204" s="81"/>
      <c r="HU204" s="81"/>
    </row>
    <row r="205" spans="1:229" ht="18.75" x14ac:dyDescent="0.3">
      <c r="A205" s="143" t="s">
        <v>213</v>
      </c>
      <c r="B205" s="144" t="s">
        <v>78</v>
      </c>
      <c r="C205" s="132">
        <v>0.15000000000000036</v>
      </c>
      <c r="D205" s="106">
        <v>4</v>
      </c>
      <c r="E205" s="138">
        <v>0.60000000000000142</v>
      </c>
      <c r="F205" s="40">
        <v>26</v>
      </c>
      <c r="G205" s="118">
        <v>5</v>
      </c>
      <c r="H205" s="118">
        <f t="shared" si="191"/>
        <v>5.2</v>
      </c>
      <c r="I205" s="118">
        <v>20</v>
      </c>
      <c r="J205" s="118">
        <v>1</v>
      </c>
      <c r="K205" s="118">
        <v>6</v>
      </c>
      <c r="L205" s="118">
        <v>3</v>
      </c>
      <c r="M205" s="118"/>
      <c r="N205" s="118">
        <v>1</v>
      </c>
      <c r="O205" s="118"/>
      <c r="P205" s="118"/>
      <c r="Q205" s="118"/>
      <c r="R205" s="118"/>
      <c r="S205" s="118">
        <f t="shared" si="252"/>
        <v>31</v>
      </c>
      <c r="T205" s="118">
        <f t="shared" si="253"/>
        <v>6</v>
      </c>
      <c r="U205" s="118">
        <f t="shared" si="254"/>
        <v>-5</v>
      </c>
      <c r="V205" s="118">
        <f t="shared" si="255"/>
        <v>1</v>
      </c>
      <c r="W205" s="118">
        <f t="shared" si="256"/>
        <v>1.2</v>
      </c>
      <c r="X205" s="29"/>
      <c r="Y205" s="143" t="s">
        <v>213</v>
      </c>
      <c r="Z205" s="144" t="s">
        <v>78</v>
      </c>
      <c r="AA205" s="132">
        <v>0.15000000000000036</v>
      </c>
      <c r="AB205" s="106">
        <v>4</v>
      </c>
      <c r="AC205" s="138">
        <v>0.60000000000000142</v>
      </c>
      <c r="AD205" s="40">
        <v>26</v>
      </c>
      <c r="AE205" s="118">
        <v>5</v>
      </c>
      <c r="AF205" s="118">
        <f t="shared" si="192"/>
        <v>5.2</v>
      </c>
      <c r="AG205" s="118">
        <v>20</v>
      </c>
      <c r="AH205" s="118">
        <v>1</v>
      </c>
      <c r="AI205" s="118">
        <v>6</v>
      </c>
      <c r="AJ205" s="118">
        <v>3</v>
      </c>
      <c r="AK205" s="118"/>
      <c r="AL205" s="118">
        <v>1</v>
      </c>
      <c r="AM205" s="118"/>
      <c r="AN205" s="118"/>
      <c r="AO205" s="118"/>
      <c r="AP205" s="118"/>
      <c r="AQ205" s="118">
        <f t="shared" si="257"/>
        <v>31</v>
      </c>
      <c r="AR205" s="118">
        <f t="shared" si="258"/>
        <v>6</v>
      </c>
      <c r="AS205" s="118">
        <f t="shared" si="259"/>
        <v>-5</v>
      </c>
      <c r="AT205" s="118">
        <f t="shared" si="260"/>
        <v>1</v>
      </c>
      <c r="AU205" s="9">
        <f t="shared" si="261"/>
        <v>1.2</v>
      </c>
      <c r="AV205" s="81"/>
      <c r="AW205" s="143" t="s">
        <v>213</v>
      </c>
      <c r="AX205" s="144" t="s">
        <v>78</v>
      </c>
      <c r="AY205" s="132">
        <v>0.15000000000000036</v>
      </c>
      <c r="AZ205" s="106">
        <v>4</v>
      </c>
      <c r="BA205" s="138">
        <v>0.60000000000000142</v>
      </c>
      <c r="BB205" s="40">
        <v>26</v>
      </c>
      <c r="BC205" s="118">
        <v>5</v>
      </c>
      <c r="BD205" s="9">
        <f t="shared" si="288"/>
        <v>5.2</v>
      </c>
      <c r="BE205" s="118">
        <v>20</v>
      </c>
      <c r="BF205" s="118">
        <v>1</v>
      </c>
      <c r="BG205" s="118">
        <v>6</v>
      </c>
      <c r="BH205" s="118">
        <v>3</v>
      </c>
      <c r="BI205" s="118"/>
      <c r="BJ205" s="118">
        <v>1</v>
      </c>
      <c r="BK205" s="118"/>
      <c r="BL205" s="118"/>
      <c r="BM205" s="118"/>
      <c r="BN205" s="118"/>
      <c r="BO205" s="118">
        <f t="shared" si="262"/>
        <v>31</v>
      </c>
      <c r="BP205" s="24">
        <f t="shared" si="235"/>
        <v>6</v>
      </c>
      <c r="BQ205" s="24">
        <f t="shared" si="236"/>
        <v>-5</v>
      </c>
      <c r="BR205" s="24">
        <f t="shared" si="237"/>
        <v>1</v>
      </c>
      <c r="BS205" s="193">
        <f t="shared" si="238"/>
        <v>1.2</v>
      </c>
      <c r="BT205" s="81"/>
      <c r="BU205" s="143" t="s">
        <v>213</v>
      </c>
      <c r="BV205" s="144" t="s">
        <v>78</v>
      </c>
      <c r="BW205" s="132">
        <v>0.15000000000000036</v>
      </c>
      <c r="BX205" s="106">
        <v>4</v>
      </c>
      <c r="BY205" s="138">
        <v>0.60000000000000142</v>
      </c>
      <c r="BZ205" s="40">
        <v>26</v>
      </c>
      <c r="CA205" s="118">
        <v>5</v>
      </c>
      <c r="CB205" s="9">
        <f t="shared" si="282"/>
        <v>5.2</v>
      </c>
      <c r="CC205" s="118">
        <v>20</v>
      </c>
      <c r="CD205" s="118">
        <v>1</v>
      </c>
      <c r="CE205" s="118">
        <v>6</v>
      </c>
      <c r="CF205" s="118">
        <v>3</v>
      </c>
      <c r="CG205" s="118"/>
      <c r="CH205" s="118">
        <v>1</v>
      </c>
      <c r="CI205" s="118"/>
      <c r="CJ205" s="118"/>
      <c r="CK205" s="118"/>
      <c r="CL205" s="118"/>
      <c r="CM205" s="118">
        <f t="shared" si="263"/>
        <v>31</v>
      </c>
      <c r="CN205" s="24">
        <f t="shared" si="219"/>
        <v>6</v>
      </c>
      <c r="CO205" s="24">
        <f t="shared" si="220"/>
        <v>-5</v>
      </c>
      <c r="CP205" s="24">
        <f t="shared" si="221"/>
        <v>1</v>
      </c>
      <c r="CQ205" s="193">
        <f t="shared" si="222"/>
        <v>1.2</v>
      </c>
      <c r="CR205" s="81"/>
      <c r="CS205" s="143" t="s">
        <v>213</v>
      </c>
      <c r="CT205" s="144" t="s">
        <v>78</v>
      </c>
      <c r="CU205" s="132">
        <v>0.15000000000000036</v>
      </c>
      <c r="CV205" s="106">
        <v>4</v>
      </c>
      <c r="CW205" s="256">
        <v>0.60000000000000142</v>
      </c>
      <c r="CX205" s="40">
        <v>26</v>
      </c>
      <c r="CY205" s="118">
        <v>5</v>
      </c>
      <c r="CZ205" s="9">
        <f t="shared" si="283"/>
        <v>5.2</v>
      </c>
      <c r="DA205" s="118">
        <v>20</v>
      </c>
      <c r="DB205" s="118">
        <v>1</v>
      </c>
      <c r="DC205" s="118">
        <v>6</v>
      </c>
      <c r="DD205" s="118">
        <v>3</v>
      </c>
      <c r="DE205" s="118"/>
      <c r="DF205" s="118">
        <v>1</v>
      </c>
      <c r="DG205" s="118"/>
      <c r="DH205" s="118"/>
      <c r="DI205" s="118"/>
      <c r="DJ205" s="118"/>
      <c r="DK205" s="118">
        <f t="shared" si="264"/>
        <v>31</v>
      </c>
      <c r="DL205" s="24">
        <f t="shared" si="223"/>
        <v>6</v>
      </c>
      <c r="DM205" s="24">
        <f t="shared" si="224"/>
        <v>-5</v>
      </c>
      <c r="DN205" s="24">
        <f t="shared" si="225"/>
        <v>1</v>
      </c>
      <c r="DO205" s="193">
        <f t="shared" si="226"/>
        <v>1.2</v>
      </c>
      <c r="DP205" s="81"/>
      <c r="DQ205" s="326" t="s">
        <v>213</v>
      </c>
      <c r="DR205" s="144" t="s">
        <v>78</v>
      </c>
      <c r="DS205" s="132">
        <v>0.15000000000000036</v>
      </c>
      <c r="DT205" s="106">
        <v>4</v>
      </c>
      <c r="DU205" s="25">
        <v>0.60000000000000142</v>
      </c>
      <c r="DV205" s="40">
        <v>26</v>
      </c>
      <c r="DW205" s="118">
        <v>5</v>
      </c>
      <c r="DX205" s="9">
        <f t="shared" si="273"/>
        <v>5.2</v>
      </c>
      <c r="DY205" s="118">
        <v>20</v>
      </c>
      <c r="DZ205" s="118">
        <v>1</v>
      </c>
      <c r="EA205" s="118">
        <v>6</v>
      </c>
      <c r="EB205" s="118">
        <v>3</v>
      </c>
      <c r="EC205" s="118"/>
      <c r="ED205" s="118">
        <v>1</v>
      </c>
      <c r="EE205" s="118"/>
      <c r="EF205" s="118"/>
      <c r="EG205" s="118"/>
      <c r="EH205" s="118"/>
      <c r="EI205" s="118">
        <f t="shared" si="265"/>
        <v>31</v>
      </c>
      <c r="EJ205" s="24">
        <f t="shared" si="215"/>
        <v>6</v>
      </c>
      <c r="EK205" s="24">
        <f t="shared" si="216"/>
        <v>-5</v>
      </c>
      <c r="EL205" s="24">
        <f t="shared" si="217"/>
        <v>1</v>
      </c>
      <c r="EM205" s="193">
        <f t="shared" si="218"/>
        <v>1.2</v>
      </c>
      <c r="EN205" s="81"/>
      <c r="EO205" s="326" t="s">
        <v>213</v>
      </c>
      <c r="EP205" s="144" t="s">
        <v>78</v>
      </c>
      <c r="EQ205" s="132">
        <v>0.15000000000000036</v>
      </c>
      <c r="ER205" s="106">
        <v>4</v>
      </c>
      <c r="ES205" s="25">
        <v>0.60000000000000142</v>
      </c>
      <c r="ET205" s="40">
        <v>26</v>
      </c>
      <c r="EU205" s="118">
        <v>5</v>
      </c>
      <c r="EV205" s="9">
        <f t="shared" si="274"/>
        <v>5.2</v>
      </c>
      <c r="EW205" s="118">
        <v>20</v>
      </c>
      <c r="EX205" s="118">
        <v>1</v>
      </c>
      <c r="EY205" s="118">
        <v>6</v>
      </c>
      <c r="EZ205" s="118">
        <v>3</v>
      </c>
      <c r="FA205" s="118"/>
      <c r="FB205" s="118">
        <v>1</v>
      </c>
      <c r="FC205" s="118"/>
      <c r="FD205" s="118"/>
      <c r="FE205" s="118"/>
      <c r="FF205" s="118"/>
      <c r="FG205" s="118">
        <f t="shared" si="266"/>
        <v>31</v>
      </c>
      <c r="FH205" s="24">
        <f t="shared" si="267"/>
        <v>6</v>
      </c>
      <c r="FI205" s="24">
        <f t="shared" si="268"/>
        <v>-5</v>
      </c>
      <c r="FJ205" s="24">
        <f t="shared" si="269"/>
        <v>1</v>
      </c>
      <c r="FK205" s="193">
        <f t="shared" si="270"/>
        <v>1.2</v>
      </c>
      <c r="FL205" s="81"/>
      <c r="FM205" s="326" t="s">
        <v>213</v>
      </c>
      <c r="FN205" s="144" t="s">
        <v>78</v>
      </c>
      <c r="FO205" s="368">
        <v>0.15000000000000036</v>
      </c>
      <c r="FP205" s="364">
        <v>4</v>
      </c>
      <c r="FQ205" s="365">
        <v>0.60000000000000142</v>
      </c>
      <c r="FR205" s="40">
        <v>26</v>
      </c>
      <c r="FS205" s="118">
        <v>5</v>
      </c>
      <c r="FT205" s="9">
        <f t="shared" si="275"/>
        <v>5.2</v>
      </c>
      <c r="FU205" s="118">
        <v>20</v>
      </c>
      <c r="FV205" s="118">
        <v>1</v>
      </c>
      <c r="FW205" s="118">
        <v>6</v>
      </c>
      <c r="FX205" s="118">
        <v>3</v>
      </c>
      <c r="FY205" s="118"/>
      <c r="FZ205" s="118">
        <v>1</v>
      </c>
      <c r="GA205" s="118"/>
      <c r="GB205" s="118"/>
      <c r="GC205" s="118"/>
      <c r="GD205" s="118"/>
      <c r="GE205" s="118">
        <f t="shared" si="271"/>
        <v>31</v>
      </c>
      <c r="GF205" s="24">
        <f t="shared" si="284"/>
        <v>6</v>
      </c>
      <c r="GG205" s="24">
        <f t="shared" si="285"/>
        <v>-5</v>
      </c>
      <c r="GH205" s="24">
        <f t="shared" si="286"/>
        <v>1</v>
      </c>
      <c r="GI205" s="193">
        <f t="shared" si="287"/>
        <v>1.2</v>
      </c>
      <c r="GJ205" s="81"/>
      <c r="GK205" s="326" t="s">
        <v>213</v>
      </c>
      <c r="GL205" s="144" t="s">
        <v>78</v>
      </c>
      <c r="GM205" s="118"/>
      <c r="GN205" s="11">
        <v>6.7249999999999996</v>
      </c>
      <c r="GO205" s="12">
        <v>6.875</v>
      </c>
      <c r="GP205" s="132">
        <v>0.15000000000000036</v>
      </c>
      <c r="GQ205" s="106">
        <v>4</v>
      </c>
      <c r="GR205" s="25">
        <v>0.60000000000000142</v>
      </c>
      <c r="GS205" s="24">
        <f t="shared" si="276"/>
        <v>26</v>
      </c>
      <c r="GT205" s="118">
        <v>5</v>
      </c>
      <c r="GU205" s="9">
        <f t="shared" si="277"/>
        <v>5.2</v>
      </c>
      <c r="GV205" s="118">
        <v>20</v>
      </c>
      <c r="GW205" s="118">
        <v>1</v>
      </c>
      <c r="GX205" s="118">
        <v>6</v>
      </c>
      <c r="GY205" s="118">
        <v>3</v>
      </c>
      <c r="GZ205" s="118"/>
      <c r="HA205" s="118">
        <v>1</v>
      </c>
      <c r="HB205" s="118"/>
      <c r="HC205" s="118"/>
      <c r="HD205" s="118"/>
      <c r="HE205" s="118"/>
      <c r="HF205" s="118">
        <f t="shared" si="272"/>
        <v>31</v>
      </c>
      <c r="HG205" s="24">
        <f t="shared" si="278"/>
        <v>6</v>
      </c>
      <c r="HH205" s="24">
        <f t="shared" si="279"/>
        <v>-5</v>
      </c>
      <c r="HI205" s="24">
        <f t="shared" si="280"/>
        <v>1</v>
      </c>
      <c r="HJ205" s="193">
        <f t="shared" si="281"/>
        <v>1.2</v>
      </c>
      <c r="HK205" s="81"/>
      <c r="HL205" s="81"/>
      <c r="HM205" s="81"/>
      <c r="HN205" s="81"/>
      <c r="HO205" s="81"/>
      <c r="HP205" s="81"/>
      <c r="HQ205" s="81"/>
      <c r="HR205" s="81"/>
      <c r="HS205" s="81"/>
      <c r="HT205" s="81"/>
      <c r="HU205" s="81"/>
    </row>
    <row r="206" spans="1:229" ht="18.75" x14ac:dyDescent="0.3">
      <c r="A206" s="145" t="s">
        <v>213</v>
      </c>
      <c r="B206" s="111" t="s">
        <v>117</v>
      </c>
      <c r="C206" s="132">
        <v>-3.3333333334439885E-5</v>
      </c>
      <c r="D206" s="106">
        <v>3</v>
      </c>
      <c r="E206" s="138">
        <v>-1.0000000000331966E-4</v>
      </c>
      <c r="F206" s="40">
        <v>6</v>
      </c>
      <c r="G206" s="118">
        <v>8</v>
      </c>
      <c r="H206" s="118">
        <f t="shared" si="191"/>
        <v>0.75</v>
      </c>
      <c r="I206" s="118">
        <v>4</v>
      </c>
      <c r="J206" s="118">
        <v>3</v>
      </c>
      <c r="K206" s="118">
        <v>2</v>
      </c>
      <c r="L206" s="118">
        <v>5</v>
      </c>
      <c r="M206" s="118"/>
      <c r="N206" s="118"/>
      <c r="O206" s="118"/>
      <c r="P206" s="118"/>
      <c r="Q206" s="118"/>
      <c r="R206" s="118"/>
      <c r="S206" s="118">
        <f t="shared" si="252"/>
        <v>14</v>
      </c>
      <c r="T206" s="118">
        <f t="shared" si="253"/>
        <v>2</v>
      </c>
      <c r="U206" s="118">
        <f t="shared" si="254"/>
        <v>-5</v>
      </c>
      <c r="V206" s="118">
        <f t="shared" si="255"/>
        <v>-3</v>
      </c>
      <c r="W206" s="118">
        <f t="shared" si="256"/>
        <v>0.4</v>
      </c>
      <c r="X206" s="29"/>
      <c r="Y206" s="145" t="s">
        <v>213</v>
      </c>
      <c r="Z206" s="111" t="s">
        <v>117</v>
      </c>
      <c r="AA206" s="132">
        <v>-3.3333333334439885E-5</v>
      </c>
      <c r="AB206" s="106">
        <v>3</v>
      </c>
      <c r="AC206" s="138">
        <v>-1.0000000000331966E-4</v>
      </c>
      <c r="AD206" s="40">
        <v>6</v>
      </c>
      <c r="AE206" s="118">
        <v>8</v>
      </c>
      <c r="AF206" s="118">
        <f t="shared" ref="AF206:AF221" si="289">+AD206/AE206</f>
        <v>0.75</v>
      </c>
      <c r="AG206" s="118">
        <v>4</v>
      </c>
      <c r="AH206" s="118">
        <v>3</v>
      </c>
      <c r="AI206" s="118">
        <v>2</v>
      </c>
      <c r="AJ206" s="118">
        <v>5</v>
      </c>
      <c r="AK206" s="118"/>
      <c r="AL206" s="118"/>
      <c r="AM206" s="118"/>
      <c r="AN206" s="118"/>
      <c r="AO206" s="118"/>
      <c r="AP206" s="118"/>
      <c r="AQ206" s="118">
        <f t="shared" si="257"/>
        <v>14</v>
      </c>
      <c r="AR206" s="118">
        <f t="shared" si="258"/>
        <v>2</v>
      </c>
      <c r="AS206" s="118">
        <f t="shared" si="259"/>
        <v>-5</v>
      </c>
      <c r="AT206" s="118">
        <f t="shared" si="260"/>
        <v>-3</v>
      </c>
      <c r="AU206" s="9">
        <f t="shared" si="261"/>
        <v>0.4</v>
      </c>
      <c r="AV206" s="81"/>
      <c r="AW206" s="145" t="s">
        <v>213</v>
      </c>
      <c r="AX206" s="111" t="s">
        <v>117</v>
      </c>
      <c r="AY206" s="132">
        <v>-3.3333333334439885E-5</v>
      </c>
      <c r="AZ206" s="106">
        <v>3</v>
      </c>
      <c r="BA206" s="138">
        <v>-1.0000000000331966E-4</v>
      </c>
      <c r="BB206" s="40">
        <v>6</v>
      </c>
      <c r="BC206" s="118">
        <v>8</v>
      </c>
      <c r="BD206" s="9">
        <f t="shared" si="288"/>
        <v>0.75</v>
      </c>
      <c r="BE206" s="118">
        <v>4</v>
      </c>
      <c r="BF206" s="118">
        <v>3</v>
      </c>
      <c r="BG206" s="118">
        <v>2</v>
      </c>
      <c r="BH206" s="118">
        <v>5</v>
      </c>
      <c r="BI206" s="118"/>
      <c r="BJ206" s="118"/>
      <c r="BK206" s="118"/>
      <c r="BL206" s="118"/>
      <c r="BM206" s="118"/>
      <c r="BN206" s="118"/>
      <c r="BO206" s="118">
        <f t="shared" si="262"/>
        <v>14</v>
      </c>
      <c r="BP206" s="24">
        <f t="shared" si="235"/>
        <v>2</v>
      </c>
      <c r="BQ206" s="24">
        <f t="shared" si="236"/>
        <v>-5</v>
      </c>
      <c r="BR206" s="24">
        <f t="shared" si="237"/>
        <v>-3</v>
      </c>
      <c r="BS206" s="193">
        <f t="shared" si="238"/>
        <v>0.4</v>
      </c>
      <c r="BT206" s="81"/>
      <c r="BU206" s="145" t="s">
        <v>213</v>
      </c>
      <c r="BV206" s="111" t="s">
        <v>117</v>
      </c>
      <c r="BW206" s="78">
        <v>-3.3333333334439885E-5</v>
      </c>
      <c r="BX206" s="106">
        <v>3</v>
      </c>
      <c r="BY206" s="138">
        <v>-1.0000000000331966E-4</v>
      </c>
      <c r="BZ206" s="40">
        <v>6</v>
      </c>
      <c r="CA206" s="118">
        <v>8</v>
      </c>
      <c r="CB206" s="9">
        <f t="shared" si="282"/>
        <v>0.75</v>
      </c>
      <c r="CC206" s="118">
        <v>4</v>
      </c>
      <c r="CD206" s="118">
        <v>3</v>
      </c>
      <c r="CE206" s="118">
        <v>2</v>
      </c>
      <c r="CF206" s="118">
        <v>5</v>
      </c>
      <c r="CG206" s="118"/>
      <c r="CH206" s="118"/>
      <c r="CI206" s="118"/>
      <c r="CJ206" s="118"/>
      <c r="CK206" s="118"/>
      <c r="CL206" s="118"/>
      <c r="CM206" s="118">
        <f t="shared" si="263"/>
        <v>14</v>
      </c>
      <c r="CN206" s="24">
        <f t="shared" si="219"/>
        <v>2</v>
      </c>
      <c r="CO206" s="24">
        <f t="shared" si="220"/>
        <v>-5</v>
      </c>
      <c r="CP206" s="24">
        <f t="shared" si="221"/>
        <v>-3</v>
      </c>
      <c r="CQ206" s="193">
        <f t="shared" si="222"/>
        <v>0.4</v>
      </c>
      <c r="CR206" s="81"/>
      <c r="CS206" s="145" t="s">
        <v>213</v>
      </c>
      <c r="CT206" s="111" t="s">
        <v>117</v>
      </c>
      <c r="CU206" s="132">
        <v>-3.3333333334439885E-5</v>
      </c>
      <c r="CV206" s="106">
        <v>3</v>
      </c>
      <c r="CW206" s="256">
        <v>-1.0000000000331966E-4</v>
      </c>
      <c r="CX206" s="40">
        <v>6</v>
      </c>
      <c r="CY206" s="118">
        <v>8</v>
      </c>
      <c r="CZ206" s="9">
        <f t="shared" si="283"/>
        <v>0.75</v>
      </c>
      <c r="DA206" s="118">
        <v>4</v>
      </c>
      <c r="DB206" s="118">
        <v>3</v>
      </c>
      <c r="DC206" s="118">
        <v>2</v>
      </c>
      <c r="DD206" s="118">
        <v>5</v>
      </c>
      <c r="DE206" s="118"/>
      <c r="DF206" s="118"/>
      <c r="DG206" s="118"/>
      <c r="DH206" s="118"/>
      <c r="DI206" s="118"/>
      <c r="DJ206" s="118"/>
      <c r="DK206" s="118">
        <f t="shared" si="264"/>
        <v>14</v>
      </c>
      <c r="DL206" s="24">
        <f t="shared" si="223"/>
        <v>2</v>
      </c>
      <c r="DM206" s="24">
        <f t="shared" si="224"/>
        <v>-5</v>
      </c>
      <c r="DN206" s="24">
        <f t="shared" si="225"/>
        <v>-3</v>
      </c>
      <c r="DO206" s="193">
        <f t="shared" si="226"/>
        <v>0.4</v>
      </c>
      <c r="DP206" s="81"/>
      <c r="DQ206" s="145" t="s">
        <v>213</v>
      </c>
      <c r="DR206" s="111" t="s">
        <v>117</v>
      </c>
      <c r="DS206" s="132">
        <v>-3.3333333334439885E-5</v>
      </c>
      <c r="DT206" s="106">
        <v>3</v>
      </c>
      <c r="DU206" s="25">
        <v>-1.0000000000331966E-4</v>
      </c>
      <c r="DV206" s="40">
        <v>6</v>
      </c>
      <c r="DW206" s="118">
        <v>8</v>
      </c>
      <c r="DX206" s="9">
        <f t="shared" si="273"/>
        <v>0.75</v>
      </c>
      <c r="DY206" s="118">
        <v>4</v>
      </c>
      <c r="DZ206" s="118">
        <v>3</v>
      </c>
      <c r="EA206" s="118">
        <v>2</v>
      </c>
      <c r="EB206" s="118">
        <v>5</v>
      </c>
      <c r="EC206" s="118"/>
      <c r="ED206" s="118"/>
      <c r="EE206" s="118"/>
      <c r="EF206" s="118"/>
      <c r="EG206" s="118"/>
      <c r="EH206" s="118"/>
      <c r="EI206" s="118">
        <f t="shared" si="265"/>
        <v>14</v>
      </c>
      <c r="EJ206" s="24">
        <f t="shared" si="215"/>
        <v>2</v>
      </c>
      <c r="EK206" s="24">
        <f t="shared" si="216"/>
        <v>-5</v>
      </c>
      <c r="EL206" s="24">
        <f t="shared" si="217"/>
        <v>-3</v>
      </c>
      <c r="EM206" s="193">
        <f t="shared" si="218"/>
        <v>0.4</v>
      </c>
      <c r="EN206" s="81"/>
      <c r="EO206" s="145" t="s">
        <v>213</v>
      </c>
      <c r="EP206" s="111" t="s">
        <v>117</v>
      </c>
      <c r="EQ206" s="132">
        <v>-3.3333333334439885E-5</v>
      </c>
      <c r="ER206" s="106">
        <v>3</v>
      </c>
      <c r="ES206" s="25">
        <v>-1.0000000000331966E-4</v>
      </c>
      <c r="ET206" s="40">
        <v>6</v>
      </c>
      <c r="EU206" s="118">
        <v>8</v>
      </c>
      <c r="EV206" s="9">
        <f t="shared" si="274"/>
        <v>0.75</v>
      </c>
      <c r="EW206" s="118">
        <v>4</v>
      </c>
      <c r="EX206" s="118">
        <v>3</v>
      </c>
      <c r="EY206" s="118">
        <v>2</v>
      </c>
      <c r="EZ206" s="118">
        <v>5</v>
      </c>
      <c r="FA206" s="118"/>
      <c r="FB206" s="118"/>
      <c r="FC206" s="118"/>
      <c r="FD206" s="118"/>
      <c r="FE206" s="118"/>
      <c r="FF206" s="118"/>
      <c r="FG206" s="118">
        <f t="shared" si="266"/>
        <v>14</v>
      </c>
      <c r="FH206" s="24">
        <f t="shared" si="267"/>
        <v>2</v>
      </c>
      <c r="FI206" s="24">
        <f t="shared" si="268"/>
        <v>-5</v>
      </c>
      <c r="FJ206" s="24">
        <f t="shared" si="269"/>
        <v>-3</v>
      </c>
      <c r="FK206" s="193">
        <f t="shared" si="270"/>
        <v>0.4</v>
      </c>
      <c r="FL206" s="81"/>
      <c r="FM206" s="145" t="s">
        <v>213</v>
      </c>
      <c r="FN206" s="111" t="s">
        <v>117</v>
      </c>
      <c r="FO206" s="368">
        <v>-3.3333333334439885E-5</v>
      </c>
      <c r="FP206" s="364">
        <v>3</v>
      </c>
      <c r="FQ206" s="365">
        <v>-1.0000000000331966E-4</v>
      </c>
      <c r="FR206" s="40">
        <v>6</v>
      </c>
      <c r="FS206" s="118">
        <v>8</v>
      </c>
      <c r="FT206" s="9">
        <f t="shared" si="275"/>
        <v>0.75</v>
      </c>
      <c r="FU206" s="118">
        <v>4</v>
      </c>
      <c r="FV206" s="118">
        <v>3</v>
      </c>
      <c r="FW206" s="118">
        <v>2</v>
      </c>
      <c r="FX206" s="118">
        <v>5</v>
      </c>
      <c r="FY206" s="118"/>
      <c r="FZ206" s="118"/>
      <c r="GA206" s="118"/>
      <c r="GB206" s="118"/>
      <c r="GC206" s="118"/>
      <c r="GD206" s="118"/>
      <c r="GE206" s="118">
        <f t="shared" si="271"/>
        <v>14</v>
      </c>
      <c r="GF206" s="24">
        <f t="shared" si="284"/>
        <v>2</v>
      </c>
      <c r="GG206" s="24">
        <f t="shared" si="285"/>
        <v>-5</v>
      </c>
      <c r="GH206" s="24">
        <f t="shared" si="286"/>
        <v>-3</v>
      </c>
      <c r="GI206" s="193">
        <f t="shared" si="287"/>
        <v>0.4</v>
      </c>
      <c r="GJ206" s="81"/>
      <c r="GK206" s="145" t="s">
        <v>213</v>
      </c>
      <c r="GL206" s="111" t="s">
        <v>117</v>
      </c>
      <c r="GM206" s="118"/>
      <c r="GN206" s="11">
        <v>8.3333333333333339</v>
      </c>
      <c r="GO206" s="12">
        <v>8.3332999999999995</v>
      </c>
      <c r="GP206" s="132">
        <v>-3.3333333334439885E-5</v>
      </c>
      <c r="GQ206" s="106">
        <v>3</v>
      </c>
      <c r="GR206" s="25">
        <v>-1.0000000000331966E-4</v>
      </c>
      <c r="GS206" s="24">
        <f t="shared" si="276"/>
        <v>6</v>
      </c>
      <c r="GT206" s="118">
        <v>8</v>
      </c>
      <c r="GU206" s="9">
        <f t="shared" si="277"/>
        <v>0.75</v>
      </c>
      <c r="GV206" s="118">
        <v>4</v>
      </c>
      <c r="GW206" s="118">
        <v>3</v>
      </c>
      <c r="GX206" s="118">
        <v>2</v>
      </c>
      <c r="GY206" s="118">
        <v>5</v>
      </c>
      <c r="GZ206" s="118"/>
      <c r="HA206" s="118"/>
      <c r="HB206" s="118"/>
      <c r="HC206" s="118"/>
      <c r="HD206" s="118"/>
      <c r="HE206" s="118"/>
      <c r="HF206" s="118">
        <f t="shared" si="272"/>
        <v>14</v>
      </c>
      <c r="HG206" s="24">
        <f t="shared" si="278"/>
        <v>2</v>
      </c>
      <c r="HH206" s="24">
        <f t="shared" si="279"/>
        <v>-5</v>
      </c>
      <c r="HI206" s="24">
        <f t="shared" si="280"/>
        <v>-3</v>
      </c>
      <c r="HJ206" s="193">
        <f t="shared" si="281"/>
        <v>0.4</v>
      </c>
      <c r="HK206" s="81"/>
      <c r="HL206" s="81"/>
      <c r="HM206" s="81"/>
      <c r="HN206" s="81"/>
      <c r="HO206" s="81"/>
      <c r="HP206" s="81"/>
      <c r="HQ206" s="81"/>
      <c r="HR206" s="81"/>
      <c r="HS206" s="81"/>
      <c r="HT206" s="81"/>
      <c r="HU206" s="81"/>
    </row>
    <row r="207" spans="1:229" ht="18.75" x14ac:dyDescent="0.3">
      <c r="A207" s="101" t="s">
        <v>214</v>
      </c>
      <c r="B207" s="91" t="s">
        <v>215</v>
      </c>
      <c r="C207" s="26">
        <v>0.57142857142857117</v>
      </c>
      <c r="D207" s="106">
        <v>5</v>
      </c>
      <c r="E207" s="138">
        <v>2.8571428571428559</v>
      </c>
      <c r="F207" s="40">
        <v>5</v>
      </c>
      <c r="G207" s="118">
        <v>2</v>
      </c>
      <c r="H207" s="118">
        <f t="shared" si="191"/>
        <v>2.5</v>
      </c>
      <c r="I207" s="118">
        <v>1</v>
      </c>
      <c r="J207" s="118">
        <v>2</v>
      </c>
      <c r="K207" s="118">
        <v>4</v>
      </c>
      <c r="L207" s="118"/>
      <c r="M207" s="118"/>
      <c r="N207" s="118"/>
      <c r="O207" s="118"/>
      <c r="P207" s="118"/>
      <c r="Q207" s="118"/>
      <c r="R207" s="118"/>
      <c r="S207" s="118">
        <f t="shared" si="252"/>
        <v>7</v>
      </c>
      <c r="T207" s="118">
        <f t="shared" si="253"/>
        <v>4</v>
      </c>
      <c r="U207" s="118">
        <f t="shared" si="254"/>
        <v>0</v>
      </c>
      <c r="V207" s="118">
        <f t="shared" si="255"/>
        <v>4</v>
      </c>
      <c r="W207" s="118" t="e">
        <f t="shared" si="256"/>
        <v>#DIV/0!</v>
      </c>
      <c r="X207" s="29"/>
      <c r="Y207" s="101" t="s">
        <v>214</v>
      </c>
      <c r="Z207" s="91" t="s">
        <v>215</v>
      </c>
      <c r="AA207" s="26">
        <v>0.57142857142857117</v>
      </c>
      <c r="AB207" s="106">
        <v>5</v>
      </c>
      <c r="AC207" s="138">
        <v>2.8571428571428559</v>
      </c>
      <c r="AD207" s="40">
        <v>5</v>
      </c>
      <c r="AE207" s="118">
        <v>2</v>
      </c>
      <c r="AF207" s="118">
        <f t="shared" si="289"/>
        <v>2.5</v>
      </c>
      <c r="AG207" s="118">
        <v>1</v>
      </c>
      <c r="AH207" s="118">
        <v>2</v>
      </c>
      <c r="AI207" s="118">
        <v>4</v>
      </c>
      <c r="AJ207" s="118"/>
      <c r="AK207" s="118"/>
      <c r="AL207" s="118"/>
      <c r="AM207" s="118"/>
      <c r="AN207" s="118"/>
      <c r="AO207" s="118"/>
      <c r="AP207" s="118"/>
      <c r="AQ207" s="118">
        <f t="shared" si="257"/>
        <v>7</v>
      </c>
      <c r="AR207" s="118">
        <f t="shared" si="258"/>
        <v>4</v>
      </c>
      <c r="AS207" s="118">
        <f t="shared" si="259"/>
        <v>0</v>
      </c>
      <c r="AT207" s="118">
        <f t="shared" si="260"/>
        <v>4</v>
      </c>
      <c r="AU207" s="118" t="e">
        <f t="shared" si="261"/>
        <v>#DIV/0!</v>
      </c>
      <c r="AV207" s="81"/>
      <c r="AW207" s="101" t="s">
        <v>214</v>
      </c>
      <c r="AX207" s="91" t="s">
        <v>215</v>
      </c>
      <c r="AY207" s="26">
        <v>0.57142857142857117</v>
      </c>
      <c r="AZ207" s="106">
        <v>5</v>
      </c>
      <c r="BA207" s="138">
        <v>2.8571428571428559</v>
      </c>
      <c r="BB207" s="40">
        <v>5</v>
      </c>
      <c r="BC207" s="118">
        <v>2</v>
      </c>
      <c r="BD207" s="9">
        <f t="shared" si="288"/>
        <v>2.5</v>
      </c>
      <c r="BE207" s="118">
        <v>1</v>
      </c>
      <c r="BF207" s="118">
        <v>2</v>
      </c>
      <c r="BG207" s="118">
        <v>4</v>
      </c>
      <c r="BH207" s="118"/>
      <c r="BI207" s="118"/>
      <c r="BJ207" s="118"/>
      <c r="BK207" s="118"/>
      <c r="BL207" s="118"/>
      <c r="BM207" s="118"/>
      <c r="BN207" s="118"/>
      <c r="BO207" s="118">
        <f t="shared" si="262"/>
        <v>7</v>
      </c>
      <c r="BP207" s="24">
        <f t="shared" si="235"/>
        <v>4</v>
      </c>
      <c r="BQ207" s="24">
        <f t="shared" si="236"/>
        <v>0</v>
      </c>
      <c r="BR207" s="24">
        <f t="shared" si="237"/>
        <v>4</v>
      </c>
      <c r="BS207" s="193" t="e">
        <f t="shared" si="238"/>
        <v>#DIV/0!</v>
      </c>
      <c r="BT207" s="81"/>
      <c r="BU207" s="101" t="s">
        <v>214</v>
      </c>
      <c r="BV207" s="91" t="s">
        <v>215</v>
      </c>
      <c r="BW207" s="26">
        <v>0.57142857142857117</v>
      </c>
      <c r="BX207" s="106">
        <v>5</v>
      </c>
      <c r="BY207" s="138">
        <v>2.8571428571428559</v>
      </c>
      <c r="BZ207" s="40">
        <v>5</v>
      </c>
      <c r="CA207" s="118">
        <v>2</v>
      </c>
      <c r="CB207" s="9">
        <f t="shared" si="282"/>
        <v>2.5</v>
      </c>
      <c r="CC207" s="118">
        <v>1</v>
      </c>
      <c r="CD207" s="118">
        <v>2</v>
      </c>
      <c r="CE207" s="118">
        <v>4</v>
      </c>
      <c r="CF207" s="118"/>
      <c r="CG207" s="118"/>
      <c r="CH207" s="118"/>
      <c r="CI207" s="118"/>
      <c r="CJ207" s="118"/>
      <c r="CK207" s="118"/>
      <c r="CL207" s="118"/>
      <c r="CM207" s="118">
        <f t="shared" si="263"/>
        <v>7</v>
      </c>
      <c r="CN207" s="24">
        <f t="shared" si="219"/>
        <v>4</v>
      </c>
      <c r="CO207" s="24">
        <f t="shared" si="220"/>
        <v>0</v>
      </c>
      <c r="CP207" s="24">
        <f t="shared" si="221"/>
        <v>4</v>
      </c>
      <c r="CQ207" s="193" t="e">
        <f t="shared" si="222"/>
        <v>#DIV/0!</v>
      </c>
      <c r="CR207" s="81"/>
      <c r="CS207" s="101" t="s">
        <v>214</v>
      </c>
      <c r="CT207" s="91" t="s">
        <v>215</v>
      </c>
      <c r="CU207" s="26">
        <v>0.57142857142857117</v>
      </c>
      <c r="CV207" s="106">
        <v>5</v>
      </c>
      <c r="CW207" s="256">
        <v>2.8571428571428559</v>
      </c>
      <c r="CX207" s="40">
        <v>5</v>
      </c>
      <c r="CY207" s="118">
        <v>2</v>
      </c>
      <c r="CZ207" s="9">
        <f t="shared" si="283"/>
        <v>2.5</v>
      </c>
      <c r="DA207" s="118">
        <v>1</v>
      </c>
      <c r="DB207" s="118">
        <v>2</v>
      </c>
      <c r="DC207" s="118">
        <v>4</v>
      </c>
      <c r="DD207" s="118"/>
      <c r="DE207" s="118"/>
      <c r="DF207" s="118"/>
      <c r="DG207" s="118"/>
      <c r="DH207" s="118"/>
      <c r="DI207" s="118"/>
      <c r="DJ207" s="118"/>
      <c r="DK207" s="118">
        <f t="shared" si="264"/>
        <v>7</v>
      </c>
      <c r="DL207" s="24">
        <f t="shared" si="223"/>
        <v>4</v>
      </c>
      <c r="DM207" s="24">
        <f t="shared" si="224"/>
        <v>0</v>
      </c>
      <c r="DN207" s="24">
        <f t="shared" si="225"/>
        <v>4</v>
      </c>
      <c r="DO207" s="193" t="e">
        <f t="shared" si="226"/>
        <v>#DIV/0!</v>
      </c>
      <c r="DP207" s="81"/>
      <c r="DQ207" s="90" t="s">
        <v>214</v>
      </c>
      <c r="DR207" s="91" t="s">
        <v>215</v>
      </c>
      <c r="DS207" s="26">
        <v>0.57142857142857117</v>
      </c>
      <c r="DT207" s="106">
        <v>5</v>
      </c>
      <c r="DU207" s="25">
        <v>2.8571428571428559</v>
      </c>
      <c r="DV207" s="40">
        <v>5</v>
      </c>
      <c r="DW207" s="118">
        <v>2</v>
      </c>
      <c r="DX207" s="9">
        <f t="shared" si="273"/>
        <v>2.5</v>
      </c>
      <c r="DY207" s="118">
        <v>1</v>
      </c>
      <c r="DZ207" s="118">
        <v>2</v>
      </c>
      <c r="EA207" s="118">
        <v>4</v>
      </c>
      <c r="EB207" s="118"/>
      <c r="EC207" s="118"/>
      <c r="ED207" s="118"/>
      <c r="EE207" s="118"/>
      <c r="EF207" s="118"/>
      <c r="EG207" s="118"/>
      <c r="EH207" s="118"/>
      <c r="EI207" s="118">
        <f t="shared" si="265"/>
        <v>7</v>
      </c>
      <c r="EJ207" s="24">
        <f t="shared" si="215"/>
        <v>4</v>
      </c>
      <c r="EK207" s="24">
        <f t="shared" si="216"/>
        <v>0</v>
      </c>
      <c r="EL207" s="24">
        <f t="shared" si="217"/>
        <v>4</v>
      </c>
      <c r="EM207" s="193" t="e">
        <f t="shared" si="218"/>
        <v>#DIV/0!</v>
      </c>
      <c r="EN207" s="81"/>
      <c r="EO207" s="90" t="s">
        <v>214</v>
      </c>
      <c r="EP207" s="91" t="s">
        <v>215</v>
      </c>
      <c r="EQ207" s="26">
        <v>0.57142857142857117</v>
      </c>
      <c r="ER207" s="106">
        <v>5</v>
      </c>
      <c r="ES207" s="25">
        <v>2.8571428571428559</v>
      </c>
      <c r="ET207" s="40">
        <v>5</v>
      </c>
      <c r="EU207" s="118">
        <v>2</v>
      </c>
      <c r="EV207" s="9">
        <f t="shared" si="274"/>
        <v>2.5</v>
      </c>
      <c r="EW207" s="118">
        <v>1</v>
      </c>
      <c r="EX207" s="118">
        <v>2</v>
      </c>
      <c r="EY207" s="118">
        <v>4</v>
      </c>
      <c r="EZ207" s="118"/>
      <c r="FA207" s="118"/>
      <c r="FB207" s="118"/>
      <c r="FC207" s="118"/>
      <c r="FD207" s="118"/>
      <c r="FE207" s="118"/>
      <c r="FF207" s="118"/>
      <c r="FG207" s="118">
        <f t="shared" si="266"/>
        <v>7</v>
      </c>
      <c r="FH207" s="24">
        <f t="shared" si="267"/>
        <v>4</v>
      </c>
      <c r="FI207" s="24">
        <f t="shared" si="268"/>
        <v>0</v>
      </c>
      <c r="FJ207" s="24">
        <f t="shared" si="269"/>
        <v>4</v>
      </c>
      <c r="FK207" s="193" t="e">
        <f t="shared" si="270"/>
        <v>#DIV/0!</v>
      </c>
      <c r="FL207" s="81"/>
      <c r="FM207" s="327" t="s">
        <v>214</v>
      </c>
      <c r="FN207" s="91" t="s">
        <v>215</v>
      </c>
      <c r="FO207" s="363">
        <v>0.57142857142857117</v>
      </c>
      <c r="FP207" s="364">
        <v>5</v>
      </c>
      <c r="FQ207" s="365">
        <v>2.8571428571428559</v>
      </c>
      <c r="FR207" s="40">
        <v>5</v>
      </c>
      <c r="FS207" s="118">
        <v>2</v>
      </c>
      <c r="FT207" s="9">
        <f t="shared" si="275"/>
        <v>2.5</v>
      </c>
      <c r="FU207" s="118">
        <v>1</v>
      </c>
      <c r="FV207" s="118">
        <v>2</v>
      </c>
      <c r="FW207" s="118">
        <v>4</v>
      </c>
      <c r="FX207" s="118"/>
      <c r="FY207" s="118"/>
      <c r="FZ207" s="118"/>
      <c r="GA207" s="118"/>
      <c r="GB207" s="118"/>
      <c r="GC207" s="118"/>
      <c r="GD207" s="118"/>
      <c r="GE207" s="118">
        <f t="shared" si="271"/>
        <v>7</v>
      </c>
      <c r="GF207" s="24">
        <f t="shared" si="284"/>
        <v>4</v>
      </c>
      <c r="GG207" s="24">
        <f t="shared" si="285"/>
        <v>0</v>
      </c>
      <c r="GH207" s="24">
        <f t="shared" si="286"/>
        <v>4</v>
      </c>
      <c r="GI207" s="193" t="e">
        <f t="shared" si="287"/>
        <v>#DIV/0!</v>
      </c>
      <c r="GJ207" s="81"/>
      <c r="GK207" s="327" t="s">
        <v>214</v>
      </c>
      <c r="GL207" s="91" t="s">
        <v>215</v>
      </c>
      <c r="GM207" s="118"/>
      <c r="GN207" s="10">
        <v>5.4285714285714288</v>
      </c>
      <c r="GO207" s="74">
        <v>6</v>
      </c>
      <c r="GP207" s="26">
        <v>0.57142857142857117</v>
      </c>
      <c r="GQ207" s="106">
        <v>5</v>
      </c>
      <c r="GR207" s="25">
        <v>2.8571428571428559</v>
      </c>
      <c r="GS207" s="24">
        <f t="shared" si="276"/>
        <v>5</v>
      </c>
      <c r="GT207" s="118">
        <v>2</v>
      </c>
      <c r="GU207" s="9">
        <f t="shared" si="277"/>
        <v>2.5</v>
      </c>
      <c r="GV207" s="118">
        <v>1</v>
      </c>
      <c r="GW207" s="118">
        <v>2</v>
      </c>
      <c r="GX207" s="118">
        <v>4</v>
      </c>
      <c r="GY207" s="118"/>
      <c r="GZ207" s="118"/>
      <c r="HA207" s="118"/>
      <c r="HB207" s="118"/>
      <c r="HC207" s="118"/>
      <c r="HD207" s="118"/>
      <c r="HE207" s="118"/>
      <c r="HF207" s="118">
        <f t="shared" si="272"/>
        <v>7</v>
      </c>
      <c r="HG207" s="24">
        <f t="shared" si="278"/>
        <v>4</v>
      </c>
      <c r="HH207" s="24">
        <f t="shared" si="279"/>
        <v>0</v>
      </c>
      <c r="HI207" s="24">
        <f t="shared" si="280"/>
        <v>4</v>
      </c>
      <c r="HJ207" s="193" t="e">
        <f t="shared" si="281"/>
        <v>#DIV/0!</v>
      </c>
      <c r="HK207" s="81"/>
      <c r="HL207" s="81"/>
      <c r="HM207" s="81"/>
      <c r="HN207" s="81"/>
      <c r="HO207" s="81"/>
      <c r="HP207" s="81"/>
      <c r="HQ207" s="81"/>
      <c r="HR207" s="81"/>
      <c r="HS207" s="81"/>
      <c r="HT207" s="81"/>
      <c r="HU207" s="81"/>
    </row>
    <row r="208" spans="1:229" ht="18.75" x14ac:dyDescent="0.3">
      <c r="A208" s="98" t="s">
        <v>478</v>
      </c>
      <c r="B208" s="91" t="s">
        <v>203</v>
      </c>
      <c r="C208" s="26"/>
      <c r="D208" s="106"/>
      <c r="E208" s="138"/>
      <c r="F208" s="40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29"/>
      <c r="Y208" s="98" t="s">
        <v>460</v>
      </c>
      <c r="Z208" s="91" t="s">
        <v>203</v>
      </c>
      <c r="AA208" s="26"/>
      <c r="AB208" s="106"/>
      <c r="AC208" s="138"/>
      <c r="AD208" s="40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81"/>
      <c r="AW208" s="98" t="s">
        <v>460</v>
      </c>
      <c r="AX208" s="91" t="s">
        <v>203</v>
      </c>
      <c r="AY208" s="26"/>
      <c r="AZ208" s="106"/>
      <c r="BA208" s="138"/>
      <c r="BB208" s="40"/>
      <c r="BC208" s="118"/>
      <c r="BD208" s="9"/>
      <c r="BE208" s="118"/>
      <c r="BF208" s="118"/>
      <c r="BG208" s="118"/>
      <c r="BH208" s="118"/>
      <c r="BI208" s="118"/>
      <c r="BJ208" s="118"/>
      <c r="BK208" s="118"/>
      <c r="BL208" s="118"/>
      <c r="BM208" s="118"/>
      <c r="BN208" s="118"/>
      <c r="BO208" s="118"/>
      <c r="BP208" s="24"/>
      <c r="BQ208" s="24"/>
      <c r="BR208" s="24"/>
      <c r="BS208" s="193"/>
      <c r="BT208" s="81"/>
      <c r="BU208" s="98" t="s">
        <v>460</v>
      </c>
      <c r="BV208" s="91" t="s">
        <v>203</v>
      </c>
      <c r="BW208" s="26"/>
      <c r="BX208" s="106"/>
      <c r="BY208" s="138"/>
      <c r="BZ208" s="40"/>
      <c r="CA208" s="118"/>
      <c r="CB208" s="9"/>
      <c r="CC208" s="118"/>
      <c r="CD208" s="118"/>
      <c r="CE208" s="118"/>
      <c r="CF208" s="118"/>
      <c r="CG208" s="118"/>
      <c r="CH208" s="118"/>
      <c r="CI208" s="118"/>
      <c r="CJ208" s="118"/>
      <c r="CK208" s="118"/>
      <c r="CL208" s="118"/>
      <c r="CM208" s="118"/>
      <c r="CN208" s="24"/>
      <c r="CO208" s="24"/>
      <c r="CP208" s="24"/>
      <c r="CQ208" s="193"/>
      <c r="CR208" s="81"/>
      <c r="CS208" s="98" t="s">
        <v>460</v>
      </c>
      <c r="CT208" s="91" t="s">
        <v>203</v>
      </c>
      <c r="CU208" s="157"/>
      <c r="CV208" s="106"/>
      <c r="CW208" s="256"/>
      <c r="CX208" s="40"/>
      <c r="CY208" s="118"/>
      <c r="CZ208" s="9"/>
      <c r="DA208" s="118"/>
      <c r="DB208" s="118"/>
      <c r="DC208" s="118"/>
      <c r="DD208" s="118"/>
      <c r="DE208" s="118"/>
      <c r="DF208" s="118"/>
      <c r="DG208" s="118"/>
      <c r="DH208" s="118"/>
      <c r="DI208" s="118"/>
      <c r="DJ208" s="118"/>
      <c r="DK208" s="118"/>
      <c r="DL208" s="24"/>
      <c r="DM208" s="24"/>
      <c r="DN208" s="24"/>
      <c r="DO208" s="193"/>
      <c r="DP208" s="81"/>
      <c r="DQ208" s="98" t="s">
        <v>460</v>
      </c>
      <c r="DR208" s="91" t="s">
        <v>203</v>
      </c>
      <c r="DS208" s="26"/>
      <c r="DT208" s="106"/>
      <c r="DU208" s="25"/>
      <c r="DV208" s="40"/>
      <c r="DW208" s="118"/>
      <c r="DX208" s="9"/>
      <c r="DY208" s="118"/>
      <c r="DZ208" s="118"/>
      <c r="EA208" s="118"/>
      <c r="EB208" s="118"/>
      <c r="EC208" s="118"/>
      <c r="ED208" s="118"/>
      <c r="EE208" s="118"/>
      <c r="EF208" s="118"/>
      <c r="EG208" s="118"/>
      <c r="EH208" s="118"/>
      <c r="EI208" s="118"/>
      <c r="EJ208" s="24"/>
      <c r="EK208" s="24"/>
      <c r="EL208" s="24"/>
      <c r="EM208" s="193"/>
      <c r="EN208" s="81"/>
      <c r="EO208" s="98" t="s">
        <v>460</v>
      </c>
      <c r="EP208" s="91" t="s">
        <v>203</v>
      </c>
      <c r="EQ208" s="346">
        <v>-0.66666666666666607</v>
      </c>
      <c r="ER208" s="52">
        <v>1</v>
      </c>
      <c r="ES208" s="187">
        <v>-0.66666666666666607</v>
      </c>
      <c r="ET208" s="119">
        <v>0</v>
      </c>
      <c r="EU208" s="119">
        <v>6</v>
      </c>
      <c r="EV208" s="342">
        <f>+ET208/EU208</f>
        <v>0</v>
      </c>
      <c r="EW208" s="348"/>
      <c r="EX208" s="348">
        <v>1</v>
      </c>
      <c r="EY208" s="348"/>
      <c r="EZ208" s="348">
        <v>5</v>
      </c>
      <c r="FA208" s="95"/>
      <c r="FB208" s="95"/>
      <c r="FC208" s="95"/>
      <c r="FD208" s="95"/>
      <c r="FE208" s="95"/>
      <c r="FF208" s="95"/>
      <c r="FG208" s="119">
        <v>6</v>
      </c>
      <c r="FH208" s="62">
        <f t="shared" si="267"/>
        <v>0</v>
      </c>
      <c r="FI208" s="62">
        <f t="shared" si="268"/>
        <v>-5</v>
      </c>
      <c r="FJ208" s="62">
        <f>+FI208+FH208</f>
        <v>-5</v>
      </c>
      <c r="FK208" s="232">
        <f>+FH208/(-1*FI208)</f>
        <v>0</v>
      </c>
      <c r="FL208" s="81"/>
      <c r="FM208" s="98" t="s">
        <v>478</v>
      </c>
      <c r="FN208" s="91" t="s">
        <v>203</v>
      </c>
      <c r="FO208" s="51">
        <v>2.2222222220591448E-5</v>
      </c>
      <c r="FP208" s="52">
        <v>1</v>
      </c>
      <c r="FQ208" s="187">
        <v>2.2222222220591448E-5</v>
      </c>
      <c r="FR208" s="119">
        <v>0</v>
      </c>
      <c r="FS208" s="119">
        <v>20</v>
      </c>
      <c r="FT208" s="27">
        <f>+FR208/FS208</f>
        <v>0</v>
      </c>
      <c r="FU208" s="119"/>
      <c r="FV208" s="119">
        <v>12</v>
      </c>
      <c r="FW208" s="119"/>
      <c r="FX208" s="119">
        <v>8</v>
      </c>
      <c r="FY208" s="119"/>
      <c r="FZ208" s="119"/>
      <c r="GA208" s="119"/>
      <c r="GB208" s="119"/>
      <c r="GC208" s="119"/>
      <c r="GD208" s="119"/>
      <c r="GE208" s="119">
        <v>20</v>
      </c>
      <c r="GF208" s="62">
        <f>+(FU208*0)+(FW208*1)+(FY208*2)+(GA208*3)+(GC208*4)</f>
        <v>0</v>
      </c>
      <c r="GG208" s="62">
        <f>+(FV208*0)+(FX208*-1)+(FZ208*-2)+(GB208*-3)+(GD208*-4)</f>
        <v>-8</v>
      </c>
      <c r="GH208" s="62">
        <f>+GG208+GF208</f>
        <v>-8</v>
      </c>
      <c r="GI208" s="232">
        <f>+GF208/(-1*GG208)</f>
        <v>0</v>
      </c>
      <c r="GJ208" s="81"/>
      <c r="GK208" s="98" t="s">
        <v>216</v>
      </c>
      <c r="GL208" s="96" t="s">
        <v>217</v>
      </c>
      <c r="GM208" s="118"/>
      <c r="GN208" s="7">
        <v>9.125</v>
      </c>
      <c r="GO208" s="12">
        <v>8.125</v>
      </c>
      <c r="GP208" s="132">
        <v>-1</v>
      </c>
      <c r="GQ208" s="106">
        <v>3</v>
      </c>
      <c r="GR208" s="25">
        <v>-3</v>
      </c>
      <c r="GS208" s="24">
        <f t="shared" si="276"/>
        <v>0</v>
      </c>
      <c r="GT208" s="118">
        <v>20</v>
      </c>
      <c r="GU208" s="9">
        <f>+GS208/GT208</f>
        <v>0</v>
      </c>
      <c r="GV208" s="118"/>
      <c r="GW208" s="118">
        <v>12</v>
      </c>
      <c r="GX208" s="118"/>
      <c r="GY208" s="118">
        <v>8</v>
      </c>
      <c r="GZ208" s="118"/>
      <c r="HA208" s="118"/>
      <c r="HB208" s="118"/>
      <c r="HC208" s="118"/>
      <c r="HD208" s="118"/>
      <c r="HE208" s="118"/>
      <c r="HF208" s="118">
        <v>20</v>
      </c>
      <c r="HG208" s="24">
        <f t="shared" si="278"/>
        <v>0</v>
      </c>
      <c r="HH208" s="24">
        <f t="shared" si="279"/>
        <v>-8</v>
      </c>
      <c r="HI208" s="24">
        <f t="shared" si="280"/>
        <v>-8</v>
      </c>
      <c r="HJ208" s="193">
        <f t="shared" si="281"/>
        <v>0</v>
      </c>
      <c r="HK208" s="81"/>
      <c r="HL208" s="81"/>
      <c r="HM208" s="81"/>
      <c r="HN208" s="81"/>
      <c r="HO208" s="81"/>
      <c r="HP208" s="81"/>
      <c r="HQ208" s="81"/>
      <c r="HR208" s="81"/>
      <c r="HS208" s="81"/>
      <c r="HT208" s="81"/>
      <c r="HU208" s="81"/>
    </row>
    <row r="209" spans="1:229" ht="18.75" x14ac:dyDescent="0.3">
      <c r="A209" s="105" t="s">
        <v>479</v>
      </c>
      <c r="B209" s="96" t="s">
        <v>217</v>
      </c>
      <c r="C209" s="132">
        <v>-1</v>
      </c>
      <c r="D209" s="106">
        <v>3</v>
      </c>
      <c r="E209" s="138">
        <v>-3</v>
      </c>
      <c r="F209" s="40">
        <v>7</v>
      </c>
      <c r="G209" s="118">
        <v>20</v>
      </c>
      <c r="H209" s="118">
        <f t="shared" si="191"/>
        <v>0.35</v>
      </c>
      <c r="I209" s="118">
        <v>4</v>
      </c>
      <c r="J209" s="118">
        <v>6</v>
      </c>
      <c r="K209" s="118">
        <v>1</v>
      </c>
      <c r="L209" s="118">
        <v>13</v>
      </c>
      <c r="M209" s="118">
        <v>2</v>
      </c>
      <c r="N209" s="118">
        <v>1</v>
      </c>
      <c r="O209" s="118"/>
      <c r="P209" s="118"/>
      <c r="Q209" s="118"/>
      <c r="R209" s="118"/>
      <c r="S209" s="118">
        <f t="shared" si="252"/>
        <v>27</v>
      </c>
      <c r="T209" s="118">
        <f t="shared" si="253"/>
        <v>5</v>
      </c>
      <c r="U209" s="118">
        <f t="shared" si="254"/>
        <v>-15</v>
      </c>
      <c r="V209" s="118">
        <f t="shared" si="255"/>
        <v>-10</v>
      </c>
      <c r="W209" s="118">
        <f t="shared" si="256"/>
        <v>0.33333333333333331</v>
      </c>
      <c r="X209" s="29"/>
      <c r="Y209" s="105" t="s">
        <v>216</v>
      </c>
      <c r="Z209" s="96" t="s">
        <v>217</v>
      </c>
      <c r="AA209" s="132">
        <v>-1</v>
      </c>
      <c r="AB209" s="106">
        <v>3</v>
      </c>
      <c r="AC209" s="138">
        <v>-3</v>
      </c>
      <c r="AD209" s="40">
        <v>7</v>
      </c>
      <c r="AE209" s="118">
        <v>20</v>
      </c>
      <c r="AF209" s="118">
        <f t="shared" si="289"/>
        <v>0.35</v>
      </c>
      <c r="AG209" s="118">
        <v>4</v>
      </c>
      <c r="AH209" s="118">
        <v>6</v>
      </c>
      <c r="AI209" s="118">
        <v>1</v>
      </c>
      <c r="AJ209" s="118">
        <v>13</v>
      </c>
      <c r="AK209" s="118">
        <v>2</v>
      </c>
      <c r="AL209" s="118">
        <v>1</v>
      </c>
      <c r="AM209" s="118"/>
      <c r="AN209" s="118"/>
      <c r="AO209" s="118"/>
      <c r="AP209" s="118"/>
      <c r="AQ209" s="118">
        <f t="shared" si="257"/>
        <v>27</v>
      </c>
      <c r="AR209" s="118">
        <f t="shared" si="258"/>
        <v>5</v>
      </c>
      <c r="AS209" s="118">
        <f t="shared" si="259"/>
        <v>-15</v>
      </c>
      <c r="AT209" s="118">
        <f t="shared" si="260"/>
        <v>-10</v>
      </c>
      <c r="AU209" s="9">
        <f t="shared" si="261"/>
        <v>0.33333333333333331</v>
      </c>
      <c r="AV209" s="81"/>
      <c r="AW209" s="105" t="s">
        <v>216</v>
      </c>
      <c r="AX209" s="96" t="s">
        <v>217</v>
      </c>
      <c r="AY209" s="132">
        <v>-1</v>
      </c>
      <c r="AZ209" s="106">
        <v>3</v>
      </c>
      <c r="BA209" s="138">
        <v>-3</v>
      </c>
      <c r="BB209" s="40">
        <v>7</v>
      </c>
      <c r="BC209" s="118">
        <v>20</v>
      </c>
      <c r="BD209" s="9">
        <f t="shared" si="288"/>
        <v>0.35</v>
      </c>
      <c r="BE209" s="118">
        <v>4</v>
      </c>
      <c r="BF209" s="118">
        <v>6</v>
      </c>
      <c r="BG209" s="118">
        <v>1</v>
      </c>
      <c r="BH209" s="118">
        <v>13</v>
      </c>
      <c r="BI209" s="118">
        <v>2</v>
      </c>
      <c r="BJ209" s="118">
        <v>1</v>
      </c>
      <c r="BK209" s="118"/>
      <c r="BL209" s="118"/>
      <c r="BM209" s="118"/>
      <c r="BN209" s="118"/>
      <c r="BO209" s="118">
        <f t="shared" si="262"/>
        <v>27</v>
      </c>
      <c r="BP209" s="24">
        <f t="shared" si="235"/>
        <v>5</v>
      </c>
      <c r="BQ209" s="24">
        <f t="shared" si="236"/>
        <v>-15</v>
      </c>
      <c r="BR209" s="24">
        <f t="shared" si="237"/>
        <v>-10</v>
      </c>
      <c r="BS209" s="193">
        <f t="shared" si="238"/>
        <v>0.33333333333333331</v>
      </c>
      <c r="BT209" s="81"/>
      <c r="BU209" s="105" t="s">
        <v>216</v>
      </c>
      <c r="BV209" s="96" t="s">
        <v>217</v>
      </c>
      <c r="BW209" s="132">
        <v>-1</v>
      </c>
      <c r="BX209" s="106">
        <v>3</v>
      </c>
      <c r="BY209" s="138">
        <v>-3</v>
      </c>
      <c r="BZ209" s="40">
        <v>7</v>
      </c>
      <c r="CA209" s="118">
        <v>20</v>
      </c>
      <c r="CB209" s="9">
        <f t="shared" si="282"/>
        <v>0.35</v>
      </c>
      <c r="CC209" s="118">
        <v>4</v>
      </c>
      <c r="CD209" s="118">
        <v>6</v>
      </c>
      <c r="CE209" s="118">
        <v>1</v>
      </c>
      <c r="CF209" s="118">
        <v>13</v>
      </c>
      <c r="CG209" s="118">
        <v>2</v>
      </c>
      <c r="CH209" s="118">
        <v>1</v>
      </c>
      <c r="CI209" s="118"/>
      <c r="CJ209" s="118"/>
      <c r="CK209" s="118"/>
      <c r="CL209" s="118"/>
      <c r="CM209" s="118">
        <f t="shared" si="263"/>
        <v>27</v>
      </c>
      <c r="CN209" s="24">
        <f t="shared" si="219"/>
        <v>5</v>
      </c>
      <c r="CO209" s="24">
        <f t="shared" si="220"/>
        <v>-15</v>
      </c>
      <c r="CP209" s="24">
        <f t="shared" si="221"/>
        <v>-10</v>
      </c>
      <c r="CQ209" s="193">
        <f t="shared" si="222"/>
        <v>0.33333333333333331</v>
      </c>
      <c r="CR209" s="81"/>
      <c r="CS209" s="105" t="s">
        <v>216</v>
      </c>
      <c r="CT209" s="96" t="s">
        <v>217</v>
      </c>
      <c r="CU209" s="78">
        <v>-1</v>
      </c>
      <c r="CV209" s="106">
        <v>3</v>
      </c>
      <c r="CW209" s="256">
        <v>-3</v>
      </c>
      <c r="CX209" s="40">
        <v>7</v>
      </c>
      <c r="CY209" s="118">
        <v>20</v>
      </c>
      <c r="CZ209" s="9">
        <f t="shared" si="283"/>
        <v>0.35</v>
      </c>
      <c r="DA209" s="118">
        <v>4</v>
      </c>
      <c r="DB209" s="118">
        <v>6</v>
      </c>
      <c r="DC209" s="118">
        <v>1</v>
      </c>
      <c r="DD209" s="118">
        <v>13</v>
      </c>
      <c r="DE209" s="118">
        <v>2</v>
      </c>
      <c r="DF209" s="118">
        <v>1</v>
      </c>
      <c r="DG209" s="118"/>
      <c r="DH209" s="118"/>
      <c r="DI209" s="118"/>
      <c r="DJ209" s="118"/>
      <c r="DK209" s="118">
        <f t="shared" si="264"/>
        <v>27</v>
      </c>
      <c r="DL209" s="24">
        <f t="shared" si="223"/>
        <v>5</v>
      </c>
      <c r="DM209" s="24">
        <f t="shared" si="224"/>
        <v>-15</v>
      </c>
      <c r="DN209" s="24">
        <f t="shared" si="225"/>
        <v>-10</v>
      </c>
      <c r="DO209" s="193">
        <f t="shared" si="226"/>
        <v>0.33333333333333331</v>
      </c>
      <c r="DP209" s="81"/>
      <c r="DQ209" s="98" t="s">
        <v>216</v>
      </c>
      <c r="DR209" s="96" t="s">
        <v>217</v>
      </c>
      <c r="DS209" s="132">
        <v>-1</v>
      </c>
      <c r="DT209" s="106">
        <v>3</v>
      </c>
      <c r="DU209" s="25">
        <v>-3</v>
      </c>
      <c r="DV209" s="40">
        <v>7</v>
      </c>
      <c r="DW209" s="118">
        <v>20</v>
      </c>
      <c r="DX209" s="9">
        <f t="shared" si="273"/>
        <v>0.35</v>
      </c>
      <c r="DY209" s="118">
        <v>4</v>
      </c>
      <c r="DZ209" s="118">
        <v>6</v>
      </c>
      <c r="EA209" s="118">
        <v>1</v>
      </c>
      <c r="EB209" s="118">
        <v>13</v>
      </c>
      <c r="EC209" s="118">
        <v>2</v>
      </c>
      <c r="ED209" s="118">
        <v>1</v>
      </c>
      <c r="EE209" s="118"/>
      <c r="EF209" s="118"/>
      <c r="EG209" s="118"/>
      <c r="EH209" s="118"/>
      <c r="EI209" s="118">
        <f t="shared" si="265"/>
        <v>27</v>
      </c>
      <c r="EJ209" s="24">
        <f t="shared" si="215"/>
        <v>5</v>
      </c>
      <c r="EK209" s="24">
        <f t="shared" si="216"/>
        <v>-15</v>
      </c>
      <c r="EL209" s="24">
        <f t="shared" si="217"/>
        <v>-10</v>
      </c>
      <c r="EM209" s="193">
        <f t="shared" si="218"/>
        <v>0.33333333333333331</v>
      </c>
      <c r="EN209" s="81"/>
      <c r="EO209" s="98" t="s">
        <v>216</v>
      </c>
      <c r="EP209" s="96" t="s">
        <v>217</v>
      </c>
      <c r="EQ209" s="132">
        <v>-1</v>
      </c>
      <c r="ER209" s="106">
        <v>3</v>
      </c>
      <c r="ES209" s="25">
        <v>-3</v>
      </c>
      <c r="ET209" s="40"/>
      <c r="EU209" s="118"/>
      <c r="EV209" s="9"/>
      <c r="EW209" s="118"/>
      <c r="EX209" s="118"/>
      <c r="EY209" s="118"/>
      <c r="EZ209" s="118"/>
      <c r="FA209" s="118"/>
      <c r="FB209" s="118"/>
      <c r="FC209" s="118"/>
      <c r="FD209" s="118"/>
      <c r="FE209" s="118"/>
      <c r="FF209" s="118"/>
      <c r="FG209" s="118"/>
      <c r="FH209" s="24">
        <f t="shared" si="267"/>
        <v>0</v>
      </c>
      <c r="FI209" s="24">
        <f t="shared" si="268"/>
        <v>0</v>
      </c>
      <c r="FJ209" s="24">
        <f>+FI209+FH209</f>
        <v>0</v>
      </c>
      <c r="FK209" s="193" t="e">
        <f>+FH209/(-1*FI209)</f>
        <v>#DIV/0!</v>
      </c>
      <c r="FL209" s="81"/>
      <c r="FM209" s="98" t="s">
        <v>479</v>
      </c>
      <c r="FN209" s="96" t="s">
        <v>217</v>
      </c>
      <c r="FO209" s="368">
        <v>-1</v>
      </c>
      <c r="FP209" s="364">
        <v>3</v>
      </c>
      <c r="FQ209" s="365">
        <v>-3</v>
      </c>
      <c r="FR209" s="40"/>
      <c r="FS209" s="118"/>
      <c r="FT209" s="9"/>
      <c r="FU209" s="118"/>
      <c r="FV209" s="118"/>
      <c r="FW209" s="118"/>
      <c r="FX209" s="118"/>
      <c r="FY209" s="118"/>
      <c r="FZ209" s="118"/>
      <c r="GA209" s="118"/>
      <c r="GB209" s="118"/>
      <c r="GC209" s="118"/>
      <c r="GD209" s="118"/>
      <c r="GE209" s="118"/>
      <c r="GF209" s="24">
        <f>+(FU209*0)+(FW209*1)+(FY209*2)+(GA209*3)+(GC209*4)</f>
        <v>0</v>
      </c>
      <c r="GG209" s="24">
        <f>+(FV209*0)+(FX209*-1)+(FZ209*-2)+(GB209*-3)+(GD209*-4)</f>
        <v>0</v>
      </c>
      <c r="GH209" s="24">
        <f>+GG209+GF209</f>
        <v>0</v>
      </c>
      <c r="GI209" s="193" t="e">
        <f>+GF209/(-1*GG209)</f>
        <v>#DIV/0!</v>
      </c>
      <c r="GJ209" s="81"/>
      <c r="GK209" s="98" t="s">
        <v>460</v>
      </c>
      <c r="GL209" s="91" t="s">
        <v>203</v>
      </c>
      <c r="GM209" s="118">
        <v>2</v>
      </c>
      <c r="GN209" s="14">
        <v>10.777777777777779</v>
      </c>
      <c r="GO209" s="12">
        <v>10.777799999999999</v>
      </c>
      <c r="GP209" s="132">
        <v>2.2222222220591448E-5</v>
      </c>
      <c r="GQ209" s="106">
        <v>1</v>
      </c>
      <c r="GR209" s="25">
        <f>+GP209*GQ209</f>
        <v>2.2222222220591448E-5</v>
      </c>
      <c r="GS209" s="24">
        <f t="shared" si="276"/>
        <v>0</v>
      </c>
      <c r="GT209" s="118"/>
      <c r="GU209" s="9"/>
      <c r="GV209" s="118"/>
      <c r="GW209" s="118"/>
      <c r="GX209" s="118"/>
      <c r="GY209" s="118"/>
      <c r="GZ209" s="118"/>
      <c r="HA209" s="118"/>
      <c r="HB209" s="118"/>
      <c r="HC209" s="118"/>
      <c r="HD209" s="118"/>
      <c r="HE209" s="118"/>
      <c r="HF209" s="118"/>
      <c r="HG209" s="24">
        <f t="shared" si="278"/>
        <v>0</v>
      </c>
      <c r="HH209" s="24">
        <f t="shared" si="279"/>
        <v>0</v>
      </c>
      <c r="HI209" s="24">
        <f t="shared" si="280"/>
        <v>0</v>
      </c>
      <c r="HJ209" s="193" t="e">
        <f t="shared" si="281"/>
        <v>#DIV/0!</v>
      </c>
      <c r="HK209" s="81"/>
      <c r="HL209" s="81"/>
      <c r="HM209" s="81"/>
      <c r="HN209" s="81"/>
      <c r="HO209" s="81"/>
      <c r="HP209" s="81"/>
      <c r="HQ209" s="81"/>
      <c r="HR209" s="81"/>
      <c r="HS209" s="81"/>
      <c r="HT209" s="81"/>
      <c r="HU209" s="81"/>
    </row>
    <row r="210" spans="1:229" ht="18.75" x14ac:dyDescent="0.3">
      <c r="A210" s="94" t="s">
        <v>330</v>
      </c>
      <c r="B210" s="96" t="s">
        <v>331</v>
      </c>
      <c r="C210" s="51">
        <v>-0.11109999999999953</v>
      </c>
      <c r="D210" s="52">
        <v>5</v>
      </c>
      <c r="E210" s="139">
        <v>-0.55549999999999766</v>
      </c>
      <c r="F210" s="58">
        <v>13</v>
      </c>
      <c r="G210" s="119">
        <v>6</v>
      </c>
      <c r="H210" s="119">
        <f t="shared" ref="H210:H221" si="290">+F210/G210</f>
        <v>2.1666666666666665</v>
      </c>
      <c r="I210" s="119">
        <v>7</v>
      </c>
      <c r="J210" s="119"/>
      <c r="K210" s="119">
        <v>6</v>
      </c>
      <c r="L210" s="119">
        <v>6</v>
      </c>
      <c r="M210" s="119"/>
      <c r="N210" s="119"/>
      <c r="O210" s="119"/>
      <c r="P210" s="119"/>
      <c r="Q210" s="119"/>
      <c r="R210" s="119"/>
      <c r="S210" s="119">
        <f t="shared" si="252"/>
        <v>19</v>
      </c>
      <c r="T210" s="119">
        <f t="shared" si="253"/>
        <v>6</v>
      </c>
      <c r="U210" s="119">
        <f t="shared" si="254"/>
        <v>-6</v>
      </c>
      <c r="V210" s="119">
        <f t="shared" si="255"/>
        <v>0</v>
      </c>
      <c r="W210" s="119">
        <f t="shared" si="256"/>
        <v>1</v>
      </c>
      <c r="X210" s="29"/>
      <c r="Y210" s="94" t="s">
        <v>330</v>
      </c>
      <c r="Z210" s="91" t="s">
        <v>331</v>
      </c>
      <c r="AA210" s="51">
        <v>-2.2111111111111104</v>
      </c>
      <c r="AB210" s="52">
        <v>5</v>
      </c>
      <c r="AC210" s="187">
        <v>-11.055555555555552</v>
      </c>
      <c r="AD210" s="58">
        <v>17</v>
      </c>
      <c r="AE210" s="119">
        <v>14</v>
      </c>
      <c r="AF210" s="119">
        <f t="shared" si="289"/>
        <v>1.2142857142857142</v>
      </c>
      <c r="AG210" s="119">
        <v>9</v>
      </c>
      <c r="AH210" s="119"/>
      <c r="AI210" s="119">
        <v>8</v>
      </c>
      <c r="AJ210" s="119">
        <v>8</v>
      </c>
      <c r="AK210" s="119"/>
      <c r="AL210" s="119">
        <v>5</v>
      </c>
      <c r="AM210" s="119"/>
      <c r="AN210" s="119">
        <v>1</v>
      </c>
      <c r="AO210" s="119"/>
      <c r="AP210" s="119"/>
      <c r="AQ210" s="119">
        <f t="shared" si="257"/>
        <v>31</v>
      </c>
      <c r="AR210" s="119">
        <f t="shared" si="258"/>
        <v>8</v>
      </c>
      <c r="AS210" s="119">
        <f t="shared" si="259"/>
        <v>-21</v>
      </c>
      <c r="AT210" s="119">
        <f t="shared" si="260"/>
        <v>-13</v>
      </c>
      <c r="AU210" s="27">
        <f t="shared" si="261"/>
        <v>0.38095238095238093</v>
      </c>
      <c r="AV210" s="81"/>
      <c r="AW210" s="94" t="s">
        <v>330</v>
      </c>
      <c r="AX210" s="91" t="s">
        <v>331</v>
      </c>
      <c r="AY210" s="132">
        <v>-2.2111111111111104</v>
      </c>
      <c r="AZ210" s="106">
        <v>5</v>
      </c>
      <c r="BA210" s="25">
        <v>-11.055555555555552</v>
      </c>
      <c r="BB210" s="40">
        <v>17</v>
      </c>
      <c r="BC210" s="118">
        <v>14</v>
      </c>
      <c r="BD210" s="9">
        <f t="shared" si="288"/>
        <v>1.2142857142857142</v>
      </c>
      <c r="BE210" s="118">
        <v>9</v>
      </c>
      <c r="BF210" s="118"/>
      <c r="BG210" s="118">
        <v>8</v>
      </c>
      <c r="BH210" s="118">
        <v>8</v>
      </c>
      <c r="BI210" s="118"/>
      <c r="BJ210" s="118">
        <v>5</v>
      </c>
      <c r="BK210" s="118"/>
      <c r="BL210" s="118">
        <v>1</v>
      </c>
      <c r="BM210" s="118"/>
      <c r="BN210" s="118"/>
      <c r="BO210" s="118">
        <f t="shared" si="262"/>
        <v>31</v>
      </c>
      <c r="BP210" s="24">
        <f t="shared" si="235"/>
        <v>8</v>
      </c>
      <c r="BQ210" s="24">
        <f t="shared" si="236"/>
        <v>-21</v>
      </c>
      <c r="BR210" s="24">
        <f t="shared" si="237"/>
        <v>-13</v>
      </c>
      <c r="BS210" s="193">
        <f t="shared" si="238"/>
        <v>0.38095238095238093</v>
      </c>
      <c r="BT210" s="81"/>
      <c r="BU210" s="94" t="s">
        <v>330</v>
      </c>
      <c r="BV210" s="91" t="s">
        <v>331</v>
      </c>
      <c r="BW210" s="132">
        <v>-1.2111000000000001</v>
      </c>
      <c r="BX210" s="106">
        <v>5</v>
      </c>
      <c r="BY210" s="242">
        <v>-6.0555000000000003</v>
      </c>
      <c r="BZ210" s="40">
        <v>17</v>
      </c>
      <c r="CA210" s="118">
        <v>14</v>
      </c>
      <c r="CB210" s="9">
        <f t="shared" si="282"/>
        <v>1.2142857142857142</v>
      </c>
      <c r="CC210" s="118">
        <v>9</v>
      </c>
      <c r="CD210" s="118"/>
      <c r="CE210" s="118">
        <v>8</v>
      </c>
      <c r="CF210" s="118">
        <v>8</v>
      </c>
      <c r="CG210" s="118"/>
      <c r="CH210" s="118">
        <v>5</v>
      </c>
      <c r="CI210" s="118"/>
      <c r="CJ210" s="118">
        <v>1</v>
      </c>
      <c r="CK210" s="118"/>
      <c r="CL210" s="118"/>
      <c r="CM210" s="118">
        <f>+CC210+CD210+CE210+CF210+CG210+CH210+CI210+CJ210+CK210+CL210</f>
        <v>31</v>
      </c>
      <c r="CN210" s="24">
        <f t="shared" si="219"/>
        <v>8</v>
      </c>
      <c r="CO210" s="24">
        <f t="shared" si="220"/>
        <v>-21</v>
      </c>
      <c r="CP210" s="24">
        <f t="shared" si="221"/>
        <v>-13</v>
      </c>
      <c r="CQ210" s="193">
        <f t="shared" si="222"/>
        <v>0.38095238095238093</v>
      </c>
      <c r="CR210" s="81"/>
      <c r="CS210" s="94" t="s">
        <v>330</v>
      </c>
      <c r="CT210" s="91" t="s">
        <v>331</v>
      </c>
      <c r="CU210" s="132">
        <v>-1.2111000000000001</v>
      </c>
      <c r="CV210" s="106">
        <v>5</v>
      </c>
      <c r="CW210" s="256">
        <v>-6.0555000000000003</v>
      </c>
      <c r="CX210" s="40">
        <v>17</v>
      </c>
      <c r="CY210" s="118">
        <v>14</v>
      </c>
      <c r="CZ210" s="9">
        <f t="shared" si="283"/>
        <v>1.2142857142857142</v>
      </c>
      <c r="DA210" s="118">
        <v>9</v>
      </c>
      <c r="DB210" s="118"/>
      <c r="DC210" s="118">
        <v>8</v>
      </c>
      <c r="DD210" s="118">
        <v>8</v>
      </c>
      <c r="DE210" s="118"/>
      <c r="DF210" s="118">
        <v>5</v>
      </c>
      <c r="DG210" s="118"/>
      <c r="DH210" s="118">
        <v>1</v>
      </c>
      <c r="DI210" s="118"/>
      <c r="DJ210" s="118"/>
      <c r="DK210" s="118">
        <f>+DA210+DB210+DC210+DD210+DE210+DF210+DG210+DH210+DI210+DJ210</f>
        <v>31</v>
      </c>
      <c r="DL210" s="24">
        <f t="shared" si="223"/>
        <v>8</v>
      </c>
      <c r="DM210" s="24">
        <f t="shared" si="224"/>
        <v>-21</v>
      </c>
      <c r="DN210" s="24">
        <f t="shared" si="225"/>
        <v>-13</v>
      </c>
      <c r="DO210" s="193">
        <f t="shared" si="226"/>
        <v>0.38095238095238093</v>
      </c>
      <c r="DP210" s="81"/>
      <c r="DQ210" s="101" t="s">
        <v>330</v>
      </c>
      <c r="DR210" s="91" t="s">
        <v>331</v>
      </c>
      <c r="DS210" s="132">
        <v>-1.2111000000000001</v>
      </c>
      <c r="DT210" s="106">
        <v>5</v>
      </c>
      <c r="DU210" s="25">
        <v>-6.0555000000000003</v>
      </c>
      <c r="DV210" s="40">
        <v>17</v>
      </c>
      <c r="DW210" s="118">
        <v>14</v>
      </c>
      <c r="DX210" s="9">
        <f t="shared" si="273"/>
        <v>1.2142857142857142</v>
      </c>
      <c r="DY210" s="118">
        <v>9</v>
      </c>
      <c r="DZ210" s="118"/>
      <c r="EA210" s="118">
        <v>8</v>
      </c>
      <c r="EB210" s="118">
        <v>8</v>
      </c>
      <c r="EC210" s="118"/>
      <c r="ED210" s="118">
        <v>5</v>
      </c>
      <c r="EE210" s="118"/>
      <c r="EF210" s="118">
        <v>1</v>
      </c>
      <c r="EG210" s="118"/>
      <c r="EH210" s="118"/>
      <c r="EI210" s="118">
        <f>+DY210+DZ210+EA210+EB210+EC210+ED210+EE210+EF210+EG210+EH210</f>
        <v>31</v>
      </c>
      <c r="EJ210" s="24">
        <f t="shared" si="215"/>
        <v>8</v>
      </c>
      <c r="EK210" s="24">
        <f t="shared" si="216"/>
        <v>-21</v>
      </c>
      <c r="EL210" s="24">
        <f t="shared" si="217"/>
        <v>-13</v>
      </c>
      <c r="EM210" s="193">
        <f t="shared" si="218"/>
        <v>0.38095238095238093</v>
      </c>
      <c r="EN210" s="81"/>
      <c r="EO210" s="101" t="s">
        <v>330</v>
      </c>
      <c r="EP210" s="91" t="s">
        <v>331</v>
      </c>
      <c r="EQ210" s="132">
        <v>-1.2111000000000001</v>
      </c>
      <c r="ER210" s="106">
        <v>5</v>
      </c>
      <c r="ES210" s="25">
        <v>-6.0555000000000003</v>
      </c>
      <c r="ET210" s="40">
        <v>17</v>
      </c>
      <c r="EU210" s="118">
        <v>14</v>
      </c>
      <c r="EV210" s="9">
        <f t="shared" si="274"/>
        <v>1.2142857142857142</v>
      </c>
      <c r="EW210" s="118">
        <v>9</v>
      </c>
      <c r="EX210" s="118"/>
      <c r="EY210" s="118">
        <v>8</v>
      </c>
      <c r="EZ210" s="118">
        <v>8</v>
      </c>
      <c r="FA210" s="118"/>
      <c r="FB210" s="118">
        <v>5</v>
      </c>
      <c r="FC210" s="118"/>
      <c r="FD210" s="118">
        <v>1</v>
      </c>
      <c r="FE210" s="118"/>
      <c r="FF210" s="118"/>
      <c r="FG210" s="118">
        <f>+EW210+EX210+EY210+EZ210+FA210+FB210+FC210+FD210+FE210+FF210</f>
        <v>31</v>
      </c>
      <c r="FH210" s="24">
        <f t="shared" si="267"/>
        <v>8</v>
      </c>
      <c r="FI210" s="24">
        <f t="shared" si="268"/>
        <v>-21</v>
      </c>
      <c r="FJ210" s="24">
        <f t="shared" si="269"/>
        <v>-13</v>
      </c>
      <c r="FK210" s="193">
        <f t="shared" si="270"/>
        <v>0.38095238095238093</v>
      </c>
      <c r="FL210" s="81"/>
      <c r="FM210" s="101" t="s">
        <v>330</v>
      </c>
      <c r="FN210" s="91" t="s">
        <v>331</v>
      </c>
      <c r="FO210" s="368">
        <v>-1.2111000000000001</v>
      </c>
      <c r="FP210" s="364">
        <v>5</v>
      </c>
      <c r="FQ210" s="365">
        <v>-6.0555000000000003</v>
      </c>
      <c r="FR210" s="40">
        <v>17</v>
      </c>
      <c r="FS210" s="118">
        <v>14</v>
      </c>
      <c r="FT210" s="9">
        <f t="shared" si="275"/>
        <v>1.2142857142857142</v>
      </c>
      <c r="FU210" s="118">
        <v>9</v>
      </c>
      <c r="FV210" s="118"/>
      <c r="FW210" s="118">
        <v>8</v>
      </c>
      <c r="FX210" s="118">
        <v>8</v>
      </c>
      <c r="FY210" s="118"/>
      <c r="FZ210" s="118">
        <v>5</v>
      </c>
      <c r="GA210" s="118"/>
      <c r="GB210" s="118">
        <v>1</v>
      </c>
      <c r="GC210" s="118"/>
      <c r="GD210" s="118"/>
      <c r="GE210" s="118">
        <f>+FU210+FV210+FW210+FX210+FY210+FZ210+GA210+GB210+GC210+GD210</f>
        <v>31</v>
      </c>
      <c r="GF210" s="24">
        <f t="shared" si="284"/>
        <v>8</v>
      </c>
      <c r="GG210" s="24">
        <f t="shared" si="285"/>
        <v>-21</v>
      </c>
      <c r="GH210" s="24">
        <f t="shared" si="286"/>
        <v>-13</v>
      </c>
      <c r="GI210" s="193">
        <f t="shared" si="287"/>
        <v>0.38095238095238093</v>
      </c>
      <c r="GJ210" s="81"/>
      <c r="GK210" s="101" t="s">
        <v>330</v>
      </c>
      <c r="GL210" s="91" t="s">
        <v>331</v>
      </c>
      <c r="GM210" s="118">
        <v>4</v>
      </c>
      <c r="GN210" s="11">
        <v>7.1111000000000004</v>
      </c>
      <c r="GO210" s="12">
        <v>5.9</v>
      </c>
      <c r="GP210" s="132">
        <v>-1.2111000000000001</v>
      </c>
      <c r="GQ210" s="106">
        <v>5</v>
      </c>
      <c r="GR210" s="25">
        <v>-6.0555000000000003</v>
      </c>
      <c r="GS210" s="24">
        <f t="shared" si="276"/>
        <v>17</v>
      </c>
      <c r="GT210" s="118">
        <v>14</v>
      </c>
      <c r="GU210" s="9">
        <f t="shared" si="277"/>
        <v>1.2142857142857142</v>
      </c>
      <c r="GV210" s="118">
        <v>9</v>
      </c>
      <c r="GW210" s="118"/>
      <c r="GX210" s="118">
        <v>8</v>
      </c>
      <c r="GY210" s="118">
        <v>8</v>
      </c>
      <c r="GZ210" s="118"/>
      <c r="HA210" s="118">
        <v>5</v>
      </c>
      <c r="HB210" s="118"/>
      <c r="HC210" s="118">
        <v>1</v>
      </c>
      <c r="HD210" s="118"/>
      <c r="HE210" s="118"/>
      <c r="HF210" s="118">
        <f>+GV210+GW210+GX210+GY210+GZ210+HA210+HB210+HC210+HD210+HE210</f>
        <v>31</v>
      </c>
      <c r="HG210" s="24">
        <f t="shared" si="278"/>
        <v>8</v>
      </c>
      <c r="HH210" s="24">
        <f t="shared" si="279"/>
        <v>-21</v>
      </c>
      <c r="HI210" s="24">
        <f t="shared" si="280"/>
        <v>-13</v>
      </c>
      <c r="HJ210" s="193">
        <f t="shared" si="281"/>
        <v>0.38095238095238093</v>
      </c>
      <c r="HK210" s="81"/>
      <c r="HL210" s="81"/>
      <c r="HM210" s="81"/>
      <c r="HN210" s="81"/>
      <c r="HO210" s="81"/>
      <c r="HP210" s="81"/>
      <c r="HQ210" s="81"/>
      <c r="HR210" s="81"/>
      <c r="HS210" s="81"/>
      <c r="HT210" s="81"/>
      <c r="HU210" s="81"/>
    </row>
    <row r="211" spans="1:229" ht="18.75" x14ac:dyDescent="0.3">
      <c r="A211" s="98" t="s">
        <v>383</v>
      </c>
      <c r="B211" s="91" t="s">
        <v>112</v>
      </c>
      <c r="C211" s="51"/>
      <c r="D211" s="52"/>
      <c r="E211" s="139"/>
      <c r="F211" s="58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29"/>
      <c r="Y211" s="98" t="s">
        <v>383</v>
      </c>
      <c r="Z211" s="91" t="s">
        <v>112</v>
      </c>
      <c r="AA211" s="53">
        <v>-0.59999999999999964</v>
      </c>
      <c r="AB211" s="52">
        <v>4</v>
      </c>
      <c r="AC211" s="187">
        <v>-2.3999999999999986</v>
      </c>
      <c r="AD211" s="58">
        <v>0</v>
      </c>
      <c r="AE211" s="119">
        <v>5</v>
      </c>
      <c r="AF211" s="119">
        <f t="shared" si="289"/>
        <v>0</v>
      </c>
      <c r="AG211" s="119"/>
      <c r="AH211" s="119">
        <v>2</v>
      </c>
      <c r="AI211" s="119"/>
      <c r="AJ211" s="119">
        <v>3</v>
      </c>
      <c r="AK211" s="119"/>
      <c r="AL211" s="119"/>
      <c r="AM211" s="119"/>
      <c r="AN211" s="119"/>
      <c r="AO211" s="119"/>
      <c r="AP211" s="119"/>
      <c r="AQ211" s="119">
        <f t="shared" si="257"/>
        <v>5</v>
      </c>
      <c r="AR211" s="119">
        <f t="shared" si="258"/>
        <v>0</v>
      </c>
      <c r="AS211" s="119">
        <f t="shared" si="259"/>
        <v>-3</v>
      </c>
      <c r="AT211" s="119">
        <f t="shared" si="260"/>
        <v>-3</v>
      </c>
      <c r="AU211" s="27">
        <f t="shared" si="261"/>
        <v>0</v>
      </c>
      <c r="AV211" s="81"/>
      <c r="AW211" s="98" t="s">
        <v>383</v>
      </c>
      <c r="AX211" s="91" t="s">
        <v>112</v>
      </c>
      <c r="AY211" s="26">
        <v>-0.59999999999999964</v>
      </c>
      <c r="AZ211" s="106">
        <v>4</v>
      </c>
      <c r="BA211" s="25">
        <v>-2.3999999999999986</v>
      </c>
      <c r="BB211" s="40">
        <v>0</v>
      </c>
      <c r="BC211" s="118">
        <v>5</v>
      </c>
      <c r="BD211" s="9">
        <f t="shared" si="288"/>
        <v>0</v>
      </c>
      <c r="BE211" s="118"/>
      <c r="BF211" s="118">
        <v>2</v>
      </c>
      <c r="BG211" s="118"/>
      <c r="BH211" s="118">
        <v>3</v>
      </c>
      <c r="BI211" s="118"/>
      <c r="BJ211" s="118"/>
      <c r="BK211" s="118"/>
      <c r="BL211" s="118"/>
      <c r="BM211" s="118"/>
      <c r="BN211" s="118"/>
      <c r="BO211" s="118">
        <f t="shared" si="262"/>
        <v>5</v>
      </c>
      <c r="BP211" s="24">
        <f t="shared" si="235"/>
        <v>0</v>
      </c>
      <c r="BQ211" s="24">
        <f t="shared" si="236"/>
        <v>-3</v>
      </c>
      <c r="BR211" s="24">
        <f t="shared" si="237"/>
        <v>-3</v>
      </c>
      <c r="BS211" s="193">
        <f t="shared" si="238"/>
        <v>0</v>
      </c>
      <c r="BT211" s="81"/>
      <c r="BU211" s="98" t="s">
        <v>383</v>
      </c>
      <c r="BV211" s="91" t="s">
        <v>112</v>
      </c>
      <c r="BW211" s="26">
        <v>-0.59999999999999964</v>
      </c>
      <c r="BX211" s="106">
        <v>4</v>
      </c>
      <c r="BY211" s="25">
        <v>-2.3999999999999986</v>
      </c>
      <c r="BZ211" s="40">
        <v>0</v>
      </c>
      <c r="CA211" s="118">
        <v>5</v>
      </c>
      <c r="CB211" s="9">
        <f t="shared" si="282"/>
        <v>0</v>
      </c>
      <c r="CC211" s="118"/>
      <c r="CD211" s="118">
        <v>2</v>
      </c>
      <c r="CE211" s="118"/>
      <c r="CF211" s="118">
        <v>3</v>
      </c>
      <c r="CG211" s="118"/>
      <c r="CH211" s="118"/>
      <c r="CI211" s="118"/>
      <c r="CJ211" s="118"/>
      <c r="CK211" s="118"/>
      <c r="CL211" s="118"/>
      <c r="CM211" s="118">
        <f t="shared" si="263"/>
        <v>5</v>
      </c>
      <c r="CN211" s="24">
        <f t="shared" si="219"/>
        <v>0</v>
      </c>
      <c r="CO211" s="24">
        <f t="shared" si="220"/>
        <v>-3</v>
      </c>
      <c r="CP211" s="24">
        <f t="shared" si="221"/>
        <v>-3</v>
      </c>
      <c r="CQ211" s="193">
        <f t="shared" si="222"/>
        <v>0</v>
      </c>
      <c r="CR211" s="81"/>
      <c r="CS211" s="98" t="s">
        <v>383</v>
      </c>
      <c r="CT211" s="91" t="s">
        <v>112</v>
      </c>
      <c r="CU211" s="26">
        <v>-0.59999999999999964</v>
      </c>
      <c r="CV211" s="106">
        <v>4</v>
      </c>
      <c r="CW211" s="256">
        <v>-2.3999999999999986</v>
      </c>
      <c r="CX211" s="40">
        <v>0</v>
      </c>
      <c r="CY211" s="118">
        <v>5</v>
      </c>
      <c r="CZ211" s="9">
        <f t="shared" si="283"/>
        <v>0</v>
      </c>
      <c r="DA211" s="118"/>
      <c r="DB211" s="118">
        <v>2</v>
      </c>
      <c r="DC211" s="118"/>
      <c r="DD211" s="118">
        <v>3</v>
      </c>
      <c r="DE211" s="118"/>
      <c r="DF211" s="118"/>
      <c r="DG211" s="118"/>
      <c r="DH211" s="118"/>
      <c r="DI211" s="118"/>
      <c r="DJ211" s="118"/>
      <c r="DK211" s="118">
        <f t="shared" si="264"/>
        <v>5</v>
      </c>
      <c r="DL211" s="24">
        <f t="shared" si="223"/>
        <v>0</v>
      </c>
      <c r="DM211" s="24">
        <f t="shared" si="224"/>
        <v>-3</v>
      </c>
      <c r="DN211" s="24">
        <f t="shared" si="225"/>
        <v>-3</v>
      </c>
      <c r="DO211" s="193">
        <f t="shared" si="226"/>
        <v>0</v>
      </c>
      <c r="DP211" s="81"/>
      <c r="DQ211" s="95" t="s">
        <v>383</v>
      </c>
      <c r="DR211" s="91" t="s">
        <v>112</v>
      </c>
      <c r="DS211" s="26">
        <v>-0.59999999999999964</v>
      </c>
      <c r="DT211" s="106">
        <v>4</v>
      </c>
      <c r="DU211" s="25">
        <v>-2.3999999999999986</v>
      </c>
      <c r="DV211" s="40">
        <v>0</v>
      </c>
      <c r="DW211" s="118">
        <v>5</v>
      </c>
      <c r="DX211" s="9">
        <f t="shared" si="273"/>
        <v>0</v>
      </c>
      <c r="DY211" s="118"/>
      <c r="DZ211" s="118">
        <v>2</v>
      </c>
      <c r="EA211" s="118"/>
      <c r="EB211" s="118">
        <v>3</v>
      </c>
      <c r="EC211" s="118"/>
      <c r="ED211" s="118"/>
      <c r="EE211" s="118"/>
      <c r="EF211" s="118"/>
      <c r="EG211" s="118"/>
      <c r="EH211" s="118"/>
      <c r="EI211" s="118">
        <f t="shared" si="265"/>
        <v>5</v>
      </c>
      <c r="EJ211" s="24">
        <f t="shared" ref="EJ211:EJ250" si="291">+(DY211*0)+(EA211*1)+(EC211*2)+(EE211*3)+(EG211*4)</f>
        <v>0</v>
      </c>
      <c r="EK211" s="24">
        <f t="shared" ref="EK211:EK250" si="292">+(DZ211*0)+(EB211*-1)+(ED211*-2)+(EF211*-3)+(EH211*-4)</f>
        <v>-3</v>
      </c>
      <c r="EL211" s="24">
        <f t="shared" ref="EL211:EL250" si="293">+EK211+EJ211</f>
        <v>-3</v>
      </c>
      <c r="EM211" s="193">
        <f t="shared" ref="EM211:EM250" si="294">+EJ211/(-1*EK211)</f>
        <v>0</v>
      </c>
      <c r="EN211" s="81"/>
      <c r="EO211" s="95" t="s">
        <v>383</v>
      </c>
      <c r="EP211" s="91" t="s">
        <v>112</v>
      </c>
      <c r="EQ211" s="26">
        <v>-0.59999999999999964</v>
      </c>
      <c r="ER211" s="106">
        <v>4</v>
      </c>
      <c r="ES211" s="25">
        <v>-2.3999999999999986</v>
      </c>
      <c r="ET211" s="40">
        <v>0</v>
      </c>
      <c r="EU211" s="118">
        <v>5</v>
      </c>
      <c r="EV211" s="9">
        <f t="shared" si="274"/>
        <v>0</v>
      </c>
      <c r="EW211" s="118"/>
      <c r="EX211" s="118">
        <v>2</v>
      </c>
      <c r="EY211" s="118"/>
      <c r="EZ211" s="118">
        <v>3</v>
      </c>
      <c r="FA211" s="118"/>
      <c r="FB211" s="118"/>
      <c r="FC211" s="118"/>
      <c r="FD211" s="118"/>
      <c r="FE211" s="118"/>
      <c r="FF211" s="118"/>
      <c r="FG211" s="118">
        <f t="shared" si="266"/>
        <v>5</v>
      </c>
      <c r="FH211" s="24">
        <f t="shared" si="267"/>
        <v>0</v>
      </c>
      <c r="FI211" s="24">
        <f t="shared" si="268"/>
        <v>-3</v>
      </c>
      <c r="FJ211" s="24">
        <f t="shared" si="269"/>
        <v>-3</v>
      </c>
      <c r="FK211" s="193">
        <f t="shared" si="270"/>
        <v>0</v>
      </c>
      <c r="FL211" s="81"/>
      <c r="FM211" s="95" t="s">
        <v>383</v>
      </c>
      <c r="FN211" s="91" t="s">
        <v>112</v>
      </c>
      <c r="FO211" s="363">
        <v>-0.59999999999999964</v>
      </c>
      <c r="FP211" s="364">
        <v>4</v>
      </c>
      <c r="FQ211" s="365">
        <v>-2.3999999999999986</v>
      </c>
      <c r="FR211" s="40">
        <v>0</v>
      </c>
      <c r="FS211" s="118">
        <v>5</v>
      </c>
      <c r="FT211" s="9">
        <f t="shared" si="275"/>
        <v>0</v>
      </c>
      <c r="FU211" s="118"/>
      <c r="FV211" s="118">
        <v>2</v>
      </c>
      <c r="FW211" s="118"/>
      <c r="FX211" s="118">
        <v>3</v>
      </c>
      <c r="FY211" s="118"/>
      <c r="FZ211" s="118"/>
      <c r="GA211" s="118"/>
      <c r="GB211" s="118"/>
      <c r="GC211" s="118"/>
      <c r="GD211" s="118"/>
      <c r="GE211" s="118">
        <f t="shared" si="271"/>
        <v>5</v>
      </c>
      <c r="GF211" s="24">
        <f t="shared" si="284"/>
        <v>0</v>
      </c>
      <c r="GG211" s="24">
        <f t="shared" si="285"/>
        <v>-3</v>
      </c>
      <c r="GH211" s="24">
        <f t="shared" si="286"/>
        <v>-3</v>
      </c>
      <c r="GI211" s="193">
        <f t="shared" si="287"/>
        <v>0</v>
      </c>
      <c r="GJ211" s="81"/>
      <c r="GK211" s="95" t="s">
        <v>383</v>
      </c>
      <c r="GL211" s="91" t="s">
        <v>112</v>
      </c>
      <c r="GM211" s="118">
        <v>1</v>
      </c>
      <c r="GN211" s="11">
        <v>7.6</v>
      </c>
      <c r="GO211" s="74">
        <v>7</v>
      </c>
      <c r="GP211" s="26">
        <v>-0.59999999999999964</v>
      </c>
      <c r="GQ211" s="106">
        <v>4</v>
      </c>
      <c r="GR211" s="25">
        <v>-2.3999999999999986</v>
      </c>
      <c r="GS211" s="24">
        <f t="shared" si="276"/>
        <v>0</v>
      </c>
      <c r="GT211" s="118">
        <v>5</v>
      </c>
      <c r="GU211" s="9">
        <f t="shared" si="277"/>
        <v>0</v>
      </c>
      <c r="GV211" s="118"/>
      <c r="GW211" s="118">
        <v>2</v>
      </c>
      <c r="GX211" s="118"/>
      <c r="GY211" s="118">
        <v>3</v>
      </c>
      <c r="GZ211" s="118"/>
      <c r="HA211" s="118"/>
      <c r="HB211" s="118"/>
      <c r="HC211" s="118"/>
      <c r="HD211" s="118"/>
      <c r="HE211" s="118"/>
      <c r="HF211" s="118">
        <f t="shared" si="272"/>
        <v>5</v>
      </c>
      <c r="HG211" s="24">
        <f t="shared" si="278"/>
        <v>0</v>
      </c>
      <c r="HH211" s="24">
        <f t="shared" si="279"/>
        <v>-3</v>
      </c>
      <c r="HI211" s="24">
        <f t="shared" si="280"/>
        <v>-3</v>
      </c>
      <c r="HJ211" s="193">
        <f t="shared" si="281"/>
        <v>0</v>
      </c>
      <c r="HK211" s="81"/>
      <c r="HL211" s="81"/>
      <c r="HM211" s="81"/>
      <c r="HN211" s="81"/>
      <c r="HO211" s="81"/>
      <c r="HP211" s="81"/>
      <c r="HQ211" s="81"/>
      <c r="HR211" s="81"/>
      <c r="HS211" s="81"/>
      <c r="HT211" s="81"/>
      <c r="HU211" s="81"/>
    </row>
    <row r="212" spans="1:229" ht="18.75" x14ac:dyDescent="0.3">
      <c r="A212" s="97" t="s">
        <v>340</v>
      </c>
      <c r="B212" s="96" t="s">
        <v>218</v>
      </c>
      <c r="C212" s="26">
        <v>-0.25</v>
      </c>
      <c r="D212" s="106">
        <v>2</v>
      </c>
      <c r="E212" s="138">
        <v>-0.5</v>
      </c>
      <c r="F212" s="40">
        <v>2</v>
      </c>
      <c r="G212" s="118">
        <v>6</v>
      </c>
      <c r="H212" s="118">
        <f t="shared" si="290"/>
        <v>0.33333333333333331</v>
      </c>
      <c r="I212" s="118"/>
      <c r="J212" s="118">
        <v>3</v>
      </c>
      <c r="K212" s="118">
        <v>2</v>
      </c>
      <c r="L212" s="118">
        <v>2</v>
      </c>
      <c r="M212" s="118"/>
      <c r="N212" s="118">
        <v>1</v>
      </c>
      <c r="O212" s="118"/>
      <c r="P212" s="118"/>
      <c r="Q212" s="118"/>
      <c r="R212" s="118"/>
      <c r="S212" s="118">
        <f t="shared" si="252"/>
        <v>8</v>
      </c>
      <c r="T212" s="118">
        <f t="shared" si="253"/>
        <v>2</v>
      </c>
      <c r="U212" s="118">
        <f t="shared" si="254"/>
        <v>-4</v>
      </c>
      <c r="V212" s="118">
        <f t="shared" si="255"/>
        <v>-2</v>
      </c>
      <c r="W212" s="118">
        <f t="shared" si="256"/>
        <v>0.5</v>
      </c>
      <c r="X212" s="29"/>
      <c r="Y212" s="97" t="s">
        <v>340</v>
      </c>
      <c r="Z212" s="96" t="s">
        <v>218</v>
      </c>
      <c r="AA212" s="26">
        <v>-0.25</v>
      </c>
      <c r="AB212" s="106">
        <v>2</v>
      </c>
      <c r="AC212" s="138">
        <v>-0.5</v>
      </c>
      <c r="AD212" s="40">
        <v>2</v>
      </c>
      <c r="AE212" s="118">
        <v>6</v>
      </c>
      <c r="AF212" s="9">
        <f t="shared" si="289"/>
        <v>0.33333333333333331</v>
      </c>
      <c r="AG212" s="118"/>
      <c r="AH212" s="118">
        <v>3</v>
      </c>
      <c r="AI212" s="118">
        <v>2</v>
      </c>
      <c r="AJ212" s="118">
        <v>2</v>
      </c>
      <c r="AK212" s="118"/>
      <c r="AL212" s="118">
        <v>1</v>
      </c>
      <c r="AM212" s="118"/>
      <c r="AN212" s="118"/>
      <c r="AO212" s="118"/>
      <c r="AP212" s="118"/>
      <c r="AQ212" s="118">
        <f t="shared" si="257"/>
        <v>8</v>
      </c>
      <c r="AR212" s="118">
        <f t="shared" si="258"/>
        <v>2</v>
      </c>
      <c r="AS212" s="118">
        <f t="shared" si="259"/>
        <v>-4</v>
      </c>
      <c r="AT212" s="118">
        <f t="shared" si="260"/>
        <v>-2</v>
      </c>
      <c r="AU212" s="9">
        <f t="shared" si="261"/>
        <v>0.5</v>
      </c>
      <c r="AV212" s="81"/>
      <c r="AW212" s="97" t="s">
        <v>340</v>
      </c>
      <c r="AX212" s="96" t="s">
        <v>218</v>
      </c>
      <c r="AY212" s="26">
        <v>-0.25</v>
      </c>
      <c r="AZ212" s="106">
        <v>2</v>
      </c>
      <c r="BA212" s="138">
        <v>-0.5</v>
      </c>
      <c r="BB212" s="40">
        <v>2</v>
      </c>
      <c r="BC212" s="118">
        <v>6</v>
      </c>
      <c r="BD212" s="9">
        <f t="shared" si="288"/>
        <v>0.33333333333333331</v>
      </c>
      <c r="BE212" s="118"/>
      <c r="BF212" s="118">
        <v>3</v>
      </c>
      <c r="BG212" s="118">
        <v>2</v>
      </c>
      <c r="BH212" s="118">
        <v>2</v>
      </c>
      <c r="BI212" s="118"/>
      <c r="BJ212" s="118">
        <v>1</v>
      </c>
      <c r="BK212" s="118"/>
      <c r="BL212" s="118"/>
      <c r="BM212" s="118"/>
      <c r="BN212" s="118"/>
      <c r="BO212" s="118">
        <f t="shared" si="262"/>
        <v>8</v>
      </c>
      <c r="BP212" s="24">
        <f t="shared" si="235"/>
        <v>2</v>
      </c>
      <c r="BQ212" s="24">
        <f t="shared" si="236"/>
        <v>-4</v>
      </c>
      <c r="BR212" s="24">
        <f t="shared" si="237"/>
        <v>-2</v>
      </c>
      <c r="BS212" s="193">
        <f t="shared" si="238"/>
        <v>0.5</v>
      </c>
      <c r="BT212" s="81"/>
      <c r="BU212" s="97" t="s">
        <v>340</v>
      </c>
      <c r="BV212" s="96" t="s">
        <v>218</v>
      </c>
      <c r="BW212" s="157">
        <v>-0.25</v>
      </c>
      <c r="BX212" s="106">
        <v>2</v>
      </c>
      <c r="BY212" s="138">
        <v>-0.5</v>
      </c>
      <c r="BZ212" s="40">
        <v>2</v>
      </c>
      <c r="CA212" s="118">
        <v>6</v>
      </c>
      <c r="CB212" s="9">
        <f>+BZ212/CA212</f>
        <v>0.33333333333333331</v>
      </c>
      <c r="CC212" s="118"/>
      <c r="CD212" s="118">
        <v>3</v>
      </c>
      <c r="CE212" s="118">
        <v>2</v>
      </c>
      <c r="CF212" s="118">
        <v>2</v>
      </c>
      <c r="CG212" s="118"/>
      <c r="CH212" s="118">
        <v>1</v>
      </c>
      <c r="CI212" s="118"/>
      <c r="CJ212" s="118"/>
      <c r="CK212" s="118"/>
      <c r="CL212" s="118"/>
      <c r="CM212" s="118">
        <f>+CC212+CD212+CE212+CF212+CG212+CH212+CI212+CJ212+CK212+CL212</f>
        <v>8</v>
      </c>
      <c r="CN212" s="24">
        <f t="shared" si="219"/>
        <v>2</v>
      </c>
      <c r="CO212" s="24">
        <f t="shared" si="220"/>
        <v>-4</v>
      </c>
      <c r="CP212" s="24">
        <f t="shared" si="221"/>
        <v>-2</v>
      </c>
      <c r="CQ212" s="193">
        <f t="shared" si="222"/>
        <v>0.5</v>
      </c>
      <c r="CR212" s="81"/>
      <c r="CS212" s="97" t="s">
        <v>340</v>
      </c>
      <c r="CT212" s="96" t="s">
        <v>218</v>
      </c>
      <c r="CU212" s="26">
        <v>-0.25</v>
      </c>
      <c r="CV212" s="106">
        <v>2</v>
      </c>
      <c r="CW212" s="256">
        <v>-0.5</v>
      </c>
      <c r="CX212" s="40">
        <v>2</v>
      </c>
      <c r="CY212" s="118">
        <v>6</v>
      </c>
      <c r="CZ212" s="9">
        <f>+CX212/CY212</f>
        <v>0.33333333333333331</v>
      </c>
      <c r="DA212" s="118"/>
      <c r="DB212" s="118">
        <v>3</v>
      </c>
      <c r="DC212" s="118">
        <v>2</v>
      </c>
      <c r="DD212" s="118">
        <v>2</v>
      </c>
      <c r="DE212" s="118"/>
      <c r="DF212" s="118">
        <v>1</v>
      </c>
      <c r="DG212" s="118"/>
      <c r="DH212" s="118"/>
      <c r="DI212" s="118"/>
      <c r="DJ212" s="118"/>
      <c r="DK212" s="118">
        <f>+DA212+DB212+DC212+DD212+DE212+DF212+DG212+DH212+DI212+DJ212</f>
        <v>8</v>
      </c>
      <c r="DL212" s="24">
        <f t="shared" si="223"/>
        <v>2</v>
      </c>
      <c r="DM212" s="24">
        <f t="shared" si="224"/>
        <v>-4</v>
      </c>
      <c r="DN212" s="24">
        <f t="shared" si="225"/>
        <v>-2</v>
      </c>
      <c r="DO212" s="193">
        <f t="shared" si="226"/>
        <v>0.5</v>
      </c>
      <c r="DP212" s="81"/>
      <c r="DQ212" s="105" t="s">
        <v>340</v>
      </c>
      <c r="DR212" s="96" t="s">
        <v>218</v>
      </c>
      <c r="DS212" s="26">
        <v>-0.25</v>
      </c>
      <c r="DT212" s="106">
        <v>2</v>
      </c>
      <c r="DU212" s="25">
        <v>-0.5</v>
      </c>
      <c r="DV212" s="40">
        <v>2</v>
      </c>
      <c r="DW212" s="118">
        <v>6</v>
      </c>
      <c r="DX212" s="9">
        <f t="shared" si="273"/>
        <v>0.33333333333333331</v>
      </c>
      <c r="DY212" s="118"/>
      <c r="DZ212" s="118">
        <v>3</v>
      </c>
      <c r="EA212" s="118">
        <v>2</v>
      </c>
      <c r="EB212" s="118">
        <v>2</v>
      </c>
      <c r="EC212" s="118"/>
      <c r="ED212" s="118">
        <v>1</v>
      </c>
      <c r="EE212" s="118"/>
      <c r="EF212" s="118"/>
      <c r="EG212" s="118"/>
      <c r="EH212" s="118"/>
      <c r="EI212" s="118">
        <f t="shared" si="265"/>
        <v>8</v>
      </c>
      <c r="EJ212" s="24">
        <f t="shared" si="291"/>
        <v>2</v>
      </c>
      <c r="EK212" s="24">
        <f t="shared" si="292"/>
        <v>-4</v>
      </c>
      <c r="EL212" s="24">
        <f t="shared" si="293"/>
        <v>-2</v>
      </c>
      <c r="EM212" s="193">
        <f t="shared" si="294"/>
        <v>0.5</v>
      </c>
      <c r="EN212" s="81"/>
      <c r="EO212" s="105" t="s">
        <v>340</v>
      </c>
      <c r="EP212" s="96" t="s">
        <v>218</v>
      </c>
      <c r="EQ212" s="26">
        <v>-0.25</v>
      </c>
      <c r="ER212" s="106">
        <v>2</v>
      </c>
      <c r="ES212" s="25">
        <v>-0.5</v>
      </c>
      <c r="ET212" s="40">
        <v>2</v>
      </c>
      <c r="EU212" s="118">
        <v>6</v>
      </c>
      <c r="EV212" s="9">
        <f t="shared" si="274"/>
        <v>0.33333333333333331</v>
      </c>
      <c r="EW212" s="118"/>
      <c r="EX212" s="118">
        <v>3</v>
      </c>
      <c r="EY212" s="118">
        <v>2</v>
      </c>
      <c r="EZ212" s="118">
        <v>2</v>
      </c>
      <c r="FA212" s="118"/>
      <c r="FB212" s="118">
        <v>1</v>
      </c>
      <c r="FC212" s="118"/>
      <c r="FD212" s="118"/>
      <c r="FE212" s="118"/>
      <c r="FF212" s="118"/>
      <c r="FG212" s="118">
        <f t="shared" si="266"/>
        <v>8</v>
      </c>
      <c r="FH212" s="24">
        <f t="shared" si="267"/>
        <v>2</v>
      </c>
      <c r="FI212" s="24">
        <f t="shared" si="268"/>
        <v>-4</v>
      </c>
      <c r="FJ212" s="24">
        <f t="shared" si="269"/>
        <v>-2</v>
      </c>
      <c r="FK212" s="193">
        <f t="shared" si="270"/>
        <v>0.5</v>
      </c>
      <c r="FL212" s="81"/>
      <c r="FM212" s="105" t="s">
        <v>340</v>
      </c>
      <c r="FN212" s="96" t="s">
        <v>218</v>
      </c>
      <c r="FO212" s="363">
        <v>-0.25</v>
      </c>
      <c r="FP212" s="364">
        <v>2</v>
      </c>
      <c r="FQ212" s="365">
        <v>-0.5</v>
      </c>
      <c r="FR212" s="40">
        <v>2</v>
      </c>
      <c r="FS212" s="118">
        <v>6</v>
      </c>
      <c r="FT212" s="9">
        <f t="shared" si="275"/>
        <v>0.33333333333333331</v>
      </c>
      <c r="FU212" s="118"/>
      <c r="FV212" s="118">
        <v>3</v>
      </c>
      <c r="FW212" s="118">
        <v>2</v>
      </c>
      <c r="FX212" s="118">
        <v>2</v>
      </c>
      <c r="FY212" s="118"/>
      <c r="FZ212" s="118">
        <v>1</v>
      </c>
      <c r="GA212" s="118"/>
      <c r="GB212" s="118"/>
      <c r="GC212" s="118"/>
      <c r="GD212" s="118"/>
      <c r="GE212" s="118">
        <f t="shared" si="271"/>
        <v>8</v>
      </c>
      <c r="GF212" s="24">
        <f t="shared" si="284"/>
        <v>2</v>
      </c>
      <c r="GG212" s="24">
        <f t="shared" si="285"/>
        <v>-4</v>
      </c>
      <c r="GH212" s="24">
        <f t="shared" si="286"/>
        <v>-2</v>
      </c>
      <c r="GI212" s="193">
        <f t="shared" si="287"/>
        <v>0.5</v>
      </c>
      <c r="GJ212" s="81"/>
      <c r="GK212" s="105" t="s">
        <v>340</v>
      </c>
      <c r="GL212" s="96" t="s">
        <v>218</v>
      </c>
      <c r="GM212" s="118"/>
      <c r="GN212" s="12">
        <v>9.25</v>
      </c>
      <c r="GO212" s="74">
        <v>9</v>
      </c>
      <c r="GP212" s="26">
        <v>-0.25</v>
      </c>
      <c r="GQ212" s="106">
        <v>2</v>
      </c>
      <c r="GR212" s="25">
        <v>-0.5</v>
      </c>
      <c r="GS212" s="24">
        <f t="shared" si="276"/>
        <v>2</v>
      </c>
      <c r="GT212" s="118">
        <v>6</v>
      </c>
      <c r="GU212" s="9">
        <f t="shared" si="277"/>
        <v>0.33333333333333331</v>
      </c>
      <c r="GV212" s="118"/>
      <c r="GW212" s="118">
        <v>3</v>
      </c>
      <c r="GX212" s="118">
        <v>2</v>
      </c>
      <c r="GY212" s="118">
        <v>2</v>
      </c>
      <c r="GZ212" s="118"/>
      <c r="HA212" s="118">
        <v>1</v>
      </c>
      <c r="HB212" s="118"/>
      <c r="HC212" s="118"/>
      <c r="HD212" s="118"/>
      <c r="HE212" s="118"/>
      <c r="HF212" s="118">
        <f t="shared" si="272"/>
        <v>8</v>
      </c>
      <c r="HG212" s="24">
        <f t="shared" si="278"/>
        <v>2</v>
      </c>
      <c r="HH212" s="24">
        <f t="shared" si="279"/>
        <v>-4</v>
      </c>
      <c r="HI212" s="24">
        <f t="shared" si="280"/>
        <v>-2</v>
      </c>
      <c r="HJ212" s="193">
        <f t="shared" si="281"/>
        <v>0.5</v>
      </c>
      <c r="HK212" s="81"/>
      <c r="HL212" s="81"/>
      <c r="HM212" s="81"/>
      <c r="HN212" s="81"/>
      <c r="HO212" s="81"/>
      <c r="HP212" s="81"/>
      <c r="HQ212" s="81"/>
      <c r="HR212" s="81"/>
      <c r="HS212" s="81"/>
      <c r="HT212" s="81"/>
      <c r="HU212" s="81"/>
    </row>
    <row r="213" spans="1:229" s="81" customFormat="1" ht="18.75" x14ac:dyDescent="0.3">
      <c r="A213" s="97" t="s">
        <v>219</v>
      </c>
      <c r="B213" s="91" t="s">
        <v>159</v>
      </c>
      <c r="C213" s="132">
        <v>-0.58893333333333331</v>
      </c>
      <c r="D213" s="106">
        <v>4</v>
      </c>
      <c r="E213" s="138">
        <v>-2.3557333333333332</v>
      </c>
      <c r="F213" s="40">
        <v>17</v>
      </c>
      <c r="G213" s="118">
        <v>13</v>
      </c>
      <c r="H213" s="118">
        <f t="shared" si="290"/>
        <v>1.3076923076923077</v>
      </c>
      <c r="I213" s="118">
        <v>13</v>
      </c>
      <c r="J213" s="118">
        <v>1</v>
      </c>
      <c r="K213" s="118">
        <v>4</v>
      </c>
      <c r="L213" s="118">
        <v>8</v>
      </c>
      <c r="M213" s="118"/>
      <c r="N213" s="118">
        <v>3</v>
      </c>
      <c r="O213" s="118"/>
      <c r="P213" s="118">
        <v>1</v>
      </c>
      <c r="Q213" s="118"/>
      <c r="R213" s="118"/>
      <c r="S213" s="118">
        <f t="shared" si="252"/>
        <v>30</v>
      </c>
      <c r="T213" s="118">
        <f t="shared" si="253"/>
        <v>4</v>
      </c>
      <c r="U213" s="118">
        <f t="shared" si="254"/>
        <v>-17</v>
      </c>
      <c r="V213" s="118">
        <f t="shared" si="255"/>
        <v>-13</v>
      </c>
      <c r="W213" s="118">
        <f t="shared" si="256"/>
        <v>0.23529411764705882</v>
      </c>
      <c r="X213" s="29"/>
      <c r="Y213" s="97" t="s">
        <v>219</v>
      </c>
      <c r="Z213" s="91" t="s">
        <v>159</v>
      </c>
      <c r="AA213" s="132">
        <v>-0.58893333333333331</v>
      </c>
      <c r="AB213" s="106">
        <v>4</v>
      </c>
      <c r="AC213" s="138">
        <v>-2.3557333333333332</v>
      </c>
      <c r="AD213" s="40">
        <v>17</v>
      </c>
      <c r="AE213" s="118">
        <v>13</v>
      </c>
      <c r="AF213" s="9">
        <f t="shared" si="289"/>
        <v>1.3076923076923077</v>
      </c>
      <c r="AG213" s="118">
        <v>13</v>
      </c>
      <c r="AH213" s="118">
        <v>1</v>
      </c>
      <c r="AI213" s="118">
        <v>4</v>
      </c>
      <c r="AJ213" s="118">
        <v>8</v>
      </c>
      <c r="AK213" s="118"/>
      <c r="AL213" s="118">
        <v>3</v>
      </c>
      <c r="AM213" s="118"/>
      <c r="AN213" s="118">
        <v>1</v>
      </c>
      <c r="AO213" s="118"/>
      <c r="AP213" s="118"/>
      <c r="AQ213" s="118">
        <f t="shared" si="257"/>
        <v>30</v>
      </c>
      <c r="AR213" s="118">
        <f t="shared" si="258"/>
        <v>4</v>
      </c>
      <c r="AS213" s="118">
        <f t="shared" si="259"/>
        <v>-17</v>
      </c>
      <c r="AT213" s="118">
        <f t="shared" si="260"/>
        <v>-13</v>
      </c>
      <c r="AU213" s="9">
        <f t="shared" si="261"/>
        <v>0.23529411764705882</v>
      </c>
      <c r="AW213" s="97" t="s">
        <v>219</v>
      </c>
      <c r="AX213" s="91" t="s">
        <v>159</v>
      </c>
      <c r="AY213" s="132">
        <v>-0.58893333333333331</v>
      </c>
      <c r="AZ213" s="106">
        <v>4</v>
      </c>
      <c r="BA213" s="138">
        <v>-2.3557333333333332</v>
      </c>
      <c r="BB213" s="40">
        <v>17</v>
      </c>
      <c r="BC213" s="118">
        <v>13</v>
      </c>
      <c r="BD213" s="9">
        <f t="shared" si="288"/>
        <v>1.3076923076923077</v>
      </c>
      <c r="BE213" s="118">
        <v>13</v>
      </c>
      <c r="BF213" s="118">
        <v>1</v>
      </c>
      <c r="BG213" s="118">
        <v>4</v>
      </c>
      <c r="BH213" s="118">
        <v>8</v>
      </c>
      <c r="BI213" s="118"/>
      <c r="BJ213" s="118">
        <v>3</v>
      </c>
      <c r="BK213" s="118"/>
      <c r="BL213" s="118">
        <v>1</v>
      </c>
      <c r="BM213" s="118"/>
      <c r="BN213" s="118"/>
      <c r="BO213" s="118">
        <f t="shared" si="262"/>
        <v>30</v>
      </c>
      <c r="BP213" s="24">
        <f t="shared" si="235"/>
        <v>4</v>
      </c>
      <c r="BQ213" s="24">
        <f t="shared" si="236"/>
        <v>-17</v>
      </c>
      <c r="BR213" s="24">
        <f t="shared" si="237"/>
        <v>-13</v>
      </c>
      <c r="BS213" s="193">
        <f t="shared" si="238"/>
        <v>0.23529411764705882</v>
      </c>
      <c r="BU213" s="97" t="s">
        <v>219</v>
      </c>
      <c r="BV213" s="91" t="s">
        <v>159</v>
      </c>
      <c r="BW213" s="78">
        <v>-0.58893333333333331</v>
      </c>
      <c r="BX213" s="106">
        <v>4</v>
      </c>
      <c r="BY213" s="138">
        <v>-2.3557333333333332</v>
      </c>
      <c r="BZ213" s="40">
        <v>17</v>
      </c>
      <c r="CA213" s="118">
        <v>13</v>
      </c>
      <c r="CB213" s="9">
        <f>+BZ213/CA213</f>
        <v>1.3076923076923077</v>
      </c>
      <c r="CC213" s="118">
        <v>13</v>
      </c>
      <c r="CD213" s="118">
        <v>1</v>
      </c>
      <c r="CE213" s="118">
        <v>4</v>
      </c>
      <c r="CF213" s="118">
        <v>8</v>
      </c>
      <c r="CG213" s="118"/>
      <c r="CH213" s="118">
        <v>3</v>
      </c>
      <c r="CI213" s="118"/>
      <c r="CJ213" s="118">
        <v>1</v>
      </c>
      <c r="CK213" s="118"/>
      <c r="CL213" s="118"/>
      <c r="CM213" s="118">
        <f>+CC213+CD213+CE213+CF213+CG213+CH213+CI213+CJ213+CK213+CL213</f>
        <v>30</v>
      </c>
      <c r="CN213" s="24">
        <f t="shared" ref="CN213:CN250" si="295">+(CC213*0)+(CE213*1)+(CG213*2)+(CI213*3)+(CK213*4)</f>
        <v>4</v>
      </c>
      <c r="CO213" s="24">
        <f t="shared" ref="CO213:CO250" si="296">+(CD213*0)+(CF213*-1)+(CH213*-2)+(CJ213*-3)+(CL213*-4)</f>
        <v>-17</v>
      </c>
      <c r="CP213" s="24">
        <f t="shared" ref="CP213:CP250" si="297">+CO213+CN213</f>
        <v>-13</v>
      </c>
      <c r="CQ213" s="193">
        <f t="shared" ref="CQ213:CQ250" si="298">+CN213/(-1*CO213)</f>
        <v>0.23529411764705882</v>
      </c>
      <c r="CS213" s="105" t="s">
        <v>384</v>
      </c>
      <c r="CT213" s="91" t="s">
        <v>227</v>
      </c>
      <c r="CU213" s="132">
        <v>1.5610999999999997</v>
      </c>
      <c r="CV213" s="106">
        <v>5</v>
      </c>
      <c r="CW213" s="256">
        <v>7.8054999999999986</v>
      </c>
      <c r="CX213" s="40">
        <v>17</v>
      </c>
      <c r="CY213" s="118">
        <v>13</v>
      </c>
      <c r="CZ213" s="9">
        <f>+CX213/CY213</f>
        <v>1.3076923076923077</v>
      </c>
      <c r="DA213" s="118">
        <v>13</v>
      </c>
      <c r="DB213" s="118">
        <v>1</v>
      </c>
      <c r="DC213" s="118">
        <v>4</v>
      </c>
      <c r="DD213" s="118">
        <v>8</v>
      </c>
      <c r="DE213" s="118"/>
      <c r="DF213" s="118">
        <v>3</v>
      </c>
      <c r="DG213" s="118"/>
      <c r="DH213" s="118">
        <v>1</v>
      </c>
      <c r="DI213" s="118"/>
      <c r="DJ213" s="118"/>
      <c r="DK213" s="118">
        <f>+DA213+DB213+DC213+DD213+DE213+DF213+DG213+DH213+DI213+DJ213</f>
        <v>30</v>
      </c>
      <c r="DL213" s="24">
        <f t="shared" ref="DL213:DL250" si="299">+(DA213*0)+(DC213*1)+(DE213*2)+(DG213*3)+(DI213*4)</f>
        <v>4</v>
      </c>
      <c r="DM213" s="24">
        <f t="shared" ref="DM213:DM250" si="300">+(DB213*0)+(DD213*-1)+(DF213*-2)+(DH213*-3)+(DJ213*-4)</f>
        <v>-17</v>
      </c>
      <c r="DN213" s="24">
        <f t="shared" ref="DN213:DN250" si="301">+DM213+DL213</f>
        <v>-13</v>
      </c>
      <c r="DO213" s="193">
        <f t="shared" ref="DO213:DO250" si="302">+DL213/(-1*DM213)</f>
        <v>0.23529411764705882</v>
      </c>
      <c r="DQ213" s="105" t="s">
        <v>219</v>
      </c>
      <c r="DR213" s="91" t="s">
        <v>159</v>
      </c>
      <c r="DS213" s="132">
        <v>-0.58893333333333331</v>
      </c>
      <c r="DT213" s="106">
        <v>4</v>
      </c>
      <c r="DU213" s="25">
        <v>-2.3557333333333332</v>
      </c>
      <c r="DV213" s="40">
        <v>3</v>
      </c>
      <c r="DW213" s="118">
        <v>3</v>
      </c>
      <c r="DX213" s="9">
        <f t="shared" si="273"/>
        <v>1</v>
      </c>
      <c r="DY213" s="118">
        <v>2</v>
      </c>
      <c r="DZ213" s="118"/>
      <c r="EA213" s="118">
        <v>1</v>
      </c>
      <c r="EB213" s="118">
        <v>3</v>
      </c>
      <c r="EC213" s="118"/>
      <c r="ED213" s="118"/>
      <c r="EE213" s="118"/>
      <c r="EF213" s="118"/>
      <c r="EG213" s="118"/>
      <c r="EH213" s="118"/>
      <c r="EI213" s="118">
        <f t="shared" si="265"/>
        <v>6</v>
      </c>
      <c r="EJ213" s="24">
        <f t="shared" si="291"/>
        <v>1</v>
      </c>
      <c r="EK213" s="24">
        <f t="shared" si="292"/>
        <v>-3</v>
      </c>
      <c r="EL213" s="24">
        <f t="shared" si="293"/>
        <v>-2</v>
      </c>
      <c r="EM213" s="193">
        <f t="shared" si="294"/>
        <v>0.33333333333333331</v>
      </c>
      <c r="EO213" s="105" t="s">
        <v>219</v>
      </c>
      <c r="EP213" s="91" t="s">
        <v>159</v>
      </c>
      <c r="EQ213" s="132">
        <v>-0.58893333333333331</v>
      </c>
      <c r="ER213" s="106">
        <v>4</v>
      </c>
      <c r="ES213" s="25">
        <v>-2.3557333333333332</v>
      </c>
      <c r="ET213" s="40">
        <v>3</v>
      </c>
      <c r="EU213" s="118">
        <v>3</v>
      </c>
      <c r="EV213" s="9">
        <f t="shared" si="274"/>
        <v>1</v>
      </c>
      <c r="EW213" s="118">
        <v>2</v>
      </c>
      <c r="EX213" s="118"/>
      <c r="EY213" s="118">
        <v>1</v>
      </c>
      <c r="EZ213" s="118">
        <v>3</v>
      </c>
      <c r="FA213" s="118"/>
      <c r="FB213" s="118"/>
      <c r="FC213" s="118"/>
      <c r="FD213" s="118"/>
      <c r="FE213" s="118"/>
      <c r="FF213" s="118"/>
      <c r="FG213" s="118">
        <f t="shared" si="266"/>
        <v>6</v>
      </c>
      <c r="FH213" s="24">
        <f t="shared" si="267"/>
        <v>1</v>
      </c>
      <c r="FI213" s="24">
        <f t="shared" si="268"/>
        <v>-3</v>
      </c>
      <c r="FJ213" s="24">
        <f t="shared" si="269"/>
        <v>-2</v>
      </c>
      <c r="FK213" s="193">
        <f t="shared" si="270"/>
        <v>0.33333333333333331</v>
      </c>
      <c r="FM213" s="105" t="s">
        <v>219</v>
      </c>
      <c r="FN213" s="91" t="s">
        <v>159</v>
      </c>
      <c r="FO213" s="368">
        <v>-0.58893333333333331</v>
      </c>
      <c r="FP213" s="364">
        <v>4</v>
      </c>
      <c r="FQ213" s="365">
        <v>-2.3557333333333332</v>
      </c>
      <c r="FR213" s="40">
        <v>3</v>
      </c>
      <c r="FS213" s="118">
        <v>3</v>
      </c>
      <c r="FT213" s="9">
        <f t="shared" si="275"/>
        <v>1</v>
      </c>
      <c r="FU213" s="118">
        <v>2</v>
      </c>
      <c r="FV213" s="118"/>
      <c r="FW213" s="118">
        <v>1</v>
      </c>
      <c r="FX213" s="118">
        <v>3</v>
      </c>
      <c r="FY213" s="118"/>
      <c r="FZ213" s="118"/>
      <c r="GA213" s="118"/>
      <c r="GB213" s="118"/>
      <c r="GC213" s="118"/>
      <c r="GD213" s="118"/>
      <c r="GE213" s="118">
        <f t="shared" si="271"/>
        <v>6</v>
      </c>
      <c r="GF213" s="24">
        <f t="shared" si="284"/>
        <v>1</v>
      </c>
      <c r="GG213" s="24">
        <f t="shared" si="285"/>
        <v>-3</v>
      </c>
      <c r="GH213" s="24">
        <f t="shared" si="286"/>
        <v>-2</v>
      </c>
      <c r="GI213" s="193">
        <f t="shared" si="287"/>
        <v>0.33333333333333331</v>
      </c>
      <c r="GK213" s="105" t="s">
        <v>219</v>
      </c>
      <c r="GL213" s="91" t="s">
        <v>159</v>
      </c>
      <c r="GM213" s="118"/>
      <c r="GN213" s="7">
        <v>8.0333333333333332</v>
      </c>
      <c r="GO213" s="12">
        <v>7.4443999999999999</v>
      </c>
      <c r="GP213" s="132">
        <v>-0.58893333333333331</v>
      </c>
      <c r="GQ213" s="106">
        <v>4</v>
      </c>
      <c r="GR213" s="25">
        <v>-2.3557333333333332</v>
      </c>
      <c r="GS213" s="24">
        <f t="shared" si="276"/>
        <v>3</v>
      </c>
      <c r="GT213" s="118">
        <v>3</v>
      </c>
      <c r="GU213" s="9">
        <f t="shared" si="277"/>
        <v>1</v>
      </c>
      <c r="GV213" s="118">
        <v>2</v>
      </c>
      <c r="GW213" s="118"/>
      <c r="GX213" s="118">
        <v>1</v>
      </c>
      <c r="GY213" s="118">
        <v>3</v>
      </c>
      <c r="GZ213" s="118"/>
      <c r="HA213" s="118"/>
      <c r="HB213" s="118"/>
      <c r="HC213" s="118"/>
      <c r="HD213" s="118"/>
      <c r="HE213" s="118"/>
      <c r="HF213" s="118">
        <f t="shared" si="272"/>
        <v>6</v>
      </c>
      <c r="HG213" s="24">
        <f t="shared" si="278"/>
        <v>1</v>
      </c>
      <c r="HH213" s="24">
        <f t="shared" si="279"/>
        <v>-3</v>
      </c>
      <c r="HI213" s="24">
        <f t="shared" si="280"/>
        <v>-2</v>
      </c>
      <c r="HJ213" s="193">
        <f t="shared" si="281"/>
        <v>0.33333333333333331</v>
      </c>
    </row>
    <row r="214" spans="1:229" s="81" customFormat="1" ht="18.75" x14ac:dyDescent="0.3">
      <c r="A214" s="109" t="s">
        <v>393</v>
      </c>
      <c r="B214" s="91" t="s">
        <v>401</v>
      </c>
      <c r="C214" s="132"/>
      <c r="D214" s="106"/>
      <c r="E214" s="138"/>
      <c r="F214" s="40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29"/>
      <c r="Y214" s="109" t="s">
        <v>393</v>
      </c>
      <c r="Z214" s="91" t="s">
        <v>401</v>
      </c>
      <c r="AA214" s="132"/>
      <c r="AB214" s="106"/>
      <c r="AC214" s="138"/>
      <c r="AD214" s="40"/>
      <c r="AE214" s="118"/>
      <c r="AF214" s="9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9"/>
      <c r="AW214" s="109" t="s">
        <v>393</v>
      </c>
      <c r="AX214" s="91" t="s">
        <v>401</v>
      </c>
      <c r="AY214" s="53">
        <v>-0.33329999999999949</v>
      </c>
      <c r="AZ214" s="52">
        <v>3</v>
      </c>
      <c r="BA214" s="139">
        <v>-0.99989999999999846</v>
      </c>
      <c r="BB214" s="58">
        <v>3</v>
      </c>
      <c r="BC214" s="119">
        <v>3</v>
      </c>
      <c r="BD214" s="27">
        <f t="shared" si="288"/>
        <v>1</v>
      </c>
      <c r="BE214" s="119">
        <v>2</v>
      </c>
      <c r="BF214" s="119"/>
      <c r="BG214" s="119">
        <v>1</v>
      </c>
      <c r="BH214" s="119">
        <v>3</v>
      </c>
      <c r="BI214" s="119"/>
      <c r="BJ214" s="119"/>
      <c r="BK214" s="119"/>
      <c r="BL214" s="119"/>
      <c r="BM214" s="119"/>
      <c r="BN214" s="119"/>
      <c r="BO214" s="119">
        <f t="shared" si="262"/>
        <v>6</v>
      </c>
      <c r="BP214" s="62">
        <f t="shared" si="235"/>
        <v>1</v>
      </c>
      <c r="BQ214" s="62">
        <f t="shared" si="236"/>
        <v>-3</v>
      </c>
      <c r="BR214" s="62">
        <f t="shared" si="237"/>
        <v>-2</v>
      </c>
      <c r="BS214" s="232">
        <f t="shared" si="238"/>
        <v>0.33333333333333331</v>
      </c>
      <c r="BU214" s="109" t="s">
        <v>393</v>
      </c>
      <c r="BV214" s="91" t="s">
        <v>401</v>
      </c>
      <c r="BW214" s="26">
        <v>-0.33329999999999949</v>
      </c>
      <c r="BX214" s="106">
        <v>3</v>
      </c>
      <c r="BY214" s="138">
        <v>-0.99989999999999846</v>
      </c>
      <c r="BZ214" s="40">
        <v>3</v>
      </c>
      <c r="CA214" s="118">
        <v>3</v>
      </c>
      <c r="CB214" s="9">
        <f t="shared" si="282"/>
        <v>1</v>
      </c>
      <c r="CC214" s="118">
        <v>2</v>
      </c>
      <c r="CD214" s="118"/>
      <c r="CE214" s="118">
        <v>1</v>
      </c>
      <c r="CF214" s="118">
        <v>3</v>
      </c>
      <c r="CG214" s="118"/>
      <c r="CH214" s="118"/>
      <c r="CI214" s="118"/>
      <c r="CJ214" s="118"/>
      <c r="CK214" s="118"/>
      <c r="CL214" s="118"/>
      <c r="CM214" s="118">
        <f>+CC214+CD214+CE214+CF214+CG214+CH214+CI214+CJ214+CK214+CL214</f>
        <v>6</v>
      </c>
      <c r="CN214" s="24">
        <f t="shared" si="295"/>
        <v>1</v>
      </c>
      <c r="CO214" s="24">
        <f t="shared" si="296"/>
        <v>-3</v>
      </c>
      <c r="CP214" s="24">
        <f t="shared" si="297"/>
        <v>-2</v>
      </c>
      <c r="CQ214" s="193">
        <f t="shared" si="298"/>
        <v>0.33333333333333331</v>
      </c>
      <c r="CS214" s="97" t="s">
        <v>219</v>
      </c>
      <c r="CT214" s="91" t="s">
        <v>159</v>
      </c>
      <c r="CU214" s="78">
        <v>-0.58893333333333331</v>
      </c>
      <c r="CV214" s="106">
        <v>4</v>
      </c>
      <c r="CW214" s="256">
        <v>-2.3557333333333332</v>
      </c>
      <c r="CX214" s="40">
        <v>3</v>
      </c>
      <c r="CY214" s="118">
        <v>3</v>
      </c>
      <c r="CZ214" s="9">
        <f t="shared" si="283"/>
        <v>1</v>
      </c>
      <c r="DA214" s="118">
        <v>2</v>
      </c>
      <c r="DB214" s="118"/>
      <c r="DC214" s="118">
        <v>1</v>
      </c>
      <c r="DD214" s="118">
        <v>3</v>
      </c>
      <c r="DE214" s="118"/>
      <c r="DF214" s="118"/>
      <c r="DG214" s="118"/>
      <c r="DH214" s="118"/>
      <c r="DI214" s="118"/>
      <c r="DJ214" s="118"/>
      <c r="DK214" s="118">
        <f>+DA214+DB214+DC214+DD214+DE214+DF214+DG214+DH214+DI214+DJ214</f>
        <v>6</v>
      </c>
      <c r="DL214" s="24">
        <f t="shared" si="299"/>
        <v>1</v>
      </c>
      <c r="DM214" s="24">
        <f t="shared" si="300"/>
        <v>-3</v>
      </c>
      <c r="DN214" s="24">
        <f t="shared" si="301"/>
        <v>-2</v>
      </c>
      <c r="DO214" s="193">
        <f t="shared" si="302"/>
        <v>0.33333333333333331</v>
      </c>
      <c r="DQ214" s="43" t="s">
        <v>393</v>
      </c>
      <c r="DR214" s="91" t="s">
        <v>401</v>
      </c>
      <c r="DS214" s="26">
        <v>-0.33329999999999949</v>
      </c>
      <c r="DT214" s="106">
        <v>3</v>
      </c>
      <c r="DU214" s="25">
        <v>-0.99989999999999846</v>
      </c>
      <c r="DV214" s="40">
        <v>15</v>
      </c>
      <c r="DW214" s="118">
        <v>9</v>
      </c>
      <c r="DX214" s="9">
        <f t="shared" si="273"/>
        <v>1.6666666666666667</v>
      </c>
      <c r="DY214" s="118">
        <v>8</v>
      </c>
      <c r="DZ214" s="118">
        <v>3</v>
      </c>
      <c r="EA214" s="118">
        <v>6</v>
      </c>
      <c r="EB214" s="118">
        <v>5</v>
      </c>
      <c r="EC214" s="118">
        <v>1</v>
      </c>
      <c r="ED214" s="118">
        <v>1</v>
      </c>
      <c r="EE214" s="118"/>
      <c r="EF214" s="118"/>
      <c r="EG214" s="118"/>
      <c r="EH214" s="118"/>
      <c r="EI214" s="118">
        <f t="shared" si="265"/>
        <v>24</v>
      </c>
      <c r="EJ214" s="24">
        <f t="shared" si="291"/>
        <v>8</v>
      </c>
      <c r="EK214" s="24">
        <f t="shared" si="292"/>
        <v>-7</v>
      </c>
      <c r="EL214" s="24">
        <f t="shared" si="293"/>
        <v>1</v>
      </c>
      <c r="EM214" s="193">
        <f t="shared" si="294"/>
        <v>1.1428571428571428</v>
      </c>
      <c r="EO214" s="43" t="s">
        <v>393</v>
      </c>
      <c r="EP214" s="91" t="s">
        <v>401</v>
      </c>
      <c r="EQ214" s="26">
        <v>-0.33329999999999949</v>
      </c>
      <c r="ER214" s="106">
        <v>3</v>
      </c>
      <c r="ES214" s="25">
        <v>-0.99989999999999846</v>
      </c>
      <c r="ET214" s="40">
        <v>15</v>
      </c>
      <c r="EU214" s="118">
        <v>9</v>
      </c>
      <c r="EV214" s="9">
        <f t="shared" si="274"/>
        <v>1.6666666666666667</v>
      </c>
      <c r="EW214" s="118">
        <v>8</v>
      </c>
      <c r="EX214" s="118">
        <v>3</v>
      </c>
      <c r="EY214" s="118">
        <v>6</v>
      </c>
      <c r="EZ214" s="118">
        <v>5</v>
      </c>
      <c r="FA214" s="118">
        <v>1</v>
      </c>
      <c r="FB214" s="118">
        <v>1</v>
      </c>
      <c r="FC214" s="118"/>
      <c r="FD214" s="118"/>
      <c r="FE214" s="118"/>
      <c r="FF214" s="118"/>
      <c r="FG214" s="118">
        <f t="shared" si="266"/>
        <v>24</v>
      </c>
      <c r="FH214" s="24">
        <f t="shared" si="267"/>
        <v>8</v>
      </c>
      <c r="FI214" s="24">
        <f t="shared" si="268"/>
        <v>-7</v>
      </c>
      <c r="FJ214" s="24">
        <f t="shared" si="269"/>
        <v>1</v>
      </c>
      <c r="FK214" s="193">
        <f t="shared" si="270"/>
        <v>1.1428571428571428</v>
      </c>
      <c r="FM214" s="43" t="s">
        <v>393</v>
      </c>
      <c r="FN214" s="91" t="s">
        <v>401</v>
      </c>
      <c r="FO214" s="363">
        <v>-0.33329999999999949</v>
      </c>
      <c r="FP214" s="364">
        <v>3</v>
      </c>
      <c r="FQ214" s="365">
        <v>-0.99989999999999846</v>
      </c>
      <c r="FR214" s="40">
        <v>15</v>
      </c>
      <c r="FS214" s="118">
        <v>9</v>
      </c>
      <c r="FT214" s="9">
        <f t="shared" si="275"/>
        <v>1.6666666666666667</v>
      </c>
      <c r="FU214" s="118">
        <v>8</v>
      </c>
      <c r="FV214" s="118">
        <v>3</v>
      </c>
      <c r="FW214" s="118">
        <v>6</v>
      </c>
      <c r="FX214" s="118">
        <v>5</v>
      </c>
      <c r="FY214" s="118">
        <v>1</v>
      </c>
      <c r="FZ214" s="118">
        <v>1</v>
      </c>
      <c r="GA214" s="118"/>
      <c r="GB214" s="118"/>
      <c r="GC214" s="118"/>
      <c r="GD214" s="118"/>
      <c r="GE214" s="118">
        <f t="shared" si="271"/>
        <v>24</v>
      </c>
      <c r="GF214" s="24">
        <f t="shared" si="284"/>
        <v>8</v>
      </c>
      <c r="GG214" s="24">
        <f t="shared" si="285"/>
        <v>-7</v>
      </c>
      <c r="GH214" s="24">
        <f t="shared" si="286"/>
        <v>1</v>
      </c>
      <c r="GI214" s="193">
        <f t="shared" si="287"/>
        <v>1.1428571428571428</v>
      </c>
      <c r="GK214" s="43" t="s">
        <v>393</v>
      </c>
      <c r="GL214" s="91" t="s">
        <v>401</v>
      </c>
      <c r="GM214" s="118">
        <v>1</v>
      </c>
      <c r="GN214" s="14">
        <v>8.3332999999999995</v>
      </c>
      <c r="GO214" s="74">
        <v>8</v>
      </c>
      <c r="GP214" s="26">
        <v>-0.33329999999999949</v>
      </c>
      <c r="GQ214" s="106">
        <v>3</v>
      </c>
      <c r="GR214" s="25">
        <v>-0.99989999999999846</v>
      </c>
      <c r="GS214" s="24">
        <f t="shared" si="276"/>
        <v>15</v>
      </c>
      <c r="GT214" s="118">
        <v>9</v>
      </c>
      <c r="GU214" s="9">
        <f t="shared" si="277"/>
        <v>1.6666666666666667</v>
      </c>
      <c r="GV214" s="118">
        <v>8</v>
      </c>
      <c r="GW214" s="118">
        <v>3</v>
      </c>
      <c r="GX214" s="118">
        <v>6</v>
      </c>
      <c r="GY214" s="118">
        <v>5</v>
      </c>
      <c r="GZ214" s="118">
        <v>1</v>
      </c>
      <c r="HA214" s="118">
        <v>1</v>
      </c>
      <c r="HB214" s="118"/>
      <c r="HC214" s="118"/>
      <c r="HD214" s="118"/>
      <c r="HE214" s="118"/>
      <c r="HF214" s="118">
        <f t="shared" si="272"/>
        <v>24</v>
      </c>
      <c r="HG214" s="24">
        <f t="shared" si="278"/>
        <v>8</v>
      </c>
      <c r="HH214" s="24">
        <f t="shared" si="279"/>
        <v>-7</v>
      </c>
      <c r="HI214" s="24">
        <f t="shared" si="280"/>
        <v>1</v>
      </c>
      <c r="HJ214" s="193">
        <f t="shared" si="281"/>
        <v>1.1428571428571428</v>
      </c>
    </row>
    <row r="215" spans="1:229" s="81" customFormat="1" ht="18.75" x14ac:dyDescent="0.3">
      <c r="A215" s="94" t="s">
        <v>221</v>
      </c>
      <c r="B215" s="96" t="s">
        <v>222</v>
      </c>
      <c r="C215" s="132">
        <v>-0.27767777777777791</v>
      </c>
      <c r="D215" s="106">
        <v>4</v>
      </c>
      <c r="E215" s="138">
        <v>-1.1107111111111116</v>
      </c>
      <c r="F215" s="40">
        <v>15</v>
      </c>
      <c r="G215" s="118">
        <v>9</v>
      </c>
      <c r="H215" s="118">
        <f t="shared" si="290"/>
        <v>1.6666666666666667</v>
      </c>
      <c r="I215" s="118">
        <v>8</v>
      </c>
      <c r="J215" s="118">
        <v>3</v>
      </c>
      <c r="K215" s="118">
        <v>6</v>
      </c>
      <c r="L215" s="118">
        <v>5</v>
      </c>
      <c r="M215" s="118">
        <v>1</v>
      </c>
      <c r="N215" s="118">
        <v>1</v>
      </c>
      <c r="O215" s="118"/>
      <c r="P215" s="118"/>
      <c r="Q215" s="118"/>
      <c r="R215" s="118"/>
      <c r="S215" s="118">
        <f t="shared" si="252"/>
        <v>24</v>
      </c>
      <c r="T215" s="118">
        <f t="shared" si="253"/>
        <v>8</v>
      </c>
      <c r="U215" s="118">
        <f t="shared" si="254"/>
        <v>-7</v>
      </c>
      <c r="V215" s="118">
        <f t="shared" si="255"/>
        <v>1</v>
      </c>
      <c r="W215" s="118">
        <f t="shared" si="256"/>
        <v>1.1428571428571428</v>
      </c>
      <c r="X215" s="29"/>
      <c r="Y215" s="94" t="s">
        <v>221</v>
      </c>
      <c r="Z215" s="96" t="s">
        <v>222</v>
      </c>
      <c r="AA215" s="132">
        <v>-0.27767777777777791</v>
      </c>
      <c r="AB215" s="106">
        <v>4</v>
      </c>
      <c r="AC215" s="138">
        <v>-1.1107111111111116</v>
      </c>
      <c r="AD215" s="40">
        <v>15</v>
      </c>
      <c r="AE215" s="118">
        <v>9</v>
      </c>
      <c r="AF215" s="9">
        <f t="shared" si="289"/>
        <v>1.6666666666666667</v>
      </c>
      <c r="AG215" s="118">
        <v>8</v>
      </c>
      <c r="AH215" s="118">
        <v>3</v>
      </c>
      <c r="AI215" s="118">
        <v>6</v>
      </c>
      <c r="AJ215" s="118">
        <v>5</v>
      </c>
      <c r="AK215" s="118">
        <v>1</v>
      </c>
      <c r="AL215" s="118">
        <v>1</v>
      </c>
      <c r="AM215" s="118"/>
      <c r="AN215" s="118"/>
      <c r="AO215" s="118"/>
      <c r="AP215" s="118"/>
      <c r="AQ215" s="118">
        <f t="shared" si="257"/>
        <v>24</v>
      </c>
      <c r="AR215" s="118">
        <f t="shared" si="258"/>
        <v>8</v>
      </c>
      <c r="AS215" s="118">
        <f t="shared" si="259"/>
        <v>-7</v>
      </c>
      <c r="AT215" s="118">
        <f t="shared" si="260"/>
        <v>1</v>
      </c>
      <c r="AU215" s="9">
        <f t="shared" si="261"/>
        <v>1.1428571428571428</v>
      </c>
      <c r="AW215" s="94" t="s">
        <v>221</v>
      </c>
      <c r="AX215" s="96" t="s">
        <v>222</v>
      </c>
      <c r="AY215" s="132">
        <v>-0.27767777777777791</v>
      </c>
      <c r="AZ215" s="106">
        <v>4</v>
      </c>
      <c r="BA215" s="138">
        <v>-1.1107111111111116</v>
      </c>
      <c r="BB215" s="40">
        <v>15</v>
      </c>
      <c r="BC215" s="118">
        <v>9</v>
      </c>
      <c r="BD215" s="9">
        <f t="shared" si="288"/>
        <v>1.6666666666666667</v>
      </c>
      <c r="BE215" s="118">
        <v>8</v>
      </c>
      <c r="BF215" s="118">
        <v>3</v>
      </c>
      <c r="BG215" s="118">
        <v>6</v>
      </c>
      <c r="BH215" s="118">
        <v>5</v>
      </c>
      <c r="BI215" s="118">
        <v>1</v>
      </c>
      <c r="BJ215" s="118">
        <v>1</v>
      </c>
      <c r="BK215" s="118"/>
      <c r="BL215" s="118"/>
      <c r="BM215" s="118"/>
      <c r="BN215" s="118"/>
      <c r="BO215" s="118">
        <f t="shared" si="262"/>
        <v>24</v>
      </c>
      <c r="BP215" s="24">
        <f t="shared" si="235"/>
        <v>8</v>
      </c>
      <c r="BQ215" s="24">
        <f t="shared" si="236"/>
        <v>-7</v>
      </c>
      <c r="BR215" s="24">
        <f t="shared" si="237"/>
        <v>1</v>
      </c>
      <c r="BS215" s="193">
        <f t="shared" si="238"/>
        <v>1.1428571428571428</v>
      </c>
      <c r="BU215" s="94" t="s">
        <v>221</v>
      </c>
      <c r="BV215" s="96" t="s">
        <v>222</v>
      </c>
      <c r="BW215" s="132">
        <v>-0.27767777777777791</v>
      </c>
      <c r="BX215" s="106">
        <v>4</v>
      </c>
      <c r="BY215" s="138">
        <v>-1.1107111111111116</v>
      </c>
      <c r="BZ215" s="40">
        <v>15</v>
      </c>
      <c r="CA215" s="118">
        <v>9</v>
      </c>
      <c r="CB215" s="9">
        <f t="shared" si="282"/>
        <v>1.6666666666666667</v>
      </c>
      <c r="CC215" s="118">
        <v>8</v>
      </c>
      <c r="CD215" s="118">
        <v>3</v>
      </c>
      <c r="CE215" s="118">
        <v>6</v>
      </c>
      <c r="CF215" s="118">
        <v>5</v>
      </c>
      <c r="CG215" s="118">
        <v>1</v>
      </c>
      <c r="CH215" s="118">
        <v>1</v>
      </c>
      <c r="CI215" s="118"/>
      <c r="CJ215" s="118"/>
      <c r="CK215" s="118"/>
      <c r="CL215" s="118"/>
      <c r="CM215" s="118">
        <f t="shared" si="263"/>
        <v>24</v>
      </c>
      <c r="CN215" s="24">
        <f t="shared" si="295"/>
        <v>8</v>
      </c>
      <c r="CO215" s="24">
        <f t="shared" si="296"/>
        <v>-7</v>
      </c>
      <c r="CP215" s="24">
        <f t="shared" si="297"/>
        <v>1</v>
      </c>
      <c r="CQ215" s="193">
        <f t="shared" si="298"/>
        <v>1.1428571428571428</v>
      </c>
      <c r="CS215" s="109" t="s">
        <v>393</v>
      </c>
      <c r="CT215" s="91" t="s">
        <v>401</v>
      </c>
      <c r="CU215" s="26">
        <v>-0.33329999999999949</v>
      </c>
      <c r="CV215" s="106">
        <v>3</v>
      </c>
      <c r="CW215" s="256">
        <v>-0.99989999999999846</v>
      </c>
      <c r="CX215" s="40">
        <v>15</v>
      </c>
      <c r="CY215" s="118">
        <v>9</v>
      </c>
      <c r="CZ215" s="9">
        <f t="shared" si="283"/>
        <v>1.6666666666666667</v>
      </c>
      <c r="DA215" s="118">
        <v>8</v>
      </c>
      <c r="DB215" s="118">
        <v>3</v>
      </c>
      <c r="DC215" s="118">
        <v>6</v>
      </c>
      <c r="DD215" s="118">
        <v>5</v>
      </c>
      <c r="DE215" s="118">
        <v>1</v>
      </c>
      <c r="DF215" s="118">
        <v>1</v>
      </c>
      <c r="DG215" s="118"/>
      <c r="DH215" s="118"/>
      <c r="DI215" s="118"/>
      <c r="DJ215" s="118"/>
      <c r="DK215" s="118">
        <f t="shared" si="264"/>
        <v>24</v>
      </c>
      <c r="DL215" s="24">
        <f t="shared" si="299"/>
        <v>8</v>
      </c>
      <c r="DM215" s="24">
        <f t="shared" si="300"/>
        <v>-7</v>
      </c>
      <c r="DN215" s="24">
        <f t="shared" si="301"/>
        <v>1</v>
      </c>
      <c r="DO215" s="193">
        <f t="shared" si="302"/>
        <v>1.1428571428571428</v>
      </c>
      <c r="DQ215" s="101" t="s">
        <v>221</v>
      </c>
      <c r="DR215" s="96" t="s">
        <v>222</v>
      </c>
      <c r="DS215" s="132">
        <v>-0.27767777777777791</v>
      </c>
      <c r="DT215" s="106">
        <v>4</v>
      </c>
      <c r="DU215" s="25">
        <v>-1.1107111111111116</v>
      </c>
      <c r="DV215" s="40">
        <v>16</v>
      </c>
      <c r="DW215" s="118">
        <v>33</v>
      </c>
      <c r="DX215" s="9">
        <f t="shared" si="273"/>
        <v>0.48484848484848486</v>
      </c>
      <c r="DY215" s="118">
        <v>7</v>
      </c>
      <c r="DZ215" s="118">
        <v>7</v>
      </c>
      <c r="EA215" s="118">
        <v>7</v>
      </c>
      <c r="EB215" s="118">
        <v>20</v>
      </c>
      <c r="EC215" s="118">
        <v>2</v>
      </c>
      <c r="ED215" s="118">
        <v>5</v>
      </c>
      <c r="EE215" s="118"/>
      <c r="EF215" s="118">
        <v>1</v>
      </c>
      <c r="EG215" s="118"/>
      <c r="EH215" s="118"/>
      <c r="EI215" s="118">
        <f t="shared" si="265"/>
        <v>49</v>
      </c>
      <c r="EJ215" s="24">
        <f t="shared" si="291"/>
        <v>11</v>
      </c>
      <c r="EK215" s="24">
        <f t="shared" si="292"/>
        <v>-33</v>
      </c>
      <c r="EL215" s="24">
        <f t="shared" si="293"/>
        <v>-22</v>
      </c>
      <c r="EM215" s="193">
        <f t="shared" si="294"/>
        <v>0.33333333333333331</v>
      </c>
      <c r="EO215" s="101" t="s">
        <v>221</v>
      </c>
      <c r="EP215" s="96" t="s">
        <v>222</v>
      </c>
      <c r="EQ215" s="132">
        <v>-0.27767777777777791</v>
      </c>
      <c r="ER215" s="106">
        <v>4</v>
      </c>
      <c r="ES215" s="25">
        <v>-1.1107111111111116</v>
      </c>
      <c r="ET215" s="40">
        <v>16</v>
      </c>
      <c r="EU215" s="118">
        <v>33</v>
      </c>
      <c r="EV215" s="9">
        <f t="shared" si="274"/>
        <v>0.48484848484848486</v>
      </c>
      <c r="EW215" s="118">
        <v>7</v>
      </c>
      <c r="EX215" s="118">
        <v>7</v>
      </c>
      <c r="EY215" s="118">
        <v>7</v>
      </c>
      <c r="EZ215" s="118">
        <v>20</v>
      </c>
      <c r="FA215" s="118">
        <v>2</v>
      </c>
      <c r="FB215" s="118">
        <v>5</v>
      </c>
      <c r="FC215" s="118"/>
      <c r="FD215" s="118">
        <v>1</v>
      </c>
      <c r="FE215" s="118"/>
      <c r="FF215" s="118"/>
      <c r="FG215" s="118">
        <f t="shared" si="266"/>
        <v>49</v>
      </c>
      <c r="FH215" s="24">
        <f t="shared" si="267"/>
        <v>11</v>
      </c>
      <c r="FI215" s="24">
        <f t="shared" si="268"/>
        <v>-33</v>
      </c>
      <c r="FJ215" s="24">
        <f t="shared" si="269"/>
        <v>-22</v>
      </c>
      <c r="FK215" s="193">
        <f t="shared" si="270"/>
        <v>0.33333333333333331</v>
      </c>
      <c r="FM215" s="101" t="s">
        <v>221</v>
      </c>
      <c r="FN215" s="96" t="s">
        <v>222</v>
      </c>
      <c r="FO215" s="368">
        <v>-0.27767777777777791</v>
      </c>
      <c r="FP215" s="364">
        <v>4</v>
      </c>
      <c r="FQ215" s="365">
        <v>-1.1107111111111116</v>
      </c>
      <c r="FR215" s="40">
        <v>16</v>
      </c>
      <c r="FS215" s="118">
        <v>33</v>
      </c>
      <c r="FT215" s="9">
        <f t="shared" si="275"/>
        <v>0.48484848484848486</v>
      </c>
      <c r="FU215" s="118">
        <v>7</v>
      </c>
      <c r="FV215" s="118">
        <v>7</v>
      </c>
      <c r="FW215" s="118">
        <v>7</v>
      </c>
      <c r="FX215" s="118">
        <v>20</v>
      </c>
      <c r="FY215" s="118">
        <v>2</v>
      </c>
      <c r="FZ215" s="118">
        <v>5</v>
      </c>
      <c r="GA215" s="118"/>
      <c r="GB215" s="118">
        <v>1</v>
      </c>
      <c r="GC215" s="118"/>
      <c r="GD215" s="118"/>
      <c r="GE215" s="118">
        <f t="shared" si="271"/>
        <v>49</v>
      </c>
      <c r="GF215" s="24">
        <f t="shared" si="284"/>
        <v>11</v>
      </c>
      <c r="GG215" s="24">
        <f t="shared" si="285"/>
        <v>-33</v>
      </c>
      <c r="GH215" s="24">
        <f t="shared" si="286"/>
        <v>-22</v>
      </c>
      <c r="GI215" s="193">
        <f t="shared" si="287"/>
        <v>0.33333333333333331</v>
      </c>
      <c r="GK215" s="101" t="s">
        <v>221</v>
      </c>
      <c r="GL215" s="96" t="s">
        <v>222</v>
      </c>
      <c r="GM215" s="118"/>
      <c r="GN215" s="7">
        <v>7.1665777777777775</v>
      </c>
      <c r="GO215" s="17">
        <v>6.8888999999999996</v>
      </c>
      <c r="GP215" s="132">
        <v>-0.27767777777777791</v>
      </c>
      <c r="GQ215" s="106">
        <v>4</v>
      </c>
      <c r="GR215" s="25">
        <v>-1.1107111111111116</v>
      </c>
      <c r="GS215" s="24">
        <f t="shared" si="276"/>
        <v>16</v>
      </c>
      <c r="GT215" s="118">
        <v>33</v>
      </c>
      <c r="GU215" s="9">
        <f t="shared" si="277"/>
        <v>0.48484848484848486</v>
      </c>
      <c r="GV215" s="118">
        <v>7</v>
      </c>
      <c r="GW215" s="118">
        <v>7</v>
      </c>
      <c r="GX215" s="118">
        <v>7</v>
      </c>
      <c r="GY215" s="118">
        <v>20</v>
      </c>
      <c r="GZ215" s="118">
        <v>2</v>
      </c>
      <c r="HA215" s="118">
        <v>5</v>
      </c>
      <c r="HB215" s="118"/>
      <c r="HC215" s="118">
        <v>1</v>
      </c>
      <c r="HD215" s="118"/>
      <c r="HE215" s="118"/>
      <c r="HF215" s="118">
        <f t="shared" si="272"/>
        <v>49</v>
      </c>
      <c r="HG215" s="24">
        <f t="shared" si="278"/>
        <v>11</v>
      </c>
      <c r="HH215" s="24">
        <f t="shared" si="279"/>
        <v>-33</v>
      </c>
      <c r="HI215" s="24">
        <f t="shared" si="280"/>
        <v>-22</v>
      </c>
      <c r="HJ215" s="193">
        <f t="shared" si="281"/>
        <v>0.33333333333333331</v>
      </c>
    </row>
    <row r="216" spans="1:229" s="81" customFormat="1" ht="18.75" x14ac:dyDescent="0.3">
      <c r="A216" s="95" t="s">
        <v>223</v>
      </c>
      <c r="B216" s="103" t="s">
        <v>224</v>
      </c>
      <c r="C216" s="132">
        <v>-2.125</v>
      </c>
      <c r="D216" s="106">
        <v>4</v>
      </c>
      <c r="E216" s="138">
        <v>-8.5</v>
      </c>
      <c r="F216" s="40">
        <v>13</v>
      </c>
      <c r="G216" s="118">
        <v>22</v>
      </c>
      <c r="H216" s="118">
        <f t="shared" si="290"/>
        <v>0.59090909090909094</v>
      </c>
      <c r="I216" s="118">
        <v>7</v>
      </c>
      <c r="J216" s="118">
        <v>3</v>
      </c>
      <c r="K216" s="118">
        <v>7</v>
      </c>
      <c r="L216" s="118">
        <v>17</v>
      </c>
      <c r="M216" s="118">
        <v>1</v>
      </c>
      <c r="N216" s="118">
        <v>4</v>
      </c>
      <c r="O216" s="118"/>
      <c r="P216" s="118">
        <v>1</v>
      </c>
      <c r="Q216" s="118"/>
      <c r="R216" s="118"/>
      <c r="S216" s="118">
        <f t="shared" si="252"/>
        <v>40</v>
      </c>
      <c r="T216" s="118">
        <f t="shared" si="253"/>
        <v>9</v>
      </c>
      <c r="U216" s="118">
        <f t="shared" si="254"/>
        <v>-28</v>
      </c>
      <c r="V216" s="118">
        <f t="shared" si="255"/>
        <v>-19</v>
      </c>
      <c r="W216" s="118">
        <f t="shared" si="256"/>
        <v>0.32142857142857145</v>
      </c>
      <c r="X216" s="29"/>
      <c r="Y216" s="43" t="s">
        <v>223</v>
      </c>
      <c r="Z216" s="103" t="s">
        <v>224</v>
      </c>
      <c r="AA216" s="51">
        <v>-1.7361111111111107</v>
      </c>
      <c r="AB216" s="52">
        <v>4</v>
      </c>
      <c r="AC216" s="187">
        <v>-6.9444444444444429</v>
      </c>
      <c r="AD216" s="58">
        <v>16</v>
      </c>
      <c r="AE216" s="119">
        <v>33</v>
      </c>
      <c r="AF216" s="27">
        <f t="shared" si="289"/>
        <v>0.48484848484848486</v>
      </c>
      <c r="AG216" s="119">
        <v>7</v>
      </c>
      <c r="AH216" s="119">
        <v>7</v>
      </c>
      <c r="AI216" s="119">
        <v>7</v>
      </c>
      <c r="AJ216" s="119">
        <v>20</v>
      </c>
      <c r="AK216" s="119">
        <v>2</v>
      </c>
      <c r="AL216" s="119">
        <v>5</v>
      </c>
      <c r="AM216" s="119"/>
      <c r="AN216" s="119">
        <v>1</v>
      </c>
      <c r="AO216" s="119"/>
      <c r="AP216" s="119"/>
      <c r="AQ216" s="119">
        <f t="shared" si="257"/>
        <v>49</v>
      </c>
      <c r="AR216" s="119">
        <f t="shared" si="258"/>
        <v>11</v>
      </c>
      <c r="AS216" s="119">
        <f t="shared" si="259"/>
        <v>-33</v>
      </c>
      <c r="AT216" s="119">
        <f t="shared" si="260"/>
        <v>-22</v>
      </c>
      <c r="AU216" s="27">
        <f t="shared" si="261"/>
        <v>0.33333333333333331</v>
      </c>
      <c r="AW216" s="43" t="s">
        <v>223</v>
      </c>
      <c r="AX216" s="103" t="s">
        <v>224</v>
      </c>
      <c r="AY216" s="132">
        <v>-1.7361111111111107</v>
      </c>
      <c r="AZ216" s="106">
        <v>4</v>
      </c>
      <c r="BA216" s="25">
        <v>-6.9444444444444429</v>
      </c>
      <c r="BB216" s="40">
        <v>16</v>
      </c>
      <c r="BC216" s="118">
        <v>33</v>
      </c>
      <c r="BD216" s="9">
        <f t="shared" si="288"/>
        <v>0.48484848484848486</v>
      </c>
      <c r="BE216" s="118">
        <v>7</v>
      </c>
      <c r="BF216" s="118">
        <v>7</v>
      </c>
      <c r="BG216" s="118">
        <v>7</v>
      </c>
      <c r="BH216" s="118">
        <v>20</v>
      </c>
      <c r="BI216" s="118">
        <v>2</v>
      </c>
      <c r="BJ216" s="118">
        <v>5</v>
      </c>
      <c r="BK216" s="118"/>
      <c r="BL216" s="118">
        <v>1</v>
      </c>
      <c r="BM216" s="118"/>
      <c r="BN216" s="118"/>
      <c r="BO216" s="118">
        <f t="shared" si="262"/>
        <v>49</v>
      </c>
      <c r="BP216" s="24">
        <f t="shared" si="235"/>
        <v>11</v>
      </c>
      <c r="BQ216" s="24">
        <f t="shared" si="236"/>
        <v>-33</v>
      </c>
      <c r="BR216" s="24">
        <f t="shared" si="237"/>
        <v>-22</v>
      </c>
      <c r="BS216" s="193">
        <f t="shared" si="238"/>
        <v>0.33333333333333331</v>
      </c>
      <c r="BU216" s="43" t="s">
        <v>223</v>
      </c>
      <c r="BV216" s="103" t="s">
        <v>224</v>
      </c>
      <c r="BW216" s="132">
        <v>-1.7361111111111107</v>
      </c>
      <c r="BX216" s="106">
        <v>4</v>
      </c>
      <c r="BY216" s="25">
        <v>-6.9444444444444429</v>
      </c>
      <c r="BZ216" s="40">
        <v>16</v>
      </c>
      <c r="CA216" s="118">
        <v>33</v>
      </c>
      <c r="CB216" s="9">
        <f t="shared" si="282"/>
        <v>0.48484848484848486</v>
      </c>
      <c r="CC216" s="118">
        <v>7</v>
      </c>
      <c r="CD216" s="118">
        <v>7</v>
      </c>
      <c r="CE216" s="118">
        <v>7</v>
      </c>
      <c r="CF216" s="118">
        <v>20</v>
      </c>
      <c r="CG216" s="118">
        <v>2</v>
      </c>
      <c r="CH216" s="118">
        <v>5</v>
      </c>
      <c r="CI216" s="118"/>
      <c r="CJ216" s="118">
        <v>1</v>
      </c>
      <c r="CK216" s="118"/>
      <c r="CL216" s="118"/>
      <c r="CM216" s="118">
        <f t="shared" si="263"/>
        <v>49</v>
      </c>
      <c r="CN216" s="24">
        <f t="shared" si="295"/>
        <v>11</v>
      </c>
      <c r="CO216" s="24">
        <f t="shared" si="296"/>
        <v>-33</v>
      </c>
      <c r="CP216" s="24">
        <f t="shared" si="297"/>
        <v>-22</v>
      </c>
      <c r="CQ216" s="193">
        <f t="shared" si="298"/>
        <v>0.33333333333333331</v>
      </c>
      <c r="CS216" s="94" t="s">
        <v>221</v>
      </c>
      <c r="CT216" s="96" t="s">
        <v>222</v>
      </c>
      <c r="CU216" s="132">
        <v>-0.27767777777777791</v>
      </c>
      <c r="CV216" s="106">
        <v>4</v>
      </c>
      <c r="CW216" s="256">
        <v>-1.1107111111111116</v>
      </c>
      <c r="CX216" s="40">
        <v>16</v>
      </c>
      <c r="CY216" s="118">
        <v>33</v>
      </c>
      <c r="CZ216" s="9">
        <f t="shared" si="283"/>
        <v>0.48484848484848486</v>
      </c>
      <c r="DA216" s="118">
        <v>7</v>
      </c>
      <c r="DB216" s="118">
        <v>7</v>
      </c>
      <c r="DC216" s="118">
        <v>7</v>
      </c>
      <c r="DD216" s="118">
        <v>20</v>
      </c>
      <c r="DE216" s="118">
        <v>2</v>
      </c>
      <c r="DF216" s="118">
        <v>5</v>
      </c>
      <c r="DG216" s="118"/>
      <c r="DH216" s="118">
        <v>1</v>
      </c>
      <c r="DI216" s="118"/>
      <c r="DJ216" s="118"/>
      <c r="DK216" s="118">
        <f t="shared" si="264"/>
        <v>49</v>
      </c>
      <c r="DL216" s="24">
        <f t="shared" si="299"/>
        <v>11</v>
      </c>
      <c r="DM216" s="24">
        <f t="shared" si="300"/>
        <v>-33</v>
      </c>
      <c r="DN216" s="24">
        <f t="shared" si="301"/>
        <v>-22</v>
      </c>
      <c r="DO216" s="193">
        <f t="shared" si="302"/>
        <v>0.33333333333333331</v>
      </c>
      <c r="DQ216" s="113" t="s">
        <v>223</v>
      </c>
      <c r="DR216" s="103" t="s">
        <v>224</v>
      </c>
      <c r="DS216" s="132">
        <v>-1.2361000000000004</v>
      </c>
      <c r="DT216" s="106">
        <v>4</v>
      </c>
      <c r="DU216" s="25">
        <v>-4.9444000000000017</v>
      </c>
      <c r="DV216" s="40">
        <v>19</v>
      </c>
      <c r="DW216" s="118">
        <v>33</v>
      </c>
      <c r="DX216" s="9">
        <f t="shared" si="273"/>
        <v>0.5757575757575758</v>
      </c>
      <c r="DY216" s="118">
        <v>7</v>
      </c>
      <c r="DZ216" s="118">
        <v>7</v>
      </c>
      <c r="EA216" s="118">
        <v>10</v>
      </c>
      <c r="EB216" s="118">
        <v>20</v>
      </c>
      <c r="EC216" s="118">
        <v>2</v>
      </c>
      <c r="ED216" s="118">
        <v>5</v>
      </c>
      <c r="EE216" s="118"/>
      <c r="EF216" s="118">
        <v>1</v>
      </c>
      <c r="EG216" s="118"/>
      <c r="EH216" s="118"/>
      <c r="EI216" s="118">
        <f t="shared" si="265"/>
        <v>52</v>
      </c>
      <c r="EJ216" s="24">
        <f t="shared" si="291"/>
        <v>14</v>
      </c>
      <c r="EK216" s="24">
        <f t="shared" si="292"/>
        <v>-33</v>
      </c>
      <c r="EL216" s="24">
        <f t="shared" si="293"/>
        <v>-19</v>
      </c>
      <c r="EM216" s="193">
        <f t="shared" si="294"/>
        <v>0.42424242424242425</v>
      </c>
      <c r="EO216" s="113" t="s">
        <v>223</v>
      </c>
      <c r="EP216" s="103" t="s">
        <v>224</v>
      </c>
      <c r="EQ216" s="132">
        <v>-1.2361000000000004</v>
      </c>
      <c r="ER216" s="106">
        <v>4</v>
      </c>
      <c r="ES216" s="25">
        <v>-4.9444000000000017</v>
      </c>
      <c r="ET216" s="40">
        <v>19</v>
      </c>
      <c r="EU216" s="118">
        <v>33</v>
      </c>
      <c r="EV216" s="9">
        <f t="shared" si="274"/>
        <v>0.5757575757575758</v>
      </c>
      <c r="EW216" s="118">
        <v>7</v>
      </c>
      <c r="EX216" s="118">
        <v>7</v>
      </c>
      <c r="EY216" s="118">
        <v>10</v>
      </c>
      <c r="EZ216" s="118">
        <v>20</v>
      </c>
      <c r="FA216" s="118">
        <v>2</v>
      </c>
      <c r="FB216" s="118">
        <v>5</v>
      </c>
      <c r="FC216" s="118"/>
      <c r="FD216" s="118">
        <v>1</v>
      </c>
      <c r="FE216" s="118"/>
      <c r="FF216" s="118"/>
      <c r="FG216" s="118">
        <f t="shared" si="266"/>
        <v>52</v>
      </c>
      <c r="FH216" s="24">
        <f t="shared" si="267"/>
        <v>14</v>
      </c>
      <c r="FI216" s="24">
        <f t="shared" si="268"/>
        <v>-33</v>
      </c>
      <c r="FJ216" s="24">
        <f t="shared" si="269"/>
        <v>-19</v>
      </c>
      <c r="FK216" s="193">
        <f t="shared" si="270"/>
        <v>0.42424242424242425</v>
      </c>
      <c r="FM216" s="113" t="s">
        <v>223</v>
      </c>
      <c r="FN216" s="103" t="s">
        <v>224</v>
      </c>
      <c r="FO216" s="51">
        <v>-1.5361111111111114</v>
      </c>
      <c r="FP216" s="52">
        <v>4</v>
      </c>
      <c r="FQ216" s="187">
        <v>-6.1444444444444457</v>
      </c>
      <c r="FR216" s="119">
        <v>25</v>
      </c>
      <c r="FS216" s="119">
        <v>40</v>
      </c>
      <c r="FT216" s="27">
        <f>+FR216/FS216</f>
        <v>0.625</v>
      </c>
      <c r="FU216" s="119">
        <v>10</v>
      </c>
      <c r="FV216" s="119">
        <v>11</v>
      </c>
      <c r="FW216" s="119">
        <v>10</v>
      </c>
      <c r="FX216" s="119">
        <v>21</v>
      </c>
      <c r="FY216" s="119">
        <v>5</v>
      </c>
      <c r="FZ216" s="119">
        <v>7</v>
      </c>
      <c r="GA216" s="119"/>
      <c r="GB216" s="119">
        <v>1</v>
      </c>
      <c r="GC216" s="119"/>
      <c r="GD216" s="119"/>
      <c r="GE216" s="119">
        <v>65</v>
      </c>
      <c r="GF216" s="62">
        <f t="shared" si="284"/>
        <v>20</v>
      </c>
      <c r="GG216" s="62">
        <f t="shared" si="285"/>
        <v>-38</v>
      </c>
      <c r="GH216" s="62">
        <f t="shared" si="286"/>
        <v>-18</v>
      </c>
      <c r="GI216" s="232">
        <f t="shared" si="287"/>
        <v>0.52631578947368418</v>
      </c>
      <c r="GK216" s="113" t="s">
        <v>223</v>
      </c>
      <c r="GL216" s="103" t="s">
        <v>224</v>
      </c>
      <c r="GM216" s="118">
        <v>4</v>
      </c>
      <c r="GN216" s="7">
        <v>8.6611111111111114</v>
      </c>
      <c r="GO216" s="12">
        <v>7.125</v>
      </c>
      <c r="GP216" s="132">
        <v>-1.5361111111111114</v>
      </c>
      <c r="GQ216" s="106">
        <v>4</v>
      </c>
      <c r="GR216" s="25">
        <f>+GP216*GQ216</f>
        <v>-6.1444444444444457</v>
      </c>
      <c r="GS216" s="24">
        <f t="shared" si="276"/>
        <v>25</v>
      </c>
      <c r="GT216" s="118">
        <v>40</v>
      </c>
      <c r="GU216" s="9">
        <f>+GS216/GT216</f>
        <v>0.625</v>
      </c>
      <c r="GV216" s="118">
        <v>10</v>
      </c>
      <c r="GW216" s="118">
        <v>11</v>
      </c>
      <c r="GX216" s="118">
        <v>10</v>
      </c>
      <c r="GY216" s="118">
        <v>21</v>
      </c>
      <c r="GZ216" s="118">
        <v>5</v>
      </c>
      <c r="HA216" s="118">
        <v>7</v>
      </c>
      <c r="HB216" s="118"/>
      <c r="HC216" s="118">
        <v>1</v>
      </c>
      <c r="HD216" s="118"/>
      <c r="HE216" s="118"/>
      <c r="HF216" s="118">
        <v>65</v>
      </c>
      <c r="HG216" s="24">
        <f t="shared" si="278"/>
        <v>20</v>
      </c>
      <c r="HH216" s="24">
        <f t="shared" si="279"/>
        <v>-38</v>
      </c>
      <c r="HI216" s="24">
        <f t="shared" si="280"/>
        <v>-18</v>
      </c>
      <c r="HJ216" s="193">
        <f t="shared" si="281"/>
        <v>0.52631578947368418</v>
      </c>
    </row>
    <row r="217" spans="1:229" s="81" customFormat="1" ht="18.75" x14ac:dyDescent="0.3">
      <c r="A217" s="98" t="s">
        <v>225</v>
      </c>
      <c r="B217" s="91" t="s">
        <v>14</v>
      </c>
      <c r="C217" s="132">
        <v>0.72555238095238117</v>
      </c>
      <c r="D217" s="106">
        <v>4</v>
      </c>
      <c r="E217" s="138">
        <v>2.9022095238095247</v>
      </c>
      <c r="F217" s="40">
        <v>26</v>
      </c>
      <c r="G217" s="118">
        <v>18</v>
      </c>
      <c r="H217" s="118">
        <f t="shared" si="290"/>
        <v>1.4444444444444444</v>
      </c>
      <c r="I217" s="118">
        <v>10</v>
      </c>
      <c r="J217" s="118">
        <v>7</v>
      </c>
      <c r="K217" s="118">
        <v>8</v>
      </c>
      <c r="L217" s="118">
        <v>9</v>
      </c>
      <c r="M217" s="118">
        <v>8</v>
      </c>
      <c r="N217" s="118">
        <v>2</v>
      </c>
      <c r="O217" s="118"/>
      <c r="P217" s="118"/>
      <c r="Q217" s="118"/>
      <c r="R217" s="118"/>
      <c r="S217" s="118">
        <f t="shared" si="252"/>
        <v>44</v>
      </c>
      <c r="T217" s="118">
        <f t="shared" si="253"/>
        <v>24</v>
      </c>
      <c r="U217" s="118">
        <f t="shared" si="254"/>
        <v>-13</v>
      </c>
      <c r="V217" s="118">
        <f t="shared" si="255"/>
        <v>11</v>
      </c>
      <c r="W217" s="118">
        <f t="shared" si="256"/>
        <v>1.8461538461538463</v>
      </c>
      <c r="X217" s="29"/>
      <c r="Y217" s="98" t="s">
        <v>225</v>
      </c>
      <c r="Z217" s="91" t="s">
        <v>14</v>
      </c>
      <c r="AA217" s="132">
        <v>0.72555238095238117</v>
      </c>
      <c r="AB217" s="106">
        <v>4</v>
      </c>
      <c r="AC217" s="138">
        <v>2.9022095238095247</v>
      </c>
      <c r="AD217" s="40">
        <v>26</v>
      </c>
      <c r="AE217" s="118">
        <v>18</v>
      </c>
      <c r="AF217" s="9">
        <f>+AD217/AE217</f>
        <v>1.4444444444444444</v>
      </c>
      <c r="AG217" s="118">
        <v>10</v>
      </c>
      <c r="AH217" s="118">
        <v>7</v>
      </c>
      <c r="AI217" s="118">
        <v>8</v>
      </c>
      <c r="AJ217" s="118">
        <v>9</v>
      </c>
      <c r="AK217" s="118">
        <v>8</v>
      </c>
      <c r="AL217" s="118">
        <v>2</v>
      </c>
      <c r="AM217" s="118"/>
      <c r="AN217" s="118"/>
      <c r="AO217" s="118"/>
      <c r="AP217" s="118"/>
      <c r="AQ217" s="118">
        <f>+AG217+AH217+AI217+AJ217+AK217+AL217+AM217+AN217+AO217+AP217</f>
        <v>44</v>
      </c>
      <c r="AR217" s="118">
        <f t="shared" si="258"/>
        <v>24</v>
      </c>
      <c r="AS217" s="118">
        <f t="shared" si="259"/>
        <v>-13</v>
      </c>
      <c r="AT217" s="118">
        <f t="shared" si="260"/>
        <v>11</v>
      </c>
      <c r="AU217" s="9">
        <f t="shared" si="261"/>
        <v>1.8461538461538463</v>
      </c>
      <c r="AW217" s="98" t="s">
        <v>225</v>
      </c>
      <c r="AX217" s="91" t="s">
        <v>14</v>
      </c>
      <c r="AY217" s="132">
        <v>0.72555238095238117</v>
      </c>
      <c r="AZ217" s="106">
        <v>4</v>
      </c>
      <c r="BA217" s="138">
        <v>2.9022095238095247</v>
      </c>
      <c r="BB217" s="40">
        <v>26</v>
      </c>
      <c r="BC217" s="118">
        <v>18</v>
      </c>
      <c r="BD217" s="9">
        <f>+BB217/BC217</f>
        <v>1.4444444444444444</v>
      </c>
      <c r="BE217" s="118">
        <v>10</v>
      </c>
      <c r="BF217" s="118">
        <v>7</v>
      </c>
      <c r="BG217" s="118">
        <v>8</v>
      </c>
      <c r="BH217" s="118">
        <v>9</v>
      </c>
      <c r="BI217" s="118">
        <v>8</v>
      </c>
      <c r="BJ217" s="118">
        <v>2</v>
      </c>
      <c r="BK217" s="118"/>
      <c r="BL217" s="118"/>
      <c r="BM217" s="118"/>
      <c r="BN217" s="118"/>
      <c r="BO217" s="118">
        <f t="shared" si="262"/>
        <v>44</v>
      </c>
      <c r="BP217" s="24">
        <f t="shared" si="235"/>
        <v>24</v>
      </c>
      <c r="BQ217" s="24">
        <f t="shared" si="236"/>
        <v>-13</v>
      </c>
      <c r="BR217" s="24">
        <f t="shared" si="237"/>
        <v>11</v>
      </c>
      <c r="BS217" s="193">
        <f t="shared" si="238"/>
        <v>1.8461538461538463</v>
      </c>
      <c r="BU217" s="98" t="s">
        <v>225</v>
      </c>
      <c r="BV217" s="91" t="s">
        <v>14</v>
      </c>
      <c r="BW217" s="132">
        <v>0.72555238095238117</v>
      </c>
      <c r="BX217" s="106">
        <v>4</v>
      </c>
      <c r="BY217" s="138">
        <v>2.9022095238095247</v>
      </c>
      <c r="BZ217" s="40">
        <v>26</v>
      </c>
      <c r="CA217" s="118">
        <v>18</v>
      </c>
      <c r="CB217" s="9">
        <f>+BZ217/CA217</f>
        <v>1.4444444444444444</v>
      </c>
      <c r="CC217" s="118">
        <v>10</v>
      </c>
      <c r="CD217" s="118">
        <v>7</v>
      </c>
      <c r="CE217" s="118">
        <v>8</v>
      </c>
      <c r="CF217" s="118">
        <v>9</v>
      </c>
      <c r="CG217" s="118">
        <v>8</v>
      </c>
      <c r="CH217" s="118">
        <v>2</v>
      </c>
      <c r="CI217" s="118"/>
      <c r="CJ217" s="118"/>
      <c r="CK217" s="118"/>
      <c r="CL217" s="118"/>
      <c r="CM217" s="118">
        <f t="shared" si="263"/>
        <v>44</v>
      </c>
      <c r="CN217" s="24">
        <f t="shared" si="295"/>
        <v>24</v>
      </c>
      <c r="CO217" s="24">
        <f t="shared" si="296"/>
        <v>-13</v>
      </c>
      <c r="CP217" s="24">
        <f t="shared" si="297"/>
        <v>11</v>
      </c>
      <c r="CQ217" s="193">
        <f t="shared" si="298"/>
        <v>1.8461538461538463</v>
      </c>
      <c r="CS217" s="43" t="s">
        <v>223</v>
      </c>
      <c r="CT217" s="103" t="s">
        <v>224</v>
      </c>
      <c r="CU217" s="51">
        <v>-1.2361000000000004</v>
      </c>
      <c r="CV217" s="52">
        <v>4</v>
      </c>
      <c r="CW217" s="257">
        <v>-4.9444000000000017</v>
      </c>
      <c r="CX217" s="58">
        <v>19</v>
      </c>
      <c r="CY217" s="119">
        <v>33</v>
      </c>
      <c r="CZ217" s="27">
        <f>+CX217/CY217</f>
        <v>0.5757575757575758</v>
      </c>
      <c r="DA217" s="119">
        <v>7</v>
      </c>
      <c r="DB217" s="119">
        <v>7</v>
      </c>
      <c r="DC217" s="119">
        <v>10</v>
      </c>
      <c r="DD217" s="119">
        <v>20</v>
      </c>
      <c r="DE217" s="119">
        <v>2</v>
      </c>
      <c r="DF217" s="119">
        <v>5</v>
      </c>
      <c r="DG217" s="119"/>
      <c r="DH217" s="119">
        <v>1</v>
      </c>
      <c r="DI217" s="119"/>
      <c r="DJ217" s="119"/>
      <c r="DK217" s="119">
        <f t="shared" si="264"/>
        <v>52</v>
      </c>
      <c r="DL217" s="62">
        <f t="shared" si="299"/>
        <v>14</v>
      </c>
      <c r="DM217" s="62">
        <f t="shared" si="300"/>
        <v>-33</v>
      </c>
      <c r="DN217" s="62">
        <f t="shared" si="301"/>
        <v>-19</v>
      </c>
      <c r="DO217" s="232">
        <f t="shared" si="302"/>
        <v>0.42424242424242425</v>
      </c>
      <c r="DQ217" s="95" t="s">
        <v>225</v>
      </c>
      <c r="DR217" s="91" t="s">
        <v>14</v>
      </c>
      <c r="DS217" s="132">
        <v>0.72555238095238117</v>
      </c>
      <c r="DT217" s="106">
        <v>4</v>
      </c>
      <c r="DU217" s="25">
        <v>2.9022095238095247</v>
      </c>
      <c r="DV217" s="40">
        <v>17</v>
      </c>
      <c r="DW217" s="118">
        <v>13</v>
      </c>
      <c r="DX217" s="9">
        <f t="shared" si="273"/>
        <v>1.3076923076923077</v>
      </c>
      <c r="DY217" s="118">
        <v>13</v>
      </c>
      <c r="DZ217" s="118">
        <v>1</v>
      </c>
      <c r="EA217" s="118">
        <v>4</v>
      </c>
      <c r="EB217" s="118">
        <v>8</v>
      </c>
      <c r="EC217" s="118"/>
      <c r="ED217" s="118">
        <v>3</v>
      </c>
      <c r="EE217" s="118"/>
      <c r="EF217" s="118">
        <v>1</v>
      </c>
      <c r="EG217" s="118"/>
      <c r="EH217" s="118"/>
      <c r="EI217" s="118">
        <f t="shared" si="265"/>
        <v>30</v>
      </c>
      <c r="EJ217" s="24">
        <f t="shared" si="291"/>
        <v>4</v>
      </c>
      <c r="EK217" s="24">
        <f t="shared" si="292"/>
        <v>-17</v>
      </c>
      <c r="EL217" s="24">
        <f t="shared" si="293"/>
        <v>-13</v>
      </c>
      <c r="EM217" s="193">
        <f t="shared" si="294"/>
        <v>0.23529411764705882</v>
      </c>
      <c r="EO217" s="95" t="s">
        <v>225</v>
      </c>
      <c r="EP217" s="91" t="s">
        <v>14</v>
      </c>
      <c r="EQ217" s="132">
        <v>0.72555238095238117</v>
      </c>
      <c r="ER217" s="106">
        <v>4</v>
      </c>
      <c r="ES217" s="25">
        <v>2.9022095238095247</v>
      </c>
      <c r="ET217" s="40">
        <v>17</v>
      </c>
      <c r="EU217" s="118">
        <v>13</v>
      </c>
      <c r="EV217" s="9">
        <f t="shared" si="274"/>
        <v>1.3076923076923077</v>
      </c>
      <c r="EW217" s="118">
        <v>13</v>
      </c>
      <c r="EX217" s="118">
        <v>1</v>
      </c>
      <c r="EY217" s="118">
        <v>4</v>
      </c>
      <c r="EZ217" s="118">
        <v>8</v>
      </c>
      <c r="FA217" s="118"/>
      <c r="FB217" s="118">
        <v>3</v>
      </c>
      <c r="FC217" s="118"/>
      <c r="FD217" s="118">
        <v>1</v>
      </c>
      <c r="FE217" s="118"/>
      <c r="FF217" s="118"/>
      <c r="FG217" s="118">
        <f t="shared" si="266"/>
        <v>30</v>
      </c>
      <c r="FH217" s="24">
        <f t="shared" si="267"/>
        <v>4</v>
      </c>
      <c r="FI217" s="24">
        <f t="shared" si="268"/>
        <v>-17</v>
      </c>
      <c r="FJ217" s="24">
        <f t="shared" si="269"/>
        <v>-13</v>
      </c>
      <c r="FK217" s="193">
        <f t="shared" si="270"/>
        <v>0.23529411764705882</v>
      </c>
      <c r="FM217" s="43" t="s">
        <v>225</v>
      </c>
      <c r="FN217" s="91" t="s">
        <v>14</v>
      </c>
      <c r="FO217" s="368">
        <v>0.72555238095238117</v>
      </c>
      <c r="FP217" s="364">
        <v>4</v>
      </c>
      <c r="FQ217" s="365">
        <v>2.9022095238095247</v>
      </c>
      <c r="FR217" s="40">
        <v>17</v>
      </c>
      <c r="FS217" s="118">
        <v>13</v>
      </c>
      <c r="FT217" s="9">
        <f t="shared" si="275"/>
        <v>1.3076923076923077</v>
      </c>
      <c r="FU217" s="118">
        <v>13</v>
      </c>
      <c r="FV217" s="118">
        <v>1</v>
      </c>
      <c r="FW217" s="118">
        <v>4</v>
      </c>
      <c r="FX217" s="118">
        <v>8</v>
      </c>
      <c r="FY217" s="118"/>
      <c r="FZ217" s="118">
        <v>3</v>
      </c>
      <c r="GA217" s="118"/>
      <c r="GB217" s="118">
        <v>1</v>
      </c>
      <c r="GC217" s="118"/>
      <c r="GD217" s="118"/>
      <c r="GE217" s="118">
        <f t="shared" si="271"/>
        <v>30</v>
      </c>
      <c r="GF217" s="24">
        <f t="shared" si="284"/>
        <v>4</v>
      </c>
      <c r="GG217" s="24">
        <f t="shared" si="285"/>
        <v>-17</v>
      </c>
      <c r="GH217" s="24">
        <f t="shared" si="286"/>
        <v>-13</v>
      </c>
      <c r="GI217" s="193">
        <f t="shared" si="287"/>
        <v>0.23529411764705882</v>
      </c>
      <c r="GK217" s="43" t="s">
        <v>225</v>
      </c>
      <c r="GL217" s="91" t="s">
        <v>503</v>
      </c>
      <c r="GM217" s="119">
        <v>1</v>
      </c>
      <c r="GN217" s="13">
        <v>5.8776222222222225</v>
      </c>
      <c r="GO217" s="65">
        <v>6.666666666666667</v>
      </c>
      <c r="GP217" s="51">
        <f>+GO217-GN217</f>
        <v>0.78904444444444444</v>
      </c>
      <c r="GQ217" s="52">
        <v>4</v>
      </c>
      <c r="GR217" s="187">
        <v>2.9022095238095247</v>
      </c>
      <c r="GS217" s="119">
        <v>30</v>
      </c>
      <c r="GT217" s="119">
        <v>18</v>
      </c>
      <c r="GU217" s="27">
        <f t="shared" ref="GU217" si="303">+GS217/GT217</f>
        <v>1.6666666666666667</v>
      </c>
      <c r="GV217" s="119">
        <v>14</v>
      </c>
      <c r="GW217" s="119">
        <v>7</v>
      </c>
      <c r="GX217" s="119">
        <v>8</v>
      </c>
      <c r="GY217" s="119">
        <v>9</v>
      </c>
      <c r="GZ217" s="119">
        <v>8</v>
      </c>
      <c r="HA217" s="119">
        <v>2</v>
      </c>
      <c r="HB217" s="119"/>
      <c r="HC217" s="119"/>
      <c r="HD217" s="119"/>
      <c r="HE217" s="119"/>
      <c r="HF217" s="119">
        <v>48</v>
      </c>
      <c r="HG217" s="62">
        <f t="shared" si="278"/>
        <v>24</v>
      </c>
      <c r="HH217" s="62">
        <f t="shared" si="279"/>
        <v>-13</v>
      </c>
      <c r="HI217" s="62">
        <f t="shared" si="280"/>
        <v>11</v>
      </c>
      <c r="HJ217" s="232">
        <f t="shared" si="281"/>
        <v>1.8461538461538463</v>
      </c>
    </row>
    <row r="218" spans="1:229" ht="18.75" x14ac:dyDescent="0.3">
      <c r="A218" s="114" t="s">
        <v>225</v>
      </c>
      <c r="B218" s="96" t="s">
        <v>246</v>
      </c>
      <c r="C218" s="132">
        <v>-0.85711428571428705</v>
      </c>
      <c r="D218" s="106">
        <v>3</v>
      </c>
      <c r="E218" s="138">
        <v>-2.5713428571428611</v>
      </c>
      <c r="F218" s="40">
        <v>5</v>
      </c>
      <c r="G218" s="118">
        <v>10</v>
      </c>
      <c r="H218" s="118">
        <f>+F218/G218</f>
        <v>0.5</v>
      </c>
      <c r="I218" s="118">
        <v>5</v>
      </c>
      <c r="J218" s="118">
        <v>2</v>
      </c>
      <c r="K218" s="118"/>
      <c r="L218" s="118">
        <v>5</v>
      </c>
      <c r="M218" s="118"/>
      <c r="N218" s="118">
        <v>2</v>
      </c>
      <c r="O218" s="118"/>
      <c r="P218" s="118">
        <v>1</v>
      </c>
      <c r="Q218" s="118"/>
      <c r="R218" s="118"/>
      <c r="S218" s="118">
        <f>+I218+J218+K218+L218+M218+N218+O218+P218+Q218+R218</f>
        <v>15</v>
      </c>
      <c r="T218" s="118">
        <f t="shared" si="253"/>
        <v>0</v>
      </c>
      <c r="U218" s="118">
        <f t="shared" si="254"/>
        <v>-12</v>
      </c>
      <c r="V218" s="118">
        <f t="shared" si="255"/>
        <v>-12</v>
      </c>
      <c r="W218" s="118">
        <f t="shared" si="256"/>
        <v>0</v>
      </c>
      <c r="X218" s="29"/>
      <c r="Y218" s="114" t="s">
        <v>225</v>
      </c>
      <c r="Z218" s="96" t="s">
        <v>246</v>
      </c>
      <c r="AA218" s="132">
        <v>-0.85711428571428705</v>
      </c>
      <c r="AB218" s="106">
        <v>3</v>
      </c>
      <c r="AC218" s="138">
        <v>-2.5713428571428611</v>
      </c>
      <c r="AD218" s="61">
        <v>5</v>
      </c>
      <c r="AE218" s="60">
        <v>10</v>
      </c>
      <c r="AF218" s="194">
        <f>+AD218/AE218</f>
        <v>0.5</v>
      </c>
      <c r="AG218" s="60">
        <v>5</v>
      </c>
      <c r="AH218" s="60">
        <v>2</v>
      </c>
      <c r="AI218" s="81"/>
      <c r="AJ218" s="60">
        <v>5</v>
      </c>
      <c r="AK218" s="81"/>
      <c r="AL218" s="60">
        <v>2</v>
      </c>
      <c r="AM218" s="81"/>
      <c r="AN218" s="81">
        <v>1</v>
      </c>
      <c r="AO218" s="81"/>
      <c r="AP218" s="81"/>
      <c r="AQ218" s="118">
        <f>+AG218+AH218+AI218+AJ218+AK218+AL218+AM218+AN218+AO218+AP218</f>
        <v>15</v>
      </c>
      <c r="AR218" s="118">
        <f t="shared" si="258"/>
        <v>0</v>
      </c>
      <c r="AS218" s="118">
        <f t="shared" si="259"/>
        <v>-12</v>
      </c>
      <c r="AT218" s="118">
        <f t="shared" si="260"/>
        <v>-12</v>
      </c>
      <c r="AU218" s="9">
        <f t="shared" si="261"/>
        <v>0</v>
      </c>
      <c r="AV218" s="81"/>
      <c r="AW218" s="114" t="s">
        <v>225</v>
      </c>
      <c r="AX218" s="96" t="s">
        <v>246</v>
      </c>
      <c r="AY218" s="132">
        <v>-0.85711428571428705</v>
      </c>
      <c r="AZ218" s="106">
        <v>3</v>
      </c>
      <c r="BA218" s="138">
        <v>-2.5713428571428611</v>
      </c>
      <c r="BB218" s="61">
        <v>5</v>
      </c>
      <c r="BC218" s="60">
        <v>10</v>
      </c>
      <c r="BD218" s="194">
        <f>+BB218/BC218</f>
        <v>0.5</v>
      </c>
      <c r="BE218" s="60">
        <v>5</v>
      </c>
      <c r="BF218" s="60">
        <v>2</v>
      </c>
      <c r="BG218" s="1"/>
      <c r="BH218" s="60">
        <v>5</v>
      </c>
      <c r="BI218" s="1"/>
      <c r="BJ218" s="60">
        <v>2</v>
      </c>
      <c r="BK218" s="1"/>
      <c r="BL218" s="1">
        <v>1</v>
      </c>
      <c r="BM218" s="1"/>
      <c r="BN218" s="1"/>
      <c r="BO218" s="118">
        <f t="shared" si="262"/>
        <v>15</v>
      </c>
      <c r="BP218" s="24">
        <f t="shared" si="235"/>
        <v>0</v>
      </c>
      <c r="BQ218" s="24">
        <f t="shared" si="236"/>
        <v>-12</v>
      </c>
      <c r="BR218" s="24">
        <f t="shared" si="237"/>
        <v>-12</v>
      </c>
      <c r="BS218" s="193">
        <f t="shared" si="238"/>
        <v>0</v>
      </c>
      <c r="BT218" s="81"/>
      <c r="BU218" s="114" t="s">
        <v>225</v>
      </c>
      <c r="BV218" s="96" t="s">
        <v>246</v>
      </c>
      <c r="BW218" s="132">
        <v>-0.85711428571428705</v>
      </c>
      <c r="BX218" s="106">
        <v>3</v>
      </c>
      <c r="BY218" s="138">
        <v>-2.5713428571428611</v>
      </c>
      <c r="BZ218" s="61">
        <v>5</v>
      </c>
      <c r="CA218" s="60">
        <v>10</v>
      </c>
      <c r="CB218" s="194">
        <f>+BZ218/CA218</f>
        <v>0.5</v>
      </c>
      <c r="CC218" s="60">
        <v>5</v>
      </c>
      <c r="CD218" s="60">
        <v>2</v>
      </c>
      <c r="CE218" s="1"/>
      <c r="CF218" s="60">
        <v>5</v>
      </c>
      <c r="CG218" s="1"/>
      <c r="CH218" s="60">
        <v>2</v>
      </c>
      <c r="CI218" s="1"/>
      <c r="CJ218" s="1">
        <v>1</v>
      </c>
      <c r="CK218" s="1"/>
      <c r="CL218" s="1"/>
      <c r="CM218" s="118">
        <f t="shared" si="263"/>
        <v>15</v>
      </c>
      <c r="CN218" s="24">
        <f t="shared" si="295"/>
        <v>0</v>
      </c>
      <c r="CO218" s="24">
        <f t="shared" si="296"/>
        <v>-12</v>
      </c>
      <c r="CP218" s="24">
        <f t="shared" si="297"/>
        <v>-12</v>
      </c>
      <c r="CQ218" s="193">
        <f t="shared" si="298"/>
        <v>0</v>
      </c>
      <c r="CR218" s="81"/>
      <c r="CS218" s="98" t="s">
        <v>225</v>
      </c>
      <c r="CT218" s="91" t="s">
        <v>14</v>
      </c>
      <c r="CU218" s="132">
        <v>0.72555238095238117</v>
      </c>
      <c r="CV218" s="106">
        <v>4</v>
      </c>
      <c r="CW218" s="256">
        <v>2.9022095238095247</v>
      </c>
      <c r="CX218" s="61">
        <v>5</v>
      </c>
      <c r="CY218" s="60">
        <v>10</v>
      </c>
      <c r="CZ218" s="194">
        <f>+CX218/CY218</f>
        <v>0.5</v>
      </c>
      <c r="DA218" s="60">
        <v>5</v>
      </c>
      <c r="DB218" s="60">
        <v>2</v>
      </c>
      <c r="DC218" s="1"/>
      <c r="DD218" s="60">
        <v>5</v>
      </c>
      <c r="DE218" s="1"/>
      <c r="DF218" s="60">
        <v>2</v>
      </c>
      <c r="DG218" s="1"/>
      <c r="DH218" s="1">
        <v>1</v>
      </c>
      <c r="DI218" s="1"/>
      <c r="DJ218" s="1"/>
      <c r="DK218" s="118">
        <f t="shared" si="264"/>
        <v>15</v>
      </c>
      <c r="DL218" s="24">
        <f t="shared" si="299"/>
        <v>0</v>
      </c>
      <c r="DM218" s="24">
        <f t="shared" si="300"/>
        <v>-12</v>
      </c>
      <c r="DN218" s="24">
        <f t="shared" si="301"/>
        <v>-12</v>
      </c>
      <c r="DO218" s="193">
        <f t="shared" si="302"/>
        <v>0</v>
      </c>
      <c r="DP218" s="81"/>
      <c r="DQ218" s="109" t="s">
        <v>225</v>
      </c>
      <c r="DR218" s="96" t="s">
        <v>246</v>
      </c>
      <c r="DS218" s="132">
        <v>-0.85711428571428705</v>
      </c>
      <c r="DT218" s="106">
        <v>3</v>
      </c>
      <c r="DU218" s="25">
        <v>-2.5713428571428611</v>
      </c>
      <c r="DV218" s="118">
        <v>62</v>
      </c>
      <c r="DW218" s="118">
        <v>11</v>
      </c>
      <c r="DX218" s="9">
        <f t="shared" si="273"/>
        <v>5.6363636363636367</v>
      </c>
      <c r="DY218" s="118">
        <v>40</v>
      </c>
      <c r="DZ218" s="118">
        <v>5</v>
      </c>
      <c r="EA218" s="118">
        <v>19</v>
      </c>
      <c r="EB218" s="118">
        <v>6</v>
      </c>
      <c r="EC218" s="118">
        <v>3</v>
      </c>
      <c r="ED218" s="118"/>
      <c r="EE218" s="118"/>
      <c r="EF218" s="118"/>
      <c r="EG218" s="118"/>
      <c r="EH218" s="118"/>
      <c r="EI218" s="118">
        <f t="shared" si="265"/>
        <v>73</v>
      </c>
      <c r="EJ218" s="24">
        <f t="shared" si="291"/>
        <v>25</v>
      </c>
      <c r="EK218" s="24">
        <f t="shared" si="292"/>
        <v>-6</v>
      </c>
      <c r="EL218" s="24">
        <f t="shared" si="293"/>
        <v>19</v>
      </c>
      <c r="EM218" s="193">
        <f t="shared" si="294"/>
        <v>4.166666666666667</v>
      </c>
      <c r="EN218" s="81"/>
      <c r="EO218" s="109" t="s">
        <v>225</v>
      </c>
      <c r="EP218" s="96" t="s">
        <v>246</v>
      </c>
      <c r="EQ218" s="132">
        <v>-0.85711428571428705</v>
      </c>
      <c r="ER218" s="106">
        <v>3</v>
      </c>
      <c r="ES218" s="25">
        <v>-2.5713428571428611</v>
      </c>
      <c r="ET218" s="118">
        <v>62</v>
      </c>
      <c r="EU218" s="118">
        <v>11</v>
      </c>
      <c r="EV218" s="9">
        <f t="shared" si="274"/>
        <v>5.6363636363636367</v>
      </c>
      <c r="EW218" s="118">
        <v>40</v>
      </c>
      <c r="EX218" s="118">
        <v>5</v>
      </c>
      <c r="EY218" s="118">
        <v>19</v>
      </c>
      <c r="EZ218" s="118">
        <v>6</v>
      </c>
      <c r="FA218" s="118">
        <v>3</v>
      </c>
      <c r="FB218" s="118"/>
      <c r="FC218" s="118"/>
      <c r="FD218" s="118"/>
      <c r="FE218" s="118"/>
      <c r="FF218" s="118"/>
      <c r="FG218" s="118">
        <f t="shared" si="266"/>
        <v>73</v>
      </c>
      <c r="FH218" s="24">
        <f t="shared" si="267"/>
        <v>25</v>
      </c>
      <c r="FI218" s="24">
        <f t="shared" si="268"/>
        <v>-6</v>
      </c>
      <c r="FJ218" s="24">
        <f t="shared" si="269"/>
        <v>19</v>
      </c>
      <c r="FK218" s="193">
        <f t="shared" si="270"/>
        <v>4.166666666666667</v>
      </c>
      <c r="FL218" s="81"/>
      <c r="FM218" s="109" t="s">
        <v>225</v>
      </c>
      <c r="FN218" s="96" t="s">
        <v>246</v>
      </c>
      <c r="FO218" s="368">
        <v>-0.85711428571428705</v>
      </c>
      <c r="FP218" s="364">
        <v>3</v>
      </c>
      <c r="FQ218" s="365">
        <v>-2.5713428571428611</v>
      </c>
      <c r="FR218" s="118">
        <v>62</v>
      </c>
      <c r="FS218" s="118">
        <v>11</v>
      </c>
      <c r="FT218" s="9">
        <f t="shared" si="275"/>
        <v>5.6363636363636367</v>
      </c>
      <c r="FU218" s="118">
        <v>40</v>
      </c>
      <c r="FV218" s="118">
        <v>5</v>
      </c>
      <c r="FW218" s="118">
        <v>19</v>
      </c>
      <c r="FX218" s="118">
        <v>6</v>
      </c>
      <c r="FY218" s="118">
        <v>3</v>
      </c>
      <c r="FZ218" s="118"/>
      <c r="GA218" s="118"/>
      <c r="GB218" s="118"/>
      <c r="GC218" s="118"/>
      <c r="GD218" s="118"/>
      <c r="GE218" s="118">
        <f t="shared" si="271"/>
        <v>73</v>
      </c>
      <c r="GF218" s="24">
        <f t="shared" si="284"/>
        <v>25</v>
      </c>
      <c r="GG218" s="24">
        <f t="shared" si="285"/>
        <v>-6</v>
      </c>
      <c r="GH218" s="24">
        <f t="shared" si="286"/>
        <v>19</v>
      </c>
      <c r="GI218" s="193">
        <f t="shared" si="287"/>
        <v>4.166666666666667</v>
      </c>
      <c r="GJ218" s="81"/>
      <c r="GK218" s="109" t="s">
        <v>225</v>
      </c>
      <c r="GL218" s="96" t="s">
        <v>246</v>
      </c>
      <c r="GM218" s="118"/>
      <c r="GN218" s="11">
        <v>9.2857142857142865</v>
      </c>
      <c r="GO218" s="12">
        <v>8.4285999999999994</v>
      </c>
      <c r="GP218" s="132">
        <v>-0.85711428571428705</v>
      </c>
      <c r="GQ218" s="106">
        <v>3</v>
      </c>
      <c r="GR218" s="25">
        <v>-2.5713428571428611</v>
      </c>
      <c r="GS218" s="24">
        <f t="shared" si="276"/>
        <v>62</v>
      </c>
      <c r="GT218" s="118">
        <v>11</v>
      </c>
      <c r="GU218" s="9">
        <f t="shared" si="277"/>
        <v>5.6363636363636367</v>
      </c>
      <c r="GV218" s="118">
        <v>40</v>
      </c>
      <c r="GW218" s="118">
        <v>5</v>
      </c>
      <c r="GX218" s="118">
        <v>19</v>
      </c>
      <c r="GY218" s="118">
        <v>6</v>
      </c>
      <c r="GZ218" s="118">
        <v>3</v>
      </c>
      <c r="HA218" s="118"/>
      <c r="HB218" s="118"/>
      <c r="HC218" s="118"/>
      <c r="HD218" s="118"/>
      <c r="HE218" s="118"/>
      <c r="HF218" s="118">
        <f t="shared" si="272"/>
        <v>73</v>
      </c>
      <c r="HG218" s="24">
        <f t="shared" si="278"/>
        <v>25</v>
      </c>
      <c r="HH218" s="24">
        <f t="shared" si="279"/>
        <v>-6</v>
      </c>
      <c r="HI218" s="24">
        <f t="shared" si="280"/>
        <v>19</v>
      </c>
      <c r="HJ218" s="193">
        <f t="shared" si="281"/>
        <v>4.166666666666667</v>
      </c>
      <c r="HK218" s="81"/>
      <c r="HL218" s="81"/>
      <c r="HM218" s="81"/>
      <c r="HN218" s="81"/>
      <c r="HO218" s="81"/>
      <c r="HP218" s="81"/>
      <c r="HQ218" s="81"/>
      <c r="HR218" s="81"/>
      <c r="HS218" s="81"/>
      <c r="HT218" s="81"/>
      <c r="HU218" s="81"/>
    </row>
    <row r="219" spans="1:229" ht="18.75" x14ac:dyDescent="0.3">
      <c r="A219" s="114" t="s">
        <v>226</v>
      </c>
      <c r="B219" s="91" t="s">
        <v>227</v>
      </c>
      <c r="C219" s="51">
        <v>1.5610999999999997</v>
      </c>
      <c r="D219" s="52">
        <v>5</v>
      </c>
      <c r="E219" s="139">
        <v>7.8054999999999986</v>
      </c>
      <c r="F219" s="58">
        <v>62</v>
      </c>
      <c r="G219" s="119">
        <v>11</v>
      </c>
      <c r="H219" s="119">
        <f t="shared" si="290"/>
        <v>5.6363636363636367</v>
      </c>
      <c r="I219" s="119">
        <v>40</v>
      </c>
      <c r="J219" s="119">
        <v>5</v>
      </c>
      <c r="K219" s="119">
        <v>19</v>
      </c>
      <c r="L219" s="119">
        <v>6</v>
      </c>
      <c r="M219" s="119">
        <v>3</v>
      </c>
      <c r="N219" s="119"/>
      <c r="O219" s="119"/>
      <c r="P219" s="119"/>
      <c r="Q219" s="119"/>
      <c r="R219" s="119"/>
      <c r="S219" s="119">
        <f t="shared" si="252"/>
        <v>73</v>
      </c>
      <c r="T219" s="119">
        <f t="shared" si="253"/>
        <v>25</v>
      </c>
      <c r="U219" s="119">
        <f t="shared" si="254"/>
        <v>-6</v>
      </c>
      <c r="V219" s="119">
        <f t="shared" si="255"/>
        <v>19</v>
      </c>
      <c r="W219" s="119">
        <f t="shared" si="256"/>
        <v>4.166666666666667</v>
      </c>
      <c r="X219" s="29"/>
      <c r="Y219" s="105" t="s">
        <v>226</v>
      </c>
      <c r="Z219" s="91" t="s">
        <v>227</v>
      </c>
      <c r="AA219" s="132">
        <v>1.5610999999999997</v>
      </c>
      <c r="AB219" s="106">
        <v>5</v>
      </c>
      <c r="AC219" s="138">
        <v>7.8054999999999986</v>
      </c>
      <c r="AD219" s="40">
        <v>62</v>
      </c>
      <c r="AE219" s="118">
        <v>11</v>
      </c>
      <c r="AF219" s="9">
        <f>+AD219/AE219</f>
        <v>5.6363636363636367</v>
      </c>
      <c r="AG219" s="118">
        <v>40</v>
      </c>
      <c r="AH219" s="118">
        <v>5</v>
      </c>
      <c r="AI219" s="118">
        <v>19</v>
      </c>
      <c r="AJ219" s="118">
        <v>6</v>
      </c>
      <c r="AK219" s="118">
        <v>3</v>
      </c>
      <c r="AL219" s="118"/>
      <c r="AM219" s="118"/>
      <c r="AN219" s="118"/>
      <c r="AO219" s="118"/>
      <c r="AP219" s="118"/>
      <c r="AQ219" s="118">
        <f>+AG219+AH219+AI219+AJ219+AK219+AL219+AM219+AN219+AO219+AP219</f>
        <v>73</v>
      </c>
      <c r="AR219" s="118">
        <f t="shared" si="258"/>
        <v>25</v>
      </c>
      <c r="AS219" s="118">
        <f t="shared" si="259"/>
        <v>-6</v>
      </c>
      <c r="AT219" s="118">
        <f t="shared" si="260"/>
        <v>19</v>
      </c>
      <c r="AU219" s="118">
        <f t="shared" si="261"/>
        <v>4.166666666666667</v>
      </c>
      <c r="AV219" s="81"/>
      <c r="AW219" s="105" t="s">
        <v>226</v>
      </c>
      <c r="AX219" s="91" t="s">
        <v>227</v>
      </c>
      <c r="AY219" s="132">
        <v>1.5610999999999997</v>
      </c>
      <c r="AZ219" s="106">
        <v>5</v>
      </c>
      <c r="BA219" s="138">
        <v>7.8054999999999986</v>
      </c>
      <c r="BB219" s="40">
        <v>62</v>
      </c>
      <c r="BC219" s="118">
        <v>11</v>
      </c>
      <c r="BD219" s="9">
        <f>+BB219/BC219</f>
        <v>5.6363636363636367</v>
      </c>
      <c r="BE219" s="118">
        <v>40</v>
      </c>
      <c r="BF219" s="118">
        <v>5</v>
      </c>
      <c r="BG219" s="118">
        <v>19</v>
      </c>
      <c r="BH219" s="118">
        <v>6</v>
      </c>
      <c r="BI219" s="118">
        <v>3</v>
      </c>
      <c r="BJ219" s="118"/>
      <c r="BK219" s="118"/>
      <c r="BL219" s="118"/>
      <c r="BM219" s="118"/>
      <c r="BN219" s="118"/>
      <c r="BO219" s="118">
        <f t="shared" si="262"/>
        <v>73</v>
      </c>
      <c r="BP219" s="24">
        <f t="shared" si="235"/>
        <v>25</v>
      </c>
      <c r="BQ219" s="24">
        <f t="shared" si="236"/>
        <v>-6</v>
      </c>
      <c r="BR219" s="24">
        <f t="shared" si="237"/>
        <v>19</v>
      </c>
      <c r="BS219" s="193">
        <f t="shared" si="238"/>
        <v>4.166666666666667</v>
      </c>
      <c r="BT219" s="81"/>
      <c r="BU219" s="105" t="s">
        <v>226</v>
      </c>
      <c r="BV219" s="91" t="s">
        <v>227</v>
      </c>
      <c r="BW219" s="132">
        <v>1.5610999999999997</v>
      </c>
      <c r="BX219" s="106">
        <v>5</v>
      </c>
      <c r="BY219" s="138">
        <v>7.8054999999999986</v>
      </c>
      <c r="BZ219" s="40">
        <v>62</v>
      </c>
      <c r="CA219" s="118">
        <v>11</v>
      </c>
      <c r="CB219" s="9">
        <f>+BZ219/CA219</f>
        <v>5.6363636363636367</v>
      </c>
      <c r="CC219" s="118">
        <v>40</v>
      </c>
      <c r="CD219" s="118">
        <v>5</v>
      </c>
      <c r="CE219" s="118">
        <v>19</v>
      </c>
      <c r="CF219" s="118">
        <v>6</v>
      </c>
      <c r="CG219" s="118">
        <v>3</v>
      </c>
      <c r="CH219" s="118"/>
      <c r="CI219" s="118"/>
      <c r="CJ219" s="118"/>
      <c r="CK219" s="118"/>
      <c r="CL219" s="118"/>
      <c r="CM219" s="118">
        <f t="shared" si="263"/>
        <v>73</v>
      </c>
      <c r="CN219" s="24">
        <f t="shared" si="295"/>
        <v>25</v>
      </c>
      <c r="CO219" s="24">
        <f t="shared" si="296"/>
        <v>-6</v>
      </c>
      <c r="CP219" s="24">
        <f t="shared" si="297"/>
        <v>19</v>
      </c>
      <c r="CQ219" s="193">
        <f t="shared" si="298"/>
        <v>4.166666666666667</v>
      </c>
      <c r="CR219" s="81"/>
      <c r="CS219" s="114" t="s">
        <v>225</v>
      </c>
      <c r="CT219" s="96" t="s">
        <v>246</v>
      </c>
      <c r="CU219" s="132">
        <v>-0.85711428571428705</v>
      </c>
      <c r="CV219" s="106">
        <v>3</v>
      </c>
      <c r="CW219" s="256">
        <v>-2.5713428571428611</v>
      </c>
      <c r="CX219" s="40">
        <v>62</v>
      </c>
      <c r="CY219" s="118">
        <v>11</v>
      </c>
      <c r="CZ219" s="9">
        <f>+CX219/CY219</f>
        <v>5.6363636363636367</v>
      </c>
      <c r="DA219" s="118">
        <v>40</v>
      </c>
      <c r="DB219" s="118">
        <v>5</v>
      </c>
      <c r="DC219" s="118">
        <v>19</v>
      </c>
      <c r="DD219" s="118">
        <v>6</v>
      </c>
      <c r="DE219" s="118">
        <v>3</v>
      </c>
      <c r="DF219" s="118"/>
      <c r="DG219" s="118"/>
      <c r="DH219" s="118"/>
      <c r="DI219" s="118"/>
      <c r="DJ219" s="118"/>
      <c r="DK219" s="118">
        <f t="shared" si="264"/>
        <v>73</v>
      </c>
      <c r="DL219" s="24">
        <f t="shared" si="299"/>
        <v>25</v>
      </c>
      <c r="DM219" s="24">
        <f t="shared" si="300"/>
        <v>-6</v>
      </c>
      <c r="DN219" s="24">
        <f t="shared" si="301"/>
        <v>19</v>
      </c>
      <c r="DO219" s="193">
        <f t="shared" si="302"/>
        <v>4.166666666666667</v>
      </c>
      <c r="DP219" s="81"/>
      <c r="DQ219" s="109" t="s">
        <v>226</v>
      </c>
      <c r="DR219" s="91" t="s">
        <v>227</v>
      </c>
      <c r="DS219" s="51">
        <v>1.5610999999999997</v>
      </c>
      <c r="DT219" s="52">
        <v>5</v>
      </c>
      <c r="DU219" s="187">
        <v>7.8054999999999986</v>
      </c>
      <c r="DV219" s="119">
        <v>65</v>
      </c>
      <c r="DW219" s="119">
        <v>11</v>
      </c>
      <c r="DX219" s="27">
        <f t="shared" si="273"/>
        <v>5.9090909090909092</v>
      </c>
      <c r="DY219" s="119">
        <v>42</v>
      </c>
      <c r="DZ219" s="119">
        <v>5</v>
      </c>
      <c r="EA219" s="119">
        <v>20</v>
      </c>
      <c r="EB219" s="119">
        <v>6</v>
      </c>
      <c r="EC219" s="119">
        <v>3</v>
      </c>
      <c r="ED219" s="119"/>
      <c r="EE219" s="119"/>
      <c r="EF219" s="119"/>
      <c r="EG219" s="119"/>
      <c r="EH219" s="119"/>
      <c r="EI219" s="119">
        <f t="shared" si="265"/>
        <v>76</v>
      </c>
      <c r="EJ219" s="62">
        <f t="shared" si="291"/>
        <v>26</v>
      </c>
      <c r="EK219" s="62">
        <f t="shared" si="292"/>
        <v>-6</v>
      </c>
      <c r="EL219" s="62">
        <f t="shared" si="293"/>
        <v>20</v>
      </c>
      <c r="EM219" s="232">
        <f t="shared" si="294"/>
        <v>4.333333333333333</v>
      </c>
      <c r="EN219" s="81"/>
      <c r="EO219" s="109" t="s">
        <v>226</v>
      </c>
      <c r="EP219" s="91" t="s">
        <v>227</v>
      </c>
      <c r="EQ219" s="132">
        <v>1.5610999999999997</v>
      </c>
      <c r="ER219" s="106">
        <v>5</v>
      </c>
      <c r="ES219" s="25">
        <v>7.8054999999999986</v>
      </c>
      <c r="ET219" s="118">
        <v>65</v>
      </c>
      <c r="EU219" s="118">
        <v>11</v>
      </c>
      <c r="EV219" s="9">
        <f t="shared" si="274"/>
        <v>5.9090909090909092</v>
      </c>
      <c r="EW219" s="118">
        <v>42</v>
      </c>
      <c r="EX219" s="118">
        <v>5</v>
      </c>
      <c r="EY219" s="118">
        <v>20</v>
      </c>
      <c r="EZ219" s="118">
        <v>6</v>
      </c>
      <c r="FA219" s="118">
        <v>3</v>
      </c>
      <c r="FB219" s="118"/>
      <c r="FC219" s="118"/>
      <c r="FD219" s="118"/>
      <c r="FE219" s="118"/>
      <c r="FF219" s="118"/>
      <c r="FG219" s="118">
        <f t="shared" si="266"/>
        <v>76</v>
      </c>
      <c r="FH219" s="24">
        <f t="shared" si="267"/>
        <v>26</v>
      </c>
      <c r="FI219" s="24">
        <f t="shared" si="268"/>
        <v>-6</v>
      </c>
      <c r="FJ219" s="24">
        <f t="shared" si="269"/>
        <v>20</v>
      </c>
      <c r="FK219" s="193">
        <f t="shared" si="270"/>
        <v>4.333333333333333</v>
      </c>
      <c r="FL219" s="81"/>
      <c r="FM219" s="109" t="s">
        <v>226</v>
      </c>
      <c r="FN219" s="91" t="s">
        <v>227</v>
      </c>
      <c r="FO219" s="368">
        <v>1.5610999999999997</v>
      </c>
      <c r="FP219" s="364">
        <v>5</v>
      </c>
      <c r="FQ219" s="365">
        <v>7.8054999999999986</v>
      </c>
      <c r="FR219" s="118">
        <v>65</v>
      </c>
      <c r="FS219" s="118">
        <v>11</v>
      </c>
      <c r="FT219" s="9">
        <f t="shared" si="275"/>
        <v>5.9090909090909092</v>
      </c>
      <c r="FU219" s="118">
        <v>42</v>
      </c>
      <c r="FV219" s="118">
        <v>5</v>
      </c>
      <c r="FW219" s="118">
        <v>20</v>
      </c>
      <c r="FX219" s="118">
        <v>6</v>
      </c>
      <c r="FY219" s="118">
        <v>3</v>
      </c>
      <c r="FZ219" s="118"/>
      <c r="GA219" s="118"/>
      <c r="GB219" s="118"/>
      <c r="GC219" s="118"/>
      <c r="GD219" s="118"/>
      <c r="GE219" s="118">
        <f t="shared" si="271"/>
        <v>76</v>
      </c>
      <c r="GF219" s="24">
        <f t="shared" si="284"/>
        <v>26</v>
      </c>
      <c r="GG219" s="24">
        <f t="shared" si="285"/>
        <v>-6</v>
      </c>
      <c r="GH219" s="24">
        <f t="shared" si="286"/>
        <v>20</v>
      </c>
      <c r="GI219" s="193">
        <f t="shared" si="287"/>
        <v>4.333333333333333</v>
      </c>
      <c r="GJ219" s="81"/>
      <c r="GK219" s="109" t="s">
        <v>226</v>
      </c>
      <c r="GL219" s="91" t="s">
        <v>227</v>
      </c>
      <c r="GM219" s="118">
        <v>2</v>
      </c>
      <c r="GN219" s="11">
        <v>4.8833000000000002</v>
      </c>
      <c r="GO219" s="12">
        <v>6.4443999999999999</v>
      </c>
      <c r="GP219" s="132">
        <v>1.5610999999999997</v>
      </c>
      <c r="GQ219" s="106">
        <v>5</v>
      </c>
      <c r="GR219" s="25">
        <v>7.8054999999999986</v>
      </c>
      <c r="GS219" s="24">
        <f t="shared" si="276"/>
        <v>65</v>
      </c>
      <c r="GT219" s="118">
        <v>11</v>
      </c>
      <c r="GU219" s="9">
        <f t="shared" si="277"/>
        <v>5.9090909090909092</v>
      </c>
      <c r="GV219" s="118">
        <v>42</v>
      </c>
      <c r="GW219" s="118">
        <v>5</v>
      </c>
      <c r="GX219" s="118">
        <v>20</v>
      </c>
      <c r="GY219" s="118">
        <v>6</v>
      </c>
      <c r="GZ219" s="118">
        <v>3</v>
      </c>
      <c r="HA219" s="118"/>
      <c r="HB219" s="118"/>
      <c r="HC219" s="118"/>
      <c r="HD219" s="118"/>
      <c r="HE219" s="118"/>
      <c r="HF219" s="118">
        <f t="shared" si="272"/>
        <v>76</v>
      </c>
      <c r="HG219" s="24">
        <f t="shared" si="278"/>
        <v>26</v>
      </c>
      <c r="HH219" s="24">
        <f t="shared" si="279"/>
        <v>-6</v>
      </c>
      <c r="HI219" s="24">
        <f t="shared" si="280"/>
        <v>20</v>
      </c>
      <c r="HJ219" s="193">
        <f t="shared" si="281"/>
        <v>4.333333333333333</v>
      </c>
      <c r="HK219" s="81"/>
      <c r="HL219" s="81"/>
      <c r="HM219" s="81"/>
      <c r="HN219" s="81"/>
      <c r="HO219" s="81"/>
      <c r="HP219" s="81"/>
      <c r="HQ219" s="81"/>
      <c r="HR219" s="81"/>
      <c r="HS219" s="81"/>
      <c r="HT219" s="81"/>
      <c r="HU219" s="81"/>
    </row>
    <row r="220" spans="1:229" x14ac:dyDescent="0.25">
      <c r="A220" s="114" t="s">
        <v>417</v>
      </c>
      <c r="B220" s="91" t="s">
        <v>68</v>
      </c>
      <c r="C220" s="132"/>
      <c r="D220" s="106"/>
      <c r="E220" s="138"/>
      <c r="F220" s="61"/>
      <c r="G220" s="60"/>
      <c r="H220" s="60"/>
      <c r="I220" s="60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29"/>
      <c r="Y220" s="114" t="s">
        <v>417</v>
      </c>
      <c r="Z220" s="91" t="s">
        <v>68</v>
      </c>
      <c r="AA220" s="132"/>
      <c r="AB220" s="106"/>
      <c r="AC220" s="138"/>
      <c r="AD220" s="61"/>
      <c r="AE220" s="60"/>
      <c r="AF220" s="194"/>
      <c r="AG220" s="60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81"/>
      <c r="AW220" s="114" t="s">
        <v>417</v>
      </c>
      <c r="AX220" s="91" t="s">
        <v>68</v>
      </c>
      <c r="AY220" s="132"/>
      <c r="AZ220" s="106"/>
      <c r="BA220" s="138"/>
      <c r="BB220" s="61"/>
      <c r="BC220" s="60"/>
      <c r="BD220" s="194"/>
      <c r="BE220" s="60"/>
      <c r="BF220" s="118"/>
      <c r="BG220" s="118"/>
      <c r="BH220" s="118"/>
      <c r="BI220" s="118"/>
      <c r="BJ220" s="118"/>
      <c r="BK220" s="118"/>
      <c r="BL220" s="118"/>
      <c r="BM220" s="118"/>
      <c r="BN220" s="118"/>
      <c r="BO220" s="118"/>
      <c r="BP220" s="24"/>
      <c r="BQ220" s="24"/>
      <c r="BR220" s="24"/>
      <c r="BS220" s="193"/>
      <c r="BT220" s="81"/>
      <c r="BU220" s="114" t="s">
        <v>417</v>
      </c>
      <c r="BV220" s="91" t="s">
        <v>68</v>
      </c>
      <c r="BW220" s="51">
        <v>0</v>
      </c>
      <c r="BX220" s="52">
        <v>1</v>
      </c>
      <c r="BY220" s="239">
        <v>0</v>
      </c>
      <c r="BZ220" s="119">
        <v>0</v>
      </c>
      <c r="CA220" s="119">
        <v>1</v>
      </c>
      <c r="CB220" s="27">
        <f t="shared" ref="CB220" si="304">+BZ220/CA220</f>
        <v>0</v>
      </c>
      <c r="CC220" s="119"/>
      <c r="CD220" s="119"/>
      <c r="CE220" s="119"/>
      <c r="CF220" s="119">
        <v>1</v>
      </c>
      <c r="CG220" s="119"/>
      <c r="CH220" s="119"/>
      <c r="CI220" s="119"/>
      <c r="CJ220" s="119"/>
      <c r="CK220" s="119"/>
      <c r="CL220" s="119"/>
      <c r="CM220" s="119">
        <f t="shared" si="263"/>
        <v>1</v>
      </c>
      <c r="CN220" s="62">
        <f t="shared" si="295"/>
        <v>0</v>
      </c>
      <c r="CO220" s="62">
        <f t="shared" si="296"/>
        <v>-1</v>
      </c>
      <c r="CP220" s="62">
        <f t="shared" si="297"/>
        <v>-1</v>
      </c>
      <c r="CQ220" s="232">
        <f t="shared" si="298"/>
        <v>0</v>
      </c>
      <c r="CR220" s="81"/>
      <c r="CS220" s="114" t="s">
        <v>417</v>
      </c>
      <c r="CT220" s="91" t="s">
        <v>68</v>
      </c>
      <c r="CU220" s="132">
        <v>0</v>
      </c>
      <c r="CV220" s="106">
        <v>1</v>
      </c>
      <c r="CW220" s="242">
        <v>0</v>
      </c>
      <c r="CX220" s="118">
        <v>0</v>
      </c>
      <c r="CY220" s="118">
        <v>1</v>
      </c>
      <c r="CZ220" s="9">
        <f t="shared" ref="CZ220" si="305">+CX220/CY220</f>
        <v>0</v>
      </c>
      <c r="DA220" s="118"/>
      <c r="DB220" s="118"/>
      <c r="DC220" s="118"/>
      <c r="DD220" s="118">
        <v>1</v>
      </c>
      <c r="DE220" s="118"/>
      <c r="DF220" s="118"/>
      <c r="DG220" s="118"/>
      <c r="DH220" s="118"/>
      <c r="DI220" s="118"/>
      <c r="DJ220" s="118"/>
      <c r="DK220" s="118">
        <f t="shared" si="264"/>
        <v>1</v>
      </c>
      <c r="DL220" s="24">
        <f t="shared" si="299"/>
        <v>0</v>
      </c>
      <c r="DM220" s="24">
        <f t="shared" si="300"/>
        <v>-1</v>
      </c>
      <c r="DN220" s="24">
        <f t="shared" si="301"/>
        <v>-1</v>
      </c>
      <c r="DO220" s="193">
        <f t="shared" si="302"/>
        <v>0</v>
      </c>
      <c r="DP220" s="81"/>
      <c r="DQ220" s="114" t="s">
        <v>417</v>
      </c>
      <c r="DR220" s="91" t="s">
        <v>68</v>
      </c>
      <c r="DS220" s="132">
        <v>0</v>
      </c>
      <c r="DT220" s="106">
        <v>1</v>
      </c>
      <c r="DU220" s="25">
        <v>0</v>
      </c>
      <c r="DV220" s="118">
        <v>0</v>
      </c>
      <c r="DW220" s="118">
        <v>1</v>
      </c>
      <c r="DX220" s="9">
        <f t="shared" si="273"/>
        <v>0</v>
      </c>
      <c r="DY220" s="118"/>
      <c r="DZ220" s="118"/>
      <c r="EA220" s="118"/>
      <c r="EB220" s="118">
        <v>1</v>
      </c>
      <c r="EC220" s="118"/>
      <c r="ED220" s="118"/>
      <c r="EE220" s="118"/>
      <c r="EF220" s="118"/>
      <c r="EG220" s="118"/>
      <c r="EH220" s="118"/>
      <c r="EI220" s="118">
        <f t="shared" si="265"/>
        <v>1</v>
      </c>
      <c r="EJ220" s="24">
        <f t="shared" si="291"/>
        <v>0</v>
      </c>
      <c r="EK220" s="24">
        <f t="shared" si="292"/>
        <v>-1</v>
      </c>
      <c r="EL220" s="24">
        <f t="shared" si="293"/>
        <v>-1</v>
      </c>
      <c r="EM220" s="193">
        <f t="shared" si="294"/>
        <v>0</v>
      </c>
      <c r="EN220" s="81"/>
      <c r="EO220" s="114" t="s">
        <v>417</v>
      </c>
      <c r="EP220" s="91" t="s">
        <v>68</v>
      </c>
      <c r="EQ220" s="132">
        <v>0</v>
      </c>
      <c r="ER220" s="106">
        <v>1</v>
      </c>
      <c r="ES220" s="25">
        <v>0</v>
      </c>
      <c r="ET220" s="118">
        <v>0</v>
      </c>
      <c r="EU220" s="118">
        <v>1</v>
      </c>
      <c r="EV220" s="9">
        <f t="shared" si="274"/>
        <v>0</v>
      </c>
      <c r="EW220" s="118"/>
      <c r="EX220" s="118"/>
      <c r="EY220" s="118"/>
      <c r="EZ220" s="118">
        <v>1</v>
      </c>
      <c r="FA220" s="118"/>
      <c r="FB220" s="118"/>
      <c r="FC220" s="118"/>
      <c r="FD220" s="118"/>
      <c r="FE220" s="118"/>
      <c r="FF220" s="118"/>
      <c r="FG220" s="118">
        <f t="shared" si="266"/>
        <v>1</v>
      </c>
      <c r="FH220" s="24">
        <f t="shared" si="267"/>
        <v>0</v>
      </c>
      <c r="FI220" s="24">
        <f t="shared" si="268"/>
        <v>-1</v>
      </c>
      <c r="FJ220" s="24">
        <f t="shared" si="269"/>
        <v>-1</v>
      </c>
      <c r="FK220" s="193">
        <f t="shared" si="270"/>
        <v>0</v>
      </c>
      <c r="FL220" s="81"/>
      <c r="FM220" s="114" t="s">
        <v>417</v>
      </c>
      <c r="FN220" s="91" t="s">
        <v>68</v>
      </c>
      <c r="FO220" s="53">
        <v>-0.16666666666666607</v>
      </c>
      <c r="FP220" s="52">
        <v>1</v>
      </c>
      <c r="FQ220" s="187">
        <v>-0.16666666666666607</v>
      </c>
      <c r="FR220" s="119">
        <f>+FU220+FW220+FY220+GA220+GC220</f>
        <v>0</v>
      </c>
      <c r="FS220" s="119">
        <f>+FV220+FX220+FZ220+GB220+GD220</f>
        <v>6</v>
      </c>
      <c r="FT220" s="27">
        <f>+FR220/FS220</f>
        <v>0</v>
      </c>
      <c r="FU220" s="348"/>
      <c r="FV220" s="348">
        <v>5</v>
      </c>
      <c r="FW220" s="348"/>
      <c r="FX220" s="348">
        <v>1</v>
      </c>
      <c r="FY220" s="119"/>
      <c r="FZ220" s="119"/>
      <c r="GA220" s="119"/>
      <c r="GB220" s="119"/>
      <c r="GC220" s="119"/>
      <c r="GD220" s="119"/>
      <c r="GE220" s="119">
        <f>SUM(FU220:GD220)</f>
        <v>6</v>
      </c>
      <c r="GF220" s="62">
        <f t="shared" si="284"/>
        <v>0</v>
      </c>
      <c r="GG220" s="62">
        <f t="shared" si="285"/>
        <v>-1</v>
      </c>
      <c r="GH220" s="62">
        <f t="shared" si="286"/>
        <v>-1</v>
      </c>
      <c r="GI220" s="232">
        <f t="shared" si="287"/>
        <v>0</v>
      </c>
      <c r="GJ220" s="81"/>
      <c r="GK220" s="114" t="s">
        <v>417</v>
      </c>
      <c r="GL220" s="91" t="s">
        <v>68</v>
      </c>
      <c r="GM220" s="431">
        <v>2</v>
      </c>
      <c r="GN220" s="10">
        <v>10.166666666666666</v>
      </c>
      <c r="GO220" s="74">
        <v>10</v>
      </c>
      <c r="GP220" s="26">
        <v>-0.16666666666666607</v>
      </c>
      <c r="GQ220" s="106">
        <v>1</v>
      </c>
      <c r="GR220" s="25">
        <f>+GP220*GQ220</f>
        <v>-0.16666666666666607</v>
      </c>
      <c r="GS220" s="24">
        <f t="shared" si="276"/>
        <v>0</v>
      </c>
      <c r="GT220" s="118">
        <f>+GW220+GY220+HA220+HC220+HE220</f>
        <v>6</v>
      </c>
      <c r="GU220" s="9">
        <f>+GS220/GT220</f>
        <v>0</v>
      </c>
      <c r="GV220" s="432"/>
      <c r="GW220" s="432">
        <v>5</v>
      </c>
      <c r="GX220" s="432"/>
      <c r="GY220" s="432">
        <v>1</v>
      </c>
      <c r="GZ220" s="118"/>
      <c r="HA220" s="118"/>
      <c r="HB220" s="118"/>
      <c r="HC220" s="118"/>
      <c r="HD220" s="118"/>
      <c r="HE220" s="118"/>
      <c r="HF220" s="118">
        <f>SUM(GV220:HE220)</f>
        <v>6</v>
      </c>
      <c r="HG220" s="24">
        <f t="shared" si="278"/>
        <v>0</v>
      </c>
      <c r="HH220" s="24">
        <f t="shared" si="279"/>
        <v>-1</v>
      </c>
      <c r="HI220" s="24">
        <f t="shared" si="280"/>
        <v>-1</v>
      </c>
      <c r="HJ220" s="193">
        <f t="shared" si="281"/>
        <v>0</v>
      </c>
      <c r="HK220" s="81"/>
      <c r="HL220" s="81"/>
      <c r="HM220" s="81"/>
      <c r="HN220" s="81"/>
      <c r="HO220" s="81"/>
      <c r="HP220" s="81"/>
      <c r="HQ220" s="81"/>
      <c r="HR220" s="81"/>
      <c r="HS220" s="81"/>
      <c r="HT220" s="81"/>
      <c r="HU220" s="81"/>
    </row>
    <row r="221" spans="1:229" ht="18.75" x14ac:dyDescent="0.3">
      <c r="A221" s="164" t="s">
        <v>355</v>
      </c>
      <c r="B221" s="91" t="s">
        <v>356</v>
      </c>
      <c r="C221" s="26">
        <v>0</v>
      </c>
      <c r="D221" s="106">
        <v>6</v>
      </c>
      <c r="E221" s="138">
        <v>0</v>
      </c>
      <c r="F221" s="61">
        <v>5</v>
      </c>
      <c r="G221" s="60">
        <v>0</v>
      </c>
      <c r="H221" s="60" t="e">
        <f t="shared" si="290"/>
        <v>#DIV/0!</v>
      </c>
      <c r="I221" s="60">
        <v>5</v>
      </c>
      <c r="J221" s="5"/>
      <c r="K221" s="5"/>
      <c r="L221" s="5"/>
      <c r="M221" s="5"/>
      <c r="N221" s="5"/>
      <c r="O221" s="5"/>
      <c r="P221" s="5"/>
      <c r="Q221" s="5"/>
      <c r="R221" s="5"/>
      <c r="S221" s="118">
        <f t="shared" si="252"/>
        <v>5</v>
      </c>
      <c r="T221" s="118">
        <f t="shared" si="253"/>
        <v>0</v>
      </c>
      <c r="U221" s="118">
        <f t="shared" si="254"/>
        <v>0</v>
      </c>
      <c r="V221" s="118">
        <f t="shared" si="255"/>
        <v>0</v>
      </c>
      <c r="W221" s="118" t="e">
        <f t="shared" si="256"/>
        <v>#DIV/0!</v>
      </c>
      <c r="X221" s="29"/>
      <c r="Y221" s="90" t="s">
        <v>355</v>
      </c>
      <c r="Z221" s="91" t="s">
        <v>356</v>
      </c>
      <c r="AA221" s="26">
        <v>0</v>
      </c>
      <c r="AB221" s="106">
        <v>6</v>
      </c>
      <c r="AC221" s="138">
        <v>0</v>
      </c>
      <c r="AD221" s="61">
        <v>5</v>
      </c>
      <c r="AE221" s="60">
        <v>0</v>
      </c>
      <c r="AF221" s="60" t="e">
        <f t="shared" si="289"/>
        <v>#DIV/0!</v>
      </c>
      <c r="AG221" s="60">
        <v>5</v>
      </c>
      <c r="AH221" s="5"/>
      <c r="AI221" s="5"/>
      <c r="AJ221" s="5"/>
      <c r="AK221" s="5"/>
      <c r="AL221" s="5"/>
      <c r="AM221" s="5"/>
      <c r="AN221" s="5"/>
      <c r="AO221" s="5"/>
      <c r="AP221" s="5"/>
      <c r="AQ221" s="118">
        <f t="shared" si="257"/>
        <v>5</v>
      </c>
      <c r="AR221" s="118">
        <f t="shared" si="258"/>
        <v>0</v>
      </c>
      <c r="AS221" s="118">
        <f t="shared" si="259"/>
        <v>0</v>
      </c>
      <c r="AT221" s="118">
        <f t="shared" si="260"/>
        <v>0</v>
      </c>
      <c r="AU221" s="118" t="e">
        <f t="shared" si="261"/>
        <v>#DIV/0!</v>
      </c>
      <c r="AV221" s="81"/>
      <c r="AW221" s="90" t="s">
        <v>355</v>
      </c>
      <c r="AX221" s="91" t="s">
        <v>356</v>
      </c>
      <c r="AY221" s="26">
        <v>0</v>
      </c>
      <c r="AZ221" s="106">
        <v>6</v>
      </c>
      <c r="BA221" s="138">
        <v>0</v>
      </c>
      <c r="BB221" s="61">
        <v>5</v>
      </c>
      <c r="BC221" s="60">
        <v>0</v>
      </c>
      <c r="BD221" s="60" t="e">
        <f t="shared" si="288"/>
        <v>#DIV/0!</v>
      </c>
      <c r="BE221" s="60">
        <v>5</v>
      </c>
      <c r="BF221" s="5"/>
      <c r="BG221" s="5"/>
      <c r="BH221" s="5"/>
      <c r="BI221" s="5"/>
      <c r="BJ221" s="5"/>
      <c r="BK221" s="5"/>
      <c r="BL221" s="5"/>
      <c r="BM221" s="5"/>
      <c r="BN221" s="5"/>
      <c r="BO221" s="118">
        <f t="shared" si="262"/>
        <v>5</v>
      </c>
      <c r="BP221" s="24">
        <f t="shared" ref="BP221:BP250" si="306">+(BE221*0)+(BG221*1)+(BI221*2)+(BK221*3)+(BM221*4)</f>
        <v>0</v>
      </c>
      <c r="BQ221" s="24">
        <f t="shared" ref="BQ221:BQ250" si="307">+(BF221*0)+(BH221*-1)+(BJ221*-2)+(BL221*-3)+(BN221*-4)</f>
        <v>0</v>
      </c>
      <c r="BR221" s="24">
        <f t="shared" ref="BR221:BR250" si="308">+BQ221+BP221</f>
        <v>0</v>
      </c>
      <c r="BS221" s="193" t="e">
        <f t="shared" ref="BS221:BS250" si="309">+BP221/(-1*BQ221)</f>
        <v>#DIV/0!</v>
      </c>
      <c r="BT221" s="81"/>
      <c r="BU221" s="90" t="s">
        <v>355</v>
      </c>
      <c r="BV221" s="91" t="s">
        <v>356</v>
      </c>
      <c r="BW221" s="26">
        <v>0</v>
      </c>
      <c r="BX221" s="106">
        <v>6</v>
      </c>
      <c r="BY221" s="138">
        <v>0</v>
      </c>
      <c r="BZ221" s="61">
        <v>5</v>
      </c>
      <c r="CA221" s="60">
        <v>0</v>
      </c>
      <c r="CB221" s="60" t="e">
        <f t="shared" si="282"/>
        <v>#DIV/0!</v>
      </c>
      <c r="CC221" s="60">
        <v>5</v>
      </c>
      <c r="CD221" s="5"/>
      <c r="CE221" s="5"/>
      <c r="CF221" s="5"/>
      <c r="CG221" s="5"/>
      <c r="CH221" s="5"/>
      <c r="CI221" s="5"/>
      <c r="CJ221" s="5"/>
      <c r="CK221" s="5"/>
      <c r="CL221" s="5"/>
      <c r="CM221" s="118">
        <f t="shared" si="263"/>
        <v>5</v>
      </c>
      <c r="CN221" s="24">
        <f t="shared" si="295"/>
        <v>0</v>
      </c>
      <c r="CO221" s="24">
        <f t="shared" si="296"/>
        <v>0</v>
      </c>
      <c r="CP221" s="24">
        <f t="shared" si="297"/>
        <v>0</v>
      </c>
      <c r="CQ221" s="193" t="e">
        <f t="shared" si="298"/>
        <v>#DIV/0!</v>
      </c>
      <c r="CR221" s="81"/>
      <c r="CS221" s="90" t="s">
        <v>355</v>
      </c>
      <c r="CT221" s="91" t="s">
        <v>356</v>
      </c>
      <c r="CU221" s="26">
        <v>0</v>
      </c>
      <c r="CV221" s="106">
        <v>6</v>
      </c>
      <c r="CW221" s="256">
        <v>0</v>
      </c>
      <c r="CX221" s="61">
        <v>5</v>
      </c>
      <c r="CY221" s="60">
        <v>0</v>
      </c>
      <c r="CZ221" s="60" t="e">
        <f t="shared" si="283"/>
        <v>#DIV/0!</v>
      </c>
      <c r="DA221" s="60">
        <v>5</v>
      </c>
      <c r="DB221" s="5"/>
      <c r="DC221" s="5"/>
      <c r="DD221" s="5"/>
      <c r="DE221" s="5"/>
      <c r="DF221" s="5"/>
      <c r="DG221" s="5"/>
      <c r="DH221" s="5"/>
      <c r="DI221" s="5"/>
      <c r="DJ221" s="5"/>
      <c r="DK221" s="118">
        <f t="shared" si="264"/>
        <v>5</v>
      </c>
      <c r="DL221" s="24">
        <f t="shared" si="299"/>
        <v>0</v>
      </c>
      <c r="DM221" s="24">
        <f t="shared" si="300"/>
        <v>0</v>
      </c>
      <c r="DN221" s="24">
        <f t="shared" si="301"/>
        <v>0</v>
      </c>
      <c r="DO221" s="193" t="e">
        <f t="shared" si="302"/>
        <v>#DIV/0!</v>
      </c>
      <c r="DP221" s="81"/>
      <c r="DQ221" s="90" t="s">
        <v>355</v>
      </c>
      <c r="DR221" s="91" t="s">
        <v>356</v>
      </c>
      <c r="DS221" s="26">
        <v>0</v>
      </c>
      <c r="DT221" s="106">
        <v>6</v>
      </c>
      <c r="DU221" s="25">
        <v>0</v>
      </c>
      <c r="DV221" s="61">
        <v>5</v>
      </c>
      <c r="DW221" s="60">
        <v>0</v>
      </c>
      <c r="DX221" s="60" t="e">
        <f t="shared" si="273"/>
        <v>#DIV/0!</v>
      </c>
      <c r="DY221" s="60">
        <v>5</v>
      </c>
      <c r="DZ221" s="5"/>
      <c r="EA221" s="5"/>
      <c r="EB221" s="5"/>
      <c r="EC221" s="5"/>
      <c r="ED221" s="5"/>
      <c r="EE221" s="5"/>
      <c r="EF221" s="5"/>
      <c r="EG221" s="5"/>
      <c r="EH221" s="5"/>
      <c r="EI221" s="118">
        <f t="shared" si="265"/>
        <v>5</v>
      </c>
      <c r="EJ221" s="24">
        <f t="shared" si="291"/>
        <v>0</v>
      </c>
      <c r="EK221" s="24">
        <f t="shared" si="292"/>
        <v>0</v>
      </c>
      <c r="EL221" s="24">
        <f t="shared" si="293"/>
        <v>0</v>
      </c>
      <c r="EM221" s="193" t="e">
        <f t="shared" si="294"/>
        <v>#DIV/0!</v>
      </c>
      <c r="EN221" s="81"/>
      <c r="EO221" s="90" t="s">
        <v>355</v>
      </c>
      <c r="EP221" s="91" t="s">
        <v>356</v>
      </c>
      <c r="EQ221" s="26">
        <v>0</v>
      </c>
      <c r="ER221" s="106">
        <v>6</v>
      </c>
      <c r="ES221" s="25">
        <v>0</v>
      </c>
      <c r="ET221" s="61">
        <v>5</v>
      </c>
      <c r="EU221" s="60">
        <v>0</v>
      </c>
      <c r="EV221" s="60" t="e">
        <f t="shared" si="274"/>
        <v>#DIV/0!</v>
      </c>
      <c r="EW221" s="60">
        <v>5</v>
      </c>
      <c r="EX221" s="5"/>
      <c r="EY221" s="5"/>
      <c r="EZ221" s="5"/>
      <c r="FA221" s="5"/>
      <c r="FB221" s="5"/>
      <c r="FC221" s="5"/>
      <c r="FD221" s="5"/>
      <c r="FE221" s="5"/>
      <c r="FF221" s="5"/>
      <c r="FG221" s="118">
        <f t="shared" si="266"/>
        <v>5</v>
      </c>
      <c r="FH221" s="24">
        <f t="shared" si="267"/>
        <v>0</v>
      </c>
      <c r="FI221" s="24">
        <f t="shared" si="268"/>
        <v>0</v>
      </c>
      <c r="FJ221" s="24">
        <f t="shared" si="269"/>
        <v>0</v>
      </c>
      <c r="FK221" s="193" t="e">
        <f t="shared" si="270"/>
        <v>#DIV/0!</v>
      </c>
      <c r="FL221" s="81"/>
      <c r="FM221" s="90" t="s">
        <v>355</v>
      </c>
      <c r="FN221" s="91" t="s">
        <v>356</v>
      </c>
      <c r="FO221" s="363">
        <v>0</v>
      </c>
      <c r="FP221" s="364">
        <v>6</v>
      </c>
      <c r="FQ221" s="365">
        <v>0</v>
      </c>
      <c r="FR221" s="61">
        <v>5</v>
      </c>
      <c r="FS221" s="60">
        <v>0</v>
      </c>
      <c r="FT221" s="60" t="e">
        <f t="shared" si="275"/>
        <v>#DIV/0!</v>
      </c>
      <c r="FU221" s="60">
        <v>5</v>
      </c>
      <c r="FV221" s="5"/>
      <c r="FW221" s="5"/>
      <c r="FX221" s="5"/>
      <c r="FY221" s="5"/>
      <c r="FZ221" s="5"/>
      <c r="GA221" s="5"/>
      <c r="GB221" s="5"/>
      <c r="GC221" s="5"/>
      <c r="GD221" s="5"/>
      <c r="GE221" s="118">
        <f t="shared" si="271"/>
        <v>5</v>
      </c>
      <c r="GF221" s="24">
        <f t="shared" si="284"/>
        <v>0</v>
      </c>
      <c r="GG221" s="24">
        <f t="shared" si="285"/>
        <v>0</v>
      </c>
      <c r="GH221" s="24">
        <f t="shared" si="286"/>
        <v>0</v>
      </c>
      <c r="GI221" s="193" t="e">
        <f t="shared" si="287"/>
        <v>#DIV/0!</v>
      </c>
      <c r="GJ221" s="81"/>
      <c r="GK221" s="90" t="s">
        <v>355</v>
      </c>
      <c r="GL221" s="91" t="s">
        <v>356</v>
      </c>
      <c r="GM221" s="118"/>
      <c r="GN221" s="10">
        <v>5</v>
      </c>
      <c r="GO221" s="74">
        <v>5</v>
      </c>
      <c r="GP221" s="26">
        <v>0</v>
      </c>
      <c r="GQ221" s="106">
        <v>6</v>
      </c>
      <c r="GR221" s="25">
        <v>0</v>
      </c>
      <c r="GS221" s="24">
        <f t="shared" si="276"/>
        <v>5</v>
      </c>
      <c r="GT221" s="60">
        <v>0</v>
      </c>
      <c r="GU221" s="60" t="e">
        <f t="shared" si="277"/>
        <v>#DIV/0!</v>
      </c>
      <c r="GV221" s="60">
        <v>5</v>
      </c>
      <c r="GW221" s="5"/>
      <c r="GX221" s="5"/>
      <c r="GY221" s="5"/>
      <c r="GZ221" s="5"/>
      <c r="HA221" s="5"/>
      <c r="HB221" s="5"/>
      <c r="HC221" s="5"/>
      <c r="HD221" s="5"/>
      <c r="HE221" s="5"/>
      <c r="HF221" s="118">
        <f t="shared" si="272"/>
        <v>5</v>
      </c>
      <c r="HG221" s="24">
        <f t="shared" si="278"/>
        <v>0</v>
      </c>
      <c r="HH221" s="24">
        <f t="shared" si="279"/>
        <v>0</v>
      </c>
      <c r="HI221" s="24">
        <f t="shared" si="280"/>
        <v>0</v>
      </c>
      <c r="HJ221" s="193" t="e">
        <f t="shared" si="281"/>
        <v>#DIV/0!</v>
      </c>
      <c r="HK221" s="81"/>
      <c r="HL221" s="81"/>
      <c r="HM221" s="81"/>
      <c r="HN221" s="81"/>
      <c r="HO221" s="81"/>
      <c r="HP221" s="81"/>
      <c r="HQ221" s="81"/>
      <c r="HR221" s="81"/>
      <c r="HS221" s="81"/>
      <c r="HT221" s="81"/>
      <c r="HU221" s="81"/>
    </row>
    <row r="222" spans="1:229" ht="18.75" x14ac:dyDescent="0.3">
      <c r="A222" s="95" t="s">
        <v>228</v>
      </c>
      <c r="B222" s="96" t="s">
        <v>229</v>
      </c>
      <c r="C222" s="132">
        <v>0</v>
      </c>
      <c r="D222" s="106">
        <v>4</v>
      </c>
      <c r="E222" s="138">
        <v>0</v>
      </c>
      <c r="F222" s="40">
        <v>8</v>
      </c>
      <c r="G222" s="118">
        <v>5</v>
      </c>
      <c r="H222" s="118">
        <f>+F222/G222</f>
        <v>1.6</v>
      </c>
      <c r="I222" s="118">
        <v>2</v>
      </c>
      <c r="J222" s="118"/>
      <c r="K222" s="118">
        <v>6</v>
      </c>
      <c r="L222" s="118">
        <v>5</v>
      </c>
      <c r="M222" s="118"/>
      <c r="N222" s="118"/>
      <c r="O222" s="118"/>
      <c r="P222" s="118"/>
      <c r="Q222" s="118"/>
      <c r="R222" s="118"/>
      <c r="S222" s="118">
        <f>+I222+J222+K222+L222+M222+N222+O222+P222+Q222+R222</f>
        <v>13</v>
      </c>
      <c r="T222" s="118">
        <f t="shared" si="253"/>
        <v>6</v>
      </c>
      <c r="U222" s="118">
        <f t="shared" si="254"/>
        <v>-5</v>
      </c>
      <c r="V222" s="118">
        <f t="shared" si="255"/>
        <v>1</v>
      </c>
      <c r="W222" s="118">
        <f t="shared" si="256"/>
        <v>1.2</v>
      </c>
      <c r="X222" s="29"/>
      <c r="Y222" s="95" t="s">
        <v>228</v>
      </c>
      <c r="Z222" s="96" t="s">
        <v>229</v>
      </c>
      <c r="AA222" s="132">
        <v>0</v>
      </c>
      <c r="AB222" s="106">
        <v>4</v>
      </c>
      <c r="AC222" s="138">
        <v>0</v>
      </c>
      <c r="AD222" s="40">
        <v>8</v>
      </c>
      <c r="AE222" s="118">
        <v>5</v>
      </c>
      <c r="AF222" s="118">
        <f>+AD222/AE222</f>
        <v>1.6</v>
      </c>
      <c r="AG222" s="118">
        <v>2</v>
      </c>
      <c r="AH222" s="118"/>
      <c r="AI222" s="118">
        <v>6</v>
      </c>
      <c r="AJ222" s="118">
        <v>5</v>
      </c>
      <c r="AK222" s="118"/>
      <c r="AL222" s="118"/>
      <c r="AM222" s="118"/>
      <c r="AN222" s="118"/>
      <c r="AO222" s="118"/>
      <c r="AP222" s="118"/>
      <c r="AQ222" s="118">
        <f>+AG222+AH222+AI222+AJ222+AK222+AL222+AM222+AN222+AO222+AP222</f>
        <v>13</v>
      </c>
      <c r="AR222" s="118">
        <f t="shared" si="258"/>
        <v>6</v>
      </c>
      <c r="AS222" s="118">
        <f t="shared" si="259"/>
        <v>-5</v>
      </c>
      <c r="AT222" s="118">
        <f t="shared" si="260"/>
        <v>1</v>
      </c>
      <c r="AU222" s="9">
        <f t="shared" si="261"/>
        <v>1.2</v>
      </c>
      <c r="AV222" s="81"/>
      <c r="AW222" s="95" t="s">
        <v>228</v>
      </c>
      <c r="AX222" s="96" t="s">
        <v>229</v>
      </c>
      <c r="AY222" s="132">
        <v>0</v>
      </c>
      <c r="AZ222" s="106">
        <v>4</v>
      </c>
      <c r="BA222" s="138">
        <v>0</v>
      </c>
      <c r="BB222" s="40">
        <v>8</v>
      </c>
      <c r="BC222" s="118">
        <v>5</v>
      </c>
      <c r="BD222" s="9">
        <f>+BB222/BC222</f>
        <v>1.6</v>
      </c>
      <c r="BE222" s="118">
        <v>2</v>
      </c>
      <c r="BF222" s="118"/>
      <c r="BG222" s="118">
        <v>6</v>
      </c>
      <c r="BH222" s="118">
        <v>5</v>
      </c>
      <c r="BI222" s="118"/>
      <c r="BJ222" s="118"/>
      <c r="BK222" s="118"/>
      <c r="BL222" s="118"/>
      <c r="BM222" s="118"/>
      <c r="BN222" s="118"/>
      <c r="BO222" s="118">
        <f t="shared" si="262"/>
        <v>13</v>
      </c>
      <c r="BP222" s="24">
        <f t="shared" si="306"/>
        <v>6</v>
      </c>
      <c r="BQ222" s="24">
        <f t="shared" si="307"/>
        <v>-5</v>
      </c>
      <c r="BR222" s="24">
        <f t="shared" si="308"/>
        <v>1</v>
      </c>
      <c r="BS222" s="193">
        <f t="shared" si="309"/>
        <v>1.2</v>
      </c>
      <c r="BT222" s="81"/>
      <c r="BU222" s="95" t="s">
        <v>228</v>
      </c>
      <c r="BV222" s="96" t="s">
        <v>229</v>
      </c>
      <c r="BW222" s="132">
        <v>0</v>
      </c>
      <c r="BX222" s="106">
        <v>4</v>
      </c>
      <c r="BY222" s="138">
        <v>0</v>
      </c>
      <c r="BZ222" s="40">
        <v>8</v>
      </c>
      <c r="CA222" s="118">
        <v>5</v>
      </c>
      <c r="CB222" s="9">
        <f>+BZ222/CA222</f>
        <v>1.6</v>
      </c>
      <c r="CC222" s="118">
        <v>2</v>
      </c>
      <c r="CD222" s="118"/>
      <c r="CE222" s="118">
        <v>6</v>
      </c>
      <c r="CF222" s="118">
        <v>5</v>
      </c>
      <c r="CG222" s="118"/>
      <c r="CH222" s="118"/>
      <c r="CI222" s="118"/>
      <c r="CJ222" s="118"/>
      <c r="CK222" s="118"/>
      <c r="CL222" s="118"/>
      <c r="CM222" s="118">
        <f t="shared" si="263"/>
        <v>13</v>
      </c>
      <c r="CN222" s="24">
        <f t="shared" si="295"/>
        <v>6</v>
      </c>
      <c r="CO222" s="24">
        <f t="shared" si="296"/>
        <v>-5</v>
      </c>
      <c r="CP222" s="24">
        <f t="shared" si="297"/>
        <v>1</v>
      </c>
      <c r="CQ222" s="193">
        <f t="shared" si="298"/>
        <v>1.2</v>
      </c>
      <c r="CR222" s="81"/>
      <c r="CS222" s="95" t="s">
        <v>228</v>
      </c>
      <c r="CT222" s="96" t="s">
        <v>229</v>
      </c>
      <c r="CU222" s="132">
        <v>0</v>
      </c>
      <c r="CV222" s="106">
        <v>4</v>
      </c>
      <c r="CW222" s="256">
        <v>0</v>
      </c>
      <c r="CX222" s="40">
        <v>8</v>
      </c>
      <c r="CY222" s="118">
        <v>5</v>
      </c>
      <c r="CZ222" s="9">
        <f>+CX222/CY222</f>
        <v>1.6</v>
      </c>
      <c r="DA222" s="118">
        <v>2</v>
      </c>
      <c r="DB222" s="118"/>
      <c r="DC222" s="118">
        <v>6</v>
      </c>
      <c r="DD222" s="118">
        <v>5</v>
      </c>
      <c r="DE222" s="118"/>
      <c r="DF222" s="118"/>
      <c r="DG222" s="118"/>
      <c r="DH222" s="118"/>
      <c r="DI222" s="118"/>
      <c r="DJ222" s="118"/>
      <c r="DK222" s="118">
        <f t="shared" si="264"/>
        <v>13</v>
      </c>
      <c r="DL222" s="24">
        <f t="shared" si="299"/>
        <v>6</v>
      </c>
      <c r="DM222" s="24">
        <f t="shared" si="300"/>
        <v>-5</v>
      </c>
      <c r="DN222" s="24">
        <f t="shared" si="301"/>
        <v>1</v>
      </c>
      <c r="DO222" s="193">
        <f t="shared" si="302"/>
        <v>1.2</v>
      </c>
      <c r="DP222" s="81"/>
      <c r="DQ222" s="94" t="s">
        <v>228</v>
      </c>
      <c r="DR222" s="96" t="s">
        <v>229</v>
      </c>
      <c r="DS222" s="132">
        <v>0</v>
      </c>
      <c r="DT222" s="106">
        <v>4</v>
      </c>
      <c r="DU222" s="25">
        <v>0</v>
      </c>
      <c r="DV222" s="40">
        <v>8</v>
      </c>
      <c r="DW222" s="118">
        <v>5</v>
      </c>
      <c r="DX222" s="9">
        <f t="shared" si="273"/>
        <v>1.6</v>
      </c>
      <c r="DY222" s="118">
        <v>2</v>
      </c>
      <c r="DZ222" s="118"/>
      <c r="EA222" s="118">
        <v>6</v>
      </c>
      <c r="EB222" s="118">
        <v>5</v>
      </c>
      <c r="EC222" s="118"/>
      <c r="ED222" s="118"/>
      <c r="EE222" s="118"/>
      <c r="EF222" s="118"/>
      <c r="EG222" s="118"/>
      <c r="EH222" s="118"/>
      <c r="EI222" s="118">
        <f t="shared" si="265"/>
        <v>13</v>
      </c>
      <c r="EJ222" s="24">
        <f t="shared" si="291"/>
        <v>6</v>
      </c>
      <c r="EK222" s="24">
        <f t="shared" si="292"/>
        <v>-5</v>
      </c>
      <c r="EL222" s="24">
        <f t="shared" si="293"/>
        <v>1</v>
      </c>
      <c r="EM222" s="193">
        <f t="shared" si="294"/>
        <v>1.2</v>
      </c>
      <c r="EN222" s="81"/>
      <c r="EO222" s="94" t="s">
        <v>228</v>
      </c>
      <c r="EP222" s="96" t="s">
        <v>229</v>
      </c>
      <c r="EQ222" s="132">
        <v>0</v>
      </c>
      <c r="ER222" s="106">
        <v>4</v>
      </c>
      <c r="ES222" s="25">
        <v>0</v>
      </c>
      <c r="ET222" s="40">
        <v>8</v>
      </c>
      <c r="EU222" s="118">
        <v>5</v>
      </c>
      <c r="EV222" s="9">
        <f t="shared" si="274"/>
        <v>1.6</v>
      </c>
      <c r="EW222" s="118">
        <v>2</v>
      </c>
      <c r="EX222" s="118"/>
      <c r="EY222" s="118">
        <v>6</v>
      </c>
      <c r="EZ222" s="118">
        <v>5</v>
      </c>
      <c r="FA222" s="118"/>
      <c r="FB222" s="118"/>
      <c r="FC222" s="118"/>
      <c r="FD222" s="118"/>
      <c r="FE222" s="118"/>
      <c r="FF222" s="118"/>
      <c r="FG222" s="118">
        <f t="shared" si="266"/>
        <v>13</v>
      </c>
      <c r="FH222" s="24">
        <f t="shared" si="267"/>
        <v>6</v>
      </c>
      <c r="FI222" s="24">
        <f t="shared" si="268"/>
        <v>-5</v>
      </c>
      <c r="FJ222" s="24">
        <f t="shared" si="269"/>
        <v>1</v>
      </c>
      <c r="FK222" s="193">
        <f t="shared" si="270"/>
        <v>1.2</v>
      </c>
      <c r="FL222" s="81"/>
      <c r="FM222" s="94" t="s">
        <v>228</v>
      </c>
      <c r="FN222" s="96" t="s">
        <v>229</v>
      </c>
      <c r="FO222" s="368">
        <v>0</v>
      </c>
      <c r="FP222" s="364">
        <v>4</v>
      </c>
      <c r="FQ222" s="365">
        <v>0</v>
      </c>
      <c r="FR222" s="40">
        <v>8</v>
      </c>
      <c r="FS222" s="118">
        <v>5</v>
      </c>
      <c r="FT222" s="9">
        <f t="shared" si="275"/>
        <v>1.6</v>
      </c>
      <c r="FU222" s="118">
        <v>2</v>
      </c>
      <c r="FV222" s="118"/>
      <c r="FW222" s="118">
        <v>6</v>
      </c>
      <c r="FX222" s="118">
        <v>5</v>
      </c>
      <c r="FY222" s="118"/>
      <c r="FZ222" s="118"/>
      <c r="GA222" s="118"/>
      <c r="GB222" s="118"/>
      <c r="GC222" s="118"/>
      <c r="GD222" s="118"/>
      <c r="GE222" s="118">
        <f t="shared" si="271"/>
        <v>13</v>
      </c>
      <c r="GF222" s="24">
        <f t="shared" si="284"/>
        <v>6</v>
      </c>
      <c r="GG222" s="24">
        <f t="shared" si="285"/>
        <v>-5</v>
      </c>
      <c r="GH222" s="24">
        <f t="shared" si="286"/>
        <v>1</v>
      </c>
      <c r="GI222" s="193">
        <f t="shared" si="287"/>
        <v>1.2</v>
      </c>
      <c r="GJ222" s="81"/>
      <c r="GK222" s="94" t="s">
        <v>228</v>
      </c>
      <c r="GL222" s="96" t="s">
        <v>229</v>
      </c>
      <c r="GM222" s="118"/>
      <c r="GN222" s="11">
        <v>6.8888888888888893</v>
      </c>
      <c r="GO222" s="12">
        <v>6.8888888888888893</v>
      </c>
      <c r="GP222" s="132">
        <v>0</v>
      </c>
      <c r="GQ222" s="106">
        <v>4</v>
      </c>
      <c r="GR222" s="25">
        <v>0</v>
      </c>
      <c r="GS222" s="24">
        <f t="shared" si="276"/>
        <v>8</v>
      </c>
      <c r="GT222" s="118">
        <v>5</v>
      </c>
      <c r="GU222" s="9">
        <f t="shared" si="277"/>
        <v>1.6</v>
      </c>
      <c r="GV222" s="118">
        <v>2</v>
      </c>
      <c r="GW222" s="118"/>
      <c r="GX222" s="118">
        <v>6</v>
      </c>
      <c r="GY222" s="118">
        <v>5</v>
      </c>
      <c r="GZ222" s="118"/>
      <c r="HA222" s="118"/>
      <c r="HB222" s="118"/>
      <c r="HC222" s="118"/>
      <c r="HD222" s="118"/>
      <c r="HE222" s="118"/>
      <c r="HF222" s="118">
        <f t="shared" si="272"/>
        <v>13</v>
      </c>
      <c r="HG222" s="24">
        <f t="shared" si="278"/>
        <v>6</v>
      </c>
      <c r="HH222" s="24">
        <f t="shared" si="279"/>
        <v>-5</v>
      </c>
      <c r="HI222" s="24">
        <f t="shared" si="280"/>
        <v>1</v>
      </c>
      <c r="HJ222" s="193">
        <f t="shared" si="281"/>
        <v>1.2</v>
      </c>
      <c r="HK222" s="81"/>
      <c r="HL222" s="81"/>
      <c r="HM222" s="81"/>
      <c r="HN222" s="81"/>
      <c r="HO222" s="81"/>
      <c r="HP222" s="81"/>
      <c r="HQ222" s="81"/>
      <c r="HR222" s="81"/>
      <c r="HS222" s="81"/>
      <c r="HT222" s="81"/>
      <c r="HU222" s="81"/>
    </row>
    <row r="223" spans="1:229" ht="19.5" thickBot="1" x14ac:dyDescent="0.35">
      <c r="A223" s="108" t="s">
        <v>228</v>
      </c>
      <c r="B223" s="96" t="s">
        <v>230</v>
      </c>
      <c r="C223" s="132">
        <v>-1.402744444444445</v>
      </c>
      <c r="D223" s="106">
        <v>4</v>
      </c>
      <c r="E223" s="138">
        <v>-5.6109777777777801</v>
      </c>
      <c r="F223" s="118">
        <v>20</v>
      </c>
      <c r="G223" s="118">
        <v>26</v>
      </c>
      <c r="H223" s="118">
        <f>+F223/G223</f>
        <v>0.76923076923076927</v>
      </c>
      <c r="I223" s="118">
        <v>9</v>
      </c>
      <c r="J223" s="118">
        <v>12</v>
      </c>
      <c r="K223" s="118">
        <v>10</v>
      </c>
      <c r="L223" s="118">
        <v>11</v>
      </c>
      <c r="M223" s="118">
        <v>1</v>
      </c>
      <c r="N223" s="118">
        <v>2</v>
      </c>
      <c r="O223" s="118"/>
      <c r="P223" s="118">
        <v>1</v>
      </c>
      <c r="Q223" s="118"/>
      <c r="R223" s="118"/>
      <c r="S223" s="118">
        <f>+I223+J223+K223+L223+M223+N223+O223+P223+Q223+R223</f>
        <v>46</v>
      </c>
      <c r="T223" s="118">
        <f t="shared" si="253"/>
        <v>12</v>
      </c>
      <c r="U223" s="118">
        <f t="shared" si="254"/>
        <v>-18</v>
      </c>
      <c r="V223" s="118">
        <f t="shared" si="255"/>
        <v>-6</v>
      </c>
      <c r="W223" s="118">
        <f t="shared" si="256"/>
        <v>0.66666666666666663</v>
      </c>
      <c r="X223" s="29"/>
      <c r="Y223" s="105" t="s">
        <v>228</v>
      </c>
      <c r="Z223" s="96" t="s">
        <v>230</v>
      </c>
      <c r="AA223" s="132">
        <v>-1.402744444444445</v>
      </c>
      <c r="AB223" s="106">
        <v>4</v>
      </c>
      <c r="AC223" s="138">
        <v>-5.6109777777777801</v>
      </c>
      <c r="AD223" s="118">
        <v>20</v>
      </c>
      <c r="AE223" s="118">
        <v>26</v>
      </c>
      <c r="AF223" s="118">
        <f>+AD223/AE223</f>
        <v>0.76923076923076927</v>
      </c>
      <c r="AG223" s="118">
        <v>9</v>
      </c>
      <c r="AH223" s="118">
        <v>12</v>
      </c>
      <c r="AI223" s="118">
        <v>10</v>
      </c>
      <c r="AJ223" s="118">
        <v>11</v>
      </c>
      <c r="AK223" s="118">
        <v>1</v>
      </c>
      <c r="AL223" s="118">
        <v>2</v>
      </c>
      <c r="AM223" s="118"/>
      <c r="AN223" s="118">
        <v>1</v>
      </c>
      <c r="AO223" s="118"/>
      <c r="AP223" s="118"/>
      <c r="AQ223" s="118">
        <f>+AG223+AH223+AI223+AJ223+AK223+AL223+AM223+AN223+AO223+AP223</f>
        <v>46</v>
      </c>
      <c r="AR223" s="118">
        <f>+(AG223*0)+(AI223*1)+(AK223*2)+(AM223*3)+(AO223*4)</f>
        <v>12</v>
      </c>
      <c r="AS223" s="118">
        <f>+(AH223*0)+(AJ223*-1)+(AL223*-2)+(AN223*-3)+(AP223*-4)</f>
        <v>-18</v>
      </c>
      <c r="AT223" s="118">
        <f>+AS223+AR223</f>
        <v>-6</v>
      </c>
      <c r="AU223" s="9">
        <f>+AR223/(-1*AS223)</f>
        <v>0.66666666666666663</v>
      </c>
      <c r="AV223" s="81"/>
      <c r="AW223" s="105" t="s">
        <v>228</v>
      </c>
      <c r="AX223" s="96" t="s">
        <v>230</v>
      </c>
      <c r="AY223" s="132">
        <v>-1.402744444444445</v>
      </c>
      <c r="AZ223" s="106">
        <v>4</v>
      </c>
      <c r="BA223" s="138">
        <v>-5.6109777777777801</v>
      </c>
      <c r="BB223" s="118">
        <v>20</v>
      </c>
      <c r="BC223" s="118">
        <v>26</v>
      </c>
      <c r="BD223" s="9">
        <f>+BB223/BC223</f>
        <v>0.76923076923076927</v>
      </c>
      <c r="BE223" s="118">
        <v>9</v>
      </c>
      <c r="BF223" s="118">
        <v>12</v>
      </c>
      <c r="BG223" s="118">
        <v>10</v>
      </c>
      <c r="BH223" s="118">
        <v>11</v>
      </c>
      <c r="BI223" s="118">
        <v>1</v>
      </c>
      <c r="BJ223" s="118">
        <v>2</v>
      </c>
      <c r="BK223" s="118"/>
      <c r="BL223" s="118">
        <v>1</v>
      </c>
      <c r="BM223" s="118"/>
      <c r="BN223" s="118"/>
      <c r="BO223" s="118">
        <f t="shared" si="262"/>
        <v>46</v>
      </c>
      <c r="BP223" s="24">
        <f t="shared" si="306"/>
        <v>12</v>
      </c>
      <c r="BQ223" s="24">
        <f t="shared" si="307"/>
        <v>-18</v>
      </c>
      <c r="BR223" s="24">
        <f t="shared" si="308"/>
        <v>-6</v>
      </c>
      <c r="BS223" s="193">
        <f t="shared" si="309"/>
        <v>0.66666666666666663</v>
      </c>
      <c r="BT223" s="81"/>
      <c r="BU223" s="105" t="s">
        <v>228</v>
      </c>
      <c r="BV223" s="96" t="s">
        <v>230</v>
      </c>
      <c r="BW223" s="240">
        <v>-1.1527000000000003</v>
      </c>
      <c r="BX223" s="52">
        <v>4</v>
      </c>
      <c r="BY223" s="239">
        <v>-4.6108000000000011</v>
      </c>
      <c r="BZ223" s="119">
        <v>21</v>
      </c>
      <c r="CA223" s="119">
        <v>28</v>
      </c>
      <c r="CB223" s="27">
        <f>+BZ223/CA223</f>
        <v>0.75</v>
      </c>
      <c r="CC223" s="119">
        <v>9</v>
      </c>
      <c r="CD223" s="119">
        <v>13</v>
      </c>
      <c r="CE223" s="119">
        <v>11</v>
      </c>
      <c r="CF223" s="119">
        <v>11</v>
      </c>
      <c r="CG223" s="119">
        <v>1</v>
      </c>
      <c r="CH223" s="119">
        <v>3</v>
      </c>
      <c r="CI223" s="119"/>
      <c r="CJ223" s="119">
        <v>1</v>
      </c>
      <c r="CK223" s="119"/>
      <c r="CL223" s="119"/>
      <c r="CM223" s="119">
        <f t="shared" si="263"/>
        <v>49</v>
      </c>
      <c r="CN223" s="62">
        <f t="shared" si="295"/>
        <v>13</v>
      </c>
      <c r="CO223" s="62">
        <f t="shared" si="296"/>
        <v>-20</v>
      </c>
      <c r="CP223" s="62">
        <f t="shared" si="297"/>
        <v>-7</v>
      </c>
      <c r="CQ223" s="232">
        <f t="shared" si="298"/>
        <v>0.65</v>
      </c>
      <c r="CR223" s="81"/>
      <c r="CS223" s="105" t="s">
        <v>228</v>
      </c>
      <c r="CT223" s="96" t="s">
        <v>230</v>
      </c>
      <c r="CU223" s="51">
        <v>-1.1527000000000003</v>
      </c>
      <c r="CV223" s="52">
        <v>4</v>
      </c>
      <c r="CW223" s="257">
        <v>-4.6108000000000011</v>
      </c>
      <c r="CX223" s="119">
        <v>23</v>
      </c>
      <c r="CY223" s="119">
        <v>30</v>
      </c>
      <c r="CZ223" s="27">
        <f>+CX223/CY223</f>
        <v>0.76666666666666672</v>
      </c>
      <c r="DA223" s="119">
        <v>10</v>
      </c>
      <c r="DB223" s="119">
        <v>15</v>
      </c>
      <c r="DC223" s="119">
        <v>12</v>
      </c>
      <c r="DD223" s="119">
        <v>11</v>
      </c>
      <c r="DE223" s="119">
        <v>1</v>
      </c>
      <c r="DF223" s="119">
        <v>3</v>
      </c>
      <c r="DG223" s="119"/>
      <c r="DH223" s="119">
        <v>1</v>
      </c>
      <c r="DI223" s="119"/>
      <c r="DJ223" s="119"/>
      <c r="DK223" s="119">
        <f t="shared" si="264"/>
        <v>53</v>
      </c>
      <c r="DL223" s="62">
        <f t="shared" si="299"/>
        <v>14</v>
      </c>
      <c r="DM223" s="62">
        <f t="shared" si="300"/>
        <v>-20</v>
      </c>
      <c r="DN223" s="62">
        <f t="shared" si="301"/>
        <v>-6</v>
      </c>
      <c r="DO223" s="232">
        <f t="shared" si="302"/>
        <v>0.7</v>
      </c>
      <c r="DP223" s="81"/>
      <c r="DQ223" s="98" t="s">
        <v>228</v>
      </c>
      <c r="DR223" s="96" t="s">
        <v>230</v>
      </c>
      <c r="DS223" s="132">
        <v>-1.1527000000000003</v>
      </c>
      <c r="DT223" s="106">
        <v>4</v>
      </c>
      <c r="DU223" s="25">
        <v>-4.6108000000000011</v>
      </c>
      <c r="DV223" s="118">
        <v>23</v>
      </c>
      <c r="DW223" s="118">
        <v>30</v>
      </c>
      <c r="DX223" s="9">
        <f t="shared" si="273"/>
        <v>0.76666666666666672</v>
      </c>
      <c r="DY223" s="118">
        <v>10</v>
      </c>
      <c r="DZ223" s="118">
        <v>15</v>
      </c>
      <c r="EA223" s="118">
        <v>12</v>
      </c>
      <c r="EB223" s="118">
        <v>11</v>
      </c>
      <c r="EC223" s="118">
        <v>1</v>
      </c>
      <c r="ED223" s="118">
        <v>3</v>
      </c>
      <c r="EE223" s="118"/>
      <c r="EF223" s="118">
        <v>1</v>
      </c>
      <c r="EG223" s="118"/>
      <c r="EH223" s="118"/>
      <c r="EI223" s="118">
        <f t="shared" si="265"/>
        <v>53</v>
      </c>
      <c r="EJ223" s="24">
        <f t="shared" si="291"/>
        <v>14</v>
      </c>
      <c r="EK223" s="24">
        <f t="shared" si="292"/>
        <v>-20</v>
      </c>
      <c r="EL223" s="24">
        <f t="shared" si="293"/>
        <v>-6</v>
      </c>
      <c r="EM223" s="193">
        <f t="shared" si="294"/>
        <v>0.7</v>
      </c>
      <c r="EN223" s="81"/>
      <c r="EO223" s="98" t="s">
        <v>228</v>
      </c>
      <c r="EP223" s="96" t="s">
        <v>230</v>
      </c>
      <c r="EQ223" s="132">
        <v>-1.1527000000000003</v>
      </c>
      <c r="ER223" s="106">
        <v>4</v>
      </c>
      <c r="ES223" s="25">
        <v>-4.6108000000000011</v>
      </c>
      <c r="ET223" s="118">
        <v>23</v>
      </c>
      <c r="EU223" s="118">
        <v>30</v>
      </c>
      <c r="EV223" s="9">
        <f t="shared" si="274"/>
        <v>0.76666666666666672</v>
      </c>
      <c r="EW223" s="118">
        <v>10</v>
      </c>
      <c r="EX223" s="118">
        <v>15</v>
      </c>
      <c r="EY223" s="118">
        <v>12</v>
      </c>
      <c r="EZ223" s="118">
        <v>11</v>
      </c>
      <c r="FA223" s="118">
        <v>1</v>
      </c>
      <c r="FB223" s="118">
        <v>3</v>
      </c>
      <c r="FC223" s="118"/>
      <c r="FD223" s="118">
        <v>1</v>
      </c>
      <c r="FE223" s="118"/>
      <c r="FF223" s="118"/>
      <c r="FG223" s="118">
        <f t="shared" si="266"/>
        <v>53</v>
      </c>
      <c r="FH223" s="24">
        <f t="shared" si="267"/>
        <v>14</v>
      </c>
      <c r="FI223" s="24">
        <f t="shared" si="268"/>
        <v>-20</v>
      </c>
      <c r="FJ223" s="24">
        <f t="shared" si="269"/>
        <v>-6</v>
      </c>
      <c r="FK223" s="193">
        <f t="shared" si="270"/>
        <v>0.7</v>
      </c>
      <c r="FL223" s="81"/>
      <c r="FM223" s="98" t="s">
        <v>228</v>
      </c>
      <c r="FN223" s="96" t="s">
        <v>230</v>
      </c>
      <c r="FO223" s="368">
        <v>-1.1527000000000003</v>
      </c>
      <c r="FP223" s="364">
        <v>4</v>
      </c>
      <c r="FQ223" s="365">
        <v>-4.6108000000000011</v>
      </c>
      <c r="FR223" s="118">
        <v>23</v>
      </c>
      <c r="FS223" s="118">
        <v>30</v>
      </c>
      <c r="FT223" s="9">
        <f t="shared" si="275"/>
        <v>0.76666666666666672</v>
      </c>
      <c r="FU223" s="118">
        <v>10</v>
      </c>
      <c r="FV223" s="118">
        <v>15</v>
      </c>
      <c r="FW223" s="118">
        <v>12</v>
      </c>
      <c r="FX223" s="118">
        <v>11</v>
      </c>
      <c r="FY223" s="118">
        <v>1</v>
      </c>
      <c r="FZ223" s="118">
        <v>3</v>
      </c>
      <c r="GA223" s="118"/>
      <c r="GB223" s="118">
        <v>1</v>
      </c>
      <c r="GC223" s="118"/>
      <c r="GD223" s="118"/>
      <c r="GE223" s="118">
        <f t="shared" si="271"/>
        <v>53</v>
      </c>
      <c r="GF223" s="24">
        <f t="shared" si="284"/>
        <v>14</v>
      </c>
      <c r="GG223" s="24">
        <f t="shared" si="285"/>
        <v>-20</v>
      </c>
      <c r="GH223" s="24">
        <f t="shared" si="286"/>
        <v>-6</v>
      </c>
      <c r="GI223" s="193">
        <f t="shared" si="287"/>
        <v>0.7</v>
      </c>
      <c r="GJ223" s="81"/>
      <c r="GK223" s="98" t="s">
        <v>228</v>
      </c>
      <c r="GL223" s="96" t="s">
        <v>230</v>
      </c>
      <c r="GM223" s="118">
        <v>1</v>
      </c>
      <c r="GN223" s="11">
        <v>7.8193999999999999</v>
      </c>
      <c r="GO223" s="17">
        <v>6.6666999999999996</v>
      </c>
      <c r="GP223" s="132">
        <v>-1.1527000000000003</v>
      </c>
      <c r="GQ223" s="106">
        <v>4</v>
      </c>
      <c r="GR223" s="25">
        <v>-4.6108000000000011</v>
      </c>
      <c r="GS223" s="24">
        <f t="shared" si="276"/>
        <v>23</v>
      </c>
      <c r="GT223" s="118">
        <v>30</v>
      </c>
      <c r="GU223" s="9">
        <f t="shared" si="277"/>
        <v>0.76666666666666672</v>
      </c>
      <c r="GV223" s="118">
        <v>10</v>
      </c>
      <c r="GW223" s="118">
        <v>15</v>
      </c>
      <c r="GX223" s="118">
        <v>12</v>
      </c>
      <c r="GY223" s="118">
        <v>11</v>
      </c>
      <c r="GZ223" s="118">
        <v>1</v>
      </c>
      <c r="HA223" s="118">
        <v>3</v>
      </c>
      <c r="HB223" s="118"/>
      <c r="HC223" s="118">
        <v>1</v>
      </c>
      <c r="HD223" s="118"/>
      <c r="HE223" s="118"/>
      <c r="HF223" s="118">
        <f t="shared" si="272"/>
        <v>53</v>
      </c>
      <c r="HG223" s="24">
        <f t="shared" si="278"/>
        <v>14</v>
      </c>
      <c r="HH223" s="24">
        <f t="shared" si="279"/>
        <v>-20</v>
      </c>
      <c r="HI223" s="24">
        <f t="shared" si="280"/>
        <v>-6</v>
      </c>
      <c r="HJ223" s="193">
        <f t="shared" si="281"/>
        <v>0.7</v>
      </c>
      <c r="HK223" s="81"/>
      <c r="HL223" s="81"/>
      <c r="HM223" s="81"/>
      <c r="HN223" s="81"/>
      <c r="HO223" s="81"/>
      <c r="HP223" s="81"/>
      <c r="HQ223" s="81"/>
      <c r="HR223" s="81"/>
      <c r="HS223" s="81"/>
      <c r="HT223" s="81"/>
      <c r="HU223" s="81"/>
    </row>
    <row r="224" spans="1:229" x14ac:dyDescent="0.25">
      <c r="A224" s="276" t="s">
        <v>446</v>
      </c>
      <c r="B224" s="81"/>
      <c r="C224" s="279" t="s">
        <v>421</v>
      </c>
      <c r="D224" s="280" t="s">
        <v>1</v>
      </c>
      <c r="E224" s="281" t="s">
        <v>2</v>
      </c>
      <c r="F224" s="2"/>
      <c r="G224" s="2"/>
      <c r="H224" s="2"/>
      <c r="I224" s="436" t="s">
        <v>265</v>
      </c>
      <c r="J224" s="437" t="s">
        <v>265</v>
      </c>
      <c r="K224" s="282" t="s">
        <v>268</v>
      </c>
      <c r="L224" s="283" t="s">
        <v>270</v>
      </c>
      <c r="M224" s="282" t="s">
        <v>273</v>
      </c>
      <c r="N224" s="283" t="s">
        <v>426</v>
      </c>
      <c r="O224" s="284" t="s">
        <v>275</v>
      </c>
      <c r="P224" s="285" t="s">
        <v>277</v>
      </c>
      <c r="Q224" s="286" t="s">
        <v>303</v>
      </c>
      <c r="R224" s="287" t="s">
        <v>304</v>
      </c>
      <c r="S224" s="71" t="s">
        <v>427</v>
      </c>
      <c r="T224" s="2"/>
      <c r="U224" s="2"/>
      <c r="V224" s="82"/>
      <c r="W224" s="71" t="s">
        <v>286</v>
      </c>
      <c r="X224" s="231"/>
      <c r="Y224" s="276" t="s">
        <v>373</v>
      </c>
      <c r="Z224" s="276"/>
      <c r="AA224" s="279" t="s">
        <v>421</v>
      </c>
      <c r="AB224" s="280" t="s">
        <v>1</v>
      </c>
      <c r="AC224" s="281" t="s">
        <v>2</v>
      </c>
      <c r="AD224" s="2"/>
      <c r="AE224" s="2"/>
      <c r="AF224" s="2"/>
      <c r="AG224" s="436" t="s">
        <v>265</v>
      </c>
      <c r="AH224" s="437" t="s">
        <v>265</v>
      </c>
      <c r="AI224" s="282" t="s">
        <v>268</v>
      </c>
      <c r="AJ224" s="283" t="s">
        <v>270</v>
      </c>
      <c r="AK224" s="282" t="s">
        <v>273</v>
      </c>
      <c r="AL224" s="283" t="s">
        <v>426</v>
      </c>
      <c r="AM224" s="284" t="s">
        <v>275</v>
      </c>
      <c r="AN224" s="285" t="s">
        <v>277</v>
      </c>
      <c r="AO224" s="286" t="s">
        <v>303</v>
      </c>
      <c r="AP224" s="287" t="s">
        <v>304</v>
      </c>
      <c r="AQ224" s="71" t="s">
        <v>427</v>
      </c>
      <c r="AR224" s="2"/>
      <c r="AS224" s="2"/>
      <c r="AT224" s="82"/>
      <c r="AU224" s="71" t="s">
        <v>286</v>
      </c>
      <c r="AV224" s="81"/>
      <c r="AW224" s="276" t="s">
        <v>448</v>
      </c>
      <c r="AX224" s="81"/>
      <c r="AY224" s="279" t="s">
        <v>421</v>
      </c>
      <c r="AZ224" s="280" t="s">
        <v>1</v>
      </c>
      <c r="BA224" s="281" t="s">
        <v>2</v>
      </c>
      <c r="BB224" s="2"/>
      <c r="BC224" s="2"/>
      <c r="BD224" s="2"/>
      <c r="BE224" s="436" t="s">
        <v>265</v>
      </c>
      <c r="BF224" s="437" t="s">
        <v>265</v>
      </c>
      <c r="BG224" s="282" t="s">
        <v>268</v>
      </c>
      <c r="BH224" s="283" t="s">
        <v>270</v>
      </c>
      <c r="BI224" s="282" t="s">
        <v>273</v>
      </c>
      <c r="BJ224" s="283" t="s">
        <v>426</v>
      </c>
      <c r="BK224" s="284" t="s">
        <v>275</v>
      </c>
      <c r="BL224" s="285" t="s">
        <v>277</v>
      </c>
      <c r="BM224" s="286" t="s">
        <v>303</v>
      </c>
      <c r="BN224" s="287" t="s">
        <v>304</v>
      </c>
      <c r="BO224" s="71" t="s">
        <v>427</v>
      </c>
      <c r="BP224" s="2"/>
      <c r="BQ224" s="2"/>
      <c r="BR224" s="82"/>
      <c r="BS224" s="71" t="s">
        <v>286</v>
      </c>
      <c r="BT224" s="81"/>
      <c r="BU224" s="276" t="s">
        <v>510</v>
      </c>
      <c r="BV224" s="81"/>
      <c r="BW224" s="279" t="s">
        <v>421</v>
      </c>
      <c r="BX224" s="280" t="s">
        <v>1</v>
      </c>
      <c r="BY224" s="281" t="s">
        <v>2</v>
      </c>
      <c r="BZ224" s="2"/>
      <c r="CA224" s="2"/>
      <c r="CB224" s="2"/>
      <c r="CC224" s="436" t="s">
        <v>265</v>
      </c>
      <c r="CD224" s="437" t="s">
        <v>265</v>
      </c>
      <c r="CE224" s="282" t="s">
        <v>268</v>
      </c>
      <c r="CF224" s="283" t="s">
        <v>270</v>
      </c>
      <c r="CG224" s="282" t="s">
        <v>273</v>
      </c>
      <c r="CH224" s="283" t="s">
        <v>426</v>
      </c>
      <c r="CI224" s="284" t="s">
        <v>275</v>
      </c>
      <c r="CJ224" s="285" t="s">
        <v>277</v>
      </c>
      <c r="CK224" s="286" t="s">
        <v>303</v>
      </c>
      <c r="CL224" s="287" t="s">
        <v>304</v>
      </c>
      <c r="CM224" s="71" t="s">
        <v>427</v>
      </c>
      <c r="CN224" s="2"/>
      <c r="CO224" s="2"/>
      <c r="CP224" s="82"/>
      <c r="CQ224" s="71" t="s">
        <v>286</v>
      </c>
      <c r="CR224" s="81"/>
      <c r="CS224" s="276" t="s">
        <v>450</v>
      </c>
      <c r="CT224" s="81"/>
      <c r="CU224" s="279" t="s">
        <v>421</v>
      </c>
      <c r="CV224" s="280" t="s">
        <v>1</v>
      </c>
      <c r="CW224" s="281" t="s">
        <v>2</v>
      </c>
      <c r="CX224" s="2"/>
      <c r="CY224" s="2"/>
      <c r="CZ224" s="2"/>
      <c r="DA224" s="436" t="s">
        <v>265</v>
      </c>
      <c r="DB224" s="437" t="s">
        <v>265</v>
      </c>
      <c r="DC224" s="282" t="s">
        <v>268</v>
      </c>
      <c r="DD224" s="283" t="s">
        <v>270</v>
      </c>
      <c r="DE224" s="282" t="s">
        <v>273</v>
      </c>
      <c r="DF224" s="283" t="s">
        <v>426</v>
      </c>
      <c r="DG224" s="284" t="s">
        <v>275</v>
      </c>
      <c r="DH224" s="285" t="s">
        <v>277</v>
      </c>
      <c r="DI224" s="286" t="s">
        <v>303</v>
      </c>
      <c r="DJ224" s="287" t="s">
        <v>304</v>
      </c>
      <c r="DK224" s="71" t="s">
        <v>427</v>
      </c>
      <c r="DL224" s="2"/>
      <c r="DM224" s="2"/>
      <c r="DN224" s="82"/>
      <c r="DO224" s="71" t="s">
        <v>286</v>
      </c>
      <c r="DP224" s="81"/>
      <c r="DQ224" s="276" t="s">
        <v>424</v>
      </c>
      <c r="DR224" s="276"/>
      <c r="DS224" s="279" t="s">
        <v>421</v>
      </c>
      <c r="DT224" s="280" t="s">
        <v>1</v>
      </c>
      <c r="DU224" s="281" t="s">
        <v>2</v>
      </c>
      <c r="DV224" s="2"/>
      <c r="DW224" s="2"/>
      <c r="DX224" s="2"/>
      <c r="DY224" s="436" t="s">
        <v>265</v>
      </c>
      <c r="DZ224" s="437" t="s">
        <v>265</v>
      </c>
      <c r="EA224" s="282" t="s">
        <v>268</v>
      </c>
      <c r="EB224" s="283" t="s">
        <v>270</v>
      </c>
      <c r="EC224" s="282" t="s">
        <v>273</v>
      </c>
      <c r="ED224" s="283" t="s">
        <v>426</v>
      </c>
      <c r="EE224" s="284" t="s">
        <v>275</v>
      </c>
      <c r="EF224" s="285" t="s">
        <v>277</v>
      </c>
      <c r="EG224" s="286" t="s">
        <v>303</v>
      </c>
      <c r="EH224" s="287" t="s">
        <v>304</v>
      </c>
      <c r="EI224" s="71" t="s">
        <v>427</v>
      </c>
      <c r="EJ224" s="2"/>
      <c r="EK224" s="2"/>
      <c r="EL224" s="82"/>
      <c r="EM224" s="71" t="s">
        <v>286</v>
      </c>
      <c r="EN224" s="81"/>
      <c r="EO224" s="276" t="s">
        <v>453</v>
      </c>
      <c r="EP224" s="276"/>
      <c r="EQ224" s="279" t="s">
        <v>421</v>
      </c>
      <c r="ER224" s="280" t="s">
        <v>1</v>
      </c>
      <c r="ES224" s="281" t="s">
        <v>2</v>
      </c>
      <c r="ET224" s="2"/>
      <c r="EU224" s="2"/>
      <c r="EV224" s="2"/>
      <c r="EW224" s="282" t="s">
        <v>265</v>
      </c>
      <c r="EX224" s="283" t="s">
        <v>265</v>
      </c>
      <c r="EY224" s="282" t="s">
        <v>268</v>
      </c>
      <c r="EZ224" s="283" t="s">
        <v>270</v>
      </c>
      <c r="FA224" s="282" t="s">
        <v>273</v>
      </c>
      <c r="FB224" s="283" t="s">
        <v>426</v>
      </c>
      <c r="FC224" s="284" t="s">
        <v>275</v>
      </c>
      <c r="FD224" s="285" t="s">
        <v>277</v>
      </c>
      <c r="FE224" s="286" t="s">
        <v>303</v>
      </c>
      <c r="FF224" s="287" t="s">
        <v>304</v>
      </c>
      <c r="FG224" s="71" t="s">
        <v>427</v>
      </c>
      <c r="FH224" s="2"/>
      <c r="FI224" s="2"/>
      <c r="FJ224" s="82"/>
      <c r="FK224" s="71" t="s">
        <v>286</v>
      </c>
      <c r="FL224" s="81"/>
      <c r="FM224" s="276" t="s">
        <v>466</v>
      </c>
      <c r="FN224" s="276"/>
      <c r="FO224" s="279" t="s">
        <v>421</v>
      </c>
      <c r="FP224" s="280" t="s">
        <v>1</v>
      </c>
      <c r="FQ224" s="281" t="s">
        <v>2</v>
      </c>
      <c r="FR224" s="2"/>
      <c r="FS224" s="2"/>
      <c r="FT224" s="2"/>
      <c r="FU224" s="282" t="s">
        <v>265</v>
      </c>
      <c r="FV224" s="283" t="s">
        <v>265</v>
      </c>
      <c r="FW224" s="282" t="s">
        <v>268</v>
      </c>
      <c r="FX224" s="283" t="s">
        <v>270</v>
      </c>
      <c r="FY224" s="282" t="s">
        <v>273</v>
      </c>
      <c r="FZ224" s="283" t="s">
        <v>426</v>
      </c>
      <c r="GA224" s="284" t="s">
        <v>275</v>
      </c>
      <c r="GB224" s="285" t="s">
        <v>277</v>
      </c>
      <c r="GC224" s="286" t="s">
        <v>303</v>
      </c>
      <c r="GD224" s="287" t="s">
        <v>304</v>
      </c>
      <c r="GE224" s="71" t="s">
        <v>427</v>
      </c>
      <c r="GF224" s="2"/>
      <c r="GG224" s="2"/>
      <c r="GH224" s="82"/>
      <c r="GI224" s="71" t="s">
        <v>286</v>
      </c>
      <c r="GJ224" s="81"/>
      <c r="GK224" s="276" t="s">
        <v>490</v>
      </c>
      <c r="GL224" s="276"/>
      <c r="GM224" s="277" t="s">
        <v>425</v>
      </c>
      <c r="GN224" s="153" t="s">
        <v>0</v>
      </c>
      <c r="GO224" s="278" t="s">
        <v>1</v>
      </c>
      <c r="GP224" s="279" t="s">
        <v>421</v>
      </c>
      <c r="GQ224" s="280" t="s">
        <v>1</v>
      </c>
      <c r="GR224" s="281" t="s">
        <v>2</v>
      </c>
      <c r="GS224" s="328"/>
      <c r="GT224" s="2"/>
      <c r="GU224" s="2"/>
      <c r="GV224" s="282" t="s">
        <v>265</v>
      </c>
      <c r="GW224" s="283" t="s">
        <v>265</v>
      </c>
      <c r="GX224" s="282" t="s">
        <v>268</v>
      </c>
      <c r="GY224" s="283" t="s">
        <v>270</v>
      </c>
      <c r="GZ224" s="282" t="s">
        <v>273</v>
      </c>
      <c r="HA224" s="283" t="s">
        <v>426</v>
      </c>
      <c r="HB224" s="284" t="s">
        <v>275</v>
      </c>
      <c r="HC224" s="285" t="s">
        <v>277</v>
      </c>
      <c r="HD224" s="286" t="s">
        <v>303</v>
      </c>
      <c r="HE224" s="287" t="s">
        <v>304</v>
      </c>
      <c r="HF224" s="71" t="s">
        <v>427</v>
      </c>
      <c r="HG224" s="2"/>
      <c r="HH224" s="2"/>
      <c r="HI224" s="82"/>
      <c r="HJ224" s="71" t="s">
        <v>286</v>
      </c>
      <c r="HK224" s="81"/>
      <c r="HL224" s="81"/>
      <c r="HM224" s="81"/>
      <c r="HN224" s="81"/>
      <c r="HO224" s="81"/>
      <c r="HP224" s="81"/>
      <c r="HQ224" s="81"/>
      <c r="HR224" s="81"/>
      <c r="HS224" s="81"/>
      <c r="HT224" s="81"/>
      <c r="HU224" s="81"/>
    </row>
    <row r="225" spans="1:229" x14ac:dyDescent="0.25">
      <c r="A225" s="438" t="s">
        <v>492</v>
      </c>
      <c r="B225" s="81"/>
      <c r="C225" s="86" t="s">
        <v>422</v>
      </c>
      <c r="D225" s="130" t="s">
        <v>5</v>
      </c>
      <c r="E225" s="288" t="s">
        <v>421</v>
      </c>
      <c r="F225" s="3"/>
      <c r="G225" s="3"/>
      <c r="H225" s="3"/>
      <c r="I225" s="289" t="s">
        <v>266</v>
      </c>
      <c r="J225" s="290" t="s">
        <v>266</v>
      </c>
      <c r="K225" s="289" t="s">
        <v>269</v>
      </c>
      <c r="L225" s="290" t="s">
        <v>271</v>
      </c>
      <c r="M225" s="289" t="s">
        <v>274</v>
      </c>
      <c r="N225" s="290" t="s">
        <v>278</v>
      </c>
      <c r="O225" s="291" t="s">
        <v>276</v>
      </c>
      <c r="P225" s="292" t="s">
        <v>278</v>
      </c>
      <c r="Q225" s="293" t="s">
        <v>276</v>
      </c>
      <c r="R225" s="294" t="s">
        <v>278</v>
      </c>
      <c r="S225" s="147" t="s">
        <v>430</v>
      </c>
      <c r="T225" s="4" t="s">
        <v>279</v>
      </c>
      <c r="U225" s="4" t="s">
        <v>281</v>
      </c>
      <c r="V225" s="3" t="s">
        <v>283</v>
      </c>
      <c r="W225" s="147" t="s">
        <v>257</v>
      </c>
      <c r="X225" s="231"/>
      <c r="Y225" s="438" t="s">
        <v>492</v>
      </c>
      <c r="Z225" s="81"/>
      <c r="AA225" s="86" t="s">
        <v>422</v>
      </c>
      <c r="AB225" s="130" t="s">
        <v>5</v>
      </c>
      <c r="AC225" s="288" t="s">
        <v>421</v>
      </c>
      <c r="AD225" s="3"/>
      <c r="AE225" s="3"/>
      <c r="AF225" s="3"/>
      <c r="AG225" s="289" t="s">
        <v>266</v>
      </c>
      <c r="AH225" s="290" t="s">
        <v>266</v>
      </c>
      <c r="AI225" s="289" t="s">
        <v>269</v>
      </c>
      <c r="AJ225" s="290" t="s">
        <v>271</v>
      </c>
      <c r="AK225" s="289" t="s">
        <v>274</v>
      </c>
      <c r="AL225" s="290" t="s">
        <v>278</v>
      </c>
      <c r="AM225" s="291" t="s">
        <v>276</v>
      </c>
      <c r="AN225" s="292" t="s">
        <v>278</v>
      </c>
      <c r="AO225" s="293" t="s">
        <v>276</v>
      </c>
      <c r="AP225" s="294" t="s">
        <v>278</v>
      </c>
      <c r="AQ225" s="147" t="s">
        <v>430</v>
      </c>
      <c r="AR225" s="4" t="s">
        <v>279</v>
      </c>
      <c r="AS225" s="4" t="s">
        <v>281</v>
      </c>
      <c r="AT225" s="3" t="s">
        <v>283</v>
      </c>
      <c r="AU225" s="147" t="s">
        <v>257</v>
      </c>
      <c r="AV225" s="81"/>
      <c r="AW225" s="438" t="s">
        <v>492</v>
      </c>
      <c r="AX225" s="81"/>
      <c r="AY225" s="86" t="s">
        <v>422</v>
      </c>
      <c r="AZ225" s="130" t="s">
        <v>5</v>
      </c>
      <c r="BA225" s="288" t="s">
        <v>421</v>
      </c>
      <c r="BB225" s="3"/>
      <c r="BC225" s="3"/>
      <c r="BD225" s="3"/>
      <c r="BE225" s="289" t="s">
        <v>266</v>
      </c>
      <c r="BF225" s="290" t="s">
        <v>266</v>
      </c>
      <c r="BG225" s="289" t="s">
        <v>269</v>
      </c>
      <c r="BH225" s="290" t="s">
        <v>271</v>
      </c>
      <c r="BI225" s="289" t="s">
        <v>274</v>
      </c>
      <c r="BJ225" s="290" t="s">
        <v>278</v>
      </c>
      <c r="BK225" s="291" t="s">
        <v>276</v>
      </c>
      <c r="BL225" s="292" t="s">
        <v>278</v>
      </c>
      <c r="BM225" s="293" t="s">
        <v>276</v>
      </c>
      <c r="BN225" s="294" t="s">
        <v>278</v>
      </c>
      <c r="BO225" s="147" t="s">
        <v>430</v>
      </c>
      <c r="BP225" s="4" t="s">
        <v>279</v>
      </c>
      <c r="BQ225" s="4" t="s">
        <v>281</v>
      </c>
      <c r="BR225" s="3" t="s">
        <v>283</v>
      </c>
      <c r="BS225" s="147" t="s">
        <v>257</v>
      </c>
      <c r="BT225" s="81"/>
      <c r="BU225" s="276" t="s">
        <v>406</v>
      </c>
      <c r="BV225" s="276"/>
      <c r="BW225" s="86" t="s">
        <v>422</v>
      </c>
      <c r="BX225" s="130" t="s">
        <v>5</v>
      </c>
      <c r="BY225" s="288" t="s">
        <v>421</v>
      </c>
      <c r="BZ225" s="3"/>
      <c r="CA225" s="3"/>
      <c r="CB225" s="3"/>
      <c r="CC225" s="289" t="s">
        <v>266</v>
      </c>
      <c r="CD225" s="290" t="s">
        <v>266</v>
      </c>
      <c r="CE225" s="289" t="s">
        <v>269</v>
      </c>
      <c r="CF225" s="290" t="s">
        <v>271</v>
      </c>
      <c r="CG225" s="289" t="s">
        <v>274</v>
      </c>
      <c r="CH225" s="290" t="s">
        <v>278</v>
      </c>
      <c r="CI225" s="291" t="s">
        <v>276</v>
      </c>
      <c r="CJ225" s="292" t="s">
        <v>278</v>
      </c>
      <c r="CK225" s="293" t="s">
        <v>276</v>
      </c>
      <c r="CL225" s="294" t="s">
        <v>278</v>
      </c>
      <c r="CM225" s="147" t="s">
        <v>430</v>
      </c>
      <c r="CN225" s="4" t="s">
        <v>279</v>
      </c>
      <c r="CO225" s="4" t="s">
        <v>281</v>
      </c>
      <c r="CP225" s="3" t="s">
        <v>283</v>
      </c>
      <c r="CQ225" s="147" t="s">
        <v>257</v>
      </c>
      <c r="CR225" s="81"/>
      <c r="CS225" s="438" t="s">
        <v>492</v>
      </c>
      <c r="CT225" s="81"/>
      <c r="CU225" s="86" t="s">
        <v>422</v>
      </c>
      <c r="CV225" s="130" t="s">
        <v>5</v>
      </c>
      <c r="CW225" s="288" t="s">
        <v>421</v>
      </c>
      <c r="CX225" s="3"/>
      <c r="CY225" s="3"/>
      <c r="CZ225" s="3"/>
      <c r="DA225" s="289" t="s">
        <v>266</v>
      </c>
      <c r="DB225" s="290" t="s">
        <v>266</v>
      </c>
      <c r="DC225" s="289" t="s">
        <v>269</v>
      </c>
      <c r="DD225" s="290" t="s">
        <v>271</v>
      </c>
      <c r="DE225" s="289" t="s">
        <v>274</v>
      </c>
      <c r="DF225" s="290" t="s">
        <v>278</v>
      </c>
      <c r="DG225" s="291" t="s">
        <v>276</v>
      </c>
      <c r="DH225" s="292" t="s">
        <v>278</v>
      </c>
      <c r="DI225" s="293" t="s">
        <v>276</v>
      </c>
      <c r="DJ225" s="294" t="s">
        <v>278</v>
      </c>
      <c r="DK225" s="147" t="s">
        <v>430</v>
      </c>
      <c r="DL225" s="4" t="s">
        <v>279</v>
      </c>
      <c r="DM225" s="4" t="s">
        <v>281</v>
      </c>
      <c r="DN225" s="3" t="s">
        <v>283</v>
      </c>
      <c r="DO225" s="147" t="s">
        <v>257</v>
      </c>
      <c r="DP225" s="81"/>
      <c r="DQ225" s="276" t="s">
        <v>428</v>
      </c>
      <c r="DR225" s="276"/>
      <c r="DS225" s="86" t="s">
        <v>422</v>
      </c>
      <c r="DT225" s="130" t="s">
        <v>5</v>
      </c>
      <c r="DU225" s="288" t="s">
        <v>421</v>
      </c>
      <c r="DV225" s="3"/>
      <c r="DW225" s="3"/>
      <c r="DX225" s="3"/>
      <c r="DY225" s="289" t="s">
        <v>266</v>
      </c>
      <c r="DZ225" s="290" t="s">
        <v>266</v>
      </c>
      <c r="EA225" s="289" t="s">
        <v>269</v>
      </c>
      <c r="EB225" s="290" t="s">
        <v>271</v>
      </c>
      <c r="EC225" s="289" t="s">
        <v>274</v>
      </c>
      <c r="ED225" s="290" t="s">
        <v>278</v>
      </c>
      <c r="EE225" s="291" t="s">
        <v>276</v>
      </c>
      <c r="EF225" s="292" t="s">
        <v>278</v>
      </c>
      <c r="EG225" s="293" t="s">
        <v>276</v>
      </c>
      <c r="EH225" s="294" t="s">
        <v>278</v>
      </c>
      <c r="EI225" s="147" t="s">
        <v>430</v>
      </c>
      <c r="EJ225" s="4" t="s">
        <v>279</v>
      </c>
      <c r="EK225" s="4" t="s">
        <v>281</v>
      </c>
      <c r="EL225" s="3" t="s">
        <v>283</v>
      </c>
      <c r="EM225" s="147" t="s">
        <v>257</v>
      </c>
      <c r="EN225" s="81"/>
      <c r="EO225" s="295" t="s">
        <v>361</v>
      </c>
      <c r="EP225" s="276"/>
      <c r="EQ225" s="86" t="s">
        <v>422</v>
      </c>
      <c r="ER225" s="130" t="s">
        <v>5</v>
      </c>
      <c r="ES225" s="288" t="s">
        <v>421</v>
      </c>
      <c r="ET225" s="3"/>
      <c r="EU225" s="3"/>
      <c r="EV225" s="3"/>
      <c r="EW225" s="289" t="s">
        <v>266</v>
      </c>
      <c r="EX225" s="290" t="s">
        <v>266</v>
      </c>
      <c r="EY225" s="289" t="s">
        <v>269</v>
      </c>
      <c r="EZ225" s="290" t="s">
        <v>271</v>
      </c>
      <c r="FA225" s="289" t="s">
        <v>274</v>
      </c>
      <c r="FB225" s="290" t="s">
        <v>278</v>
      </c>
      <c r="FC225" s="291" t="s">
        <v>276</v>
      </c>
      <c r="FD225" s="292" t="s">
        <v>278</v>
      </c>
      <c r="FE225" s="293" t="s">
        <v>276</v>
      </c>
      <c r="FF225" s="294" t="s">
        <v>278</v>
      </c>
      <c r="FG225" s="147" t="s">
        <v>430</v>
      </c>
      <c r="FH225" s="4" t="s">
        <v>279</v>
      </c>
      <c r="FI225" s="4" t="s">
        <v>281</v>
      </c>
      <c r="FJ225" s="4" t="s">
        <v>283</v>
      </c>
      <c r="FK225" s="147" t="s">
        <v>257</v>
      </c>
      <c r="FL225" s="81"/>
      <c r="FM225" s="295" t="s">
        <v>361</v>
      </c>
      <c r="FN225" s="276"/>
      <c r="FO225" s="86" t="s">
        <v>422</v>
      </c>
      <c r="FP225" s="130" t="s">
        <v>5</v>
      </c>
      <c r="FQ225" s="288" t="s">
        <v>421</v>
      </c>
      <c r="FR225" s="3"/>
      <c r="FS225" s="3"/>
      <c r="FT225" s="3"/>
      <c r="FU225" s="289" t="s">
        <v>266</v>
      </c>
      <c r="FV225" s="290" t="s">
        <v>266</v>
      </c>
      <c r="FW225" s="289" t="s">
        <v>269</v>
      </c>
      <c r="FX225" s="290" t="s">
        <v>271</v>
      </c>
      <c r="FY225" s="289" t="s">
        <v>274</v>
      </c>
      <c r="FZ225" s="290" t="s">
        <v>278</v>
      </c>
      <c r="GA225" s="291" t="s">
        <v>276</v>
      </c>
      <c r="GB225" s="292" t="s">
        <v>278</v>
      </c>
      <c r="GC225" s="293" t="s">
        <v>276</v>
      </c>
      <c r="GD225" s="294" t="s">
        <v>278</v>
      </c>
      <c r="GE225" s="147" t="s">
        <v>430</v>
      </c>
      <c r="GF225" s="4" t="s">
        <v>279</v>
      </c>
      <c r="GG225" s="4" t="s">
        <v>281</v>
      </c>
      <c r="GH225" s="4" t="s">
        <v>283</v>
      </c>
      <c r="GI225" s="147" t="s">
        <v>257</v>
      </c>
      <c r="GJ225" s="81"/>
      <c r="GK225" s="295" t="s">
        <v>361</v>
      </c>
      <c r="GL225" s="276"/>
      <c r="GM225" s="85" t="s">
        <v>429</v>
      </c>
      <c r="GN225" s="4" t="s">
        <v>4</v>
      </c>
      <c r="GO225" s="85" t="s">
        <v>5</v>
      </c>
      <c r="GP225" s="86" t="s">
        <v>422</v>
      </c>
      <c r="GQ225" s="130" t="s">
        <v>5</v>
      </c>
      <c r="GR225" s="288" t="s">
        <v>421</v>
      </c>
      <c r="GS225" s="137"/>
      <c r="GT225" s="3"/>
      <c r="GU225" s="3"/>
      <c r="GV225" s="289" t="s">
        <v>266</v>
      </c>
      <c r="GW225" s="290" t="s">
        <v>266</v>
      </c>
      <c r="GX225" s="289" t="s">
        <v>269</v>
      </c>
      <c r="GY225" s="290" t="s">
        <v>271</v>
      </c>
      <c r="GZ225" s="289" t="s">
        <v>274</v>
      </c>
      <c r="HA225" s="290" t="s">
        <v>278</v>
      </c>
      <c r="HB225" s="291" t="s">
        <v>276</v>
      </c>
      <c r="HC225" s="292" t="s">
        <v>278</v>
      </c>
      <c r="HD225" s="293" t="s">
        <v>276</v>
      </c>
      <c r="HE225" s="294" t="s">
        <v>278</v>
      </c>
      <c r="HF225" s="147" t="s">
        <v>430</v>
      </c>
      <c r="HG225" s="4" t="s">
        <v>279</v>
      </c>
      <c r="HH225" s="4" t="s">
        <v>281</v>
      </c>
      <c r="HI225" s="4" t="s">
        <v>283</v>
      </c>
      <c r="HJ225" s="147" t="s">
        <v>257</v>
      </c>
      <c r="HK225" s="81"/>
      <c r="HL225" s="81"/>
      <c r="HM225" s="81"/>
      <c r="HN225" s="81"/>
      <c r="HO225" s="81"/>
      <c r="HP225" s="81"/>
      <c r="HQ225" s="81"/>
      <c r="HR225" s="81"/>
      <c r="HS225" s="81"/>
      <c r="HT225" s="81"/>
      <c r="HU225" s="81"/>
    </row>
    <row r="226" spans="1:229" x14ac:dyDescent="0.25">
      <c r="A226" s="81"/>
      <c r="B226" s="81"/>
      <c r="C226" s="86" t="s">
        <v>431</v>
      </c>
      <c r="D226" s="130" t="s">
        <v>6</v>
      </c>
      <c r="E226" s="288" t="s">
        <v>422</v>
      </c>
      <c r="F226" s="3"/>
      <c r="G226" s="3"/>
      <c r="H226" s="3"/>
      <c r="I226" s="289" t="s">
        <v>257</v>
      </c>
      <c r="J226" s="290" t="s">
        <v>267</v>
      </c>
      <c r="K226" s="289" t="s">
        <v>4</v>
      </c>
      <c r="L226" s="290" t="s">
        <v>272</v>
      </c>
      <c r="M226" s="289" t="s">
        <v>272</v>
      </c>
      <c r="N226" s="290" t="s">
        <v>4</v>
      </c>
      <c r="O226" s="291" t="s">
        <v>4</v>
      </c>
      <c r="P226" s="292" t="s">
        <v>4</v>
      </c>
      <c r="Q226" s="293" t="s">
        <v>4</v>
      </c>
      <c r="R226" s="294" t="s">
        <v>4</v>
      </c>
      <c r="S226" s="147" t="s">
        <v>432</v>
      </c>
      <c r="T226" s="4" t="s">
        <v>280</v>
      </c>
      <c r="U226" s="4" t="s">
        <v>280</v>
      </c>
      <c r="V226" s="4" t="s">
        <v>284</v>
      </c>
      <c r="W226" s="147" t="s">
        <v>463</v>
      </c>
      <c r="X226" s="231"/>
      <c r="Y226" s="81"/>
      <c r="Z226" s="81"/>
      <c r="AA226" s="86" t="s">
        <v>431</v>
      </c>
      <c r="AB226" s="130" t="s">
        <v>6</v>
      </c>
      <c r="AC226" s="288" t="s">
        <v>422</v>
      </c>
      <c r="AD226" s="3"/>
      <c r="AE226" s="3"/>
      <c r="AF226" s="3"/>
      <c r="AG226" s="289" t="s">
        <v>257</v>
      </c>
      <c r="AH226" s="290" t="s">
        <v>267</v>
      </c>
      <c r="AI226" s="289" t="s">
        <v>4</v>
      </c>
      <c r="AJ226" s="290" t="s">
        <v>272</v>
      </c>
      <c r="AK226" s="289" t="s">
        <v>272</v>
      </c>
      <c r="AL226" s="290" t="s">
        <v>4</v>
      </c>
      <c r="AM226" s="291" t="s">
        <v>4</v>
      </c>
      <c r="AN226" s="292" t="s">
        <v>4</v>
      </c>
      <c r="AO226" s="293" t="s">
        <v>4</v>
      </c>
      <c r="AP226" s="294" t="s">
        <v>4</v>
      </c>
      <c r="AQ226" s="147" t="s">
        <v>432</v>
      </c>
      <c r="AR226" s="4" t="s">
        <v>280</v>
      </c>
      <c r="AS226" s="4" t="s">
        <v>280</v>
      </c>
      <c r="AT226" s="4" t="s">
        <v>284</v>
      </c>
      <c r="AU226" s="147" t="s">
        <v>463</v>
      </c>
      <c r="AV226" s="81"/>
      <c r="AW226" s="81"/>
      <c r="AX226" s="81"/>
      <c r="AY226" s="86" t="s">
        <v>431</v>
      </c>
      <c r="AZ226" s="130" t="s">
        <v>6</v>
      </c>
      <c r="BA226" s="288" t="s">
        <v>422</v>
      </c>
      <c r="BB226" s="3"/>
      <c r="BC226" s="3"/>
      <c r="BD226" s="3"/>
      <c r="BE226" s="289" t="s">
        <v>257</v>
      </c>
      <c r="BF226" s="290" t="s">
        <v>267</v>
      </c>
      <c r="BG226" s="289" t="s">
        <v>4</v>
      </c>
      <c r="BH226" s="290" t="s">
        <v>272</v>
      </c>
      <c r="BI226" s="289" t="s">
        <v>272</v>
      </c>
      <c r="BJ226" s="290" t="s">
        <v>4</v>
      </c>
      <c r="BK226" s="291" t="s">
        <v>4</v>
      </c>
      <c r="BL226" s="292" t="s">
        <v>4</v>
      </c>
      <c r="BM226" s="293" t="s">
        <v>4</v>
      </c>
      <c r="BN226" s="294" t="s">
        <v>4</v>
      </c>
      <c r="BO226" s="147" t="s">
        <v>432</v>
      </c>
      <c r="BP226" s="4" t="s">
        <v>280</v>
      </c>
      <c r="BQ226" s="4" t="s">
        <v>280</v>
      </c>
      <c r="BR226" s="4" t="s">
        <v>284</v>
      </c>
      <c r="BS226" s="147" t="s">
        <v>463</v>
      </c>
      <c r="BT226" s="81"/>
      <c r="BU226" s="438" t="s">
        <v>492</v>
      </c>
      <c r="BV226" s="276"/>
      <c r="BW226" s="86" t="s">
        <v>431</v>
      </c>
      <c r="BX226" s="130" t="s">
        <v>6</v>
      </c>
      <c r="BY226" s="288" t="s">
        <v>422</v>
      </c>
      <c r="BZ226" s="3"/>
      <c r="CA226" s="3"/>
      <c r="CB226" s="3"/>
      <c r="CC226" s="289" t="s">
        <v>257</v>
      </c>
      <c r="CD226" s="290" t="s">
        <v>267</v>
      </c>
      <c r="CE226" s="289" t="s">
        <v>4</v>
      </c>
      <c r="CF226" s="290" t="s">
        <v>272</v>
      </c>
      <c r="CG226" s="289" t="s">
        <v>272</v>
      </c>
      <c r="CH226" s="290" t="s">
        <v>4</v>
      </c>
      <c r="CI226" s="291" t="s">
        <v>4</v>
      </c>
      <c r="CJ226" s="292" t="s">
        <v>4</v>
      </c>
      <c r="CK226" s="293" t="s">
        <v>4</v>
      </c>
      <c r="CL226" s="294" t="s">
        <v>4</v>
      </c>
      <c r="CM226" s="147" t="s">
        <v>432</v>
      </c>
      <c r="CN226" s="4" t="s">
        <v>280</v>
      </c>
      <c r="CO226" s="4" t="s">
        <v>280</v>
      </c>
      <c r="CP226" s="4" t="s">
        <v>284</v>
      </c>
      <c r="CQ226" s="147" t="s">
        <v>463</v>
      </c>
      <c r="CR226" s="81"/>
      <c r="CS226" s="81"/>
      <c r="CT226" s="81"/>
      <c r="CU226" s="86" t="s">
        <v>431</v>
      </c>
      <c r="CV226" s="130" t="s">
        <v>6</v>
      </c>
      <c r="CW226" s="288" t="s">
        <v>422</v>
      </c>
      <c r="CX226" s="3"/>
      <c r="CY226" s="3"/>
      <c r="CZ226" s="3"/>
      <c r="DA226" s="289" t="s">
        <v>257</v>
      </c>
      <c r="DB226" s="290" t="s">
        <v>267</v>
      </c>
      <c r="DC226" s="289" t="s">
        <v>4</v>
      </c>
      <c r="DD226" s="290" t="s">
        <v>272</v>
      </c>
      <c r="DE226" s="289" t="s">
        <v>272</v>
      </c>
      <c r="DF226" s="290" t="s">
        <v>4</v>
      </c>
      <c r="DG226" s="291" t="s">
        <v>4</v>
      </c>
      <c r="DH226" s="292" t="s">
        <v>4</v>
      </c>
      <c r="DI226" s="293" t="s">
        <v>4</v>
      </c>
      <c r="DJ226" s="294" t="s">
        <v>4</v>
      </c>
      <c r="DK226" s="147" t="s">
        <v>432</v>
      </c>
      <c r="DL226" s="4" t="s">
        <v>280</v>
      </c>
      <c r="DM226" s="4" t="s">
        <v>280</v>
      </c>
      <c r="DN226" s="4" t="s">
        <v>284</v>
      </c>
      <c r="DO226" s="147" t="s">
        <v>463</v>
      </c>
      <c r="DP226" s="81"/>
      <c r="DQ226" s="295" t="s">
        <v>361</v>
      </c>
      <c r="DR226" s="276"/>
      <c r="DS226" s="86" t="s">
        <v>431</v>
      </c>
      <c r="DT226" s="130" t="s">
        <v>6</v>
      </c>
      <c r="DU226" s="288" t="s">
        <v>422</v>
      </c>
      <c r="DV226" s="3"/>
      <c r="DW226" s="3"/>
      <c r="DX226" s="3"/>
      <c r="DY226" s="289" t="s">
        <v>257</v>
      </c>
      <c r="DZ226" s="290" t="s">
        <v>267</v>
      </c>
      <c r="EA226" s="289" t="s">
        <v>4</v>
      </c>
      <c r="EB226" s="290" t="s">
        <v>272</v>
      </c>
      <c r="EC226" s="289" t="s">
        <v>272</v>
      </c>
      <c r="ED226" s="290" t="s">
        <v>4</v>
      </c>
      <c r="EE226" s="291" t="s">
        <v>4</v>
      </c>
      <c r="EF226" s="292" t="s">
        <v>4</v>
      </c>
      <c r="EG226" s="293" t="s">
        <v>4</v>
      </c>
      <c r="EH226" s="294" t="s">
        <v>4</v>
      </c>
      <c r="EI226" s="147" t="s">
        <v>432</v>
      </c>
      <c r="EJ226" s="4" t="s">
        <v>280</v>
      </c>
      <c r="EK226" s="4" t="s">
        <v>280</v>
      </c>
      <c r="EL226" s="4" t="s">
        <v>284</v>
      </c>
      <c r="EM226" s="147" t="s">
        <v>463</v>
      </c>
      <c r="EN226" s="81"/>
      <c r="EO226" s="81"/>
      <c r="EP226" s="276"/>
      <c r="EQ226" s="86" t="s">
        <v>431</v>
      </c>
      <c r="ER226" s="130" t="s">
        <v>6</v>
      </c>
      <c r="ES226" s="288" t="s">
        <v>422</v>
      </c>
      <c r="ET226" s="3"/>
      <c r="EU226" s="3"/>
      <c r="EV226" s="3"/>
      <c r="EW226" s="289" t="s">
        <v>257</v>
      </c>
      <c r="EX226" s="290" t="s">
        <v>267</v>
      </c>
      <c r="EY226" s="289" t="s">
        <v>4</v>
      </c>
      <c r="EZ226" s="290" t="s">
        <v>272</v>
      </c>
      <c r="FA226" s="289" t="s">
        <v>272</v>
      </c>
      <c r="FB226" s="290" t="s">
        <v>4</v>
      </c>
      <c r="FC226" s="291" t="s">
        <v>4</v>
      </c>
      <c r="FD226" s="292" t="s">
        <v>4</v>
      </c>
      <c r="FE226" s="293" t="s">
        <v>4</v>
      </c>
      <c r="FF226" s="294" t="s">
        <v>4</v>
      </c>
      <c r="FG226" s="147" t="s">
        <v>432</v>
      </c>
      <c r="FH226" s="4" t="s">
        <v>280</v>
      </c>
      <c r="FI226" s="4" t="s">
        <v>280</v>
      </c>
      <c r="FJ226" s="4" t="s">
        <v>284</v>
      </c>
      <c r="FK226" s="147" t="s">
        <v>463</v>
      </c>
      <c r="FL226" s="81"/>
      <c r="FM226" s="405" t="s">
        <v>482</v>
      </c>
      <c r="FN226" s="276"/>
      <c r="FO226" s="86" t="s">
        <v>431</v>
      </c>
      <c r="FP226" s="130" t="s">
        <v>6</v>
      </c>
      <c r="FQ226" s="288" t="s">
        <v>422</v>
      </c>
      <c r="FR226" s="3"/>
      <c r="FS226" s="3"/>
      <c r="FT226" s="3"/>
      <c r="FU226" s="289" t="s">
        <v>257</v>
      </c>
      <c r="FV226" s="290" t="s">
        <v>267</v>
      </c>
      <c r="FW226" s="289" t="s">
        <v>4</v>
      </c>
      <c r="FX226" s="290" t="s">
        <v>272</v>
      </c>
      <c r="FY226" s="289" t="s">
        <v>272</v>
      </c>
      <c r="FZ226" s="290" t="s">
        <v>4</v>
      </c>
      <c r="GA226" s="291" t="s">
        <v>4</v>
      </c>
      <c r="GB226" s="292" t="s">
        <v>4</v>
      </c>
      <c r="GC226" s="293" t="s">
        <v>4</v>
      </c>
      <c r="GD226" s="294" t="s">
        <v>4</v>
      </c>
      <c r="GE226" s="147" t="s">
        <v>432</v>
      </c>
      <c r="GF226" s="4" t="s">
        <v>280</v>
      </c>
      <c r="GG226" s="4" t="s">
        <v>280</v>
      </c>
      <c r="GH226" s="4" t="s">
        <v>284</v>
      </c>
      <c r="GI226" s="147" t="s">
        <v>463</v>
      </c>
      <c r="GJ226" s="81"/>
      <c r="GK226" s="415" t="s">
        <v>481</v>
      </c>
      <c r="GL226" s="276"/>
      <c r="GM226" s="85" t="s">
        <v>3</v>
      </c>
      <c r="GN226" s="3"/>
      <c r="GO226" s="83"/>
      <c r="GP226" s="86" t="s">
        <v>431</v>
      </c>
      <c r="GQ226" s="130" t="s">
        <v>6</v>
      </c>
      <c r="GR226" s="288" t="s">
        <v>422</v>
      </c>
      <c r="GS226" s="86"/>
      <c r="GT226" s="3"/>
      <c r="GU226" s="3"/>
      <c r="GV226" s="289" t="s">
        <v>257</v>
      </c>
      <c r="GW226" s="290" t="s">
        <v>267</v>
      </c>
      <c r="GX226" s="289" t="s">
        <v>4</v>
      </c>
      <c r="GY226" s="290" t="s">
        <v>272</v>
      </c>
      <c r="GZ226" s="289" t="s">
        <v>272</v>
      </c>
      <c r="HA226" s="290" t="s">
        <v>4</v>
      </c>
      <c r="HB226" s="291" t="s">
        <v>4</v>
      </c>
      <c r="HC226" s="292" t="s">
        <v>4</v>
      </c>
      <c r="HD226" s="293" t="s">
        <v>4</v>
      </c>
      <c r="HE226" s="294" t="s">
        <v>4</v>
      </c>
      <c r="HF226" s="147" t="s">
        <v>432</v>
      </c>
      <c r="HG226" s="4" t="s">
        <v>280</v>
      </c>
      <c r="HH226" s="4" t="s">
        <v>280</v>
      </c>
      <c r="HI226" s="4" t="s">
        <v>284</v>
      </c>
      <c r="HJ226" s="147" t="s">
        <v>463</v>
      </c>
      <c r="HK226" s="81"/>
      <c r="HL226" s="81"/>
      <c r="HM226" s="81"/>
      <c r="HN226" s="81"/>
      <c r="HO226" s="81"/>
      <c r="HP226" s="81"/>
      <c r="HQ226" s="81"/>
      <c r="HR226" s="81"/>
      <c r="HS226" s="81"/>
      <c r="HT226" s="81"/>
      <c r="HU226" s="81"/>
    </row>
    <row r="227" spans="1:229" x14ac:dyDescent="0.25">
      <c r="A227" s="81"/>
      <c r="B227" s="81"/>
      <c r="C227" s="86" t="s">
        <v>434</v>
      </c>
      <c r="D227" s="84"/>
      <c r="E227" s="87" t="s">
        <v>7</v>
      </c>
      <c r="F227" s="4" t="s">
        <v>252</v>
      </c>
      <c r="G227" s="4" t="s">
        <v>252</v>
      </c>
      <c r="H227" s="4" t="s">
        <v>255</v>
      </c>
      <c r="I227" s="289">
        <v>0</v>
      </c>
      <c r="J227" s="290">
        <v>0</v>
      </c>
      <c r="K227" s="289">
        <v>1</v>
      </c>
      <c r="L227" s="290">
        <v>-1</v>
      </c>
      <c r="M227" s="289">
        <v>2</v>
      </c>
      <c r="N227" s="290">
        <v>-2</v>
      </c>
      <c r="O227" s="291">
        <v>3</v>
      </c>
      <c r="P227" s="292">
        <v>-3</v>
      </c>
      <c r="Q227" s="293">
        <v>4</v>
      </c>
      <c r="R227" s="294">
        <v>-4</v>
      </c>
      <c r="S227" s="147" t="s">
        <v>435</v>
      </c>
      <c r="T227" s="4" t="s">
        <v>282</v>
      </c>
      <c r="U227" s="4" t="s">
        <v>282</v>
      </c>
      <c r="V227" s="4" t="s">
        <v>285</v>
      </c>
      <c r="W227" s="147" t="s">
        <v>369</v>
      </c>
      <c r="X227" s="29"/>
      <c r="Y227" s="81"/>
      <c r="Z227" s="81"/>
      <c r="AA227" s="86" t="s">
        <v>434</v>
      </c>
      <c r="AB227" s="84"/>
      <c r="AC227" s="87" t="s">
        <v>7</v>
      </c>
      <c r="AD227" s="4" t="s">
        <v>252</v>
      </c>
      <c r="AE227" s="4" t="s">
        <v>252</v>
      </c>
      <c r="AF227" s="4" t="s">
        <v>255</v>
      </c>
      <c r="AG227" s="289">
        <v>0</v>
      </c>
      <c r="AH227" s="290">
        <v>0</v>
      </c>
      <c r="AI227" s="289">
        <v>1</v>
      </c>
      <c r="AJ227" s="290">
        <v>-1</v>
      </c>
      <c r="AK227" s="289">
        <v>2</v>
      </c>
      <c r="AL227" s="290">
        <v>-2</v>
      </c>
      <c r="AM227" s="291">
        <v>3</v>
      </c>
      <c r="AN227" s="292">
        <v>-3</v>
      </c>
      <c r="AO227" s="293">
        <v>4</v>
      </c>
      <c r="AP227" s="294">
        <v>-4</v>
      </c>
      <c r="AQ227" s="147" t="s">
        <v>435</v>
      </c>
      <c r="AR227" s="4" t="s">
        <v>282</v>
      </c>
      <c r="AS227" s="4" t="s">
        <v>282</v>
      </c>
      <c r="AT227" s="4" t="s">
        <v>285</v>
      </c>
      <c r="AU227" s="147" t="s">
        <v>369</v>
      </c>
      <c r="AV227" s="81"/>
      <c r="AW227" s="81"/>
      <c r="AX227" s="81"/>
      <c r="AY227" s="86" t="s">
        <v>434</v>
      </c>
      <c r="AZ227" s="84"/>
      <c r="BA227" s="87" t="s">
        <v>7</v>
      </c>
      <c r="BB227" s="4" t="s">
        <v>252</v>
      </c>
      <c r="BC227" s="4" t="s">
        <v>252</v>
      </c>
      <c r="BD227" s="4" t="s">
        <v>255</v>
      </c>
      <c r="BE227" s="289">
        <v>0</v>
      </c>
      <c r="BF227" s="290">
        <v>0</v>
      </c>
      <c r="BG227" s="289">
        <v>1</v>
      </c>
      <c r="BH227" s="290">
        <v>-1</v>
      </c>
      <c r="BI227" s="289">
        <v>2</v>
      </c>
      <c r="BJ227" s="290">
        <v>-2</v>
      </c>
      <c r="BK227" s="291">
        <v>3</v>
      </c>
      <c r="BL227" s="292">
        <v>-3</v>
      </c>
      <c r="BM227" s="293">
        <v>4</v>
      </c>
      <c r="BN227" s="294">
        <v>-4</v>
      </c>
      <c r="BO227" s="147" t="s">
        <v>435</v>
      </c>
      <c r="BP227" s="4" t="s">
        <v>282</v>
      </c>
      <c r="BQ227" s="4" t="s">
        <v>282</v>
      </c>
      <c r="BR227" s="4" t="s">
        <v>285</v>
      </c>
      <c r="BS227" s="147" t="s">
        <v>369</v>
      </c>
      <c r="BT227" s="81"/>
      <c r="BU227" s="276"/>
      <c r="BV227" s="276"/>
      <c r="BW227" s="86" t="s">
        <v>434</v>
      </c>
      <c r="BX227" s="84"/>
      <c r="BY227" s="87" t="s">
        <v>7</v>
      </c>
      <c r="BZ227" s="4" t="s">
        <v>252</v>
      </c>
      <c r="CA227" s="4" t="s">
        <v>252</v>
      </c>
      <c r="CB227" s="4" t="s">
        <v>255</v>
      </c>
      <c r="CC227" s="289">
        <v>0</v>
      </c>
      <c r="CD227" s="290">
        <v>0</v>
      </c>
      <c r="CE227" s="289">
        <v>1</v>
      </c>
      <c r="CF227" s="290">
        <v>-1</v>
      </c>
      <c r="CG227" s="289">
        <v>2</v>
      </c>
      <c r="CH227" s="290">
        <v>-2</v>
      </c>
      <c r="CI227" s="291">
        <v>3</v>
      </c>
      <c r="CJ227" s="292">
        <v>-3</v>
      </c>
      <c r="CK227" s="293">
        <v>4</v>
      </c>
      <c r="CL227" s="294">
        <v>-4</v>
      </c>
      <c r="CM227" s="147" t="s">
        <v>435</v>
      </c>
      <c r="CN227" s="4" t="s">
        <v>282</v>
      </c>
      <c r="CO227" s="4" t="s">
        <v>282</v>
      </c>
      <c r="CP227" s="4" t="s">
        <v>285</v>
      </c>
      <c r="CQ227" s="147" t="s">
        <v>369</v>
      </c>
      <c r="CR227" s="81"/>
      <c r="CS227" s="81"/>
      <c r="CT227" s="81"/>
      <c r="CU227" s="86" t="s">
        <v>434</v>
      </c>
      <c r="CV227" s="84"/>
      <c r="CW227" s="87" t="s">
        <v>7</v>
      </c>
      <c r="CX227" s="4" t="s">
        <v>252</v>
      </c>
      <c r="CY227" s="4" t="s">
        <v>252</v>
      </c>
      <c r="CZ227" s="4" t="s">
        <v>255</v>
      </c>
      <c r="DA227" s="289">
        <v>0</v>
      </c>
      <c r="DB227" s="290">
        <v>0</v>
      </c>
      <c r="DC227" s="289">
        <v>1</v>
      </c>
      <c r="DD227" s="290">
        <v>-1</v>
      </c>
      <c r="DE227" s="289">
        <v>2</v>
      </c>
      <c r="DF227" s="290">
        <v>-2</v>
      </c>
      <c r="DG227" s="291">
        <v>3</v>
      </c>
      <c r="DH227" s="292">
        <v>-3</v>
      </c>
      <c r="DI227" s="293">
        <v>4</v>
      </c>
      <c r="DJ227" s="294">
        <v>-4</v>
      </c>
      <c r="DK227" s="147" t="s">
        <v>435</v>
      </c>
      <c r="DL227" s="4" t="s">
        <v>282</v>
      </c>
      <c r="DM227" s="4" t="s">
        <v>282</v>
      </c>
      <c r="DN227" s="4" t="s">
        <v>285</v>
      </c>
      <c r="DO227" s="147" t="s">
        <v>369</v>
      </c>
      <c r="DP227" s="81"/>
      <c r="DQ227" s="276"/>
      <c r="DR227" s="276"/>
      <c r="DS227" s="86" t="s">
        <v>434</v>
      </c>
      <c r="DT227" s="84"/>
      <c r="DU227" s="87" t="s">
        <v>7</v>
      </c>
      <c r="DV227" s="4" t="s">
        <v>252</v>
      </c>
      <c r="DW227" s="4" t="s">
        <v>252</v>
      </c>
      <c r="DX227" s="4" t="s">
        <v>255</v>
      </c>
      <c r="DY227" s="289">
        <v>0</v>
      </c>
      <c r="DZ227" s="290">
        <v>0</v>
      </c>
      <c r="EA227" s="289">
        <v>1</v>
      </c>
      <c r="EB227" s="290">
        <v>-1</v>
      </c>
      <c r="EC227" s="289">
        <v>2</v>
      </c>
      <c r="ED227" s="290">
        <v>-2</v>
      </c>
      <c r="EE227" s="291">
        <v>3</v>
      </c>
      <c r="EF227" s="292">
        <v>-3</v>
      </c>
      <c r="EG227" s="293">
        <v>4</v>
      </c>
      <c r="EH227" s="294">
        <v>-4</v>
      </c>
      <c r="EI227" s="147" t="s">
        <v>435</v>
      </c>
      <c r="EJ227" s="4" t="s">
        <v>282</v>
      </c>
      <c r="EK227" s="4" t="s">
        <v>282</v>
      </c>
      <c r="EL227" s="4" t="s">
        <v>285</v>
      </c>
      <c r="EM227" s="147" t="s">
        <v>369</v>
      </c>
      <c r="EN227" s="81"/>
      <c r="EO227" s="276"/>
      <c r="EP227" s="276"/>
      <c r="EQ227" s="86" t="s">
        <v>434</v>
      </c>
      <c r="ER227" s="84"/>
      <c r="ES227" s="87" t="s">
        <v>7</v>
      </c>
      <c r="ET227" s="4" t="s">
        <v>252</v>
      </c>
      <c r="EU227" s="4" t="s">
        <v>252</v>
      </c>
      <c r="EV227" s="4" t="s">
        <v>255</v>
      </c>
      <c r="EW227" s="289">
        <v>0</v>
      </c>
      <c r="EX227" s="290">
        <v>0</v>
      </c>
      <c r="EY227" s="289">
        <v>1</v>
      </c>
      <c r="EZ227" s="290">
        <v>-1</v>
      </c>
      <c r="FA227" s="289">
        <v>2</v>
      </c>
      <c r="FB227" s="290">
        <v>-2</v>
      </c>
      <c r="FC227" s="291">
        <v>3</v>
      </c>
      <c r="FD227" s="292">
        <v>-3</v>
      </c>
      <c r="FE227" s="293">
        <v>4</v>
      </c>
      <c r="FF227" s="294">
        <v>-4</v>
      </c>
      <c r="FG227" s="147" t="s">
        <v>435</v>
      </c>
      <c r="FH227" s="4" t="s">
        <v>282</v>
      </c>
      <c r="FI227" s="4" t="s">
        <v>282</v>
      </c>
      <c r="FJ227" s="4" t="s">
        <v>285</v>
      </c>
      <c r="FK227" s="147" t="s">
        <v>369</v>
      </c>
      <c r="FL227" s="81"/>
      <c r="FM227" s="276"/>
      <c r="FN227" s="276"/>
      <c r="FO227" s="86" t="s">
        <v>434</v>
      </c>
      <c r="FP227" s="84"/>
      <c r="FQ227" s="87" t="s">
        <v>7</v>
      </c>
      <c r="FR227" s="4" t="s">
        <v>252</v>
      </c>
      <c r="FS227" s="4" t="s">
        <v>252</v>
      </c>
      <c r="FT227" s="4" t="s">
        <v>255</v>
      </c>
      <c r="FU227" s="289">
        <v>0</v>
      </c>
      <c r="FV227" s="290">
        <v>0</v>
      </c>
      <c r="FW227" s="289">
        <v>1</v>
      </c>
      <c r="FX227" s="290">
        <v>-1</v>
      </c>
      <c r="FY227" s="289">
        <v>2</v>
      </c>
      <c r="FZ227" s="290">
        <v>-2</v>
      </c>
      <c r="GA227" s="291">
        <v>3</v>
      </c>
      <c r="GB227" s="292">
        <v>-3</v>
      </c>
      <c r="GC227" s="293">
        <v>4</v>
      </c>
      <c r="GD227" s="294">
        <v>-4</v>
      </c>
      <c r="GE227" s="147" t="s">
        <v>435</v>
      </c>
      <c r="GF227" s="4" t="s">
        <v>282</v>
      </c>
      <c r="GG227" s="4" t="s">
        <v>282</v>
      </c>
      <c r="GH227" s="4" t="s">
        <v>285</v>
      </c>
      <c r="GI227" s="147" t="s">
        <v>369</v>
      </c>
      <c r="GJ227" s="81"/>
      <c r="GK227" s="404" t="s">
        <v>434</v>
      </c>
      <c r="GL227" s="276"/>
      <c r="GM227" s="85" t="s">
        <v>433</v>
      </c>
      <c r="GN227" s="4"/>
      <c r="GO227" s="85"/>
      <c r="GP227" s="86" t="s">
        <v>434</v>
      </c>
      <c r="GQ227" s="84"/>
      <c r="GR227" s="87" t="s">
        <v>7</v>
      </c>
      <c r="GS227" s="86" t="s">
        <v>252</v>
      </c>
      <c r="GT227" s="4" t="s">
        <v>252</v>
      </c>
      <c r="GU227" s="4" t="s">
        <v>255</v>
      </c>
      <c r="GV227" s="289">
        <v>0</v>
      </c>
      <c r="GW227" s="290">
        <v>0</v>
      </c>
      <c r="GX227" s="289">
        <v>1</v>
      </c>
      <c r="GY227" s="290">
        <v>-1</v>
      </c>
      <c r="GZ227" s="289">
        <v>2</v>
      </c>
      <c r="HA227" s="290">
        <v>-2</v>
      </c>
      <c r="HB227" s="291">
        <v>3</v>
      </c>
      <c r="HC227" s="292">
        <v>-3</v>
      </c>
      <c r="HD227" s="293">
        <v>4</v>
      </c>
      <c r="HE227" s="294">
        <v>-4</v>
      </c>
      <c r="HF227" s="147" t="s">
        <v>435</v>
      </c>
      <c r="HG227" s="4" t="s">
        <v>282</v>
      </c>
      <c r="HH227" s="4" t="s">
        <v>282</v>
      </c>
      <c r="HI227" s="4" t="s">
        <v>285</v>
      </c>
      <c r="HJ227" s="147" t="s">
        <v>369</v>
      </c>
      <c r="HK227" s="81"/>
      <c r="HL227" s="81"/>
      <c r="HM227" s="81"/>
      <c r="HN227" s="81"/>
      <c r="HO227" s="81"/>
      <c r="HP227" s="81"/>
      <c r="HQ227" s="81"/>
      <c r="HR227" s="81"/>
      <c r="HS227" s="81"/>
      <c r="HT227" s="81"/>
      <c r="HU227" s="81"/>
    </row>
    <row r="228" spans="1:229" ht="15.75" thickBot="1" x14ac:dyDescent="0.3">
      <c r="A228" s="264" t="s">
        <v>11</v>
      </c>
      <c r="B228" s="265" t="s">
        <v>12</v>
      </c>
      <c r="C228" s="178" t="s">
        <v>436</v>
      </c>
      <c r="D228" s="299" t="s">
        <v>10</v>
      </c>
      <c r="E228" s="439" t="s">
        <v>437</v>
      </c>
      <c r="F228" s="177" t="s">
        <v>253</v>
      </c>
      <c r="G228" s="177" t="s">
        <v>254</v>
      </c>
      <c r="H228" s="177" t="s">
        <v>256</v>
      </c>
      <c r="I228" s="300" t="s">
        <v>257</v>
      </c>
      <c r="J228" s="301" t="s">
        <v>258</v>
      </c>
      <c r="K228" s="300" t="s">
        <v>257</v>
      </c>
      <c r="L228" s="301" t="s">
        <v>258</v>
      </c>
      <c r="M228" s="300" t="s">
        <v>257</v>
      </c>
      <c r="N228" s="301" t="s">
        <v>258</v>
      </c>
      <c r="O228" s="302" t="s">
        <v>257</v>
      </c>
      <c r="P228" s="303" t="s">
        <v>258</v>
      </c>
      <c r="Q228" s="304" t="s">
        <v>257</v>
      </c>
      <c r="R228" s="305" t="s">
        <v>258</v>
      </c>
      <c r="S228" s="306">
        <v>42014</v>
      </c>
      <c r="T228" s="177" t="s">
        <v>253</v>
      </c>
      <c r="U228" s="177" t="s">
        <v>254</v>
      </c>
      <c r="V228" s="177" t="s">
        <v>280</v>
      </c>
      <c r="W228" s="178" t="s">
        <v>463</v>
      </c>
      <c r="X228" s="29"/>
      <c r="Y228" s="264" t="s">
        <v>11</v>
      </c>
      <c r="Z228" s="265" t="s">
        <v>12</v>
      </c>
      <c r="AA228" s="178" t="s">
        <v>436</v>
      </c>
      <c r="AB228" s="299" t="s">
        <v>10</v>
      </c>
      <c r="AC228" s="439" t="s">
        <v>437</v>
      </c>
      <c r="AD228" s="177" t="s">
        <v>253</v>
      </c>
      <c r="AE228" s="177" t="s">
        <v>254</v>
      </c>
      <c r="AF228" s="177" t="s">
        <v>256</v>
      </c>
      <c r="AG228" s="300" t="s">
        <v>257</v>
      </c>
      <c r="AH228" s="301" t="s">
        <v>258</v>
      </c>
      <c r="AI228" s="300" t="s">
        <v>257</v>
      </c>
      <c r="AJ228" s="301" t="s">
        <v>258</v>
      </c>
      <c r="AK228" s="300" t="s">
        <v>257</v>
      </c>
      <c r="AL228" s="301" t="s">
        <v>258</v>
      </c>
      <c r="AM228" s="302" t="s">
        <v>257</v>
      </c>
      <c r="AN228" s="303" t="s">
        <v>258</v>
      </c>
      <c r="AO228" s="304" t="s">
        <v>257</v>
      </c>
      <c r="AP228" s="305" t="s">
        <v>258</v>
      </c>
      <c r="AQ228" s="306">
        <v>42014</v>
      </c>
      <c r="AR228" s="177" t="s">
        <v>253</v>
      </c>
      <c r="AS228" s="177" t="s">
        <v>254</v>
      </c>
      <c r="AT228" s="177" t="s">
        <v>280</v>
      </c>
      <c r="AU228" s="178" t="s">
        <v>463</v>
      </c>
      <c r="AV228" s="81"/>
      <c r="AW228" s="264" t="s">
        <v>11</v>
      </c>
      <c r="AX228" s="265" t="s">
        <v>12</v>
      </c>
      <c r="AY228" s="178" t="s">
        <v>436</v>
      </c>
      <c r="AZ228" s="299" t="s">
        <v>10</v>
      </c>
      <c r="BA228" s="439" t="s">
        <v>437</v>
      </c>
      <c r="BB228" s="177" t="s">
        <v>253</v>
      </c>
      <c r="BC228" s="177" t="s">
        <v>254</v>
      </c>
      <c r="BD228" s="177" t="s">
        <v>256</v>
      </c>
      <c r="BE228" s="300" t="s">
        <v>257</v>
      </c>
      <c r="BF228" s="301" t="s">
        <v>258</v>
      </c>
      <c r="BG228" s="300" t="s">
        <v>257</v>
      </c>
      <c r="BH228" s="301" t="s">
        <v>258</v>
      </c>
      <c r="BI228" s="300" t="s">
        <v>257</v>
      </c>
      <c r="BJ228" s="301" t="s">
        <v>258</v>
      </c>
      <c r="BK228" s="302" t="s">
        <v>257</v>
      </c>
      <c r="BL228" s="303" t="s">
        <v>258</v>
      </c>
      <c r="BM228" s="304" t="s">
        <v>257</v>
      </c>
      <c r="BN228" s="305" t="s">
        <v>258</v>
      </c>
      <c r="BO228" s="306">
        <v>42014</v>
      </c>
      <c r="BP228" s="177" t="s">
        <v>253</v>
      </c>
      <c r="BQ228" s="177" t="s">
        <v>254</v>
      </c>
      <c r="BR228" s="177" t="s">
        <v>280</v>
      </c>
      <c r="BS228" s="178" t="s">
        <v>463</v>
      </c>
      <c r="BT228" s="81"/>
      <c r="BU228" s="406" t="s">
        <v>11</v>
      </c>
      <c r="BV228" s="440" t="s">
        <v>12</v>
      </c>
      <c r="BW228" s="178" t="s">
        <v>436</v>
      </c>
      <c r="BX228" s="299" t="s">
        <v>10</v>
      </c>
      <c r="BY228" s="439" t="s">
        <v>437</v>
      </c>
      <c r="BZ228" s="177" t="s">
        <v>253</v>
      </c>
      <c r="CA228" s="177" t="s">
        <v>254</v>
      </c>
      <c r="CB228" s="177" t="s">
        <v>256</v>
      </c>
      <c r="CC228" s="300" t="s">
        <v>257</v>
      </c>
      <c r="CD228" s="301" t="s">
        <v>258</v>
      </c>
      <c r="CE228" s="300" t="s">
        <v>257</v>
      </c>
      <c r="CF228" s="301" t="s">
        <v>258</v>
      </c>
      <c r="CG228" s="300" t="s">
        <v>257</v>
      </c>
      <c r="CH228" s="301" t="s">
        <v>258</v>
      </c>
      <c r="CI228" s="302" t="s">
        <v>257</v>
      </c>
      <c r="CJ228" s="303" t="s">
        <v>258</v>
      </c>
      <c r="CK228" s="304" t="s">
        <v>257</v>
      </c>
      <c r="CL228" s="305" t="s">
        <v>258</v>
      </c>
      <c r="CM228" s="306">
        <v>42014</v>
      </c>
      <c r="CN228" s="177" t="s">
        <v>253</v>
      </c>
      <c r="CO228" s="177" t="s">
        <v>254</v>
      </c>
      <c r="CP228" s="177" t="s">
        <v>280</v>
      </c>
      <c r="CQ228" s="178" t="s">
        <v>463</v>
      </c>
      <c r="CR228" s="81"/>
      <c r="CS228" s="264" t="s">
        <v>11</v>
      </c>
      <c r="CT228" s="265" t="s">
        <v>12</v>
      </c>
      <c r="CU228" s="178" t="s">
        <v>436</v>
      </c>
      <c r="CV228" s="299" t="s">
        <v>10</v>
      </c>
      <c r="CW228" s="439" t="s">
        <v>437</v>
      </c>
      <c r="CX228" s="177" t="s">
        <v>253</v>
      </c>
      <c r="CY228" s="177" t="s">
        <v>254</v>
      </c>
      <c r="CZ228" s="177" t="s">
        <v>256</v>
      </c>
      <c r="DA228" s="300" t="s">
        <v>257</v>
      </c>
      <c r="DB228" s="301" t="s">
        <v>258</v>
      </c>
      <c r="DC228" s="300" t="s">
        <v>257</v>
      </c>
      <c r="DD228" s="301" t="s">
        <v>258</v>
      </c>
      <c r="DE228" s="300" t="s">
        <v>257</v>
      </c>
      <c r="DF228" s="301" t="s">
        <v>258</v>
      </c>
      <c r="DG228" s="302" t="s">
        <v>257</v>
      </c>
      <c r="DH228" s="303" t="s">
        <v>258</v>
      </c>
      <c r="DI228" s="304" t="s">
        <v>257</v>
      </c>
      <c r="DJ228" s="305" t="s">
        <v>258</v>
      </c>
      <c r="DK228" s="306">
        <v>42014</v>
      </c>
      <c r="DL228" s="177" t="s">
        <v>253</v>
      </c>
      <c r="DM228" s="177" t="s">
        <v>254</v>
      </c>
      <c r="DN228" s="177" t="s">
        <v>280</v>
      </c>
      <c r="DO228" s="178" t="s">
        <v>463</v>
      </c>
      <c r="DP228" s="81"/>
      <c r="DQ228" s="263" t="s">
        <v>11</v>
      </c>
      <c r="DR228" s="267" t="s">
        <v>12</v>
      </c>
      <c r="DS228" s="178" t="s">
        <v>436</v>
      </c>
      <c r="DT228" s="299" t="s">
        <v>10</v>
      </c>
      <c r="DU228" s="439" t="s">
        <v>437</v>
      </c>
      <c r="DV228" s="177" t="s">
        <v>253</v>
      </c>
      <c r="DW228" s="177" t="s">
        <v>254</v>
      </c>
      <c r="DX228" s="177" t="s">
        <v>256</v>
      </c>
      <c r="DY228" s="300" t="s">
        <v>257</v>
      </c>
      <c r="DZ228" s="301" t="s">
        <v>258</v>
      </c>
      <c r="EA228" s="300" t="s">
        <v>257</v>
      </c>
      <c r="EB228" s="301" t="s">
        <v>258</v>
      </c>
      <c r="EC228" s="300" t="s">
        <v>257</v>
      </c>
      <c r="ED228" s="301" t="s">
        <v>258</v>
      </c>
      <c r="EE228" s="302" t="s">
        <v>257</v>
      </c>
      <c r="EF228" s="303" t="s">
        <v>258</v>
      </c>
      <c r="EG228" s="304" t="s">
        <v>257</v>
      </c>
      <c r="EH228" s="305" t="s">
        <v>258</v>
      </c>
      <c r="EI228" s="306">
        <v>42014</v>
      </c>
      <c r="EJ228" s="177" t="s">
        <v>253</v>
      </c>
      <c r="EK228" s="177" t="s">
        <v>254</v>
      </c>
      <c r="EL228" s="177" t="s">
        <v>280</v>
      </c>
      <c r="EM228" s="178" t="s">
        <v>463</v>
      </c>
      <c r="EN228" s="81"/>
      <c r="EO228" s="263" t="s">
        <v>11</v>
      </c>
      <c r="EP228" s="267" t="s">
        <v>12</v>
      </c>
      <c r="EQ228" s="178" t="s">
        <v>436</v>
      </c>
      <c r="ER228" s="299" t="s">
        <v>10</v>
      </c>
      <c r="ES228" s="329" t="s">
        <v>437</v>
      </c>
      <c r="ET228" s="177" t="s">
        <v>253</v>
      </c>
      <c r="EU228" s="177" t="s">
        <v>254</v>
      </c>
      <c r="EV228" s="177" t="s">
        <v>256</v>
      </c>
      <c r="EW228" s="300" t="s">
        <v>257</v>
      </c>
      <c r="EX228" s="301" t="s">
        <v>258</v>
      </c>
      <c r="EY228" s="300" t="s">
        <v>257</v>
      </c>
      <c r="EZ228" s="301" t="s">
        <v>258</v>
      </c>
      <c r="FA228" s="300" t="s">
        <v>257</v>
      </c>
      <c r="FB228" s="301" t="s">
        <v>258</v>
      </c>
      <c r="FC228" s="302" t="s">
        <v>257</v>
      </c>
      <c r="FD228" s="303" t="s">
        <v>258</v>
      </c>
      <c r="FE228" s="304" t="s">
        <v>257</v>
      </c>
      <c r="FF228" s="305" t="s">
        <v>258</v>
      </c>
      <c r="FG228" s="306">
        <v>42014</v>
      </c>
      <c r="FH228" s="177" t="s">
        <v>253</v>
      </c>
      <c r="FI228" s="177" t="s">
        <v>254</v>
      </c>
      <c r="FJ228" s="177" t="s">
        <v>280</v>
      </c>
      <c r="FK228" s="178" t="s">
        <v>463</v>
      </c>
      <c r="FL228" s="81"/>
      <c r="FM228" s="263" t="s">
        <v>11</v>
      </c>
      <c r="FN228" s="267" t="s">
        <v>12</v>
      </c>
      <c r="FO228" s="178" t="s">
        <v>442</v>
      </c>
      <c r="FP228" s="299" t="s">
        <v>10</v>
      </c>
      <c r="FQ228" s="329" t="s">
        <v>443</v>
      </c>
      <c r="FR228" s="177" t="s">
        <v>253</v>
      </c>
      <c r="FS228" s="177" t="s">
        <v>254</v>
      </c>
      <c r="FT228" s="177" t="s">
        <v>256</v>
      </c>
      <c r="FU228" s="300" t="s">
        <v>257</v>
      </c>
      <c r="FV228" s="301" t="s">
        <v>258</v>
      </c>
      <c r="FW228" s="300" t="s">
        <v>257</v>
      </c>
      <c r="FX228" s="301" t="s">
        <v>258</v>
      </c>
      <c r="FY228" s="300" t="s">
        <v>257</v>
      </c>
      <c r="FZ228" s="301" t="s">
        <v>258</v>
      </c>
      <c r="GA228" s="302" t="s">
        <v>257</v>
      </c>
      <c r="GB228" s="303" t="s">
        <v>258</v>
      </c>
      <c r="GC228" s="304" t="s">
        <v>257</v>
      </c>
      <c r="GD228" s="305" t="s">
        <v>258</v>
      </c>
      <c r="GE228" s="306">
        <v>42014</v>
      </c>
      <c r="GF228" s="177" t="s">
        <v>253</v>
      </c>
      <c r="GG228" s="177" t="s">
        <v>254</v>
      </c>
      <c r="GH228" s="177" t="s">
        <v>280</v>
      </c>
      <c r="GI228" s="178" t="s">
        <v>463</v>
      </c>
      <c r="GJ228" s="81"/>
      <c r="GK228" s="263" t="s">
        <v>11</v>
      </c>
      <c r="GL228" s="267" t="s">
        <v>12</v>
      </c>
      <c r="GM228" s="297">
        <v>42562</v>
      </c>
      <c r="GN228" s="177" t="s">
        <v>8</v>
      </c>
      <c r="GO228" s="298" t="s">
        <v>9</v>
      </c>
      <c r="GP228" s="178" t="s">
        <v>442</v>
      </c>
      <c r="GQ228" s="299" t="s">
        <v>10</v>
      </c>
      <c r="GR228" s="329" t="s">
        <v>443</v>
      </c>
      <c r="GS228" s="419" t="s">
        <v>494</v>
      </c>
      <c r="GT228" s="177" t="s">
        <v>254</v>
      </c>
      <c r="GU228" s="177" t="s">
        <v>256</v>
      </c>
      <c r="GV228" s="300" t="s">
        <v>257</v>
      </c>
      <c r="GW228" s="301" t="s">
        <v>258</v>
      </c>
      <c r="GX228" s="300" t="s">
        <v>257</v>
      </c>
      <c r="GY228" s="301" t="s">
        <v>258</v>
      </c>
      <c r="GZ228" s="300" t="s">
        <v>257</v>
      </c>
      <c r="HA228" s="301" t="s">
        <v>258</v>
      </c>
      <c r="HB228" s="302" t="s">
        <v>257</v>
      </c>
      <c r="HC228" s="303" t="s">
        <v>258</v>
      </c>
      <c r="HD228" s="304" t="s">
        <v>257</v>
      </c>
      <c r="HE228" s="305" t="s">
        <v>258</v>
      </c>
      <c r="HF228" s="306">
        <v>42014</v>
      </c>
      <c r="HG228" s="177" t="s">
        <v>253</v>
      </c>
      <c r="HH228" s="177" t="s">
        <v>254</v>
      </c>
      <c r="HI228" s="177" t="s">
        <v>280</v>
      </c>
      <c r="HJ228" s="178" t="s">
        <v>463</v>
      </c>
      <c r="HK228" s="81"/>
      <c r="HL228" s="81"/>
      <c r="HM228" s="81"/>
      <c r="HN228" s="81"/>
      <c r="HO228" s="81"/>
      <c r="HP228" s="81"/>
      <c r="HQ228" s="81"/>
      <c r="HR228" s="81"/>
      <c r="HS228" s="81"/>
      <c r="HT228" s="81"/>
      <c r="HU228" s="81"/>
    </row>
    <row r="229" spans="1:229" ht="18.75" x14ac:dyDescent="0.3">
      <c r="A229" s="101" t="s">
        <v>232</v>
      </c>
      <c r="B229" s="91" t="s">
        <v>83</v>
      </c>
      <c r="C229" s="132">
        <v>1.1428571428571432</v>
      </c>
      <c r="D229" s="106">
        <v>5</v>
      </c>
      <c r="E229" s="138">
        <v>5.7142857142857162</v>
      </c>
      <c r="F229" s="40">
        <v>13</v>
      </c>
      <c r="G229" s="118">
        <v>3</v>
      </c>
      <c r="H229" s="118">
        <f t="shared" ref="H229:H238" si="310">+F229/G229</f>
        <v>4.333333333333333</v>
      </c>
      <c r="I229" s="118">
        <v>4</v>
      </c>
      <c r="J229" s="118">
        <v>3</v>
      </c>
      <c r="K229" s="118">
        <v>7</v>
      </c>
      <c r="L229" s="118"/>
      <c r="M229" s="118">
        <v>2</v>
      </c>
      <c r="N229" s="118"/>
      <c r="O229" s="118"/>
      <c r="P229" s="118"/>
      <c r="Q229" s="118"/>
      <c r="R229" s="118"/>
      <c r="S229" s="118">
        <f t="shared" ref="S229:S250" si="311">+I229+J229+K229+L229+M229+N229+O229+P229+Q229+R229</f>
        <v>16</v>
      </c>
      <c r="T229" s="118">
        <f t="shared" ref="T229:T250" si="312">+(I229*0)+(K229*1)+(M229*2)+(O229*3)+(Q229*4)</f>
        <v>11</v>
      </c>
      <c r="U229" s="118">
        <f t="shared" ref="U229:U250" si="313">+(J229*0)+(L229*-1)+(N229*-2)+(P229*-3)+(R229*-4)</f>
        <v>0</v>
      </c>
      <c r="V229" s="118">
        <f t="shared" ref="V229:V250" si="314">+U229+T229</f>
        <v>11</v>
      </c>
      <c r="W229" s="118" t="e">
        <f t="shared" ref="W229:W250" si="315">+T229/(-1*U229)</f>
        <v>#DIV/0!</v>
      </c>
      <c r="X229" s="29"/>
      <c r="Y229" s="101" t="s">
        <v>232</v>
      </c>
      <c r="Z229" s="91" t="s">
        <v>83</v>
      </c>
      <c r="AA229" s="132">
        <v>1.1428571428571432</v>
      </c>
      <c r="AB229" s="106">
        <v>5</v>
      </c>
      <c r="AC229" s="138">
        <v>5.7142857142857162</v>
      </c>
      <c r="AD229" s="40">
        <v>13</v>
      </c>
      <c r="AE229" s="118">
        <v>3</v>
      </c>
      <c r="AF229" s="118">
        <f t="shared" ref="AF229:AF238" si="316">+AD229/AE229</f>
        <v>4.333333333333333</v>
      </c>
      <c r="AG229" s="118">
        <v>4</v>
      </c>
      <c r="AH229" s="118">
        <v>3</v>
      </c>
      <c r="AI229" s="118">
        <v>7</v>
      </c>
      <c r="AJ229" s="118"/>
      <c r="AK229" s="118">
        <v>2</v>
      </c>
      <c r="AL229" s="118"/>
      <c r="AM229" s="118"/>
      <c r="AN229" s="118"/>
      <c r="AO229" s="118"/>
      <c r="AP229" s="118"/>
      <c r="AQ229" s="118">
        <f t="shared" ref="AQ229:AQ250" si="317">+AG229+AH229+AI229+AJ229+AK229+AL229+AM229+AN229+AO229+AP229</f>
        <v>16</v>
      </c>
      <c r="AR229" s="118">
        <f t="shared" ref="AR229:AR250" si="318">+(AG229*0)+(AI229*1)+(AK229*2)+(AM229*3)+(AO229*4)</f>
        <v>11</v>
      </c>
      <c r="AS229" s="118">
        <f t="shared" ref="AS229:AS250" si="319">+(AH229*0)+(AJ229*-1)+(AL229*-2)+(AN229*-3)+(AP229*-4)</f>
        <v>0</v>
      </c>
      <c r="AT229" s="118">
        <f t="shared" ref="AT229:AT250" si="320">+AS229+AR229</f>
        <v>11</v>
      </c>
      <c r="AU229" s="118" t="e">
        <f t="shared" ref="AU229:AU250" si="321">+AR229/(-1*AS229)</f>
        <v>#DIV/0!</v>
      </c>
      <c r="AV229" s="81"/>
      <c r="AW229" s="101" t="s">
        <v>232</v>
      </c>
      <c r="AX229" s="91" t="s">
        <v>83</v>
      </c>
      <c r="AY229" s="132">
        <v>1.1428571428571432</v>
      </c>
      <c r="AZ229" s="106">
        <v>5</v>
      </c>
      <c r="BA229" s="138">
        <v>5.7142857142857162</v>
      </c>
      <c r="BB229" s="40">
        <v>13</v>
      </c>
      <c r="BC229" s="118">
        <v>3</v>
      </c>
      <c r="BD229" s="9">
        <f t="shared" ref="BD229:BD238" si="322">+BB229/BC229</f>
        <v>4.333333333333333</v>
      </c>
      <c r="BE229" s="118">
        <v>4</v>
      </c>
      <c r="BF229" s="118">
        <v>3</v>
      </c>
      <c r="BG229" s="118">
        <v>7</v>
      </c>
      <c r="BH229" s="118"/>
      <c r="BI229" s="118">
        <v>2</v>
      </c>
      <c r="BJ229" s="118"/>
      <c r="BK229" s="118"/>
      <c r="BL229" s="118"/>
      <c r="BM229" s="118"/>
      <c r="BN229" s="118"/>
      <c r="BO229" s="118">
        <f t="shared" ref="BO229:BO250" si="323">+BE229+BF229+BG229+BH229+BI229+BJ229+BK229+BL229+BM229+BN229</f>
        <v>16</v>
      </c>
      <c r="BP229" s="24">
        <f t="shared" si="306"/>
        <v>11</v>
      </c>
      <c r="BQ229" s="24">
        <f t="shared" si="307"/>
        <v>0</v>
      </c>
      <c r="BR229" s="24">
        <f t="shared" si="308"/>
        <v>11</v>
      </c>
      <c r="BS229" s="193" t="e">
        <f t="shared" si="309"/>
        <v>#DIV/0!</v>
      </c>
      <c r="BT229" s="81"/>
      <c r="BU229" s="101" t="s">
        <v>232</v>
      </c>
      <c r="BV229" s="91" t="s">
        <v>83</v>
      </c>
      <c r="BW229" s="132">
        <v>1.1428571428571432</v>
      </c>
      <c r="BX229" s="106">
        <v>5</v>
      </c>
      <c r="BY229" s="138">
        <v>5.7142857142857162</v>
      </c>
      <c r="BZ229" s="40">
        <v>13</v>
      </c>
      <c r="CA229" s="118">
        <v>3</v>
      </c>
      <c r="CB229" s="9">
        <f t="shared" ref="CB229:CB238" si="324">+BZ229/CA229</f>
        <v>4.333333333333333</v>
      </c>
      <c r="CC229" s="118">
        <v>4</v>
      </c>
      <c r="CD229" s="118">
        <v>3</v>
      </c>
      <c r="CE229" s="118">
        <v>7</v>
      </c>
      <c r="CF229" s="118"/>
      <c r="CG229" s="118">
        <v>2</v>
      </c>
      <c r="CH229" s="118"/>
      <c r="CI229" s="118"/>
      <c r="CJ229" s="118"/>
      <c r="CK229" s="118"/>
      <c r="CL229" s="118"/>
      <c r="CM229" s="118">
        <f t="shared" ref="CM229:CM250" si="325">+CC229+CD229+CE229+CF229+CG229+CH229+CI229+CJ229+CK229+CL229</f>
        <v>16</v>
      </c>
      <c r="CN229" s="24">
        <f t="shared" si="295"/>
        <v>11</v>
      </c>
      <c r="CO229" s="24">
        <f t="shared" si="296"/>
        <v>0</v>
      </c>
      <c r="CP229" s="24">
        <f t="shared" si="297"/>
        <v>11</v>
      </c>
      <c r="CQ229" s="193" t="e">
        <f t="shared" si="298"/>
        <v>#DIV/0!</v>
      </c>
      <c r="CR229" s="81"/>
      <c r="CS229" s="101" t="s">
        <v>232</v>
      </c>
      <c r="CT229" s="91" t="s">
        <v>83</v>
      </c>
      <c r="CU229" s="78">
        <v>1.1428571428571432</v>
      </c>
      <c r="CV229" s="106">
        <v>5</v>
      </c>
      <c r="CW229" s="256">
        <v>5.7142857142857162</v>
      </c>
      <c r="CX229" s="40">
        <v>13</v>
      </c>
      <c r="CY229" s="118">
        <v>3</v>
      </c>
      <c r="CZ229" s="9">
        <f t="shared" ref="CZ229:CZ238" si="326">+CX229/CY229</f>
        <v>4.333333333333333</v>
      </c>
      <c r="DA229" s="118">
        <v>4</v>
      </c>
      <c r="DB229" s="118">
        <v>3</v>
      </c>
      <c r="DC229" s="118">
        <v>7</v>
      </c>
      <c r="DD229" s="118"/>
      <c r="DE229" s="118">
        <v>2</v>
      </c>
      <c r="DF229" s="118"/>
      <c r="DG229" s="118"/>
      <c r="DH229" s="118"/>
      <c r="DI229" s="118"/>
      <c r="DJ229" s="118"/>
      <c r="DK229" s="118">
        <f t="shared" ref="DK229:DK250" si="327">+DA229+DB229+DC229+DD229+DE229+DF229+DG229+DH229+DI229+DJ229</f>
        <v>16</v>
      </c>
      <c r="DL229" s="24">
        <f t="shared" si="299"/>
        <v>11</v>
      </c>
      <c r="DM229" s="24">
        <f t="shared" si="300"/>
        <v>0</v>
      </c>
      <c r="DN229" s="24">
        <f t="shared" si="301"/>
        <v>11</v>
      </c>
      <c r="DO229" s="193" t="e">
        <f t="shared" si="302"/>
        <v>#DIV/0!</v>
      </c>
      <c r="DP229" s="81"/>
      <c r="DQ229" s="90" t="s">
        <v>232</v>
      </c>
      <c r="DR229" s="91" t="s">
        <v>83</v>
      </c>
      <c r="DS229" s="132">
        <v>1.1428571428571432</v>
      </c>
      <c r="DT229" s="106">
        <v>5</v>
      </c>
      <c r="DU229" s="25">
        <v>5.7142857142857162</v>
      </c>
      <c r="DV229" s="40">
        <v>13</v>
      </c>
      <c r="DW229" s="118">
        <v>3</v>
      </c>
      <c r="DX229" s="9">
        <f t="shared" ref="DX229:DX238" si="328">+DV229/DW229</f>
        <v>4.333333333333333</v>
      </c>
      <c r="DY229" s="118">
        <v>4</v>
      </c>
      <c r="DZ229" s="118">
        <v>3</v>
      </c>
      <c r="EA229" s="118">
        <v>7</v>
      </c>
      <c r="EB229" s="118"/>
      <c r="EC229" s="118">
        <v>2</v>
      </c>
      <c r="ED229" s="118"/>
      <c r="EE229" s="118"/>
      <c r="EF229" s="118"/>
      <c r="EG229" s="118"/>
      <c r="EH229" s="118"/>
      <c r="EI229" s="118">
        <f t="shared" ref="EI229:EI250" si="329">+DY229+DZ229+EA229+EB229+EC229+ED229+EE229+EF229+EG229+EH229</f>
        <v>16</v>
      </c>
      <c r="EJ229" s="24">
        <f t="shared" si="291"/>
        <v>11</v>
      </c>
      <c r="EK229" s="24">
        <f t="shared" si="292"/>
        <v>0</v>
      </c>
      <c r="EL229" s="24">
        <f t="shared" si="293"/>
        <v>11</v>
      </c>
      <c r="EM229" s="193" t="e">
        <f t="shared" si="294"/>
        <v>#DIV/0!</v>
      </c>
      <c r="EN229" s="81"/>
      <c r="EO229" s="90" t="s">
        <v>232</v>
      </c>
      <c r="EP229" s="91" t="s">
        <v>83</v>
      </c>
      <c r="EQ229" s="132">
        <v>1.1428571428571432</v>
      </c>
      <c r="ER229" s="106">
        <v>5</v>
      </c>
      <c r="ES229" s="25">
        <v>5.7142857142857162</v>
      </c>
      <c r="ET229" s="40">
        <v>13</v>
      </c>
      <c r="EU229" s="118">
        <v>3</v>
      </c>
      <c r="EV229" s="9">
        <f t="shared" ref="EV229:EV237" si="330">+ET229/EU229</f>
        <v>4.333333333333333</v>
      </c>
      <c r="EW229" s="118">
        <v>4</v>
      </c>
      <c r="EX229" s="118">
        <v>3</v>
      </c>
      <c r="EY229" s="118">
        <v>7</v>
      </c>
      <c r="EZ229" s="118"/>
      <c r="FA229" s="118">
        <v>2</v>
      </c>
      <c r="FB229" s="118"/>
      <c r="FC229" s="118"/>
      <c r="FD229" s="118"/>
      <c r="FE229" s="118"/>
      <c r="FF229" s="118"/>
      <c r="FG229" s="118">
        <f t="shared" ref="FG229:FG249" si="331">+EW229+EX229+EY229+EZ229+FA229+FB229+FC229+FD229+FE229+FF229</f>
        <v>16</v>
      </c>
      <c r="FH229" s="24">
        <f t="shared" ref="FH229:FH250" si="332">+(EW229*0)+(EY229*1)+(FA229*2)+(FC229*3)+(FE229*4)</f>
        <v>11</v>
      </c>
      <c r="FI229" s="24">
        <f t="shared" ref="FI229:FI250" si="333">+(EX229*0)+(EZ229*-1)+(FB229*-2)+(FD229*-3)+(FF229*-4)</f>
        <v>0</v>
      </c>
      <c r="FJ229" s="24">
        <f t="shared" ref="FJ229:FJ250" si="334">+FI229+FH229</f>
        <v>11</v>
      </c>
      <c r="FK229" s="193" t="e">
        <f t="shared" ref="FK229:FK250" si="335">+FH229/(-1*FI229)</f>
        <v>#DIV/0!</v>
      </c>
      <c r="FL229" s="81"/>
      <c r="FM229" s="90" t="s">
        <v>232</v>
      </c>
      <c r="FN229" s="91" t="s">
        <v>83</v>
      </c>
      <c r="FO229" s="368">
        <v>1.1428571428571432</v>
      </c>
      <c r="FP229" s="364">
        <v>5</v>
      </c>
      <c r="FQ229" s="365">
        <v>5.7142857142857162</v>
      </c>
      <c r="FR229" s="40">
        <v>13</v>
      </c>
      <c r="FS229" s="118">
        <v>3</v>
      </c>
      <c r="FT229" s="9">
        <f t="shared" ref="FT229:FT237" si="336">+FR229/FS229</f>
        <v>4.333333333333333</v>
      </c>
      <c r="FU229" s="118">
        <v>4</v>
      </c>
      <c r="FV229" s="118">
        <v>3</v>
      </c>
      <c r="FW229" s="118">
        <v>7</v>
      </c>
      <c r="FX229" s="118"/>
      <c r="FY229" s="118">
        <v>2</v>
      </c>
      <c r="FZ229" s="118"/>
      <c r="GA229" s="118"/>
      <c r="GB229" s="118"/>
      <c r="GC229" s="118"/>
      <c r="GD229" s="118"/>
      <c r="GE229" s="118">
        <f t="shared" ref="GE229:GE249" si="337">+FU229+FV229+FW229+FX229+FY229+FZ229+GA229+GB229+GC229+GD229</f>
        <v>16</v>
      </c>
      <c r="GF229" s="24">
        <f t="shared" si="284"/>
        <v>11</v>
      </c>
      <c r="GG229" s="24">
        <f t="shared" si="285"/>
        <v>0</v>
      </c>
      <c r="GH229" s="24">
        <f t="shared" si="286"/>
        <v>11</v>
      </c>
      <c r="GI229" s="193" t="e">
        <f t="shared" si="287"/>
        <v>#DIV/0!</v>
      </c>
      <c r="GJ229" s="81"/>
      <c r="GK229" s="90" t="s">
        <v>232</v>
      </c>
      <c r="GL229" s="91" t="s">
        <v>83</v>
      </c>
      <c r="GM229" s="118"/>
      <c r="GN229" s="10">
        <v>4.5237428571428566</v>
      </c>
      <c r="GO229" s="12">
        <v>5.6665999999999999</v>
      </c>
      <c r="GP229" s="132">
        <v>1.1428571428571432</v>
      </c>
      <c r="GQ229" s="106">
        <v>5</v>
      </c>
      <c r="GR229" s="25">
        <v>5.7142857142857162</v>
      </c>
      <c r="GS229" s="24">
        <f t="shared" si="276"/>
        <v>13</v>
      </c>
      <c r="GT229" s="118">
        <v>3</v>
      </c>
      <c r="GU229" s="9">
        <f t="shared" ref="GU229:GU238" si="338">+GS229/GT229</f>
        <v>4.333333333333333</v>
      </c>
      <c r="GV229" s="118">
        <v>4</v>
      </c>
      <c r="GW229" s="118">
        <v>3</v>
      </c>
      <c r="GX229" s="118">
        <v>7</v>
      </c>
      <c r="GY229" s="118"/>
      <c r="GZ229" s="118">
        <v>2</v>
      </c>
      <c r="HA229" s="118"/>
      <c r="HB229" s="118"/>
      <c r="HC229" s="118"/>
      <c r="HD229" s="118"/>
      <c r="HE229" s="118"/>
      <c r="HF229" s="118">
        <f t="shared" ref="HF229:HF249" si="339">+GV229+GW229+GX229+GY229+GZ229+HA229+HB229+HC229+HD229+HE229</f>
        <v>16</v>
      </c>
      <c r="HG229" s="24">
        <f t="shared" si="278"/>
        <v>11</v>
      </c>
      <c r="HH229" s="24">
        <f t="shared" si="279"/>
        <v>0</v>
      </c>
      <c r="HI229" s="24">
        <f t="shared" si="280"/>
        <v>11</v>
      </c>
      <c r="HJ229" s="193" t="e">
        <f t="shared" si="281"/>
        <v>#DIV/0!</v>
      </c>
      <c r="HK229" s="81"/>
      <c r="HL229" s="81"/>
      <c r="HM229" s="81"/>
      <c r="HN229" s="81"/>
      <c r="HO229" s="81"/>
      <c r="HP229" s="81"/>
      <c r="HQ229" s="81"/>
      <c r="HR229" s="81"/>
      <c r="HS229" s="81"/>
      <c r="HT229" s="81"/>
      <c r="HU229" s="81"/>
    </row>
    <row r="230" spans="1:229" ht="18.75" x14ac:dyDescent="0.3">
      <c r="A230" s="94" t="s">
        <v>233</v>
      </c>
      <c r="B230" s="91" t="s">
        <v>234</v>
      </c>
      <c r="C230" s="51">
        <v>-0.6333000000000002</v>
      </c>
      <c r="D230" s="52">
        <v>5</v>
      </c>
      <c r="E230" s="139">
        <v>-3.166500000000001</v>
      </c>
      <c r="F230" s="58">
        <v>24</v>
      </c>
      <c r="G230" s="119">
        <v>18</v>
      </c>
      <c r="H230" s="119">
        <f t="shared" si="310"/>
        <v>1.3333333333333333</v>
      </c>
      <c r="I230" s="119">
        <v>14</v>
      </c>
      <c r="J230" s="119">
        <v>7</v>
      </c>
      <c r="K230" s="119">
        <v>9</v>
      </c>
      <c r="L230" s="119">
        <v>8</v>
      </c>
      <c r="M230" s="119"/>
      <c r="N230" s="119">
        <v>3</v>
      </c>
      <c r="O230" s="119">
        <v>1</v>
      </c>
      <c r="P230" s="119"/>
      <c r="Q230" s="119"/>
      <c r="R230" s="119"/>
      <c r="S230" s="119">
        <f t="shared" si="311"/>
        <v>42</v>
      </c>
      <c r="T230" s="119">
        <f t="shared" si="312"/>
        <v>12</v>
      </c>
      <c r="U230" s="119">
        <f t="shared" si="313"/>
        <v>-14</v>
      </c>
      <c r="V230" s="119">
        <f t="shared" si="314"/>
        <v>-2</v>
      </c>
      <c r="W230" s="119">
        <f t="shared" si="315"/>
        <v>0.8571428571428571</v>
      </c>
      <c r="X230" s="29"/>
      <c r="Y230" s="94" t="s">
        <v>233</v>
      </c>
      <c r="Z230" s="91" t="s">
        <v>234</v>
      </c>
      <c r="AA230" s="132">
        <v>-0.6333000000000002</v>
      </c>
      <c r="AB230" s="106">
        <v>5</v>
      </c>
      <c r="AC230" s="138">
        <v>-3.166500000000001</v>
      </c>
      <c r="AD230" s="40">
        <v>24</v>
      </c>
      <c r="AE230" s="118">
        <v>18</v>
      </c>
      <c r="AF230" s="118">
        <f t="shared" si="316"/>
        <v>1.3333333333333333</v>
      </c>
      <c r="AG230" s="118">
        <v>14</v>
      </c>
      <c r="AH230" s="118">
        <v>7</v>
      </c>
      <c r="AI230" s="118">
        <v>9</v>
      </c>
      <c r="AJ230" s="118">
        <v>8</v>
      </c>
      <c r="AK230" s="118"/>
      <c r="AL230" s="118">
        <v>3</v>
      </c>
      <c r="AM230" s="118">
        <v>1</v>
      </c>
      <c r="AN230" s="118"/>
      <c r="AO230" s="118"/>
      <c r="AP230" s="118"/>
      <c r="AQ230" s="118">
        <f t="shared" si="317"/>
        <v>42</v>
      </c>
      <c r="AR230" s="118">
        <f t="shared" si="318"/>
        <v>12</v>
      </c>
      <c r="AS230" s="118">
        <f t="shared" si="319"/>
        <v>-14</v>
      </c>
      <c r="AT230" s="118">
        <f t="shared" si="320"/>
        <v>-2</v>
      </c>
      <c r="AU230" s="9">
        <f t="shared" si="321"/>
        <v>0.8571428571428571</v>
      </c>
      <c r="AV230" s="81"/>
      <c r="AW230" s="94" t="s">
        <v>233</v>
      </c>
      <c r="AX230" s="91" t="s">
        <v>234</v>
      </c>
      <c r="AY230" s="132">
        <v>-0.6333000000000002</v>
      </c>
      <c r="AZ230" s="106">
        <v>5</v>
      </c>
      <c r="BA230" s="138">
        <v>-3.166500000000001</v>
      </c>
      <c r="BB230" s="40">
        <v>24</v>
      </c>
      <c r="BC230" s="118">
        <v>18</v>
      </c>
      <c r="BD230" s="9">
        <f t="shared" si="322"/>
        <v>1.3333333333333333</v>
      </c>
      <c r="BE230" s="118">
        <v>14</v>
      </c>
      <c r="BF230" s="118">
        <v>7</v>
      </c>
      <c r="BG230" s="118">
        <v>9</v>
      </c>
      <c r="BH230" s="118">
        <v>8</v>
      </c>
      <c r="BI230" s="118"/>
      <c r="BJ230" s="118">
        <v>3</v>
      </c>
      <c r="BK230" s="118">
        <v>1</v>
      </c>
      <c r="BL230" s="118"/>
      <c r="BM230" s="118"/>
      <c r="BN230" s="118"/>
      <c r="BO230" s="118">
        <f t="shared" si="323"/>
        <v>42</v>
      </c>
      <c r="BP230" s="24">
        <f t="shared" si="306"/>
        <v>12</v>
      </c>
      <c r="BQ230" s="24">
        <f t="shared" si="307"/>
        <v>-14</v>
      </c>
      <c r="BR230" s="24">
        <f t="shared" si="308"/>
        <v>-2</v>
      </c>
      <c r="BS230" s="193">
        <f t="shared" si="309"/>
        <v>0.8571428571428571</v>
      </c>
      <c r="BT230" s="81"/>
      <c r="BU230" s="94" t="s">
        <v>233</v>
      </c>
      <c r="BV230" s="91" t="s">
        <v>234</v>
      </c>
      <c r="BW230" s="78">
        <v>-0.6333000000000002</v>
      </c>
      <c r="BX230" s="106">
        <v>5</v>
      </c>
      <c r="BY230" s="138">
        <v>-3.166500000000001</v>
      </c>
      <c r="BZ230" s="40">
        <v>24</v>
      </c>
      <c r="CA230" s="118">
        <v>18</v>
      </c>
      <c r="CB230" s="9">
        <f t="shared" si="324"/>
        <v>1.3333333333333333</v>
      </c>
      <c r="CC230" s="118">
        <v>14</v>
      </c>
      <c r="CD230" s="118">
        <v>7</v>
      </c>
      <c r="CE230" s="118">
        <v>9</v>
      </c>
      <c r="CF230" s="118">
        <v>8</v>
      </c>
      <c r="CG230" s="118"/>
      <c r="CH230" s="118">
        <v>3</v>
      </c>
      <c r="CI230" s="118">
        <v>1</v>
      </c>
      <c r="CJ230" s="118"/>
      <c r="CK230" s="118"/>
      <c r="CL230" s="118"/>
      <c r="CM230" s="118">
        <f t="shared" si="325"/>
        <v>42</v>
      </c>
      <c r="CN230" s="24">
        <f t="shared" si="295"/>
        <v>12</v>
      </c>
      <c r="CO230" s="24">
        <f t="shared" si="296"/>
        <v>-14</v>
      </c>
      <c r="CP230" s="24">
        <f t="shared" si="297"/>
        <v>-2</v>
      </c>
      <c r="CQ230" s="193">
        <f t="shared" si="298"/>
        <v>0.8571428571428571</v>
      </c>
      <c r="CR230" s="81"/>
      <c r="CS230" s="94" t="s">
        <v>233</v>
      </c>
      <c r="CT230" s="91" t="s">
        <v>234</v>
      </c>
      <c r="CU230" s="132">
        <v>-0.6333000000000002</v>
      </c>
      <c r="CV230" s="106">
        <v>5</v>
      </c>
      <c r="CW230" s="256">
        <v>-3.166500000000001</v>
      </c>
      <c r="CX230" s="40">
        <v>24</v>
      </c>
      <c r="CY230" s="118">
        <v>18</v>
      </c>
      <c r="CZ230" s="9">
        <f t="shared" si="326"/>
        <v>1.3333333333333333</v>
      </c>
      <c r="DA230" s="118">
        <v>14</v>
      </c>
      <c r="DB230" s="118">
        <v>7</v>
      </c>
      <c r="DC230" s="118">
        <v>9</v>
      </c>
      <c r="DD230" s="118">
        <v>8</v>
      </c>
      <c r="DE230" s="118"/>
      <c r="DF230" s="118">
        <v>3</v>
      </c>
      <c r="DG230" s="118">
        <v>1</v>
      </c>
      <c r="DH230" s="118"/>
      <c r="DI230" s="118"/>
      <c r="DJ230" s="118"/>
      <c r="DK230" s="118">
        <f t="shared" si="327"/>
        <v>42</v>
      </c>
      <c r="DL230" s="24">
        <f t="shared" si="299"/>
        <v>12</v>
      </c>
      <c r="DM230" s="24">
        <f t="shared" si="300"/>
        <v>-14</v>
      </c>
      <c r="DN230" s="24">
        <f t="shared" si="301"/>
        <v>-2</v>
      </c>
      <c r="DO230" s="193">
        <f t="shared" si="302"/>
        <v>0.8571428571428571</v>
      </c>
      <c r="DP230" s="81"/>
      <c r="DQ230" s="101" t="s">
        <v>233</v>
      </c>
      <c r="DR230" s="91" t="s">
        <v>234</v>
      </c>
      <c r="DS230" s="132">
        <v>-0.6333000000000002</v>
      </c>
      <c r="DT230" s="106">
        <v>5</v>
      </c>
      <c r="DU230" s="25">
        <v>-3.166500000000001</v>
      </c>
      <c r="DV230" s="40">
        <v>24</v>
      </c>
      <c r="DW230" s="118">
        <v>18</v>
      </c>
      <c r="DX230" s="9">
        <f t="shared" si="328"/>
        <v>1.3333333333333333</v>
      </c>
      <c r="DY230" s="118">
        <v>14</v>
      </c>
      <c r="DZ230" s="118">
        <v>7</v>
      </c>
      <c r="EA230" s="118">
        <v>9</v>
      </c>
      <c r="EB230" s="118">
        <v>8</v>
      </c>
      <c r="EC230" s="118"/>
      <c r="ED230" s="118">
        <v>3</v>
      </c>
      <c r="EE230" s="118">
        <v>1</v>
      </c>
      <c r="EF230" s="118"/>
      <c r="EG230" s="118"/>
      <c r="EH230" s="118"/>
      <c r="EI230" s="118">
        <f t="shared" si="329"/>
        <v>42</v>
      </c>
      <c r="EJ230" s="24">
        <f t="shared" si="291"/>
        <v>12</v>
      </c>
      <c r="EK230" s="24">
        <f t="shared" si="292"/>
        <v>-14</v>
      </c>
      <c r="EL230" s="24">
        <f t="shared" si="293"/>
        <v>-2</v>
      </c>
      <c r="EM230" s="193">
        <f t="shared" si="294"/>
        <v>0.8571428571428571</v>
      </c>
      <c r="EN230" s="81"/>
      <c r="EO230" s="101" t="s">
        <v>233</v>
      </c>
      <c r="EP230" s="91" t="s">
        <v>234</v>
      </c>
      <c r="EQ230" s="132">
        <v>-0.6333000000000002</v>
      </c>
      <c r="ER230" s="106">
        <v>5</v>
      </c>
      <c r="ES230" s="25">
        <v>-3.166500000000001</v>
      </c>
      <c r="ET230" s="40">
        <v>24</v>
      </c>
      <c r="EU230" s="118">
        <v>18</v>
      </c>
      <c r="EV230" s="9">
        <f t="shared" si="330"/>
        <v>1.3333333333333333</v>
      </c>
      <c r="EW230" s="118">
        <v>14</v>
      </c>
      <c r="EX230" s="118">
        <v>7</v>
      </c>
      <c r="EY230" s="118">
        <v>9</v>
      </c>
      <c r="EZ230" s="118">
        <v>8</v>
      </c>
      <c r="FA230" s="118"/>
      <c r="FB230" s="118">
        <v>3</v>
      </c>
      <c r="FC230" s="118">
        <v>1</v>
      </c>
      <c r="FD230" s="118"/>
      <c r="FE230" s="118"/>
      <c r="FF230" s="118"/>
      <c r="FG230" s="118">
        <f t="shared" si="331"/>
        <v>42</v>
      </c>
      <c r="FH230" s="24">
        <f t="shared" si="332"/>
        <v>12</v>
      </c>
      <c r="FI230" s="24">
        <f t="shared" si="333"/>
        <v>-14</v>
      </c>
      <c r="FJ230" s="24">
        <f t="shared" si="334"/>
        <v>-2</v>
      </c>
      <c r="FK230" s="193">
        <f t="shared" si="335"/>
        <v>0.8571428571428571</v>
      </c>
      <c r="FL230" s="81"/>
      <c r="FM230" s="101" t="s">
        <v>233</v>
      </c>
      <c r="FN230" s="91" t="s">
        <v>234</v>
      </c>
      <c r="FO230" s="368">
        <v>-0.6333000000000002</v>
      </c>
      <c r="FP230" s="364">
        <v>5</v>
      </c>
      <c r="FQ230" s="365">
        <v>-3.166500000000001</v>
      </c>
      <c r="FR230" s="40">
        <v>24</v>
      </c>
      <c r="FS230" s="118">
        <v>18</v>
      </c>
      <c r="FT230" s="9">
        <f t="shared" si="336"/>
        <v>1.3333333333333333</v>
      </c>
      <c r="FU230" s="118">
        <v>14</v>
      </c>
      <c r="FV230" s="118">
        <v>7</v>
      </c>
      <c r="FW230" s="118">
        <v>9</v>
      </c>
      <c r="FX230" s="118">
        <v>8</v>
      </c>
      <c r="FY230" s="118"/>
      <c r="FZ230" s="118">
        <v>3</v>
      </c>
      <c r="GA230" s="118">
        <v>1</v>
      </c>
      <c r="GB230" s="118"/>
      <c r="GC230" s="118"/>
      <c r="GD230" s="118"/>
      <c r="GE230" s="118">
        <f t="shared" si="337"/>
        <v>42</v>
      </c>
      <c r="GF230" s="24">
        <f t="shared" si="284"/>
        <v>12</v>
      </c>
      <c r="GG230" s="24">
        <f t="shared" si="285"/>
        <v>-14</v>
      </c>
      <c r="GH230" s="24">
        <f t="shared" si="286"/>
        <v>-2</v>
      </c>
      <c r="GI230" s="193">
        <f t="shared" si="287"/>
        <v>0.8571428571428571</v>
      </c>
      <c r="GJ230" s="81"/>
      <c r="GK230" s="101" t="s">
        <v>233</v>
      </c>
      <c r="GL230" s="91" t="s">
        <v>234</v>
      </c>
      <c r="GM230" s="118">
        <v>1</v>
      </c>
      <c r="GN230" s="11">
        <v>6.1333000000000002</v>
      </c>
      <c r="GO230" s="12">
        <v>5.5</v>
      </c>
      <c r="GP230" s="132">
        <v>-0.6333000000000002</v>
      </c>
      <c r="GQ230" s="106">
        <v>5</v>
      </c>
      <c r="GR230" s="25">
        <v>-3.166500000000001</v>
      </c>
      <c r="GS230" s="24">
        <f t="shared" si="276"/>
        <v>24</v>
      </c>
      <c r="GT230" s="118">
        <v>18</v>
      </c>
      <c r="GU230" s="9">
        <f t="shared" si="338"/>
        <v>1.3333333333333333</v>
      </c>
      <c r="GV230" s="118">
        <v>14</v>
      </c>
      <c r="GW230" s="118">
        <v>7</v>
      </c>
      <c r="GX230" s="118">
        <v>9</v>
      </c>
      <c r="GY230" s="118">
        <v>8</v>
      </c>
      <c r="GZ230" s="118"/>
      <c r="HA230" s="118">
        <v>3</v>
      </c>
      <c r="HB230" s="118">
        <v>1</v>
      </c>
      <c r="HC230" s="118"/>
      <c r="HD230" s="118"/>
      <c r="HE230" s="118"/>
      <c r="HF230" s="118">
        <f t="shared" si="339"/>
        <v>42</v>
      </c>
      <c r="HG230" s="24">
        <f t="shared" si="278"/>
        <v>12</v>
      </c>
      <c r="HH230" s="24">
        <f t="shared" si="279"/>
        <v>-14</v>
      </c>
      <c r="HI230" s="24">
        <f t="shared" si="280"/>
        <v>-2</v>
      </c>
      <c r="HJ230" s="193">
        <f t="shared" si="281"/>
        <v>0.8571428571428571</v>
      </c>
      <c r="HK230" s="81"/>
      <c r="HL230" s="81"/>
      <c r="HM230" s="81"/>
      <c r="HN230" s="81"/>
      <c r="HO230" s="81"/>
      <c r="HP230" s="81"/>
      <c r="HQ230" s="81"/>
      <c r="HR230" s="81"/>
      <c r="HS230" s="81"/>
      <c r="HT230" s="81"/>
      <c r="HU230" s="81"/>
    </row>
    <row r="231" spans="1:229" ht="18.75" x14ac:dyDescent="0.3">
      <c r="A231" s="115" t="s">
        <v>504</v>
      </c>
      <c r="B231" s="96" t="s">
        <v>156</v>
      </c>
      <c r="C231" s="51"/>
      <c r="D231" s="52"/>
      <c r="E231" s="139"/>
      <c r="F231" s="58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29"/>
      <c r="Y231" s="115" t="s">
        <v>504</v>
      </c>
      <c r="Z231" s="96" t="s">
        <v>156</v>
      </c>
      <c r="AA231" s="132"/>
      <c r="AB231" s="106"/>
      <c r="AC231" s="138"/>
      <c r="AD231" s="40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9"/>
      <c r="AV231" s="81"/>
      <c r="AW231" s="115" t="s">
        <v>504</v>
      </c>
      <c r="AX231" s="96" t="s">
        <v>156</v>
      </c>
      <c r="AY231" s="132"/>
      <c r="AZ231" s="106"/>
      <c r="BA231" s="138"/>
      <c r="BB231" s="40"/>
      <c r="BC231" s="118"/>
      <c r="BD231" s="9"/>
      <c r="BE231" s="118"/>
      <c r="BF231" s="118"/>
      <c r="BG231" s="118"/>
      <c r="BH231" s="118"/>
      <c r="BI231" s="118"/>
      <c r="BJ231" s="118"/>
      <c r="BK231" s="118"/>
      <c r="BL231" s="118"/>
      <c r="BM231" s="118"/>
      <c r="BN231" s="118"/>
      <c r="BO231" s="118"/>
      <c r="BP231" s="24"/>
      <c r="BQ231" s="24"/>
      <c r="BR231" s="24"/>
      <c r="BS231" s="193"/>
      <c r="BT231" s="81"/>
      <c r="BU231" s="115" t="s">
        <v>504</v>
      </c>
      <c r="BV231" s="96" t="s">
        <v>156</v>
      </c>
      <c r="BW231" s="78"/>
      <c r="BX231" s="106"/>
      <c r="BY231" s="138"/>
      <c r="BZ231" s="40"/>
      <c r="CA231" s="118"/>
      <c r="CB231" s="9"/>
      <c r="CC231" s="118"/>
      <c r="CD231" s="118"/>
      <c r="CE231" s="118"/>
      <c r="CF231" s="118"/>
      <c r="CG231" s="118"/>
      <c r="CH231" s="118"/>
      <c r="CI231" s="118"/>
      <c r="CJ231" s="118"/>
      <c r="CK231" s="118"/>
      <c r="CL231" s="118"/>
      <c r="CM231" s="118"/>
      <c r="CN231" s="24"/>
      <c r="CO231" s="24"/>
      <c r="CP231" s="24"/>
      <c r="CQ231" s="193"/>
      <c r="CR231" s="81"/>
      <c r="CS231" s="115" t="s">
        <v>504</v>
      </c>
      <c r="CT231" s="96" t="s">
        <v>156</v>
      </c>
      <c r="CU231" s="132"/>
      <c r="CV231" s="106"/>
      <c r="CW231" s="256"/>
      <c r="CX231" s="40"/>
      <c r="CY231" s="118"/>
      <c r="CZ231" s="9"/>
      <c r="DA231" s="118"/>
      <c r="DB231" s="118"/>
      <c r="DC231" s="118"/>
      <c r="DD231" s="118"/>
      <c r="DE231" s="118"/>
      <c r="DF231" s="118"/>
      <c r="DG231" s="118"/>
      <c r="DH231" s="118"/>
      <c r="DI231" s="118"/>
      <c r="DJ231" s="118"/>
      <c r="DK231" s="118"/>
      <c r="DL231" s="24"/>
      <c r="DM231" s="24"/>
      <c r="DN231" s="24"/>
      <c r="DO231" s="193"/>
      <c r="DP231" s="81"/>
      <c r="DQ231" s="115" t="s">
        <v>504</v>
      </c>
      <c r="DR231" s="96" t="s">
        <v>156</v>
      </c>
      <c r="DS231" s="132"/>
      <c r="DT231" s="106"/>
      <c r="DU231" s="25"/>
      <c r="DV231" s="40"/>
      <c r="DW231" s="118"/>
      <c r="DX231" s="9"/>
      <c r="DY231" s="118"/>
      <c r="DZ231" s="118"/>
      <c r="EA231" s="118"/>
      <c r="EB231" s="118"/>
      <c r="EC231" s="118"/>
      <c r="ED231" s="118"/>
      <c r="EE231" s="118"/>
      <c r="EF231" s="118"/>
      <c r="EG231" s="118"/>
      <c r="EH231" s="118"/>
      <c r="EI231" s="118"/>
      <c r="EJ231" s="24"/>
      <c r="EK231" s="24"/>
      <c r="EL231" s="24"/>
      <c r="EM231" s="193"/>
      <c r="EN231" s="81"/>
      <c r="EO231" s="115" t="s">
        <v>504</v>
      </c>
      <c r="EP231" s="96" t="s">
        <v>156</v>
      </c>
      <c r="EQ231" s="132"/>
      <c r="ER231" s="106"/>
      <c r="ES231" s="25"/>
      <c r="ET231" s="40"/>
      <c r="EU231" s="118"/>
      <c r="EV231" s="9"/>
      <c r="EW231" s="118"/>
      <c r="EX231" s="118"/>
      <c r="EY231" s="118"/>
      <c r="EZ231" s="118"/>
      <c r="FA231" s="118"/>
      <c r="FB231" s="118"/>
      <c r="FC231" s="118"/>
      <c r="FD231" s="118"/>
      <c r="FE231" s="118"/>
      <c r="FF231" s="118"/>
      <c r="FG231" s="118"/>
      <c r="FH231" s="24"/>
      <c r="FI231" s="24"/>
      <c r="FJ231" s="24"/>
      <c r="FK231" s="193"/>
      <c r="FL231" s="81"/>
      <c r="FM231" s="115" t="s">
        <v>504</v>
      </c>
      <c r="FN231" s="96" t="s">
        <v>156</v>
      </c>
      <c r="FO231" s="368"/>
      <c r="FP231" s="364"/>
      <c r="FQ231" s="365"/>
      <c r="FR231" s="40"/>
      <c r="FS231" s="118"/>
      <c r="FT231" s="9"/>
      <c r="FU231" s="118"/>
      <c r="FV231" s="118"/>
      <c r="FW231" s="118"/>
      <c r="FX231" s="118"/>
      <c r="FY231" s="118"/>
      <c r="FZ231" s="118"/>
      <c r="GA231" s="118"/>
      <c r="GB231" s="118"/>
      <c r="GC231" s="118"/>
      <c r="GD231" s="118"/>
      <c r="GE231" s="118"/>
      <c r="GF231" s="24"/>
      <c r="GG231" s="24"/>
      <c r="GH231" s="24"/>
      <c r="GI231" s="193"/>
      <c r="GJ231" s="81"/>
      <c r="GK231" s="115" t="s">
        <v>504</v>
      </c>
      <c r="GL231" s="96" t="s">
        <v>156</v>
      </c>
      <c r="GM231" s="119">
        <v>1</v>
      </c>
      <c r="GN231" s="165">
        <v>10.166666666666666</v>
      </c>
      <c r="GO231" s="163">
        <v>10</v>
      </c>
      <c r="GP231" s="53">
        <v>-0.16666666666666607</v>
      </c>
      <c r="GQ231" s="52">
        <v>1</v>
      </c>
      <c r="GR231" s="187">
        <f>+GQ231*GP231</f>
        <v>-0.16666666666666607</v>
      </c>
      <c r="GS231" s="119">
        <v>1</v>
      </c>
      <c r="GT231" s="119">
        <v>5</v>
      </c>
      <c r="GU231" s="27">
        <f t="shared" si="338"/>
        <v>0.2</v>
      </c>
      <c r="GV231" s="348"/>
      <c r="GW231" s="348">
        <v>3</v>
      </c>
      <c r="GX231" s="348">
        <v>1</v>
      </c>
      <c r="GY231" s="348">
        <v>2</v>
      </c>
      <c r="GZ231" s="119"/>
      <c r="HA231" s="119"/>
      <c r="HB231" s="119"/>
      <c r="HC231" s="119"/>
      <c r="HD231" s="119"/>
      <c r="HE231" s="119"/>
      <c r="HF231" s="119">
        <v>6</v>
      </c>
      <c r="HG231" s="62">
        <f t="shared" si="278"/>
        <v>1</v>
      </c>
      <c r="HH231" s="62">
        <f t="shared" si="279"/>
        <v>-2</v>
      </c>
      <c r="HI231" s="62">
        <f t="shared" si="280"/>
        <v>-1</v>
      </c>
      <c r="HJ231" s="232">
        <f t="shared" si="281"/>
        <v>0.5</v>
      </c>
      <c r="HK231" s="81"/>
      <c r="HL231" s="81"/>
      <c r="HM231" s="81"/>
      <c r="HN231" s="81"/>
      <c r="HO231" s="81"/>
      <c r="HP231" s="81"/>
      <c r="HQ231" s="81"/>
      <c r="HR231" s="81"/>
      <c r="HS231" s="81"/>
      <c r="HT231" s="81"/>
      <c r="HU231" s="81"/>
    </row>
    <row r="232" spans="1:229" ht="18.75" x14ac:dyDescent="0.3">
      <c r="A232" s="102" t="s">
        <v>505</v>
      </c>
      <c r="B232" s="96" t="s">
        <v>506</v>
      </c>
      <c r="C232" s="51"/>
      <c r="D232" s="52"/>
      <c r="E232" s="139"/>
      <c r="F232" s="58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29"/>
      <c r="Y232" s="102" t="s">
        <v>505</v>
      </c>
      <c r="Z232" s="96" t="s">
        <v>506</v>
      </c>
      <c r="AA232" s="132"/>
      <c r="AB232" s="106"/>
      <c r="AC232" s="138"/>
      <c r="AD232" s="40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9"/>
      <c r="AV232" s="81"/>
      <c r="AW232" s="102" t="s">
        <v>505</v>
      </c>
      <c r="AX232" s="96" t="s">
        <v>506</v>
      </c>
      <c r="AY232" s="132"/>
      <c r="AZ232" s="106"/>
      <c r="BA232" s="138"/>
      <c r="BB232" s="40"/>
      <c r="BC232" s="118"/>
      <c r="BD232" s="9"/>
      <c r="BE232" s="118"/>
      <c r="BF232" s="118"/>
      <c r="BG232" s="118"/>
      <c r="BH232" s="118"/>
      <c r="BI232" s="118"/>
      <c r="BJ232" s="118"/>
      <c r="BK232" s="118"/>
      <c r="BL232" s="118"/>
      <c r="BM232" s="118"/>
      <c r="BN232" s="118"/>
      <c r="BO232" s="118"/>
      <c r="BP232" s="24"/>
      <c r="BQ232" s="24"/>
      <c r="BR232" s="24"/>
      <c r="BS232" s="193"/>
      <c r="BT232" s="81"/>
      <c r="BU232" s="102" t="s">
        <v>505</v>
      </c>
      <c r="BV232" s="96" t="s">
        <v>506</v>
      </c>
      <c r="BW232" s="78"/>
      <c r="BX232" s="106"/>
      <c r="BY232" s="138"/>
      <c r="BZ232" s="40"/>
      <c r="CA232" s="118"/>
      <c r="CB232" s="9"/>
      <c r="CC232" s="118"/>
      <c r="CD232" s="118"/>
      <c r="CE232" s="118"/>
      <c r="CF232" s="118"/>
      <c r="CG232" s="118"/>
      <c r="CH232" s="118"/>
      <c r="CI232" s="118"/>
      <c r="CJ232" s="118"/>
      <c r="CK232" s="118"/>
      <c r="CL232" s="118"/>
      <c r="CM232" s="118"/>
      <c r="CN232" s="24"/>
      <c r="CO232" s="24"/>
      <c r="CP232" s="24"/>
      <c r="CQ232" s="193"/>
      <c r="CR232" s="81"/>
      <c r="CS232" s="102" t="s">
        <v>505</v>
      </c>
      <c r="CT232" s="96" t="s">
        <v>506</v>
      </c>
      <c r="CU232" s="132"/>
      <c r="CV232" s="106"/>
      <c r="CW232" s="256"/>
      <c r="CX232" s="40"/>
      <c r="CY232" s="118"/>
      <c r="CZ232" s="9"/>
      <c r="DA232" s="118"/>
      <c r="DB232" s="118"/>
      <c r="DC232" s="118"/>
      <c r="DD232" s="118"/>
      <c r="DE232" s="118"/>
      <c r="DF232" s="118"/>
      <c r="DG232" s="118"/>
      <c r="DH232" s="118"/>
      <c r="DI232" s="118"/>
      <c r="DJ232" s="118"/>
      <c r="DK232" s="118"/>
      <c r="DL232" s="24"/>
      <c r="DM232" s="24"/>
      <c r="DN232" s="24"/>
      <c r="DO232" s="193"/>
      <c r="DP232" s="81"/>
      <c r="DQ232" s="102" t="s">
        <v>505</v>
      </c>
      <c r="DR232" s="96" t="s">
        <v>506</v>
      </c>
      <c r="DS232" s="132"/>
      <c r="DT232" s="106"/>
      <c r="DU232" s="25"/>
      <c r="DV232" s="40"/>
      <c r="DW232" s="118"/>
      <c r="DX232" s="9"/>
      <c r="DY232" s="118"/>
      <c r="DZ232" s="118"/>
      <c r="EA232" s="118"/>
      <c r="EB232" s="118"/>
      <c r="EC232" s="118"/>
      <c r="ED232" s="118"/>
      <c r="EE232" s="118"/>
      <c r="EF232" s="118"/>
      <c r="EG232" s="118"/>
      <c r="EH232" s="118"/>
      <c r="EI232" s="118"/>
      <c r="EJ232" s="24"/>
      <c r="EK232" s="24"/>
      <c r="EL232" s="24"/>
      <c r="EM232" s="193"/>
      <c r="EN232" s="81"/>
      <c r="EO232" s="102" t="s">
        <v>505</v>
      </c>
      <c r="EP232" s="96" t="s">
        <v>506</v>
      </c>
      <c r="EQ232" s="132"/>
      <c r="ER232" s="106"/>
      <c r="ES232" s="25"/>
      <c r="ET232" s="40"/>
      <c r="EU232" s="118"/>
      <c r="EV232" s="9"/>
      <c r="EW232" s="118"/>
      <c r="EX232" s="118"/>
      <c r="EY232" s="118"/>
      <c r="EZ232" s="118"/>
      <c r="FA232" s="118"/>
      <c r="FB232" s="118"/>
      <c r="FC232" s="118"/>
      <c r="FD232" s="118"/>
      <c r="FE232" s="118"/>
      <c r="FF232" s="118"/>
      <c r="FG232" s="118"/>
      <c r="FH232" s="24"/>
      <c r="FI232" s="24"/>
      <c r="FJ232" s="24"/>
      <c r="FK232" s="193"/>
      <c r="FL232" s="81"/>
      <c r="FM232" s="102" t="s">
        <v>505</v>
      </c>
      <c r="FN232" s="96" t="s">
        <v>506</v>
      </c>
      <c r="FO232" s="368"/>
      <c r="FP232" s="364"/>
      <c r="FQ232" s="365"/>
      <c r="FR232" s="40"/>
      <c r="FS232" s="118"/>
      <c r="FT232" s="9"/>
      <c r="FU232" s="118"/>
      <c r="FV232" s="118"/>
      <c r="FW232" s="118"/>
      <c r="FX232" s="118"/>
      <c r="FY232" s="118"/>
      <c r="FZ232" s="118"/>
      <c r="GA232" s="118"/>
      <c r="GB232" s="118"/>
      <c r="GC232" s="118"/>
      <c r="GD232" s="118"/>
      <c r="GE232" s="118"/>
      <c r="GF232" s="24"/>
      <c r="GG232" s="24"/>
      <c r="GH232" s="24"/>
      <c r="GI232" s="193"/>
      <c r="GJ232" s="81"/>
      <c r="GK232" s="102" t="s">
        <v>505</v>
      </c>
      <c r="GL232" s="96" t="s">
        <v>506</v>
      </c>
      <c r="GM232" s="119">
        <v>1</v>
      </c>
      <c r="GN232" s="165">
        <v>11</v>
      </c>
      <c r="GO232" s="163">
        <v>10</v>
      </c>
      <c r="GP232" s="53">
        <v>-1</v>
      </c>
      <c r="GQ232" s="52">
        <v>1</v>
      </c>
      <c r="GR232" s="187">
        <f>+GQ232*GP232</f>
        <v>-1</v>
      </c>
      <c r="GS232" s="119">
        <v>0</v>
      </c>
      <c r="GT232" s="119">
        <v>3</v>
      </c>
      <c r="GU232" s="27">
        <f t="shared" si="338"/>
        <v>0</v>
      </c>
      <c r="GV232" s="348"/>
      <c r="GW232" s="348"/>
      <c r="GX232" s="348"/>
      <c r="GY232" s="348">
        <v>3</v>
      </c>
      <c r="GZ232" s="119"/>
      <c r="HA232" s="119"/>
      <c r="HB232" s="119"/>
      <c r="HC232" s="119"/>
      <c r="HD232" s="119"/>
      <c r="HE232" s="119"/>
      <c r="HF232" s="119">
        <v>3</v>
      </c>
      <c r="HG232" s="62">
        <f t="shared" si="278"/>
        <v>0</v>
      </c>
      <c r="HH232" s="62">
        <f t="shared" si="279"/>
        <v>-3</v>
      </c>
      <c r="HI232" s="62">
        <f t="shared" si="280"/>
        <v>-3</v>
      </c>
      <c r="HJ232" s="232">
        <f t="shared" si="281"/>
        <v>0</v>
      </c>
      <c r="HK232" s="81"/>
      <c r="HL232" s="81"/>
      <c r="HM232" s="81"/>
      <c r="HN232" s="81"/>
      <c r="HO232" s="81"/>
      <c r="HP232" s="81"/>
      <c r="HQ232" s="81"/>
      <c r="HR232" s="81"/>
      <c r="HS232" s="81"/>
      <c r="HT232" s="81"/>
      <c r="HU232" s="81"/>
    </row>
    <row r="233" spans="1:229" ht="18.75" x14ac:dyDescent="0.3">
      <c r="A233" s="90" t="s">
        <v>235</v>
      </c>
      <c r="B233" s="91" t="s">
        <v>236</v>
      </c>
      <c r="C233" s="132">
        <v>-0.11111111111111072</v>
      </c>
      <c r="D233" s="106">
        <v>6</v>
      </c>
      <c r="E233" s="138">
        <v>-0.6666666666666643</v>
      </c>
      <c r="F233" s="40">
        <v>15</v>
      </c>
      <c r="G233" s="118">
        <v>3</v>
      </c>
      <c r="H233" s="118">
        <f t="shared" si="310"/>
        <v>5</v>
      </c>
      <c r="I233" s="118">
        <v>15</v>
      </c>
      <c r="J233" s="118"/>
      <c r="K233" s="118"/>
      <c r="L233" s="118">
        <v>1</v>
      </c>
      <c r="M233" s="118"/>
      <c r="N233" s="118">
        <v>1</v>
      </c>
      <c r="O233" s="118"/>
      <c r="P233" s="118">
        <v>1</v>
      </c>
      <c r="Q233" s="118"/>
      <c r="R233" s="118"/>
      <c r="S233" s="118">
        <f t="shared" si="311"/>
        <v>18</v>
      </c>
      <c r="T233" s="118">
        <f t="shared" si="312"/>
        <v>0</v>
      </c>
      <c r="U233" s="118">
        <f t="shared" si="313"/>
        <v>-6</v>
      </c>
      <c r="V233" s="118">
        <f t="shared" si="314"/>
        <v>-6</v>
      </c>
      <c r="W233" s="118">
        <f t="shared" si="315"/>
        <v>0</v>
      </c>
      <c r="X233" s="29"/>
      <c r="Y233" s="90" t="s">
        <v>235</v>
      </c>
      <c r="Z233" s="91" t="s">
        <v>236</v>
      </c>
      <c r="AA233" s="132">
        <v>-0.11111111111111072</v>
      </c>
      <c r="AB233" s="106">
        <v>6</v>
      </c>
      <c r="AC233" s="138">
        <v>-0.6666666666666643</v>
      </c>
      <c r="AD233" s="40">
        <v>15</v>
      </c>
      <c r="AE233" s="118">
        <v>3</v>
      </c>
      <c r="AF233" s="118">
        <f t="shared" si="316"/>
        <v>5</v>
      </c>
      <c r="AG233" s="118">
        <v>15</v>
      </c>
      <c r="AH233" s="118"/>
      <c r="AI233" s="118"/>
      <c r="AJ233" s="118">
        <v>1</v>
      </c>
      <c r="AK233" s="118"/>
      <c r="AL233" s="118">
        <v>1</v>
      </c>
      <c r="AM233" s="118"/>
      <c r="AN233" s="118">
        <v>1</v>
      </c>
      <c r="AO233" s="118"/>
      <c r="AP233" s="118"/>
      <c r="AQ233" s="118">
        <f t="shared" si="317"/>
        <v>18</v>
      </c>
      <c r="AR233" s="118">
        <f t="shared" si="318"/>
        <v>0</v>
      </c>
      <c r="AS233" s="118">
        <f t="shared" si="319"/>
        <v>-6</v>
      </c>
      <c r="AT233" s="118">
        <f t="shared" si="320"/>
        <v>-6</v>
      </c>
      <c r="AU233" s="9">
        <f t="shared" si="321"/>
        <v>0</v>
      </c>
      <c r="AV233" s="81"/>
      <c r="AW233" s="90" t="s">
        <v>235</v>
      </c>
      <c r="AX233" s="91" t="s">
        <v>236</v>
      </c>
      <c r="AY233" s="132">
        <v>-0.11111111111111072</v>
      </c>
      <c r="AZ233" s="106">
        <v>6</v>
      </c>
      <c r="BA233" s="138">
        <v>-0.6666666666666643</v>
      </c>
      <c r="BB233" s="40">
        <v>15</v>
      </c>
      <c r="BC233" s="118">
        <v>3</v>
      </c>
      <c r="BD233" s="9">
        <f t="shared" si="322"/>
        <v>5</v>
      </c>
      <c r="BE233" s="118">
        <v>15</v>
      </c>
      <c r="BF233" s="118"/>
      <c r="BG233" s="118"/>
      <c r="BH233" s="118">
        <v>1</v>
      </c>
      <c r="BI233" s="118"/>
      <c r="BJ233" s="118">
        <v>1</v>
      </c>
      <c r="BK233" s="118"/>
      <c r="BL233" s="118">
        <v>1</v>
      </c>
      <c r="BM233" s="118"/>
      <c r="BN233" s="118"/>
      <c r="BO233" s="118">
        <f t="shared" si="323"/>
        <v>18</v>
      </c>
      <c r="BP233" s="24">
        <f t="shared" si="306"/>
        <v>0</v>
      </c>
      <c r="BQ233" s="24">
        <f t="shared" si="307"/>
        <v>-6</v>
      </c>
      <c r="BR233" s="24">
        <f t="shared" si="308"/>
        <v>-6</v>
      </c>
      <c r="BS233" s="193">
        <f t="shared" si="309"/>
        <v>0</v>
      </c>
      <c r="BT233" s="81"/>
      <c r="BU233" s="90" t="s">
        <v>235</v>
      </c>
      <c r="BV233" s="91" t="s">
        <v>236</v>
      </c>
      <c r="BW233" s="132">
        <v>-0.11111111111111072</v>
      </c>
      <c r="BX233" s="106">
        <v>6</v>
      </c>
      <c r="BY233" s="138">
        <v>-0.6666666666666643</v>
      </c>
      <c r="BZ233" s="40">
        <v>15</v>
      </c>
      <c r="CA233" s="118">
        <v>3</v>
      </c>
      <c r="CB233" s="9">
        <f t="shared" si="324"/>
        <v>5</v>
      </c>
      <c r="CC233" s="118">
        <v>15</v>
      </c>
      <c r="CD233" s="118"/>
      <c r="CE233" s="118"/>
      <c r="CF233" s="118">
        <v>1</v>
      </c>
      <c r="CG233" s="118"/>
      <c r="CH233" s="118">
        <v>1</v>
      </c>
      <c r="CI233" s="118"/>
      <c r="CJ233" s="118">
        <v>1</v>
      </c>
      <c r="CK233" s="118"/>
      <c r="CL233" s="118"/>
      <c r="CM233" s="118">
        <f t="shared" si="325"/>
        <v>18</v>
      </c>
      <c r="CN233" s="24">
        <f t="shared" si="295"/>
        <v>0</v>
      </c>
      <c r="CO233" s="24">
        <f t="shared" si="296"/>
        <v>-6</v>
      </c>
      <c r="CP233" s="24">
        <f t="shared" si="297"/>
        <v>-6</v>
      </c>
      <c r="CQ233" s="193">
        <f t="shared" si="298"/>
        <v>0</v>
      </c>
      <c r="CR233" s="81"/>
      <c r="CS233" s="90" t="s">
        <v>235</v>
      </c>
      <c r="CT233" s="91" t="s">
        <v>236</v>
      </c>
      <c r="CU233" s="132">
        <v>-0.11111111111111072</v>
      </c>
      <c r="CV233" s="106">
        <v>6</v>
      </c>
      <c r="CW233" s="256">
        <v>-0.6666666666666643</v>
      </c>
      <c r="CX233" s="40">
        <v>15</v>
      </c>
      <c r="CY233" s="118">
        <v>3</v>
      </c>
      <c r="CZ233" s="9">
        <f t="shared" si="326"/>
        <v>5</v>
      </c>
      <c r="DA233" s="118">
        <v>15</v>
      </c>
      <c r="DB233" s="118"/>
      <c r="DC233" s="118"/>
      <c r="DD233" s="118">
        <v>1</v>
      </c>
      <c r="DE233" s="118"/>
      <c r="DF233" s="118">
        <v>1</v>
      </c>
      <c r="DG233" s="118"/>
      <c r="DH233" s="118">
        <v>1</v>
      </c>
      <c r="DI233" s="118"/>
      <c r="DJ233" s="118"/>
      <c r="DK233" s="118">
        <f t="shared" si="327"/>
        <v>18</v>
      </c>
      <c r="DL233" s="24">
        <f t="shared" si="299"/>
        <v>0</v>
      </c>
      <c r="DM233" s="24">
        <f t="shared" si="300"/>
        <v>-6</v>
      </c>
      <c r="DN233" s="24">
        <f t="shared" si="301"/>
        <v>-6</v>
      </c>
      <c r="DO233" s="193">
        <f t="shared" si="302"/>
        <v>0</v>
      </c>
      <c r="DP233" s="81"/>
      <c r="DQ233" s="90" t="s">
        <v>235</v>
      </c>
      <c r="DR233" s="91" t="s">
        <v>236</v>
      </c>
      <c r="DS233" s="132">
        <v>-0.11111111111111072</v>
      </c>
      <c r="DT233" s="106">
        <v>6</v>
      </c>
      <c r="DU233" s="25">
        <v>-0.6666666666666643</v>
      </c>
      <c r="DV233" s="40">
        <v>15</v>
      </c>
      <c r="DW233" s="118">
        <v>3</v>
      </c>
      <c r="DX233" s="9">
        <f t="shared" si="328"/>
        <v>5</v>
      </c>
      <c r="DY233" s="118">
        <v>15</v>
      </c>
      <c r="DZ233" s="118"/>
      <c r="EA233" s="118"/>
      <c r="EB233" s="118">
        <v>1</v>
      </c>
      <c r="EC233" s="118"/>
      <c r="ED233" s="118">
        <v>1</v>
      </c>
      <c r="EE233" s="118"/>
      <c r="EF233" s="118">
        <v>1</v>
      </c>
      <c r="EG233" s="118"/>
      <c r="EH233" s="118"/>
      <c r="EI233" s="118">
        <f t="shared" si="329"/>
        <v>18</v>
      </c>
      <c r="EJ233" s="24">
        <f t="shared" si="291"/>
        <v>0</v>
      </c>
      <c r="EK233" s="24">
        <f t="shared" si="292"/>
        <v>-6</v>
      </c>
      <c r="EL233" s="24">
        <f t="shared" si="293"/>
        <v>-6</v>
      </c>
      <c r="EM233" s="193">
        <f t="shared" si="294"/>
        <v>0</v>
      </c>
      <c r="EN233" s="81"/>
      <c r="EO233" s="90" t="s">
        <v>235</v>
      </c>
      <c r="EP233" s="91" t="s">
        <v>236</v>
      </c>
      <c r="EQ233" s="132">
        <v>-0.11111111111111072</v>
      </c>
      <c r="ER233" s="106">
        <v>6</v>
      </c>
      <c r="ES233" s="25">
        <v>-0.6666666666666643</v>
      </c>
      <c r="ET233" s="40">
        <v>15</v>
      </c>
      <c r="EU233" s="118">
        <v>3</v>
      </c>
      <c r="EV233" s="9">
        <f t="shared" si="330"/>
        <v>5</v>
      </c>
      <c r="EW233" s="118">
        <v>15</v>
      </c>
      <c r="EX233" s="118"/>
      <c r="EY233" s="118"/>
      <c r="EZ233" s="118">
        <v>1</v>
      </c>
      <c r="FA233" s="118"/>
      <c r="FB233" s="118">
        <v>1</v>
      </c>
      <c r="FC233" s="118"/>
      <c r="FD233" s="118">
        <v>1</v>
      </c>
      <c r="FE233" s="118"/>
      <c r="FF233" s="118"/>
      <c r="FG233" s="118">
        <f t="shared" si="331"/>
        <v>18</v>
      </c>
      <c r="FH233" s="24">
        <f t="shared" si="332"/>
        <v>0</v>
      </c>
      <c r="FI233" s="24">
        <f t="shared" si="333"/>
        <v>-6</v>
      </c>
      <c r="FJ233" s="24">
        <f t="shared" si="334"/>
        <v>-6</v>
      </c>
      <c r="FK233" s="193">
        <f t="shared" si="335"/>
        <v>0</v>
      </c>
      <c r="FL233" s="81"/>
      <c r="FM233" s="90" t="s">
        <v>235</v>
      </c>
      <c r="FN233" s="91" t="s">
        <v>236</v>
      </c>
      <c r="FO233" s="368">
        <v>-0.11111111111111072</v>
      </c>
      <c r="FP233" s="364">
        <v>6</v>
      </c>
      <c r="FQ233" s="365">
        <v>-0.6666666666666643</v>
      </c>
      <c r="FR233" s="40">
        <v>15</v>
      </c>
      <c r="FS233" s="118">
        <v>3</v>
      </c>
      <c r="FT233" s="9">
        <f t="shared" si="336"/>
        <v>5</v>
      </c>
      <c r="FU233" s="118">
        <v>15</v>
      </c>
      <c r="FV233" s="118"/>
      <c r="FW233" s="118"/>
      <c r="FX233" s="118">
        <v>1</v>
      </c>
      <c r="FY233" s="118"/>
      <c r="FZ233" s="118">
        <v>1</v>
      </c>
      <c r="GA233" s="118"/>
      <c r="GB233" s="118">
        <v>1</v>
      </c>
      <c r="GC233" s="118"/>
      <c r="GD233" s="118"/>
      <c r="GE233" s="118">
        <f t="shared" si="337"/>
        <v>18</v>
      </c>
      <c r="GF233" s="24">
        <f t="shared" si="284"/>
        <v>0</v>
      </c>
      <c r="GG233" s="24">
        <f t="shared" si="285"/>
        <v>-6</v>
      </c>
      <c r="GH233" s="24">
        <f t="shared" si="286"/>
        <v>-6</v>
      </c>
      <c r="GI233" s="193">
        <f t="shared" si="287"/>
        <v>0</v>
      </c>
      <c r="GJ233" s="81"/>
      <c r="GK233" s="90" t="s">
        <v>235</v>
      </c>
      <c r="GL233" s="91" t="s">
        <v>236</v>
      </c>
      <c r="GM233" s="118"/>
      <c r="GN233" s="11">
        <v>4.6666666666666661</v>
      </c>
      <c r="GO233" s="28">
        <v>4.5555555555555554</v>
      </c>
      <c r="GP233" s="132">
        <v>-0.11111111111111072</v>
      </c>
      <c r="GQ233" s="106">
        <v>6</v>
      </c>
      <c r="GR233" s="25">
        <v>-0.6666666666666643</v>
      </c>
      <c r="GS233" s="24">
        <f t="shared" si="276"/>
        <v>15</v>
      </c>
      <c r="GT233" s="118">
        <v>3</v>
      </c>
      <c r="GU233" s="9">
        <f t="shared" si="338"/>
        <v>5</v>
      </c>
      <c r="GV233" s="118">
        <v>15</v>
      </c>
      <c r="GW233" s="118"/>
      <c r="GX233" s="118"/>
      <c r="GY233" s="118">
        <v>1</v>
      </c>
      <c r="GZ233" s="118"/>
      <c r="HA233" s="118">
        <v>1</v>
      </c>
      <c r="HB233" s="118"/>
      <c r="HC233" s="118">
        <v>1</v>
      </c>
      <c r="HD233" s="118"/>
      <c r="HE233" s="118"/>
      <c r="HF233" s="118">
        <f t="shared" si="339"/>
        <v>18</v>
      </c>
      <c r="HG233" s="24">
        <f t="shared" si="278"/>
        <v>0</v>
      </c>
      <c r="HH233" s="24">
        <f t="shared" si="279"/>
        <v>-6</v>
      </c>
      <c r="HI233" s="24">
        <f t="shared" si="280"/>
        <v>-6</v>
      </c>
      <c r="HJ233" s="193">
        <f t="shared" si="281"/>
        <v>0</v>
      </c>
      <c r="HK233" s="81"/>
      <c r="HL233" s="81"/>
      <c r="HM233" s="81"/>
      <c r="HN233" s="81"/>
      <c r="HO233" s="81"/>
      <c r="HP233" s="81"/>
      <c r="HQ233" s="81"/>
      <c r="HR233" s="81"/>
      <c r="HS233" s="81"/>
      <c r="HT233" s="81"/>
      <c r="HU233" s="81"/>
    </row>
    <row r="234" spans="1:229" ht="18.75" x14ac:dyDescent="0.3">
      <c r="A234" s="97" t="s">
        <v>235</v>
      </c>
      <c r="B234" s="91" t="s">
        <v>237</v>
      </c>
      <c r="C234" s="26">
        <v>0.33333333333333304</v>
      </c>
      <c r="D234" s="106">
        <v>4</v>
      </c>
      <c r="E234" s="138">
        <v>1.3333333333333321</v>
      </c>
      <c r="F234" s="40">
        <v>2</v>
      </c>
      <c r="G234" s="118">
        <v>1</v>
      </c>
      <c r="H234" s="118">
        <f t="shared" si="310"/>
        <v>2</v>
      </c>
      <c r="I234" s="118"/>
      <c r="J234" s="118"/>
      <c r="K234" s="118">
        <v>2</v>
      </c>
      <c r="L234" s="118">
        <v>1</v>
      </c>
      <c r="M234" s="118"/>
      <c r="N234" s="118"/>
      <c r="O234" s="118"/>
      <c r="P234" s="118"/>
      <c r="Q234" s="118"/>
      <c r="R234" s="118"/>
      <c r="S234" s="118">
        <f t="shared" si="311"/>
        <v>3</v>
      </c>
      <c r="T234" s="118">
        <f t="shared" si="312"/>
        <v>2</v>
      </c>
      <c r="U234" s="118">
        <f t="shared" si="313"/>
        <v>-1</v>
      </c>
      <c r="V234" s="118">
        <f t="shared" si="314"/>
        <v>1</v>
      </c>
      <c r="W234" s="118">
        <f t="shared" si="315"/>
        <v>2</v>
      </c>
      <c r="X234" s="29"/>
      <c r="Y234" s="97" t="s">
        <v>235</v>
      </c>
      <c r="Z234" s="91" t="s">
        <v>237</v>
      </c>
      <c r="AA234" s="26">
        <v>0.33333333333333304</v>
      </c>
      <c r="AB234" s="106">
        <v>4</v>
      </c>
      <c r="AC234" s="138">
        <v>1.3333333333333321</v>
      </c>
      <c r="AD234" s="40">
        <v>2</v>
      </c>
      <c r="AE234" s="118">
        <v>1</v>
      </c>
      <c r="AF234" s="118">
        <f t="shared" si="316"/>
        <v>2</v>
      </c>
      <c r="AG234" s="118"/>
      <c r="AH234" s="118"/>
      <c r="AI234" s="118">
        <v>2</v>
      </c>
      <c r="AJ234" s="118">
        <v>1</v>
      </c>
      <c r="AK234" s="118"/>
      <c r="AL234" s="118"/>
      <c r="AM234" s="118"/>
      <c r="AN234" s="118"/>
      <c r="AO234" s="118"/>
      <c r="AP234" s="118"/>
      <c r="AQ234" s="118">
        <f t="shared" si="317"/>
        <v>3</v>
      </c>
      <c r="AR234" s="118">
        <f t="shared" si="318"/>
        <v>2</v>
      </c>
      <c r="AS234" s="118">
        <f t="shared" si="319"/>
        <v>-1</v>
      </c>
      <c r="AT234" s="118">
        <f t="shared" si="320"/>
        <v>1</v>
      </c>
      <c r="AU234" s="9">
        <f t="shared" si="321"/>
        <v>2</v>
      </c>
      <c r="AV234" s="81"/>
      <c r="AW234" s="97" t="s">
        <v>235</v>
      </c>
      <c r="AX234" s="91" t="s">
        <v>237</v>
      </c>
      <c r="AY234" s="26">
        <v>0.33333333333333304</v>
      </c>
      <c r="AZ234" s="106">
        <v>4</v>
      </c>
      <c r="BA234" s="138">
        <v>1.3333333333333321</v>
      </c>
      <c r="BB234" s="40">
        <v>2</v>
      </c>
      <c r="BC234" s="118">
        <v>1</v>
      </c>
      <c r="BD234" s="9">
        <f t="shared" si="322"/>
        <v>2</v>
      </c>
      <c r="BE234" s="118"/>
      <c r="BF234" s="118"/>
      <c r="BG234" s="118">
        <v>2</v>
      </c>
      <c r="BH234" s="118">
        <v>1</v>
      </c>
      <c r="BI234" s="118"/>
      <c r="BJ234" s="118"/>
      <c r="BK234" s="118"/>
      <c r="BL234" s="118"/>
      <c r="BM234" s="118"/>
      <c r="BN234" s="118"/>
      <c r="BO234" s="118">
        <f t="shared" si="323"/>
        <v>3</v>
      </c>
      <c r="BP234" s="24">
        <f t="shared" si="306"/>
        <v>2</v>
      </c>
      <c r="BQ234" s="24">
        <f t="shared" si="307"/>
        <v>-1</v>
      </c>
      <c r="BR234" s="24">
        <f t="shared" si="308"/>
        <v>1</v>
      </c>
      <c r="BS234" s="193">
        <f t="shared" si="309"/>
        <v>2</v>
      </c>
      <c r="BT234" s="81"/>
      <c r="BU234" s="97" t="s">
        <v>235</v>
      </c>
      <c r="BV234" s="91" t="s">
        <v>237</v>
      </c>
      <c r="BW234" s="26">
        <v>0.33333333333333304</v>
      </c>
      <c r="BX234" s="106">
        <v>4</v>
      </c>
      <c r="BY234" s="138">
        <v>1.3333333333333321</v>
      </c>
      <c r="BZ234" s="40">
        <v>2</v>
      </c>
      <c r="CA234" s="118">
        <v>1</v>
      </c>
      <c r="CB234" s="9">
        <f t="shared" si="324"/>
        <v>2</v>
      </c>
      <c r="CC234" s="118"/>
      <c r="CD234" s="118"/>
      <c r="CE234" s="118">
        <v>2</v>
      </c>
      <c r="CF234" s="118">
        <v>1</v>
      </c>
      <c r="CG234" s="118"/>
      <c r="CH234" s="118"/>
      <c r="CI234" s="118"/>
      <c r="CJ234" s="118"/>
      <c r="CK234" s="118"/>
      <c r="CL234" s="118"/>
      <c r="CM234" s="118">
        <f t="shared" si="325"/>
        <v>3</v>
      </c>
      <c r="CN234" s="24">
        <f t="shared" si="295"/>
        <v>2</v>
      </c>
      <c r="CO234" s="24">
        <f t="shared" si="296"/>
        <v>-1</v>
      </c>
      <c r="CP234" s="24">
        <f t="shared" si="297"/>
        <v>1</v>
      </c>
      <c r="CQ234" s="193">
        <f t="shared" si="298"/>
        <v>2</v>
      </c>
      <c r="CR234" s="81"/>
      <c r="CS234" s="97" t="s">
        <v>235</v>
      </c>
      <c r="CT234" s="91" t="s">
        <v>237</v>
      </c>
      <c r="CU234" s="258">
        <v>0.14290000000000003</v>
      </c>
      <c r="CV234" s="52">
        <v>4</v>
      </c>
      <c r="CW234" s="257">
        <v>0.57160000000000011</v>
      </c>
      <c r="CX234" s="58">
        <v>5</v>
      </c>
      <c r="CY234" s="119">
        <v>1</v>
      </c>
      <c r="CZ234" s="27">
        <f t="shared" si="326"/>
        <v>5</v>
      </c>
      <c r="DA234" s="119">
        <v>4</v>
      </c>
      <c r="DB234" s="119"/>
      <c r="DC234" s="119">
        <v>1</v>
      </c>
      <c r="DD234" s="119">
        <v>1</v>
      </c>
      <c r="DE234" s="119"/>
      <c r="DF234" s="119"/>
      <c r="DG234" s="119"/>
      <c r="DH234" s="119"/>
      <c r="DI234" s="119"/>
      <c r="DJ234" s="119"/>
      <c r="DK234" s="119">
        <f t="shared" si="327"/>
        <v>6</v>
      </c>
      <c r="DL234" s="62">
        <f t="shared" si="299"/>
        <v>1</v>
      </c>
      <c r="DM234" s="62">
        <f t="shared" si="300"/>
        <v>-1</v>
      </c>
      <c r="DN234" s="62">
        <f t="shared" si="301"/>
        <v>0</v>
      </c>
      <c r="DO234" s="232">
        <f t="shared" si="302"/>
        <v>1</v>
      </c>
      <c r="DP234" s="81"/>
      <c r="DQ234" s="97" t="s">
        <v>235</v>
      </c>
      <c r="DR234" s="91" t="s">
        <v>237</v>
      </c>
      <c r="DS234" s="26">
        <v>0.14290000000000003</v>
      </c>
      <c r="DT234" s="106">
        <v>4</v>
      </c>
      <c r="DU234" s="25">
        <v>0.57160000000000011</v>
      </c>
      <c r="DV234" s="40">
        <v>5</v>
      </c>
      <c r="DW234" s="118">
        <v>1</v>
      </c>
      <c r="DX234" s="9">
        <f t="shared" si="328"/>
        <v>5</v>
      </c>
      <c r="DY234" s="118">
        <v>4</v>
      </c>
      <c r="DZ234" s="118"/>
      <c r="EA234" s="118">
        <v>1</v>
      </c>
      <c r="EB234" s="118">
        <v>1</v>
      </c>
      <c r="EC234" s="118"/>
      <c r="ED234" s="118"/>
      <c r="EE234" s="118"/>
      <c r="EF234" s="118"/>
      <c r="EG234" s="118"/>
      <c r="EH234" s="118"/>
      <c r="EI234" s="118">
        <f t="shared" si="329"/>
        <v>6</v>
      </c>
      <c r="EJ234" s="24">
        <f t="shared" si="291"/>
        <v>1</v>
      </c>
      <c r="EK234" s="24">
        <f t="shared" si="292"/>
        <v>-1</v>
      </c>
      <c r="EL234" s="24">
        <f t="shared" si="293"/>
        <v>0</v>
      </c>
      <c r="EM234" s="193">
        <f t="shared" si="294"/>
        <v>1</v>
      </c>
      <c r="EN234" s="81"/>
      <c r="EO234" s="97" t="s">
        <v>235</v>
      </c>
      <c r="EP234" s="91" t="s">
        <v>237</v>
      </c>
      <c r="EQ234" s="26">
        <v>0.14290000000000003</v>
      </c>
      <c r="ER234" s="106">
        <v>4</v>
      </c>
      <c r="ES234" s="25">
        <v>0.57160000000000011</v>
      </c>
      <c r="ET234" s="40">
        <v>5</v>
      </c>
      <c r="EU234" s="118">
        <v>1</v>
      </c>
      <c r="EV234" s="9">
        <f t="shared" si="330"/>
        <v>5</v>
      </c>
      <c r="EW234" s="118">
        <v>4</v>
      </c>
      <c r="EX234" s="118"/>
      <c r="EY234" s="118">
        <v>1</v>
      </c>
      <c r="EZ234" s="118">
        <v>1</v>
      </c>
      <c r="FA234" s="118"/>
      <c r="FB234" s="118"/>
      <c r="FC234" s="118"/>
      <c r="FD234" s="118"/>
      <c r="FE234" s="118"/>
      <c r="FF234" s="118"/>
      <c r="FG234" s="118">
        <f t="shared" si="331"/>
        <v>6</v>
      </c>
      <c r="FH234" s="24">
        <f t="shared" si="332"/>
        <v>1</v>
      </c>
      <c r="FI234" s="24">
        <f t="shared" si="333"/>
        <v>-1</v>
      </c>
      <c r="FJ234" s="24">
        <f t="shared" si="334"/>
        <v>0</v>
      </c>
      <c r="FK234" s="193">
        <f t="shared" si="335"/>
        <v>1</v>
      </c>
      <c r="FL234" s="81"/>
      <c r="FM234" s="97" t="s">
        <v>235</v>
      </c>
      <c r="FN234" s="91" t="s">
        <v>237</v>
      </c>
      <c r="FO234" s="363">
        <v>0.14290000000000003</v>
      </c>
      <c r="FP234" s="364">
        <v>4</v>
      </c>
      <c r="FQ234" s="365">
        <v>0.57160000000000011</v>
      </c>
      <c r="FR234" s="40">
        <v>5</v>
      </c>
      <c r="FS234" s="118">
        <v>1</v>
      </c>
      <c r="FT234" s="9">
        <f t="shared" si="336"/>
        <v>5</v>
      </c>
      <c r="FU234" s="118">
        <v>4</v>
      </c>
      <c r="FV234" s="118"/>
      <c r="FW234" s="118">
        <v>1</v>
      </c>
      <c r="FX234" s="118">
        <v>1</v>
      </c>
      <c r="FY234" s="118"/>
      <c r="FZ234" s="118"/>
      <c r="GA234" s="118"/>
      <c r="GB234" s="118"/>
      <c r="GC234" s="118"/>
      <c r="GD234" s="118"/>
      <c r="GE234" s="118">
        <f t="shared" si="337"/>
        <v>6</v>
      </c>
      <c r="GF234" s="24">
        <f t="shared" si="284"/>
        <v>1</v>
      </c>
      <c r="GG234" s="24">
        <f t="shared" si="285"/>
        <v>-1</v>
      </c>
      <c r="GH234" s="24">
        <f t="shared" si="286"/>
        <v>0</v>
      </c>
      <c r="GI234" s="193">
        <f t="shared" si="287"/>
        <v>1</v>
      </c>
      <c r="GJ234" s="81"/>
      <c r="GK234" s="97" t="s">
        <v>235</v>
      </c>
      <c r="GL234" s="91" t="s">
        <v>237</v>
      </c>
      <c r="GM234" s="118">
        <v>1</v>
      </c>
      <c r="GN234" s="10">
        <v>6.8571</v>
      </c>
      <c r="GO234" s="74">
        <v>7</v>
      </c>
      <c r="GP234" s="26">
        <v>0.14290000000000003</v>
      </c>
      <c r="GQ234" s="106">
        <v>4</v>
      </c>
      <c r="GR234" s="25">
        <v>0.57160000000000011</v>
      </c>
      <c r="GS234" s="24">
        <f t="shared" si="276"/>
        <v>5</v>
      </c>
      <c r="GT234" s="118">
        <v>1</v>
      </c>
      <c r="GU234" s="9">
        <f t="shared" si="338"/>
        <v>5</v>
      </c>
      <c r="GV234" s="118">
        <v>4</v>
      </c>
      <c r="GW234" s="118"/>
      <c r="GX234" s="118">
        <v>1</v>
      </c>
      <c r="GY234" s="118">
        <v>1</v>
      </c>
      <c r="GZ234" s="118"/>
      <c r="HA234" s="118"/>
      <c r="HB234" s="118"/>
      <c r="HC234" s="118"/>
      <c r="HD234" s="118"/>
      <c r="HE234" s="118"/>
      <c r="HF234" s="118">
        <f t="shared" si="339"/>
        <v>6</v>
      </c>
      <c r="HG234" s="24">
        <f t="shared" si="278"/>
        <v>1</v>
      </c>
      <c r="HH234" s="24">
        <f t="shared" si="279"/>
        <v>-1</v>
      </c>
      <c r="HI234" s="24">
        <f t="shared" si="280"/>
        <v>0</v>
      </c>
      <c r="HJ234" s="193">
        <f t="shared" si="281"/>
        <v>1</v>
      </c>
      <c r="HK234" s="81"/>
      <c r="HL234" s="81"/>
      <c r="HM234" s="81"/>
      <c r="HN234" s="81"/>
      <c r="HO234" s="81"/>
      <c r="HP234" s="81"/>
      <c r="HQ234" s="81"/>
      <c r="HR234" s="81"/>
      <c r="HS234" s="81"/>
      <c r="HT234" s="81"/>
      <c r="HU234" s="81"/>
    </row>
    <row r="235" spans="1:229" ht="18.75" x14ac:dyDescent="0.3">
      <c r="A235" s="97" t="s">
        <v>238</v>
      </c>
      <c r="B235" s="91" t="s">
        <v>239</v>
      </c>
      <c r="C235" s="132">
        <v>-0.5</v>
      </c>
      <c r="D235" s="106">
        <v>3</v>
      </c>
      <c r="E235" s="138">
        <v>-1.5</v>
      </c>
      <c r="F235" s="40">
        <v>10</v>
      </c>
      <c r="G235" s="118">
        <v>11</v>
      </c>
      <c r="H235" s="118">
        <f t="shared" si="310"/>
        <v>0.90909090909090906</v>
      </c>
      <c r="I235" s="118">
        <v>3</v>
      </c>
      <c r="J235" s="118"/>
      <c r="K235" s="118">
        <v>7</v>
      </c>
      <c r="L235" s="118">
        <v>7</v>
      </c>
      <c r="M235" s="118"/>
      <c r="N235" s="118">
        <v>4</v>
      </c>
      <c r="O235" s="118"/>
      <c r="P235" s="118"/>
      <c r="Q235" s="118"/>
      <c r="R235" s="118"/>
      <c r="S235" s="118">
        <f t="shared" si="311"/>
        <v>21</v>
      </c>
      <c r="T235" s="118">
        <f t="shared" si="312"/>
        <v>7</v>
      </c>
      <c r="U235" s="118">
        <f t="shared" si="313"/>
        <v>-15</v>
      </c>
      <c r="V235" s="118">
        <f t="shared" si="314"/>
        <v>-8</v>
      </c>
      <c r="W235" s="118">
        <f t="shared" si="315"/>
        <v>0.46666666666666667</v>
      </c>
      <c r="X235" s="29"/>
      <c r="Y235" s="97" t="s">
        <v>238</v>
      </c>
      <c r="Z235" s="91" t="s">
        <v>239</v>
      </c>
      <c r="AA235" s="132">
        <v>-0.5</v>
      </c>
      <c r="AB235" s="106">
        <v>3</v>
      </c>
      <c r="AC235" s="138">
        <v>-1.5</v>
      </c>
      <c r="AD235" s="40">
        <v>10</v>
      </c>
      <c r="AE235" s="118">
        <v>11</v>
      </c>
      <c r="AF235" s="118">
        <f t="shared" si="316"/>
        <v>0.90909090909090906</v>
      </c>
      <c r="AG235" s="118">
        <v>3</v>
      </c>
      <c r="AH235" s="118"/>
      <c r="AI235" s="118">
        <v>7</v>
      </c>
      <c r="AJ235" s="118">
        <v>7</v>
      </c>
      <c r="AK235" s="118"/>
      <c r="AL235" s="118">
        <v>4</v>
      </c>
      <c r="AM235" s="118"/>
      <c r="AN235" s="118"/>
      <c r="AO235" s="118"/>
      <c r="AP235" s="118"/>
      <c r="AQ235" s="118">
        <f t="shared" si="317"/>
        <v>21</v>
      </c>
      <c r="AR235" s="118">
        <f t="shared" si="318"/>
        <v>7</v>
      </c>
      <c r="AS235" s="118">
        <f t="shared" si="319"/>
        <v>-15</v>
      </c>
      <c r="AT235" s="118">
        <f t="shared" si="320"/>
        <v>-8</v>
      </c>
      <c r="AU235" s="9">
        <f t="shared" si="321"/>
        <v>0.46666666666666667</v>
      </c>
      <c r="AV235" s="81"/>
      <c r="AW235" s="97" t="s">
        <v>238</v>
      </c>
      <c r="AX235" s="91" t="s">
        <v>239</v>
      </c>
      <c r="AY235" s="132">
        <v>-0.5</v>
      </c>
      <c r="AZ235" s="106">
        <v>3</v>
      </c>
      <c r="BA235" s="138">
        <v>-1.5</v>
      </c>
      <c r="BB235" s="40">
        <v>10</v>
      </c>
      <c r="BC235" s="118">
        <v>11</v>
      </c>
      <c r="BD235" s="9">
        <f t="shared" si="322"/>
        <v>0.90909090909090906</v>
      </c>
      <c r="BE235" s="118">
        <v>3</v>
      </c>
      <c r="BF235" s="118"/>
      <c r="BG235" s="118">
        <v>7</v>
      </c>
      <c r="BH235" s="118">
        <v>7</v>
      </c>
      <c r="BI235" s="118"/>
      <c r="BJ235" s="118">
        <v>4</v>
      </c>
      <c r="BK235" s="118"/>
      <c r="BL235" s="118"/>
      <c r="BM235" s="118"/>
      <c r="BN235" s="118"/>
      <c r="BO235" s="118">
        <f t="shared" si="323"/>
        <v>21</v>
      </c>
      <c r="BP235" s="24">
        <f t="shared" si="306"/>
        <v>7</v>
      </c>
      <c r="BQ235" s="24">
        <f t="shared" si="307"/>
        <v>-15</v>
      </c>
      <c r="BR235" s="24">
        <f t="shared" si="308"/>
        <v>-8</v>
      </c>
      <c r="BS235" s="193">
        <f t="shared" si="309"/>
        <v>0.46666666666666667</v>
      </c>
      <c r="BT235" s="81"/>
      <c r="BU235" s="97" t="s">
        <v>238</v>
      </c>
      <c r="BV235" s="91" t="s">
        <v>239</v>
      </c>
      <c r="BW235" s="132">
        <v>-0.5</v>
      </c>
      <c r="BX235" s="106">
        <v>3</v>
      </c>
      <c r="BY235" s="138">
        <v>-1.5</v>
      </c>
      <c r="BZ235" s="40">
        <v>10</v>
      </c>
      <c r="CA235" s="118">
        <v>11</v>
      </c>
      <c r="CB235" s="9">
        <f t="shared" si="324"/>
        <v>0.90909090909090906</v>
      </c>
      <c r="CC235" s="118">
        <v>3</v>
      </c>
      <c r="CD235" s="118"/>
      <c r="CE235" s="118">
        <v>7</v>
      </c>
      <c r="CF235" s="118">
        <v>7</v>
      </c>
      <c r="CG235" s="118"/>
      <c r="CH235" s="118">
        <v>4</v>
      </c>
      <c r="CI235" s="118"/>
      <c r="CJ235" s="118"/>
      <c r="CK235" s="118"/>
      <c r="CL235" s="118"/>
      <c r="CM235" s="118">
        <f t="shared" si="325"/>
        <v>21</v>
      </c>
      <c r="CN235" s="24">
        <f t="shared" si="295"/>
        <v>7</v>
      </c>
      <c r="CO235" s="24">
        <f t="shared" si="296"/>
        <v>-15</v>
      </c>
      <c r="CP235" s="24">
        <f t="shared" si="297"/>
        <v>-8</v>
      </c>
      <c r="CQ235" s="193">
        <f t="shared" si="298"/>
        <v>0.46666666666666667</v>
      </c>
      <c r="CR235" s="81"/>
      <c r="CS235" s="97" t="s">
        <v>238</v>
      </c>
      <c r="CT235" s="91" t="s">
        <v>239</v>
      </c>
      <c r="CU235" s="132">
        <v>-0.5</v>
      </c>
      <c r="CV235" s="106">
        <v>3</v>
      </c>
      <c r="CW235" s="256">
        <v>-1.5</v>
      </c>
      <c r="CX235" s="40">
        <v>10</v>
      </c>
      <c r="CY235" s="118">
        <v>11</v>
      </c>
      <c r="CZ235" s="9">
        <f t="shared" si="326"/>
        <v>0.90909090909090906</v>
      </c>
      <c r="DA235" s="118">
        <v>3</v>
      </c>
      <c r="DB235" s="118"/>
      <c r="DC235" s="118">
        <v>7</v>
      </c>
      <c r="DD235" s="118">
        <v>7</v>
      </c>
      <c r="DE235" s="118"/>
      <c r="DF235" s="118">
        <v>4</v>
      </c>
      <c r="DG235" s="118"/>
      <c r="DH235" s="118"/>
      <c r="DI235" s="118"/>
      <c r="DJ235" s="118"/>
      <c r="DK235" s="118">
        <f t="shared" si="327"/>
        <v>21</v>
      </c>
      <c r="DL235" s="24">
        <f t="shared" si="299"/>
        <v>7</v>
      </c>
      <c r="DM235" s="24">
        <f t="shared" si="300"/>
        <v>-15</v>
      </c>
      <c r="DN235" s="24">
        <f t="shared" si="301"/>
        <v>-8</v>
      </c>
      <c r="DO235" s="193">
        <f t="shared" si="302"/>
        <v>0.46666666666666667</v>
      </c>
      <c r="DP235" s="81"/>
      <c r="DQ235" s="97" t="s">
        <v>238</v>
      </c>
      <c r="DR235" s="91" t="s">
        <v>239</v>
      </c>
      <c r="DS235" s="132">
        <v>-0.5</v>
      </c>
      <c r="DT235" s="106">
        <v>3</v>
      </c>
      <c r="DU235" s="25">
        <v>-1.5</v>
      </c>
      <c r="DV235" s="40">
        <v>10</v>
      </c>
      <c r="DW235" s="118">
        <v>11</v>
      </c>
      <c r="DX235" s="9">
        <f t="shared" si="328"/>
        <v>0.90909090909090906</v>
      </c>
      <c r="DY235" s="118">
        <v>3</v>
      </c>
      <c r="DZ235" s="118"/>
      <c r="EA235" s="118">
        <v>7</v>
      </c>
      <c r="EB235" s="118">
        <v>7</v>
      </c>
      <c r="EC235" s="118"/>
      <c r="ED235" s="118">
        <v>4</v>
      </c>
      <c r="EE235" s="118"/>
      <c r="EF235" s="118"/>
      <c r="EG235" s="118"/>
      <c r="EH235" s="118"/>
      <c r="EI235" s="118">
        <f t="shared" si="329"/>
        <v>21</v>
      </c>
      <c r="EJ235" s="24">
        <f t="shared" si="291"/>
        <v>7</v>
      </c>
      <c r="EK235" s="24">
        <f t="shared" si="292"/>
        <v>-15</v>
      </c>
      <c r="EL235" s="24">
        <f t="shared" si="293"/>
        <v>-8</v>
      </c>
      <c r="EM235" s="193">
        <f t="shared" si="294"/>
        <v>0.46666666666666667</v>
      </c>
      <c r="EN235" s="81"/>
      <c r="EO235" s="97" t="s">
        <v>238</v>
      </c>
      <c r="EP235" s="91" t="s">
        <v>239</v>
      </c>
      <c r="EQ235" s="132">
        <v>-0.5</v>
      </c>
      <c r="ER235" s="106">
        <v>3</v>
      </c>
      <c r="ES235" s="25">
        <v>-1.5</v>
      </c>
      <c r="ET235" s="40">
        <v>10</v>
      </c>
      <c r="EU235" s="118">
        <v>11</v>
      </c>
      <c r="EV235" s="9">
        <f t="shared" si="330"/>
        <v>0.90909090909090906</v>
      </c>
      <c r="EW235" s="118">
        <v>3</v>
      </c>
      <c r="EX235" s="118"/>
      <c r="EY235" s="118">
        <v>7</v>
      </c>
      <c r="EZ235" s="118">
        <v>7</v>
      </c>
      <c r="FA235" s="118"/>
      <c r="FB235" s="118">
        <v>4</v>
      </c>
      <c r="FC235" s="118"/>
      <c r="FD235" s="118"/>
      <c r="FE235" s="118"/>
      <c r="FF235" s="118"/>
      <c r="FG235" s="118">
        <f t="shared" si="331"/>
        <v>21</v>
      </c>
      <c r="FH235" s="24">
        <f t="shared" si="332"/>
        <v>7</v>
      </c>
      <c r="FI235" s="24">
        <f t="shared" si="333"/>
        <v>-15</v>
      </c>
      <c r="FJ235" s="24">
        <f t="shared" si="334"/>
        <v>-8</v>
      </c>
      <c r="FK235" s="193">
        <f t="shared" si="335"/>
        <v>0.46666666666666667</v>
      </c>
      <c r="FL235" s="81"/>
      <c r="FM235" s="97" t="s">
        <v>238</v>
      </c>
      <c r="FN235" s="91" t="s">
        <v>239</v>
      </c>
      <c r="FO235" s="368">
        <v>-0.5</v>
      </c>
      <c r="FP235" s="364">
        <v>3</v>
      </c>
      <c r="FQ235" s="365">
        <v>-1.5</v>
      </c>
      <c r="FR235" s="40">
        <v>10</v>
      </c>
      <c r="FS235" s="118">
        <v>11</v>
      </c>
      <c r="FT235" s="9">
        <f t="shared" si="336"/>
        <v>0.90909090909090906</v>
      </c>
      <c r="FU235" s="118">
        <v>3</v>
      </c>
      <c r="FV235" s="118"/>
      <c r="FW235" s="118">
        <v>7</v>
      </c>
      <c r="FX235" s="118">
        <v>7</v>
      </c>
      <c r="FY235" s="118"/>
      <c r="FZ235" s="118">
        <v>4</v>
      </c>
      <c r="GA235" s="118"/>
      <c r="GB235" s="118"/>
      <c r="GC235" s="118"/>
      <c r="GD235" s="118"/>
      <c r="GE235" s="118">
        <f t="shared" si="337"/>
        <v>21</v>
      </c>
      <c r="GF235" s="24">
        <f t="shared" si="284"/>
        <v>7</v>
      </c>
      <c r="GG235" s="24">
        <f t="shared" si="285"/>
        <v>-15</v>
      </c>
      <c r="GH235" s="24">
        <f t="shared" si="286"/>
        <v>-8</v>
      </c>
      <c r="GI235" s="193">
        <f t="shared" si="287"/>
        <v>0.46666666666666667</v>
      </c>
      <c r="GJ235" s="81"/>
      <c r="GK235" s="97" t="s">
        <v>238</v>
      </c>
      <c r="GL235" s="91" t="s">
        <v>239</v>
      </c>
      <c r="GM235" s="118"/>
      <c r="GN235" s="11">
        <v>8</v>
      </c>
      <c r="GO235" s="17">
        <v>7.5</v>
      </c>
      <c r="GP235" s="132">
        <v>-0.5</v>
      </c>
      <c r="GQ235" s="106">
        <v>3</v>
      </c>
      <c r="GR235" s="25">
        <v>-1.5</v>
      </c>
      <c r="GS235" s="24">
        <f t="shared" si="276"/>
        <v>10</v>
      </c>
      <c r="GT235" s="118">
        <v>11</v>
      </c>
      <c r="GU235" s="9">
        <f t="shared" si="338"/>
        <v>0.90909090909090906</v>
      </c>
      <c r="GV235" s="118">
        <v>3</v>
      </c>
      <c r="GW235" s="118"/>
      <c r="GX235" s="118">
        <v>7</v>
      </c>
      <c r="GY235" s="118">
        <v>7</v>
      </c>
      <c r="GZ235" s="118"/>
      <c r="HA235" s="118">
        <v>4</v>
      </c>
      <c r="HB235" s="118"/>
      <c r="HC235" s="118"/>
      <c r="HD235" s="118"/>
      <c r="HE235" s="118"/>
      <c r="HF235" s="118">
        <f t="shared" si="339"/>
        <v>21</v>
      </c>
      <c r="HG235" s="24">
        <f t="shared" si="278"/>
        <v>7</v>
      </c>
      <c r="HH235" s="24">
        <f t="shared" si="279"/>
        <v>-15</v>
      </c>
      <c r="HI235" s="24">
        <f t="shared" si="280"/>
        <v>-8</v>
      </c>
      <c r="HJ235" s="193">
        <f t="shared" si="281"/>
        <v>0.46666666666666667</v>
      </c>
      <c r="HK235" s="81"/>
      <c r="HL235" s="81"/>
      <c r="HM235" s="81"/>
      <c r="HN235" s="81"/>
      <c r="HO235" s="81"/>
      <c r="HP235" s="81"/>
      <c r="HQ235" s="81"/>
      <c r="HR235" s="81"/>
      <c r="HS235" s="81"/>
      <c r="HT235" s="81"/>
      <c r="HU235" s="81"/>
    </row>
    <row r="236" spans="1:229" ht="18.75" x14ac:dyDescent="0.3">
      <c r="A236" s="133" t="s">
        <v>461</v>
      </c>
      <c r="B236" s="96" t="s">
        <v>462</v>
      </c>
      <c r="C236" s="132"/>
      <c r="D236" s="106"/>
      <c r="E236" s="138"/>
      <c r="F236" s="40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29"/>
      <c r="Y236" s="133" t="s">
        <v>461</v>
      </c>
      <c r="Z236" s="96" t="s">
        <v>462</v>
      </c>
      <c r="AA236" s="132"/>
      <c r="AB236" s="106"/>
      <c r="AC236" s="138"/>
      <c r="AD236" s="40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9"/>
      <c r="AV236" s="81"/>
      <c r="AW236" s="133" t="s">
        <v>461</v>
      </c>
      <c r="AX236" s="96" t="s">
        <v>462</v>
      </c>
      <c r="AY236" s="132"/>
      <c r="AZ236" s="106"/>
      <c r="BA236" s="138"/>
      <c r="BB236" s="40"/>
      <c r="BC236" s="118"/>
      <c r="BD236" s="9"/>
      <c r="BE236" s="118"/>
      <c r="BF236" s="118"/>
      <c r="BG236" s="118"/>
      <c r="BH236" s="118"/>
      <c r="BI236" s="118"/>
      <c r="BJ236" s="118"/>
      <c r="BK236" s="118"/>
      <c r="BL236" s="118"/>
      <c r="BM236" s="118"/>
      <c r="BN236" s="118"/>
      <c r="BO236" s="118"/>
      <c r="BP236" s="24"/>
      <c r="BQ236" s="24"/>
      <c r="BR236" s="24"/>
      <c r="BS236" s="193"/>
      <c r="BT236" s="81"/>
      <c r="BU236" s="133" t="s">
        <v>461</v>
      </c>
      <c r="BV236" s="96" t="s">
        <v>462</v>
      </c>
      <c r="BW236" s="132"/>
      <c r="BX236" s="106"/>
      <c r="BY236" s="138"/>
      <c r="BZ236" s="40"/>
      <c r="CA236" s="118"/>
      <c r="CB236" s="9"/>
      <c r="CC236" s="118"/>
      <c r="CD236" s="118"/>
      <c r="CE236" s="118"/>
      <c r="CF236" s="118"/>
      <c r="CG236" s="118"/>
      <c r="CH236" s="118"/>
      <c r="CI236" s="118"/>
      <c r="CJ236" s="118"/>
      <c r="CK236" s="118"/>
      <c r="CL236" s="118"/>
      <c r="CM236" s="118"/>
      <c r="CN236" s="24"/>
      <c r="CO236" s="24"/>
      <c r="CP236" s="24"/>
      <c r="CQ236" s="193"/>
      <c r="CR236" s="81"/>
      <c r="CS236" s="133" t="s">
        <v>461</v>
      </c>
      <c r="CT236" s="96" t="s">
        <v>462</v>
      </c>
      <c r="CU236" s="132"/>
      <c r="CV236" s="106"/>
      <c r="CW236" s="256"/>
      <c r="CX236" s="40"/>
      <c r="CY236" s="118"/>
      <c r="CZ236" s="9"/>
      <c r="DA236" s="118"/>
      <c r="DB236" s="118"/>
      <c r="DC236" s="118"/>
      <c r="DD236" s="118"/>
      <c r="DE236" s="118"/>
      <c r="DF236" s="118"/>
      <c r="DG236" s="118"/>
      <c r="DH236" s="118"/>
      <c r="DI236" s="118"/>
      <c r="DJ236" s="118"/>
      <c r="DK236" s="118"/>
      <c r="DL236" s="24"/>
      <c r="DM236" s="24"/>
      <c r="DN236" s="24"/>
      <c r="DO236" s="193"/>
      <c r="DP236" s="81"/>
      <c r="DQ236" s="133" t="s">
        <v>461</v>
      </c>
      <c r="DR236" s="96" t="s">
        <v>462</v>
      </c>
      <c r="DS236" s="132"/>
      <c r="DT236" s="106"/>
      <c r="DU236" s="25"/>
      <c r="DV236" s="40"/>
      <c r="DW236" s="118"/>
      <c r="DX236" s="9"/>
      <c r="DY236" s="118"/>
      <c r="DZ236" s="118"/>
      <c r="EA236" s="118"/>
      <c r="EB236" s="118"/>
      <c r="EC236" s="118"/>
      <c r="ED236" s="118"/>
      <c r="EE236" s="118"/>
      <c r="EF236" s="118"/>
      <c r="EG236" s="118"/>
      <c r="EH236" s="118"/>
      <c r="EI236" s="118"/>
      <c r="EJ236" s="24"/>
      <c r="EK236" s="24"/>
      <c r="EL236" s="24"/>
      <c r="EM236" s="193"/>
      <c r="EN236" s="81"/>
      <c r="EO236" s="133" t="s">
        <v>461</v>
      </c>
      <c r="EP236" s="96" t="s">
        <v>462</v>
      </c>
      <c r="EQ236" s="346">
        <v>-0.16666666666666607</v>
      </c>
      <c r="ER236" s="52">
        <v>2</v>
      </c>
      <c r="ES236" s="187">
        <v>-0.33333333333333215</v>
      </c>
      <c r="ET236" s="119">
        <v>5</v>
      </c>
      <c r="EU236" s="119">
        <v>1</v>
      </c>
      <c r="EV236" s="342">
        <f>+ET236/EU236</f>
        <v>5</v>
      </c>
      <c r="EW236" s="348">
        <v>4</v>
      </c>
      <c r="EX236" s="348"/>
      <c r="EY236" s="348">
        <v>1</v>
      </c>
      <c r="EZ236" s="348"/>
      <c r="FA236" s="95"/>
      <c r="FB236" s="119">
        <v>1</v>
      </c>
      <c r="FC236" s="119"/>
      <c r="FD236" s="119"/>
      <c r="FE236" s="119"/>
      <c r="FF236" s="119"/>
      <c r="FG236" s="119">
        <v>6</v>
      </c>
      <c r="FH236" s="62">
        <f t="shared" si="332"/>
        <v>1</v>
      </c>
      <c r="FI236" s="62">
        <f t="shared" si="333"/>
        <v>-2</v>
      </c>
      <c r="FJ236" s="62">
        <f t="shared" si="334"/>
        <v>-1</v>
      </c>
      <c r="FK236" s="232">
        <f t="shared" si="335"/>
        <v>0.5</v>
      </c>
      <c r="FL236" s="81"/>
      <c r="FM236" s="133" t="s">
        <v>461</v>
      </c>
      <c r="FN236" s="96" t="s">
        <v>462</v>
      </c>
      <c r="FO236" s="51">
        <v>0</v>
      </c>
      <c r="FP236" s="52">
        <v>2</v>
      </c>
      <c r="FQ236" s="187">
        <v>0</v>
      </c>
      <c r="FR236" s="119">
        <v>10</v>
      </c>
      <c r="FS236" s="119">
        <v>2</v>
      </c>
      <c r="FT236" s="27">
        <f>+FR236/FS236</f>
        <v>5</v>
      </c>
      <c r="FU236" s="119">
        <v>8</v>
      </c>
      <c r="FV236" s="119">
        <v>0</v>
      </c>
      <c r="FW236" s="119">
        <v>2</v>
      </c>
      <c r="FX236" s="119">
        <v>1</v>
      </c>
      <c r="FY236" s="119"/>
      <c r="FZ236" s="119">
        <v>1</v>
      </c>
      <c r="GA236" s="119"/>
      <c r="GB236" s="119"/>
      <c r="GC236" s="119"/>
      <c r="GD236" s="119"/>
      <c r="GE236" s="119">
        <v>12</v>
      </c>
      <c r="GF236" s="62">
        <f t="shared" si="284"/>
        <v>2</v>
      </c>
      <c r="GG236" s="62">
        <f t="shared" si="285"/>
        <v>-3</v>
      </c>
      <c r="GH236" s="62">
        <f t="shared" si="286"/>
        <v>-1</v>
      </c>
      <c r="GI236" s="232">
        <f t="shared" si="287"/>
        <v>0.66666666666666663</v>
      </c>
      <c r="GJ236" s="81"/>
      <c r="GK236" s="133" t="s">
        <v>461</v>
      </c>
      <c r="GL236" s="96" t="s">
        <v>462</v>
      </c>
      <c r="GM236" s="119">
        <v>3</v>
      </c>
      <c r="GN236" s="15">
        <v>9.4444444444444446</v>
      </c>
      <c r="GO236" s="18">
        <v>9</v>
      </c>
      <c r="GP236" s="51">
        <f>+GO236-GN236</f>
        <v>-0.44444444444444464</v>
      </c>
      <c r="GQ236" s="52">
        <v>2</v>
      </c>
      <c r="GR236" s="187">
        <f>+GP236*GQ236</f>
        <v>-0.88888888888888928</v>
      </c>
      <c r="GS236" s="119">
        <v>11</v>
      </c>
      <c r="GT236" s="119">
        <v>7</v>
      </c>
      <c r="GU236" s="27">
        <f t="shared" si="338"/>
        <v>1.5714285714285714</v>
      </c>
      <c r="GV236" s="119">
        <v>9</v>
      </c>
      <c r="GW236" s="119">
        <v>3</v>
      </c>
      <c r="GX236" s="119">
        <v>2</v>
      </c>
      <c r="GY236" s="119">
        <v>2</v>
      </c>
      <c r="GZ236" s="119"/>
      <c r="HA236" s="119">
        <v>2</v>
      </c>
      <c r="HB236" s="119"/>
      <c r="HC236" s="119"/>
      <c r="HD236" s="119"/>
      <c r="HE236" s="119"/>
      <c r="HF236" s="119">
        <v>18</v>
      </c>
      <c r="HG236" s="62">
        <f t="shared" si="278"/>
        <v>2</v>
      </c>
      <c r="HH236" s="62">
        <f t="shared" si="279"/>
        <v>-6</v>
      </c>
      <c r="HI236" s="62">
        <f t="shared" si="280"/>
        <v>-4</v>
      </c>
      <c r="HJ236" s="232">
        <f t="shared" si="281"/>
        <v>0.33333333333333331</v>
      </c>
      <c r="HK236" s="81"/>
      <c r="HL236" s="81"/>
      <c r="HM236" s="81"/>
      <c r="HN236" s="81"/>
      <c r="HO236" s="81"/>
      <c r="HP236" s="81"/>
      <c r="HQ236" s="81"/>
      <c r="HR236" s="81"/>
      <c r="HS236" s="81"/>
      <c r="HT236" s="81"/>
      <c r="HU236" s="81"/>
    </row>
    <row r="237" spans="1:229" ht="18.75" x14ac:dyDescent="0.3">
      <c r="A237" s="101" t="s">
        <v>240</v>
      </c>
      <c r="B237" s="96" t="s">
        <v>156</v>
      </c>
      <c r="C237" s="26">
        <v>0.59999999999999964</v>
      </c>
      <c r="D237" s="106">
        <v>4</v>
      </c>
      <c r="E237" s="138">
        <v>2.3999999999999986</v>
      </c>
      <c r="F237" s="40">
        <v>2</v>
      </c>
      <c r="G237" s="118">
        <v>3</v>
      </c>
      <c r="H237" s="118">
        <f t="shared" si="310"/>
        <v>0.66666666666666663</v>
      </c>
      <c r="I237" s="118"/>
      <c r="J237" s="118">
        <v>1</v>
      </c>
      <c r="K237" s="118">
        <v>2</v>
      </c>
      <c r="L237" s="118">
        <v>2</v>
      </c>
      <c r="M237" s="118"/>
      <c r="N237" s="118"/>
      <c r="O237" s="118"/>
      <c r="P237" s="118"/>
      <c r="Q237" s="118"/>
      <c r="R237" s="118"/>
      <c r="S237" s="118">
        <f t="shared" si="311"/>
        <v>5</v>
      </c>
      <c r="T237" s="118">
        <f t="shared" si="312"/>
        <v>2</v>
      </c>
      <c r="U237" s="118">
        <f t="shared" si="313"/>
        <v>-2</v>
      </c>
      <c r="V237" s="118">
        <f t="shared" si="314"/>
        <v>0</v>
      </c>
      <c r="W237" s="118">
        <f t="shared" si="315"/>
        <v>1</v>
      </c>
      <c r="X237" s="29"/>
      <c r="Y237" s="101" t="s">
        <v>240</v>
      </c>
      <c r="Z237" s="96" t="s">
        <v>156</v>
      </c>
      <c r="AA237" s="51">
        <v>-0.4999888888888897</v>
      </c>
      <c r="AB237" s="52">
        <v>4</v>
      </c>
      <c r="AC237" s="187">
        <v>-1.9999555555555588</v>
      </c>
      <c r="AD237" s="58">
        <v>7</v>
      </c>
      <c r="AE237" s="119">
        <v>4</v>
      </c>
      <c r="AF237" s="119">
        <f t="shared" si="316"/>
        <v>1.75</v>
      </c>
      <c r="AG237" s="119">
        <v>4</v>
      </c>
      <c r="AH237" s="119">
        <v>1</v>
      </c>
      <c r="AI237" s="119">
        <v>3</v>
      </c>
      <c r="AJ237" s="119">
        <v>3</v>
      </c>
      <c r="AK237" s="119"/>
      <c r="AL237" s="119"/>
      <c r="AM237" s="119"/>
      <c r="AN237" s="119"/>
      <c r="AO237" s="119"/>
      <c r="AP237" s="119"/>
      <c r="AQ237" s="119">
        <f t="shared" si="317"/>
        <v>11</v>
      </c>
      <c r="AR237" s="119">
        <f t="shared" si="318"/>
        <v>3</v>
      </c>
      <c r="AS237" s="119">
        <f t="shared" si="319"/>
        <v>-3</v>
      </c>
      <c r="AT237" s="119">
        <f t="shared" si="320"/>
        <v>0</v>
      </c>
      <c r="AU237" s="27">
        <f t="shared" si="321"/>
        <v>1</v>
      </c>
      <c r="AV237" s="81"/>
      <c r="AW237" s="101" t="s">
        <v>240</v>
      </c>
      <c r="AX237" s="96" t="s">
        <v>156</v>
      </c>
      <c r="AY237" s="132">
        <v>-0.4999888888888897</v>
      </c>
      <c r="AZ237" s="106">
        <v>4</v>
      </c>
      <c r="BA237" s="25">
        <v>-1.9999555555555588</v>
      </c>
      <c r="BB237" s="40">
        <v>7</v>
      </c>
      <c r="BC237" s="118">
        <v>4</v>
      </c>
      <c r="BD237" s="9">
        <f t="shared" si="322"/>
        <v>1.75</v>
      </c>
      <c r="BE237" s="118">
        <v>4</v>
      </c>
      <c r="BF237" s="118">
        <v>1</v>
      </c>
      <c r="BG237" s="118">
        <v>3</v>
      </c>
      <c r="BH237" s="118">
        <v>3</v>
      </c>
      <c r="BI237" s="118"/>
      <c r="BJ237" s="118"/>
      <c r="BK237" s="118"/>
      <c r="BL237" s="118"/>
      <c r="BM237" s="118"/>
      <c r="BN237" s="118"/>
      <c r="BO237" s="118">
        <f t="shared" si="323"/>
        <v>11</v>
      </c>
      <c r="BP237" s="24">
        <f t="shared" si="306"/>
        <v>3</v>
      </c>
      <c r="BQ237" s="24">
        <f t="shared" si="307"/>
        <v>-3</v>
      </c>
      <c r="BR237" s="24">
        <f t="shared" si="308"/>
        <v>0</v>
      </c>
      <c r="BS237" s="193">
        <f t="shared" si="309"/>
        <v>1</v>
      </c>
      <c r="BT237" s="81"/>
      <c r="BU237" s="101" t="s">
        <v>240</v>
      </c>
      <c r="BV237" s="96" t="s">
        <v>156</v>
      </c>
      <c r="BW237" s="132">
        <v>-0.4999888888888897</v>
      </c>
      <c r="BX237" s="106">
        <v>4</v>
      </c>
      <c r="BY237" s="25">
        <v>-1.9999555555555588</v>
      </c>
      <c r="BZ237" s="40">
        <v>7</v>
      </c>
      <c r="CA237" s="118">
        <v>4</v>
      </c>
      <c r="CB237" s="9">
        <f t="shared" si="324"/>
        <v>1.75</v>
      </c>
      <c r="CC237" s="118">
        <v>4</v>
      </c>
      <c r="CD237" s="118">
        <v>1</v>
      </c>
      <c r="CE237" s="118">
        <v>3</v>
      </c>
      <c r="CF237" s="118">
        <v>3</v>
      </c>
      <c r="CG237" s="118"/>
      <c r="CH237" s="118"/>
      <c r="CI237" s="118"/>
      <c r="CJ237" s="118"/>
      <c r="CK237" s="118"/>
      <c r="CL237" s="118"/>
      <c r="CM237" s="118">
        <f t="shared" si="325"/>
        <v>11</v>
      </c>
      <c r="CN237" s="24">
        <f t="shared" si="295"/>
        <v>3</v>
      </c>
      <c r="CO237" s="24">
        <f t="shared" si="296"/>
        <v>-3</v>
      </c>
      <c r="CP237" s="24">
        <f t="shared" si="297"/>
        <v>0</v>
      </c>
      <c r="CQ237" s="193">
        <f t="shared" si="298"/>
        <v>1</v>
      </c>
      <c r="CR237" s="81"/>
      <c r="CS237" s="101" t="s">
        <v>240</v>
      </c>
      <c r="CT237" s="96" t="s">
        <v>156</v>
      </c>
      <c r="CU237" s="132">
        <v>-0.4999888888888897</v>
      </c>
      <c r="CV237" s="106">
        <v>4</v>
      </c>
      <c r="CW237" s="256">
        <v>-1.9999555555555588</v>
      </c>
      <c r="CX237" s="40">
        <v>7</v>
      </c>
      <c r="CY237" s="118">
        <v>4</v>
      </c>
      <c r="CZ237" s="9">
        <f t="shared" si="326"/>
        <v>1.75</v>
      </c>
      <c r="DA237" s="118">
        <v>4</v>
      </c>
      <c r="DB237" s="118">
        <v>1</v>
      </c>
      <c r="DC237" s="118">
        <v>3</v>
      </c>
      <c r="DD237" s="118">
        <v>3</v>
      </c>
      <c r="DE237" s="118"/>
      <c r="DF237" s="118"/>
      <c r="DG237" s="118"/>
      <c r="DH237" s="118"/>
      <c r="DI237" s="118"/>
      <c r="DJ237" s="118"/>
      <c r="DK237" s="118">
        <f t="shared" si="327"/>
        <v>11</v>
      </c>
      <c r="DL237" s="24">
        <f t="shared" si="299"/>
        <v>3</v>
      </c>
      <c r="DM237" s="24">
        <f t="shared" si="300"/>
        <v>-3</v>
      </c>
      <c r="DN237" s="24">
        <f t="shared" si="301"/>
        <v>0</v>
      </c>
      <c r="DO237" s="193">
        <f t="shared" si="302"/>
        <v>1</v>
      </c>
      <c r="DP237" s="81"/>
      <c r="DQ237" s="101" t="s">
        <v>240</v>
      </c>
      <c r="DR237" s="96" t="s">
        <v>156</v>
      </c>
      <c r="DS237" s="132">
        <v>-0.4999888888888897</v>
      </c>
      <c r="DT237" s="106">
        <v>4</v>
      </c>
      <c r="DU237" s="25">
        <v>-1.9999555555555588</v>
      </c>
      <c r="DV237" s="40">
        <v>7</v>
      </c>
      <c r="DW237" s="118">
        <v>4</v>
      </c>
      <c r="DX237" s="9">
        <f t="shared" si="328"/>
        <v>1.75</v>
      </c>
      <c r="DY237" s="118">
        <v>4</v>
      </c>
      <c r="DZ237" s="118">
        <v>1</v>
      </c>
      <c r="EA237" s="118">
        <v>3</v>
      </c>
      <c r="EB237" s="118">
        <v>3</v>
      </c>
      <c r="EC237" s="118"/>
      <c r="ED237" s="118"/>
      <c r="EE237" s="118"/>
      <c r="EF237" s="118"/>
      <c r="EG237" s="118"/>
      <c r="EH237" s="118"/>
      <c r="EI237" s="118">
        <f t="shared" si="329"/>
        <v>11</v>
      </c>
      <c r="EJ237" s="24">
        <f t="shared" si="291"/>
        <v>3</v>
      </c>
      <c r="EK237" s="24">
        <f t="shared" si="292"/>
        <v>-3</v>
      </c>
      <c r="EL237" s="24">
        <f t="shared" si="293"/>
        <v>0</v>
      </c>
      <c r="EM237" s="193">
        <f t="shared" si="294"/>
        <v>1</v>
      </c>
      <c r="EN237" s="81"/>
      <c r="EO237" s="101" t="s">
        <v>240</v>
      </c>
      <c r="EP237" s="96" t="s">
        <v>156</v>
      </c>
      <c r="EQ237" s="132">
        <v>-0.4999888888888897</v>
      </c>
      <c r="ER237" s="106">
        <v>4</v>
      </c>
      <c r="ES237" s="25">
        <v>-1.9999555555555588</v>
      </c>
      <c r="ET237" s="40">
        <v>7</v>
      </c>
      <c r="EU237" s="118">
        <v>4</v>
      </c>
      <c r="EV237" s="9">
        <f t="shared" si="330"/>
        <v>1.75</v>
      </c>
      <c r="EW237" s="118">
        <v>4</v>
      </c>
      <c r="EX237" s="118">
        <v>1</v>
      </c>
      <c r="EY237" s="118">
        <v>3</v>
      </c>
      <c r="EZ237" s="118">
        <v>3</v>
      </c>
      <c r="FA237" s="118"/>
      <c r="FB237" s="118"/>
      <c r="FC237" s="118"/>
      <c r="FD237" s="118"/>
      <c r="FE237" s="118"/>
      <c r="FF237" s="118"/>
      <c r="FG237" s="118">
        <f t="shared" si="331"/>
        <v>11</v>
      </c>
      <c r="FH237" s="24">
        <f t="shared" si="332"/>
        <v>3</v>
      </c>
      <c r="FI237" s="24">
        <f t="shared" si="333"/>
        <v>-3</v>
      </c>
      <c r="FJ237" s="24">
        <f t="shared" si="334"/>
        <v>0</v>
      </c>
      <c r="FK237" s="193">
        <f t="shared" si="335"/>
        <v>1</v>
      </c>
      <c r="FL237" s="81"/>
      <c r="FM237" s="101" t="s">
        <v>240</v>
      </c>
      <c r="FN237" s="96" t="s">
        <v>156</v>
      </c>
      <c r="FO237" s="368">
        <v>-0.4999888888888897</v>
      </c>
      <c r="FP237" s="364">
        <v>4</v>
      </c>
      <c r="FQ237" s="365">
        <v>-1.9999555555555588</v>
      </c>
      <c r="FR237" s="40">
        <v>7</v>
      </c>
      <c r="FS237" s="118">
        <v>4</v>
      </c>
      <c r="FT237" s="9">
        <f t="shared" si="336"/>
        <v>1.75</v>
      </c>
      <c r="FU237" s="118">
        <v>4</v>
      </c>
      <c r="FV237" s="118">
        <v>1</v>
      </c>
      <c r="FW237" s="118">
        <v>3</v>
      </c>
      <c r="FX237" s="118">
        <v>3</v>
      </c>
      <c r="FY237" s="118"/>
      <c r="FZ237" s="118"/>
      <c r="GA237" s="118"/>
      <c r="GB237" s="118"/>
      <c r="GC237" s="118"/>
      <c r="GD237" s="118"/>
      <c r="GE237" s="118">
        <f t="shared" si="337"/>
        <v>11</v>
      </c>
      <c r="GF237" s="24">
        <f t="shared" si="284"/>
        <v>3</v>
      </c>
      <c r="GG237" s="24">
        <f t="shared" si="285"/>
        <v>-3</v>
      </c>
      <c r="GH237" s="24">
        <f t="shared" si="286"/>
        <v>0</v>
      </c>
      <c r="GI237" s="193">
        <f t="shared" si="287"/>
        <v>1</v>
      </c>
      <c r="GJ237" s="81"/>
      <c r="GK237" s="101" t="s">
        <v>240</v>
      </c>
      <c r="GL237" s="96" t="s">
        <v>156</v>
      </c>
      <c r="GM237" s="118">
        <v>2</v>
      </c>
      <c r="GN237" s="11">
        <v>7.3888888888888893</v>
      </c>
      <c r="GO237" s="12">
        <v>6.8888999999999996</v>
      </c>
      <c r="GP237" s="132">
        <v>-0.4999888888888897</v>
      </c>
      <c r="GQ237" s="106">
        <v>4</v>
      </c>
      <c r="GR237" s="25">
        <v>-1.9999555555555588</v>
      </c>
      <c r="GS237" s="24">
        <f t="shared" si="276"/>
        <v>7</v>
      </c>
      <c r="GT237" s="118">
        <v>4</v>
      </c>
      <c r="GU237" s="9">
        <f t="shared" si="338"/>
        <v>1.75</v>
      </c>
      <c r="GV237" s="118">
        <v>4</v>
      </c>
      <c r="GW237" s="118">
        <v>1</v>
      </c>
      <c r="GX237" s="118">
        <v>3</v>
      </c>
      <c r="GY237" s="118">
        <v>3</v>
      </c>
      <c r="GZ237" s="118"/>
      <c r="HA237" s="118"/>
      <c r="HB237" s="118"/>
      <c r="HC237" s="118"/>
      <c r="HD237" s="118"/>
      <c r="HE237" s="118"/>
      <c r="HF237" s="118">
        <f t="shared" si="339"/>
        <v>11</v>
      </c>
      <c r="HG237" s="24">
        <f t="shared" si="278"/>
        <v>3</v>
      </c>
      <c r="HH237" s="24">
        <f t="shared" si="279"/>
        <v>-3</v>
      </c>
      <c r="HI237" s="24">
        <f t="shared" si="280"/>
        <v>0</v>
      </c>
      <c r="HJ237" s="193">
        <f t="shared" si="281"/>
        <v>1</v>
      </c>
      <c r="HK237" s="81"/>
      <c r="HL237" s="81"/>
      <c r="HM237" s="81"/>
      <c r="HN237" s="81"/>
      <c r="HO237" s="81"/>
      <c r="HP237" s="81"/>
      <c r="HQ237" s="81"/>
      <c r="HR237" s="81"/>
      <c r="HS237" s="81"/>
      <c r="HT237" s="81"/>
      <c r="HU237" s="81"/>
    </row>
    <row r="238" spans="1:229" ht="18.75" x14ac:dyDescent="0.3">
      <c r="A238" s="98" t="s">
        <v>241</v>
      </c>
      <c r="B238" s="96" t="s">
        <v>242</v>
      </c>
      <c r="C238" s="132">
        <v>0.37103174603174605</v>
      </c>
      <c r="D238" s="106">
        <v>5</v>
      </c>
      <c r="E238" s="138">
        <v>1.8551587301587302</v>
      </c>
      <c r="F238" s="40">
        <v>24</v>
      </c>
      <c r="G238" s="118">
        <v>9</v>
      </c>
      <c r="H238" s="118">
        <f t="shared" si="310"/>
        <v>2.6666666666666665</v>
      </c>
      <c r="I238" s="118">
        <v>6</v>
      </c>
      <c r="J238" s="118">
        <v>2</v>
      </c>
      <c r="K238" s="118">
        <v>18</v>
      </c>
      <c r="L238" s="118">
        <v>5</v>
      </c>
      <c r="M238" s="118"/>
      <c r="N238" s="118">
        <v>2</v>
      </c>
      <c r="O238" s="118"/>
      <c r="P238" s="118"/>
      <c r="Q238" s="118"/>
      <c r="R238" s="118"/>
      <c r="S238" s="118">
        <f t="shared" si="311"/>
        <v>33</v>
      </c>
      <c r="T238" s="118">
        <f t="shared" si="312"/>
        <v>18</v>
      </c>
      <c r="U238" s="118">
        <f t="shared" si="313"/>
        <v>-9</v>
      </c>
      <c r="V238" s="118">
        <f t="shared" si="314"/>
        <v>9</v>
      </c>
      <c r="W238" s="118">
        <f t="shared" si="315"/>
        <v>2</v>
      </c>
      <c r="X238" s="29"/>
      <c r="Y238" s="98" t="s">
        <v>241</v>
      </c>
      <c r="Z238" s="96" t="s">
        <v>242</v>
      </c>
      <c r="AA238" s="132">
        <v>0.37103174603174605</v>
      </c>
      <c r="AB238" s="106">
        <v>5</v>
      </c>
      <c r="AC238" s="138">
        <v>1.8551587301587302</v>
      </c>
      <c r="AD238" s="40">
        <v>24</v>
      </c>
      <c r="AE238" s="118">
        <v>9</v>
      </c>
      <c r="AF238" s="118">
        <f t="shared" si="316"/>
        <v>2.6666666666666665</v>
      </c>
      <c r="AG238" s="118">
        <v>6</v>
      </c>
      <c r="AH238" s="118">
        <v>2</v>
      </c>
      <c r="AI238" s="118">
        <v>18</v>
      </c>
      <c r="AJ238" s="118">
        <v>5</v>
      </c>
      <c r="AK238" s="118"/>
      <c r="AL238" s="118">
        <v>2</v>
      </c>
      <c r="AM238" s="118"/>
      <c r="AN238" s="118"/>
      <c r="AO238" s="118"/>
      <c r="AP238" s="118"/>
      <c r="AQ238" s="118">
        <f t="shared" si="317"/>
        <v>33</v>
      </c>
      <c r="AR238" s="118">
        <f t="shared" si="318"/>
        <v>18</v>
      </c>
      <c r="AS238" s="118">
        <f t="shared" si="319"/>
        <v>-9</v>
      </c>
      <c r="AT238" s="118">
        <f t="shared" si="320"/>
        <v>9</v>
      </c>
      <c r="AU238" s="9">
        <f t="shared" si="321"/>
        <v>2</v>
      </c>
      <c r="AV238" s="81"/>
      <c r="AW238" s="98" t="s">
        <v>241</v>
      </c>
      <c r="AX238" s="96" t="s">
        <v>242</v>
      </c>
      <c r="AY238" s="132">
        <v>0.37103174603174605</v>
      </c>
      <c r="AZ238" s="106">
        <v>5</v>
      </c>
      <c r="BA238" s="138">
        <v>1.8551587301587302</v>
      </c>
      <c r="BB238" s="40">
        <v>24</v>
      </c>
      <c r="BC238" s="118">
        <v>9</v>
      </c>
      <c r="BD238" s="9">
        <f t="shared" si="322"/>
        <v>2.6666666666666665</v>
      </c>
      <c r="BE238" s="118">
        <v>6</v>
      </c>
      <c r="BF238" s="118">
        <v>2</v>
      </c>
      <c r="BG238" s="118">
        <v>18</v>
      </c>
      <c r="BH238" s="118">
        <v>5</v>
      </c>
      <c r="BI238" s="118"/>
      <c r="BJ238" s="118">
        <v>2</v>
      </c>
      <c r="BK238" s="118"/>
      <c r="BL238" s="118"/>
      <c r="BM238" s="118"/>
      <c r="BN238" s="118"/>
      <c r="BO238" s="118">
        <f t="shared" si="323"/>
        <v>33</v>
      </c>
      <c r="BP238" s="24">
        <f t="shared" si="306"/>
        <v>18</v>
      </c>
      <c r="BQ238" s="24">
        <f t="shared" si="307"/>
        <v>-9</v>
      </c>
      <c r="BR238" s="24">
        <f t="shared" si="308"/>
        <v>9</v>
      </c>
      <c r="BS238" s="193">
        <f t="shared" si="309"/>
        <v>2</v>
      </c>
      <c r="BT238" s="81"/>
      <c r="BU238" s="98" t="s">
        <v>241</v>
      </c>
      <c r="BV238" s="96" t="s">
        <v>242</v>
      </c>
      <c r="BW238" s="132">
        <v>0.37103174603174605</v>
      </c>
      <c r="BX238" s="106">
        <v>5</v>
      </c>
      <c r="BY238" s="138">
        <v>1.8551587301587302</v>
      </c>
      <c r="BZ238" s="40">
        <v>24</v>
      </c>
      <c r="CA238" s="118">
        <v>9</v>
      </c>
      <c r="CB238" s="9">
        <f t="shared" si="324"/>
        <v>2.6666666666666665</v>
      </c>
      <c r="CC238" s="118">
        <v>6</v>
      </c>
      <c r="CD238" s="118">
        <v>2</v>
      </c>
      <c r="CE238" s="118">
        <v>18</v>
      </c>
      <c r="CF238" s="118">
        <v>5</v>
      </c>
      <c r="CG238" s="118"/>
      <c r="CH238" s="118">
        <v>2</v>
      </c>
      <c r="CI238" s="118"/>
      <c r="CJ238" s="118"/>
      <c r="CK238" s="118"/>
      <c r="CL238" s="118"/>
      <c r="CM238" s="118">
        <f t="shared" si="325"/>
        <v>33</v>
      </c>
      <c r="CN238" s="24">
        <f t="shared" si="295"/>
        <v>18</v>
      </c>
      <c r="CO238" s="24">
        <f t="shared" si="296"/>
        <v>-9</v>
      </c>
      <c r="CP238" s="24">
        <f t="shared" si="297"/>
        <v>9</v>
      </c>
      <c r="CQ238" s="193">
        <f t="shared" si="298"/>
        <v>2</v>
      </c>
      <c r="CR238" s="81"/>
      <c r="CS238" s="98" t="s">
        <v>241</v>
      </c>
      <c r="CT238" s="96" t="s">
        <v>242</v>
      </c>
      <c r="CU238" s="132">
        <v>0.37103174603174605</v>
      </c>
      <c r="CV238" s="106">
        <v>5</v>
      </c>
      <c r="CW238" s="256">
        <v>1.8551587301587302</v>
      </c>
      <c r="CX238" s="40">
        <v>24</v>
      </c>
      <c r="CY238" s="118">
        <v>9</v>
      </c>
      <c r="CZ238" s="9">
        <f t="shared" si="326"/>
        <v>2.6666666666666665</v>
      </c>
      <c r="DA238" s="118">
        <v>6</v>
      </c>
      <c r="DB238" s="118">
        <v>2</v>
      </c>
      <c r="DC238" s="118">
        <v>18</v>
      </c>
      <c r="DD238" s="118">
        <v>5</v>
      </c>
      <c r="DE238" s="118"/>
      <c r="DF238" s="118">
        <v>2</v>
      </c>
      <c r="DG238" s="118"/>
      <c r="DH238" s="118"/>
      <c r="DI238" s="118"/>
      <c r="DJ238" s="118"/>
      <c r="DK238" s="118">
        <f t="shared" si="327"/>
        <v>33</v>
      </c>
      <c r="DL238" s="24">
        <f t="shared" si="299"/>
        <v>18</v>
      </c>
      <c r="DM238" s="24">
        <f t="shared" si="300"/>
        <v>-9</v>
      </c>
      <c r="DN238" s="24">
        <f t="shared" si="301"/>
        <v>9</v>
      </c>
      <c r="DO238" s="193">
        <f t="shared" si="302"/>
        <v>2</v>
      </c>
      <c r="DP238" s="81"/>
      <c r="DQ238" s="98" t="s">
        <v>241</v>
      </c>
      <c r="DR238" s="96" t="s">
        <v>242</v>
      </c>
      <c r="DS238" s="132">
        <v>0.37103174603174605</v>
      </c>
      <c r="DT238" s="106">
        <v>5</v>
      </c>
      <c r="DU238" s="25">
        <v>1.8551587301587302</v>
      </c>
      <c r="DV238" s="40">
        <v>24</v>
      </c>
      <c r="DW238" s="118">
        <v>9</v>
      </c>
      <c r="DX238" s="9">
        <f t="shared" si="328"/>
        <v>2.6666666666666665</v>
      </c>
      <c r="DY238" s="118">
        <v>6</v>
      </c>
      <c r="DZ238" s="118">
        <v>2</v>
      </c>
      <c r="EA238" s="118">
        <v>18</v>
      </c>
      <c r="EB238" s="118">
        <v>5</v>
      </c>
      <c r="EC238" s="118"/>
      <c r="ED238" s="118">
        <v>2</v>
      </c>
      <c r="EE238" s="118"/>
      <c r="EF238" s="118"/>
      <c r="EG238" s="118"/>
      <c r="EH238" s="118"/>
      <c r="EI238" s="118">
        <f t="shared" si="329"/>
        <v>33</v>
      </c>
      <c r="EJ238" s="24">
        <f t="shared" si="291"/>
        <v>18</v>
      </c>
      <c r="EK238" s="24">
        <f t="shared" si="292"/>
        <v>-9</v>
      </c>
      <c r="EL238" s="24">
        <f t="shared" si="293"/>
        <v>9</v>
      </c>
      <c r="EM238" s="193">
        <f t="shared" si="294"/>
        <v>2</v>
      </c>
      <c r="EN238" s="81"/>
      <c r="EO238" s="98" t="s">
        <v>241</v>
      </c>
      <c r="EP238" s="96" t="s">
        <v>242</v>
      </c>
      <c r="EQ238" s="339">
        <v>0.37103174603174605</v>
      </c>
      <c r="ER238" s="52">
        <v>5</v>
      </c>
      <c r="ES238" s="187">
        <v>1.8551587301587302</v>
      </c>
      <c r="ET238" s="119">
        <v>26</v>
      </c>
      <c r="EU238" s="119">
        <v>12</v>
      </c>
      <c r="EV238" s="342">
        <f>+ET238/EU238</f>
        <v>2.1666666666666665</v>
      </c>
      <c r="EW238" s="119">
        <v>7</v>
      </c>
      <c r="EX238" s="119">
        <v>2</v>
      </c>
      <c r="EY238" s="119">
        <v>19</v>
      </c>
      <c r="EZ238" s="119">
        <v>8</v>
      </c>
      <c r="FA238" s="119"/>
      <c r="FB238" s="119">
        <v>2</v>
      </c>
      <c r="FC238" s="119"/>
      <c r="FD238" s="119"/>
      <c r="FE238" s="119"/>
      <c r="FF238" s="119"/>
      <c r="FG238" s="119">
        <v>38</v>
      </c>
      <c r="FH238" s="62">
        <f t="shared" si="332"/>
        <v>19</v>
      </c>
      <c r="FI238" s="62">
        <f t="shared" si="333"/>
        <v>-12</v>
      </c>
      <c r="FJ238" s="62">
        <f t="shared" si="334"/>
        <v>7</v>
      </c>
      <c r="FK238" s="232">
        <f t="shared" si="335"/>
        <v>1.5833333333333333</v>
      </c>
      <c r="FL238" s="81"/>
      <c r="FM238" s="98" t="s">
        <v>241</v>
      </c>
      <c r="FN238" s="96" t="s">
        <v>242</v>
      </c>
      <c r="FO238" s="51">
        <v>-0.24166666666666625</v>
      </c>
      <c r="FP238" s="52">
        <v>5</v>
      </c>
      <c r="FQ238" s="187">
        <v>-1.2083333333333313</v>
      </c>
      <c r="FR238" s="119">
        <v>40</v>
      </c>
      <c r="FS238" s="119">
        <v>16</v>
      </c>
      <c r="FT238" s="27">
        <f>+FR238/FS238</f>
        <v>2.5</v>
      </c>
      <c r="FU238" s="119">
        <v>20</v>
      </c>
      <c r="FV238" s="119">
        <v>2</v>
      </c>
      <c r="FW238" s="119">
        <v>20</v>
      </c>
      <c r="FX238" s="119">
        <v>11</v>
      </c>
      <c r="FY238" s="119"/>
      <c r="FZ238" s="119">
        <v>3</v>
      </c>
      <c r="GA238" s="119"/>
      <c r="GB238" s="119"/>
      <c r="GC238" s="119"/>
      <c r="GD238" s="119"/>
      <c r="GE238" s="119">
        <v>56</v>
      </c>
      <c r="GF238" s="62">
        <f t="shared" si="284"/>
        <v>20</v>
      </c>
      <c r="GG238" s="62">
        <f t="shared" si="285"/>
        <v>-17</v>
      </c>
      <c r="GH238" s="62">
        <f t="shared" si="286"/>
        <v>3</v>
      </c>
      <c r="GI238" s="232">
        <f t="shared" si="287"/>
        <v>1.1764705882352942</v>
      </c>
      <c r="GJ238" s="81"/>
      <c r="GK238" s="98" t="s">
        <v>241</v>
      </c>
      <c r="GL238" s="96" t="s">
        <v>242</v>
      </c>
      <c r="GM238" s="119">
        <v>2</v>
      </c>
      <c r="GN238" s="18">
        <v>6.5749999999999993</v>
      </c>
      <c r="GO238" s="18">
        <v>6.333333333333333</v>
      </c>
      <c r="GP238" s="51">
        <v>-0.24166666666666625</v>
      </c>
      <c r="GQ238" s="52">
        <v>5</v>
      </c>
      <c r="GR238" s="187">
        <f>+GP238*GQ238</f>
        <v>-1.2083333333333313</v>
      </c>
      <c r="GS238" s="119">
        <v>41</v>
      </c>
      <c r="GT238" s="119">
        <v>18</v>
      </c>
      <c r="GU238" s="27">
        <f t="shared" si="338"/>
        <v>2.2777777777777777</v>
      </c>
      <c r="GV238" s="119">
        <v>20</v>
      </c>
      <c r="GW238" s="119">
        <v>3</v>
      </c>
      <c r="GX238" s="119">
        <v>21</v>
      </c>
      <c r="GY238" s="119">
        <v>12</v>
      </c>
      <c r="GZ238" s="119"/>
      <c r="HA238" s="119">
        <v>3</v>
      </c>
      <c r="HB238" s="119"/>
      <c r="HC238" s="119"/>
      <c r="HD238" s="119"/>
      <c r="HE238" s="119"/>
      <c r="HF238" s="119">
        <v>59</v>
      </c>
      <c r="HG238" s="62">
        <f t="shared" si="278"/>
        <v>21</v>
      </c>
      <c r="HH238" s="62">
        <f t="shared" si="279"/>
        <v>-18</v>
      </c>
      <c r="HI238" s="62">
        <f t="shared" si="280"/>
        <v>3</v>
      </c>
      <c r="HJ238" s="232">
        <f t="shared" si="281"/>
        <v>1.1666666666666667</v>
      </c>
      <c r="HK238" s="81"/>
      <c r="HL238" s="81"/>
      <c r="HM238" s="81"/>
      <c r="HN238" s="81"/>
      <c r="HO238" s="81"/>
      <c r="HP238" s="81"/>
      <c r="HQ238" s="81"/>
      <c r="HR238" s="81"/>
      <c r="HS238" s="81"/>
      <c r="HT238" s="81"/>
      <c r="HU238" s="81"/>
    </row>
    <row r="239" spans="1:229" ht="18.75" x14ac:dyDescent="0.3">
      <c r="A239" s="102" t="s">
        <v>299</v>
      </c>
      <c r="B239" s="91" t="s">
        <v>300</v>
      </c>
      <c r="C239" s="26">
        <v>0</v>
      </c>
      <c r="D239" s="106">
        <v>1</v>
      </c>
      <c r="E239" s="138">
        <v>0</v>
      </c>
      <c r="F239" s="40"/>
      <c r="G239" s="118">
        <v>9</v>
      </c>
      <c r="H239" s="118"/>
      <c r="I239" s="118"/>
      <c r="J239" s="118">
        <v>9</v>
      </c>
      <c r="K239" s="118"/>
      <c r="L239" s="118"/>
      <c r="M239" s="118"/>
      <c r="N239" s="118"/>
      <c r="O239" s="118"/>
      <c r="P239" s="118"/>
      <c r="Q239" s="118"/>
      <c r="R239" s="118"/>
      <c r="S239" s="118">
        <f t="shared" si="311"/>
        <v>9</v>
      </c>
      <c r="T239" s="118">
        <f t="shared" si="312"/>
        <v>0</v>
      </c>
      <c r="U239" s="118">
        <f t="shared" si="313"/>
        <v>0</v>
      </c>
      <c r="V239" s="118">
        <f t="shared" si="314"/>
        <v>0</v>
      </c>
      <c r="W239" s="118" t="e">
        <f t="shared" si="315"/>
        <v>#DIV/0!</v>
      </c>
      <c r="X239" s="29"/>
      <c r="Y239" s="102" t="s">
        <v>299</v>
      </c>
      <c r="Z239" s="91" t="s">
        <v>300</v>
      </c>
      <c r="AA239" s="26">
        <v>0</v>
      </c>
      <c r="AB239" s="106">
        <v>1</v>
      </c>
      <c r="AC239" s="138">
        <v>0</v>
      </c>
      <c r="AD239" s="40"/>
      <c r="AE239" s="118">
        <v>9</v>
      </c>
      <c r="AF239" s="118"/>
      <c r="AG239" s="118"/>
      <c r="AH239" s="118">
        <v>9</v>
      </c>
      <c r="AI239" s="118"/>
      <c r="AJ239" s="118"/>
      <c r="AK239" s="118"/>
      <c r="AL239" s="118"/>
      <c r="AM239" s="118"/>
      <c r="AN239" s="118"/>
      <c r="AO239" s="118"/>
      <c r="AP239" s="118"/>
      <c r="AQ239" s="118">
        <f t="shared" si="317"/>
        <v>9</v>
      </c>
      <c r="AR239" s="118">
        <f t="shared" si="318"/>
        <v>0</v>
      </c>
      <c r="AS239" s="118">
        <f t="shared" si="319"/>
        <v>0</v>
      </c>
      <c r="AT239" s="118">
        <f t="shared" si="320"/>
        <v>0</v>
      </c>
      <c r="AU239" s="118" t="e">
        <f t="shared" si="321"/>
        <v>#DIV/0!</v>
      </c>
      <c r="AV239" s="81"/>
      <c r="AW239" s="102" t="s">
        <v>299</v>
      </c>
      <c r="AX239" s="91" t="s">
        <v>300</v>
      </c>
      <c r="AY239" s="26">
        <v>0</v>
      </c>
      <c r="AZ239" s="106">
        <v>1</v>
      </c>
      <c r="BA239" s="138">
        <v>0</v>
      </c>
      <c r="BB239" s="40"/>
      <c r="BC239" s="118">
        <v>9</v>
      </c>
      <c r="BD239" s="9"/>
      <c r="BE239" s="118"/>
      <c r="BF239" s="118">
        <v>9</v>
      </c>
      <c r="BG239" s="118"/>
      <c r="BH239" s="118"/>
      <c r="BI239" s="118"/>
      <c r="BJ239" s="118"/>
      <c r="BK239" s="118"/>
      <c r="BL239" s="118"/>
      <c r="BM239" s="118"/>
      <c r="BN239" s="118"/>
      <c r="BO239" s="118">
        <f t="shared" si="323"/>
        <v>9</v>
      </c>
      <c r="BP239" s="24">
        <f t="shared" si="306"/>
        <v>0</v>
      </c>
      <c r="BQ239" s="24">
        <f t="shared" si="307"/>
        <v>0</v>
      </c>
      <c r="BR239" s="24">
        <f t="shared" si="308"/>
        <v>0</v>
      </c>
      <c r="BS239" s="193" t="e">
        <f t="shared" si="309"/>
        <v>#DIV/0!</v>
      </c>
      <c r="BT239" s="81"/>
      <c r="BU239" s="102" t="s">
        <v>299</v>
      </c>
      <c r="BV239" s="91" t="s">
        <v>300</v>
      </c>
      <c r="BW239" s="26">
        <v>0</v>
      </c>
      <c r="BX239" s="106">
        <v>1</v>
      </c>
      <c r="BY239" s="138">
        <v>0</v>
      </c>
      <c r="BZ239" s="40"/>
      <c r="CA239" s="118">
        <v>9</v>
      </c>
      <c r="CB239" s="9"/>
      <c r="CC239" s="118"/>
      <c r="CD239" s="118">
        <v>9</v>
      </c>
      <c r="CE239" s="118"/>
      <c r="CF239" s="118"/>
      <c r="CG239" s="118"/>
      <c r="CH239" s="118"/>
      <c r="CI239" s="118"/>
      <c r="CJ239" s="118"/>
      <c r="CK239" s="118"/>
      <c r="CL239" s="118"/>
      <c r="CM239" s="118">
        <f t="shared" si="325"/>
        <v>9</v>
      </c>
      <c r="CN239" s="24">
        <f t="shared" si="295"/>
        <v>0</v>
      </c>
      <c r="CO239" s="24">
        <f t="shared" si="296"/>
        <v>0</v>
      </c>
      <c r="CP239" s="24">
        <f t="shared" si="297"/>
        <v>0</v>
      </c>
      <c r="CQ239" s="193" t="e">
        <f t="shared" si="298"/>
        <v>#DIV/0!</v>
      </c>
      <c r="CR239" s="81"/>
      <c r="CS239" s="102" t="s">
        <v>299</v>
      </c>
      <c r="CT239" s="91" t="s">
        <v>300</v>
      </c>
      <c r="CU239" s="26">
        <v>0</v>
      </c>
      <c r="CV239" s="106">
        <v>1</v>
      </c>
      <c r="CW239" s="256">
        <v>0</v>
      </c>
      <c r="CX239" s="40"/>
      <c r="CY239" s="118">
        <v>9</v>
      </c>
      <c r="CZ239" s="9"/>
      <c r="DA239" s="118"/>
      <c r="DB239" s="118">
        <v>9</v>
      </c>
      <c r="DC239" s="118"/>
      <c r="DD239" s="118"/>
      <c r="DE239" s="118"/>
      <c r="DF239" s="118"/>
      <c r="DG239" s="118"/>
      <c r="DH239" s="118"/>
      <c r="DI239" s="118"/>
      <c r="DJ239" s="118"/>
      <c r="DK239" s="118">
        <f t="shared" si="327"/>
        <v>9</v>
      </c>
      <c r="DL239" s="24">
        <f t="shared" si="299"/>
        <v>0</v>
      </c>
      <c r="DM239" s="24">
        <f t="shared" si="300"/>
        <v>0</v>
      </c>
      <c r="DN239" s="24">
        <f t="shared" si="301"/>
        <v>0</v>
      </c>
      <c r="DO239" s="193" t="e">
        <f t="shared" si="302"/>
        <v>#DIV/0!</v>
      </c>
      <c r="DP239" s="81"/>
      <c r="DQ239" s="102" t="s">
        <v>299</v>
      </c>
      <c r="DR239" s="91" t="s">
        <v>300</v>
      </c>
      <c r="DS239" s="26">
        <v>0</v>
      </c>
      <c r="DT239" s="106">
        <v>1</v>
      </c>
      <c r="DU239" s="25">
        <v>0</v>
      </c>
      <c r="DV239" s="40"/>
      <c r="DW239" s="118">
        <v>9</v>
      </c>
      <c r="DX239" s="9"/>
      <c r="DY239" s="118"/>
      <c r="DZ239" s="118">
        <v>9</v>
      </c>
      <c r="EA239" s="118"/>
      <c r="EB239" s="118"/>
      <c r="EC239" s="118"/>
      <c r="ED239" s="118"/>
      <c r="EE239" s="118"/>
      <c r="EF239" s="118"/>
      <c r="EG239" s="118"/>
      <c r="EH239" s="118"/>
      <c r="EI239" s="118">
        <f t="shared" si="329"/>
        <v>9</v>
      </c>
      <c r="EJ239" s="24">
        <f t="shared" si="291"/>
        <v>0</v>
      </c>
      <c r="EK239" s="24">
        <f t="shared" si="292"/>
        <v>0</v>
      </c>
      <c r="EL239" s="24">
        <f t="shared" si="293"/>
        <v>0</v>
      </c>
      <c r="EM239" s="193" t="e">
        <f t="shared" si="294"/>
        <v>#DIV/0!</v>
      </c>
      <c r="EN239" s="81"/>
      <c r="EO239" s="102" t="s">
        <v>299</v>
      </c>
      <c r="EP239" s="91" t="s">
        <v>300</v>
      </c>
      <c r="EQ239" s="26">
        <v>0</v>
      </c>
      <c r="ER239" s="106">
        <v>1</v>
      </c>
      <c r="ES239" s="25">
        <v>0</v>
      </c>
      <c r="ET239" s="40"/>
      <c r="EU239" s="118">
        <v>9</v>
      </c>
      <c r="EV239" s="9"/>
      <c r="EW239" s="118"/>
      <c r="EX239" s="118">
        <v>9</v>
      </c>
      <c r="EY239" s="118"/>
      <c r="EZ239" s="118"/>
      <c r="FA239" s="118"/>
      <c r="FB239" s="118"/>
      <c r="FC239" s="118"/>
      <c r="FD239" s="118"/>
      <c r="FE239" s="118"/>
      <c r="FF239" s="118"/>
      <c r="FG239" s="118">
        <f t="shared" si="331"/>
        <v>9</v>
      </c>
      <c r="FH239" s="24">
        <f t="shared" si="332"/>
        <v>0</v>
      </c>
      <c r="FI239" s="24">
        <f t="shared" si="333"/>
        <v>0</v>
      </c>
      <c r="FJ239" s="24">
        <f t="shared" si="334"/>
        <v>0</v>
      </c>
      <c r="FK239" s="193" t="e">
        <f t="shared" si="335"/>
        <v>#DIV/0!</v>
      </c>
      <c r="FL239" s="81"/>
      <c r="FM239" s="102" t="s">
        <v>299</v>
      </c>
      <c r="FN239" s="91" t="s">
        <v>300</v>
      </c>
      <c r="FO239" s="363">
        <v>0</v>
      </c>
      <c r="FP239" s="364">
        <v>1</v>
      </c>
      <c r="FQ239" s="365">
        <v>0</v>
      </c>
      <c r="FR239" s="40"/>
      <c r="FS239" s="118">
        <v>9</v>
      </c>
      <c r="FT239" s="9"/>
      <c r="FU239" s="118"/>
      <c r="FV239" s="118">
        <v>9</v>
      </c>
      <c r="FW239" s="118"/>
      <c r="FX239" s="118"/>
      <c r="FY239" s="118"/>
      <c r="FZ239" s="118"/>
      <c r="GA239" s="118"/>
      <c r="GB239" s="118"/>
      <c r="GC239" s="118"/>
      <c r="GD239" s="118"/>
      <c r="GE239" s="118">
        <f t="shared" si="337"/>
        <v>9</v>
      </c>
      <c r="GF239" s="24">
        <f t="shared" si="284"/>
        <v>0</v>
      </c>
      <c r="GG239" s="24">
        <f t="shared" si="285"/>
        <v>0</v>
      </c>
      <c r="GH239" s="24">
        <f t="shared" si="286"/>
        <v>0</v>
      </c>
      <c r="GI239" s="193" t="e">
        <f t="shared" si="287"/>
        <v>#DIV/0!</v>
      </c>
      <c r="GJ239" s="81"/>
      <c r="GK239" s="102" t="s">
        <v>299</v>
      </c>
      <c r="GL239" s="91" t="s">
        <v>300</v>
      </c>
      <c r="GM239" s="118"/>
      <c r="GN239" s="10">
        <v>10</v>
      </c>
      <c r="GO239" s="74">
        <v>10</v>
      </c>
      <c r="GP239" s="26">
        <v>0</v>
      </c>
      <c r="GQ239" s="106">
        <v>1</v>
      </c>
      <c r="GR239" s="25">
        <v>0</v>
      </c>
      <c r="GS239" s="24">
        <f t="shared" si="276"/>
        <v>0</v>
      </c>
      <c r="GT239" s="118">
        <v>9</v>
      </c>
      <c r="GU239" s="9"/>
      <c r="GV239" s="118"/>
      <c r="GW239" s="118">
        <v>9</v>
      </c>
      <c r="GX239" s="118"/>
      <c r="GY239" s="118"/>
      <c r="GZ239" s="118"/>
      <c r="HA239" s="118"/>
      <c r="HB239" s="118"/>
      <c r="HC239" s="118"/>
      <c r="HD239" s="118"/>
      <c r="HE239" s="118"/>
      <c r="HF239" s="118">
        <f t="shared" si="339"/>
        <v>9</v>
      </c>
      <c r="HG239" s="24">
        <f t="shared" si="278"/>
        <v>0</v>
      </c>
      <c r="HH239" s="24">
        <f t="shared" si="279"/>
        <v>0</v>
      </c>
      <c r="HI239" s="24">
        <f t="shared" si="280"/>
        <v>0</v>
      </c>
      <c r="HJ239" s="193" t="e">
        <f t="shared" si="281"/>
        <v>#DIV/0!</v>
      </c>
      <c r="HK239" s="81"/>
      <c r="HL239" s="81"/>
      <c r="HM239" s="81"/>
      <c r="HN239" s="81"/>
      <c r="HO239" s="81"/>
      <c r="HP239" s="81"/>
      <c r="HQ239" s="81"/>
      <c r="HR239" s="81"/>
      <c r="HS239" s="81"/>
      <c r="HT239" s="81"/>
      <c r="HU239" s="81"/>
    </row>
    <row r="240" spans="1:229" ht="18.75" x14ac:dyDescent="0.3">
      <c r="A240" s="98" t="s">
        <v>301</v>
      </c>
      <c r="B240" s="91" t="s">
        <v>243</v>
      </c>
      <c r="C240" s="132">
        <v>-3.6100000000000243E-2</v>
      </c>
      <c r="D240" s="106">
        <v>3</v>
      </c>
      <c r="E240" s="138">
        <v>-0.10830000000000073</v>
      </c>
      <c r="F240" s="40">
        <v>48</v>
      </c>
      <c r="G240" s="118">
        <v>35</v>
      </c>
      <c r="H240" s="118">
        <f t="shared" ref="H240:H250" si="340">+F240/G240</f>
        <v>1.3714285714285714</v>
      </c>
      <c r="I240" s="118">
        <v>18</v>
      </c>
      <c r="J240" s="118">
        <v>12</v>
      </c>
      <c r="K240" s="118">
        <v>18</v>
      </c>
      <c r="L240" s="118">
        <v>13</v>
      </c>
      <c r="M240" s="118">
        <v>10</v>
      </c>
      <c r="N240" s="118">
        <v>7</v>
      </c>
      <c r="O240" s="118">
        <v>1</v>
      </c>
      <c r="P240" s="118">
        <v>3</v>
      </c>
      <c r="Q240" s="118">
        <v>1</v>
      </c>
      <c r="R240" s="118"/>
      <c r="S240" s="118">
        <f t="shared" si="311"/>
        <v>83</v>
      </c>
      <c r="T240" s="118">
        <f t="shared" si="312"/>
        <v>45</v>
      </c>
      <c r="U240" s="118">
        <f t="shared" si="313"/>
        <v>-36</v>
      </c>
      <c r="V240" s="118">
        <f t="shared" si="314"/>
        <v>9</v>
      </c>
      <c r="W240" s="118">
        <f t="shared" si="315"/>
        <v>1.25</v>
      </c>
      <c r="X240" s="29"/>
      <c r="Y240" s="98" t="s">
        <v>301</v>
      </c>
      <c r="Z240" s="91" t="s">
        <v>243</v>
      </c>
      <c r="AA240" s="51">
        <v>0.29725555555555516</v>
      </c>
      <c r="AB240" s="52">
        <v>3</v>
      </c>
      <c r="AC240" s="187">
        <v>0.89176666666666549</v>
      </c>
      <c r="AD240" s="58">
        <v>49</v>
      </c>
      <c r="AE240" s="119">
        <v>36</v>
      </c>
      <c r="AF240" s="119">
        <f t="shared" ref="AF240:AF250" si="341">+AD240/AE240</f>
        <v>1.3611111111111112</v>
      </c>
      <c r="AG240" s="119">
        <v>18</v>
      </c>
      <c r="AH240" s="119">
        <v>13</v>
      </c>
      <c r="AI240" s="119">
        <v>19</v>
      </c>
      <c r="AJ240" s="119">
        <v>13</v>
      </c>
      <c r="AK240" s="119">
        <v>10</v>
      </c>
      <c r="AL240" s="119">
        <v>7</v>
      </c>
      <c r="AM240" s="119">
        <v>1</v>
      </c>
      <c r="AN240" s="119">
        <v>3</v>
      </c>
      <c r="AO240" s="119">
        <v>1</v>
      </c>
      <c r="AP240" s="119"/>
      <c r="AQ240" s="119">
        <f t="shared" si="317"/>
        <v>85</v>
      </c>
      <c r="AR240" s="119">
        <f t="shared" si="318"/>
        <v>46</v>
      </c>
      <c r="AS240" s="119">
        <f t="shared" si="319"/>
        <v>-36</v>
      </c>
      <c r="AT240" s="119">
        <f t="shared" si="320"/>
        <v>10</v>
      </c>
      <c r="AU240" s="27">
        <f t="shared" si="321"/>
        <v>1.2777777777777777</v>
      </c>
      <c r="AV240" s="81"/>
      <c r="AW240" s="98" t="s">
        <v>301</v>
      </c>
      <c r="AX240" s="91" t="s">
        <v>243</v>
      </c>
      <c r="AY240" s="132">
        <v>0.29725555555555516</v>
      </c>
      <c r="AZ240" s="106">
        <v>3</v>
      </c>
      <c r="BA240" s="25">
        <v>0.89176666666666549</v>
      </c>
      <c r="BB240" s="40">
        <v>49</v>
      </c>
      <c r="BC240" s="118">
        <v>36</v>
      </c>
      <c r="BD240" s="9">
        <f t="shared" ref="BD240:BD250" si="342">+BB240/BC240</f>
        <v>1.3611111111111112</v>
      </c>
      <c r="BE240" s="118">
        <v>18</v>
      </c>
      <c r="BF240" s="118">
        <v>13</v>
      </c>
      <c r="BG240" s="118">
        <v>19</v>
      </c>
      <c r="BH240" s="118">
        <v>13</v>
      </c>
      <c r="BI240" s="118">
        <v>10</v>
      </c>
      <c r="BJ240" s="118">
        <v>7</v>
      </c>
      <c r="BK240" s="118">
        <v>1</v>
      </c>
      <c r="BL240" s="118">
        <v>3</v>
      </c>
      <c r="BM240" s="118">
        <v>1</v>
      </c>
      <c r="BN240" s="118"/>
      <c r="BO240" s="118">
        <f t="shared" si="323"/>
        <v>85</v>
      </c>
      <c r="BP240" s="24">
        <f t="shared" si="306"/>
        <v>46</v>
      </c>
      <c r="BQ240" s="24">
        <f t="shared" si="307"/>
        <v>-36</v>
      </c>
      <c r="BR240" s="24">
        <f t="shared" si="308"/>
        <v>10</v>
      </c>
      <c r="BS240" s="193">
        <f t="shared" si="309"/>
        <v>1.2777777777777777</v>
      </c>
      <c r="BT240" s="81"/>
      <c r="BU240" s="98" t="s">
        <v>301</v>
      </c>
      <c r="BV240" s="91" t="s">
        <v>243</v>
      </c>
      <c r="BW240" s="132">
        <v>0.29725555555555516</v>
      </c>
      <c r="BX240" s="106">
        <v>3</v>
      </c>
      <c r="BY240" s="25">
        <v>0.89176666666666549</v>
      </c>
      <c r="BZ240" s="40">
        <v>49</v>
      </c>
      <c r="CA240" s="118">
        <v>36</v>
      </c>
      <c r="CB240" s="9">
        <f t="shared" ref="CB240:CB250" si="343">+BZ240/CA240</f>
        <v>1.3611111111111112</v>
      </c>
      <c r="CC240" s="118">
        <v>18</v>
      </c>
      <c r="CD240" s="118">
        <v>13</v>
      </c>
      <c r="CE240" s="118">
        <v>19</v>
      </c>
      <c r="CF240" s="118">
        <v>13</v>
      </c>
      <c r="CG240" s="118">
        <v>10</v>
      </c>
      <c r="CH240" s="118">
        <v>7</v>
      </c>
      <c r="CI240" s="118">
        <v>1</v>
      </c>
      <c r="CJ240" s="118">
        <v>3</v>
      </c>
      <c r="CK240" s="118">
        <v>1</v>
      </c>
      <c r="CL240" s="118"/>
      <c r="CM240" s="118">
        <f t="shared" si="325"/>
        <v>85</v>
      </c>
      <c r="CN240" s="24">
        <f t="shared" si="295"/>
        <v>46</v>
      </c>
      <c r="CO240" s="24">
        <f t="shared" si="296"/>
        <v>-36</v>
      </c>
      <c r="CP240" s="24">
        <f t="shared" si="297"/>
        <v>10</v>
      </c>
      <c r="CQ240" s="193">
        <f t="shared" si="298"/>
        <v>1.2777777777777777</v>
      </c>
      <c r="CR240" s="81"/>
      <c r="CS240" s="98" t="s">
        <v>301</v>
      </c>
      <c r="CT240" s="91" t="s">
        <v>243</v>
      </c>
      <c r="CU240" s="132">
        <v>0.29725555555555516</v>
      </c>
      <c r="CV240" s="106">
        <v>3</v>
      </c>
      <c r="CW240" s="256">
        <v>0.89176666666666549</v>
      </c>
      <c r="CX240" s="40">
        <v>49</v>
      </c>
      <c r="CY240" s="118">
        <v>36</v>
      </c>
      <c r="CZ240" s="9">
        <f t="shared" ref="CZ240:CZ250" si="344">+CX240/CY240</f>
        <v>1.3611111111111112</v>
      </c>
      <c r="DA240" s="118">
        <v>18</v>
      </c>
      <c r="DB240" s="118">
        <v>13</v>
      </c>
      <c r="DC240" s="118">
        <v>19</v>
      </c>
      <c r="DD240" s="118">
        <v>13</v>
      </c>
      <c r="DE240" s="118">
        <v>10</v>
      </c>
      <c r="DF240" s="118">
        <v>7</v>
      </c>
      <c r="DG240" s="118">
        <v>1</v>
      </c>
      <c r="DH240" s="118">
        <v>3</v>
      </c>
      <c r="DI240" s="118">
        <v>1</v>
      </c>
      <c r="DJ240" s="118"/>
      <c r="DK240" s="118">
        <f t="shared" si="327"/>
        <v>85</v>
      </c>
      <c r="DL240" s="24">
        <f t="shared" si="299"/>
        <v>46</v>
      </c>
      <c r="DM240" s="24">
        <f t="shared" si="300"/>
        <v>-36</v>
      </c>
      <c r="DN240" s="24">
        <f t="shared" si="301"/>
        <v>10</v>
      </c>
      <c r="DO240" s="193">
        <f t="shared" si="302"/>
        <v>1.2777777777777777</v>
      </c>
      <c r="DP240" s="81"/>
      <c r="DQ240" s="98" t="s">
        <v>301</v>
      </c>
      <c r="DR240" s="91" t="s">
        <v>243</v>
      </c>
      <c r="DS240" s="132">
        <v>0.29725555555555516</v>
      </c>
      <c r="DT240" s="106">
        <v>3</v>
      </c>
      <c r="DU240" s="25">
        <v>0.89176666666666549</v>
      </c>
      <c r="DV240" s="40">
        <v>49</v>
      </c>
      <c r="DW240" s="118">
        <v>36</v>
      </c>
      <c r="DX240" s="9">
        <f t="shared" ref="DX240:DX250" si="345">+DV240/DW240</f>
        <v>1.3611111111111112</v>
      </c>
      <c r="DY240" s="118">
        <v>18</v>
      </c>
      <c r="DZ240" s="118">
        <v>13</v>
      </c>
      <c r="EA240" s="118">
        <v>19</v>
      </c>
      <c r="EB240" s="118">
        <v>13</v>
      </c>
      <c r="EC240" s="118">
        <v>10</v>
      </c>
      <c r="ED240" s="118">
        <v>7</v>
      </c>
      <c r="EE240" s="118">
        <v>1</v>
      </c>
      <c r="EF240" s="118">
        <v>3</v>
      </c>
      <c r="EG240" s="118">
        <v>1</v>
      </c>
      <c r="EH240" s="118"/>
      <c r="EI240" s="118">
        <f t="shared" si="329"/>
        <v>85</v>
      </c>
      <c r="EJ240" s="24">
        <f t="shared" si="291"/>
        <v>46</v>
      </c>
      <c r="EK240" s="24">
        <f t="shared" si="292"/>
        <v>-36</v>
      </c>
      <c r="EL240" s="24">
        <f t="shared" si="293"/>
        <v>10</v>
      </c>
      <c r="EM240" s="193">
        <f t="shared" si="294"/>
        <v>1.2777777777777777</v>
      </c>
      <c r="EN240" s="81"/>
      <c r="EO240" s="98" t="s">
        <v>301</v>
      </c>
      <c r="EP240" s="91" t="s">
        <v>243</v>
      </c>
      <c r="EQ240" s="132">
        <v>0.29725555555555516</v>
      </c>
      <c r="ER240" s="106">
        <v>3</v>
      </c>
      <c r="ES240" s="25">
        <v>0.89176666666666549</v>
      </c>
      <c r="ET240" s="40">
        <v>49</v>
      </c>
      <c r="EU240" s="118">
        <v>36</v>
      </c>
      <c r="EV240" s="9">
        <f t="shared" ref="EV240:EV250" si="346">+ET240/EU240</f>
        <v>1.3611111111111112</v>
      </c>
      <c r="EW240" s="118">
        <v>18</v>
      </c>
      <c r="EX240" s="118">
        <v>13</v>
      </c>
      <c r="EY240" s="118">
        <v>19</v>
      </c>
      <c r="EZ240" s="118">
        <v>13</v>
      </c>
      <c r="FA240" s="118">
        <v>10</v>
      </c>
      <c r="FB240" s="118">
        <v>7</v>
      </c>
      <c r="FC240" s="118">
        <v>1</v>
      </c>
      <c r="FD240" s="118">
        <v>3</v>
      </c>
      <c r="FE240" s="118">
        <v>1</v>
      </c>
      <c r="FF240" s="118"/>
      <c r="FG240" s="118">
        <f t="shared" si="331"/>
        <v>85</v>
      </c>
      <c r="FH240" s="24">
        <f t="shared" si="332"/>
        <v>46</v>
      </c>
      <c r="FI240" s="24">
        <f t="shared" si="333"/>
        <v>-36</v>
      </c>
      <c r="FJ240" s="24">
        <f t="shared" si="334"/>
        <v>10</v>
      </c>
      <c r="FK240" s="193">
        <f t="shared" si="335"/>
        <v>1.2777777777777777</v>
      </c>
      <c r="FL240" s="81"/>
      <c r="FM240" s="98" t="s">
        <v>301</v>
      </c>
      <c r="FN240" s="91" t="s">
        <v>243</v>
      </c>
      <c r="FO240" s="51">
        <v>-0.2583000000000002</v>
      </c>
      <c r="FP240" s="52">
        <v>3</v>
      </c>
      <c r="FQ240" s="187">
        <v>-0.77490000000000059</v>
      </c>
      <c r="FR240" s="119">
        <v>57</v>
      </c>
      <c r="FS240" s="119">
        <v>42</v>
      </c>
      <c r="FT240" s="27">
        <f>+FR240/FS240</f>
        <v>1.3571428571428572</v>
      </c>
      <c r="FU240" s="119">
        <v>24</v>
      </c>
      <c r="FV240" s="119">
        <v>18</v>
      </c>
      <c r="FW240" s="119">
        <v>20</v>
      </c>
      <c r="FX240" s="119">
        <v>13</v>
      </c>
      <c r="FY240" s="119">
        <v>11</v>
      </c>
      <c r="FZ240" s="119">
        <v>7</v>
      </c>
      <c r="GA240" s="119">
        <v>1</v>
      </c>
      <c r="GB240" s="119">
        <v>4</v>
      </c>
      <c r="GC240" s="119">
        <v>1</v>
      </c>
      <c r="GD240" s="119"/>
      <c r="GE240" s="119">
        <v>99</v>
      </c>
      <c r="GF240" s="62">
        <f t="shared" si="284"/>
        <v>49</v>
      </c>
      <c r="GG240" s="62">
        <f t="shared" si="285"/>
        <v>-39</v>
      </c>
      <c r="GH240" s="62">
        <f t="shared" si="286"/>
        <v>10</v>
      </c>
      <c r="GI240" s="232">
        <f t="shared" si="287"/>
        <v>1.2564102564102564</v>
      </c>
      <c r="GJ240" s="81"/>
      <c r="GK240" s="98" t="s">
        <v>301</v>
      </c>
      <c r="GL240" s="91" t="s">
        <v>243</v>
      </c>
      <c r="GM240" s="118">
        <v>3</v>
      </c>
      <c r="GN240" s="7">
        <v>8.1471</v>
      </c>
      <c r="GO240" s="223">
        <v>7.8887999999999998</v>
      </c>
      <c r="GP240" s="132">
        <v>-0.2583000000000002</v>
      </c>
      <c r="GQ240" s="106">
        <v>3</v>
      </c>
      <c r="GR240" s="25">
        <f>+GP240*GQ240</f>
        <v>-0.77490000000000059</v>
      </c>
      <c r="GS240" s="24">
        <f t="shared" si="276"/>
        <v>57</v>
      </c>
      <c r="GT240" s="118">
        <v>42</v>
      </c>
      <c r="GU240" s="9">
        <f>+GS240/GT240</f>
        <v>1.3571428571428572</v>
      </c>
      <c r="GV240" s="118">
        <v>24</v>
      </c>
      <c r="GW240" s="118">
        <v>18</v>
      </c>
      <c r="GX240" s="118">
        <v>20</v>
      </c>
      <c r="GY240" s="118">
        <v>13</v>
      </c>
      <c r="GZ240" s="118">
        <v>11</v>
      </c>
      <c r="HA240" s="118">
        <v>7</v>
      </c>
      <c r="HB240" s="118">
        <v>1</v>
      </c>
      <c r="HC240" s="118">
        <v>4</v>
      </c>
      <c r="HD240" s="118">
        <v>1</v>
      </c>
      <c r="HE240" s="118"/>
      <c r="HF240" s="118">
        <v>99</v>
      </c>
      <c r="HG240" s="24">
        <f t="shared" si="278"/>
        <v>49</v>
      </c>
      <c r="HH240" s="24">
        <f t="shared" si="279"/>
        <v>-39</v>
      </c>
      <c r="HI240" s="24">
        <f t="shared" si="280"/>
        <v>10</v>
      </c>
      <c r="HJ240" s="193">
        <f t="shared" si="281"/>
        <v>1.2564102564102564</v>
      </c>
      <c r="HK240" s="81"/>
      <c r="HL240" s="81"/>
      <c r="HM240" s="81"/>
      <c r="HN240" s="81"/>
      <c r="HO240" s="81"/>
      <c r="HP240" s="81"/>
      <c r="HQ240" s="81"/>
      <c r="HR240" s="81"/>
      <c r="HS240" s="81"/>
      <c r="HT240" s="81"/>
      <c r="HU240" s="81"/>
    </row>
    <row r="241" spans="1:229" ht="18.75" x14ac:dyDescent="0.3">
      <c r="A241" s="105" t="s">
        <v>301</v>
      </c>
      <c r="B241" s="96" t="s">
        <v>337</v>
      </c>
      <c r="C241" s="26">
        <v>-0.33333333333333393</v>
      </c>
      <c r="D241" s="106">
        <v>1</v>
      </c>
      <c r="E241" s="138">
        <v>-0.33333333333333393</v>
      </c>
      <c r="F241" s="40">
        <v>2</v>
      </c>
      <c r="G241" s="118">
        <v>4</v>
      </c>
      <c r="H241" s="118">
        <f t="shared" si="340"/>
        <v>0.5</v>
      </c>
      <c r="I241" s="118">
        <v>2</v>
      </c>
      <c r="J241" s="118">
        <v>2</v>
      </c>
      <c r="K241" s="118"/>
      <c r="L241" s="118">
        <v>2</v>
      </c>
      <c r="M241" s="118"/>
      <c r="N241" s="118"/>
      <c r="O241" s="118"/>
      <c r="P241" s="118"/>
      <c r="Q241" s="118"/>
      <c r="R241" s="118"/>
      <c r="S241" s="118">
        <f t="shared" si="311"/>
        <v>6</v>
      </c>
      <c r="T241" s="118">
        <f t="shared" si="312"/>
        <v>0</v>
      </c>
      <c r="U241" s="118">
        <f t="shared" si="313"/>
        <v>-2</v>
      </c>
      <c r="V241" s="118">
        <f t="shared" si="314"/>
        <v>-2</v>
      </c>
      <c r="W241" s="118">
        <f t="shared" si="315"/>
        <v>0</v>
      </c>
      <c r="X241" s="29"/>
      <c r="Y241" s="105" t="s">
        <v>301</v>
      </c>
      <c r="Z241" s="96" t="s">
        <v>337</v>
      </c>
      <c r="AA241" s="26">
        <v>-0.33333333333333393</v>
      </c>
      <c r="AB241" s="106">
        <v>1</v>
      </c>
      <c r="AC241" s="138">
        <v>-0.33333333333333393</v>
      </c>
      <c r="AD241" s="40">
        <v>2</v>
      </c>
      <c r="AE241" s="118">
        <v>4</v>
      </c>
      <c r="AF241" s="118">
        <f t="shared" si="341"/>
        <v>0.5</v>
      </c>
      <c r="AG241" s="118">
        <v>2</v>
      </c>
      <c r="AH241" s="118">
        <v>2</v>
      </c>
      <c r="AI241" s="118"/>
      <c r="AJ241" s="118">
        <v>2</v>
      </c>
      <c r="AK241" s="118"/>
      <c r="AL241" s="118"/>
      <c r="AM241" s="118"/>
      <c r="AN241" s="118"/>
      <c r="AO241" s="118"/>
      <c r="AP241" s="118"/>
      <c r="AQ241" s="118">
        <f t="shared" si="317"/>
        <v>6</v>
      </c>
      <c r="AR241" s="118">
        <f t="shared" si="318"/>
        <v>0</v>
      </c>
      <c r="AS241" s="118">
        <f t="shared" si="319"/>
        <v>-2</v>
      </c>
      <c r="AT241" s="118">
        <f t="shared" si="320"/>
        <v>-2</v>
      </c>
      <c r="AU241" s="9">
        <f t="shared" si="321"/>
        <v>0</v>
      </c>
      <c r="AV241" s="81"/>
      <c r="AW241" s="105" t="s">
        <v>301</v>
      </c>
      <c r="AX241" s="96" t="s">
        <v>337</v>
      </c>
      <c r="AY241" s="26">
        <v>-0.33333333333333393</v>
      </c>
      <c r="AZ241" s="106">
        <v>1</v>
      </c>
      <c r="BA241" s="138">
        <v>-0.33333333333333393</v>
      </c>
      <c r="BB241" s="40">
        <v>2</v>
      </c>
      <c r="BC241" s="118">
        <v>4</v>
      </c>
      <c r="BD241" s="9">
        <f t="shared" si="342"/>
        <v>0.5</v>
      </c>
      <c r="BE241" s="118">
        <v>2</v>
      </c>
      <c r="BF241" s="118">
        <v>2</v>
      </c>
      <c r="BG241" s="118"/>
      <c r="BH241" s="118">
        <v>2</v>
      </c>
      <c r="BI241" s="118"/>
      <c r="BJ241" s="118"/>
      <c r="BK241" s="118"/>
      <c r="BL241" s="118"/>
      <c r="BM241" s="118"/>
      <c r="BN241" s="118"/>
      <c r="BO241" s="118">
        <f t="shared" si="323"/>
        <v>6</v>
      </c>
      <c r="BP241" s="24">
        <f t="shared" si="306"/>
        <v>0</v>
      </c>
      <c r="BQ241" s="24">
        <f t="shared" si="307"/>
        <v>-2</v>
      </c>
      <c r="BR241" s="24">
        <f t="shared" si="308"/>
        <v>-2</v>
      </c>
      <c r="BS241" s="193">
        <f t="shared" si="309"/>
        <v>0</v>
      </c>
      <c r="BT241" s="81"/>
      <c r="BU241" s="105" t="s">
        <v>301</v>
      </c>
      <c r="BV241" s="96" t="s">
        <v>337</v>
      </c>
      <c r="BW241" s="51">
        <v>0.15279999999999916</v>
      </c>
      <c r="BX241" s="52">
        <v>1</v>
      </c>
      <c r="BY241" s="239">
        <v>0.15279999999999916</v>
      </c>
      <c r="BZ241" s="58">
        <v>10</v>
      </c>
      <c r="CA241" s="119">
        <v>15</v>
      </c>
      <c r="CB241" s="27">
        <f t="shared" si="343"/>
        <v>0.66666666666666663</v>
      </c>
      <c r="CC241" s="119">
        <v>2</v>
      </c>
      <c r="CD241" s="119">
        <v>8</v>
      </c>
      <c r="CE241" s="119">
        <v>8</v>
      </c>
      <c r="CF241" s="119">
        <v>7</v>
      </c>
      <c r="CG241" s="119"/>
      <c r="CH241" s="119"/>
      <c r="CI241" s="119"/>
      <c r="CJ241" s="119"/>
      <c r="CK241" s="119"/>
      <c r="CL241" s="119"/>
      <c r="CM241" s="119">
        <f t="shared" si="325"/>
        <v>25</v>
      </c>
      <c r="CN241" s="62">
        <f t="shared" si="295"/>
        <v>8</v>
      </c>
      <c r="CO241" s="62">
        <f t="shared" si="296"/>
        <v>-7</v>
      </c>
      <c r="CP241" s="62">
        <f t="shared" si="297"/>
        <v>1</v>
      </c>
      <c r="CQ241" s="232">
        <f t="shared" si="298"/>
        <v>1.1428571428571428</v>
      </c>
      <c r="CR241" s="81"/>
      <c r="CS241" s="105" t="s">
        <v>301</v>
      </c>
      <c r="CT241" s="96" t="s">
        <v>337</v>
      </c>
      <c r="CU241" s="132">
        <v>0.15279999999999916</v>
      </c>
      <c r="CV241" s="106">
        <v>1</v>
      </c>
      <c r="CW241" s="256">
        <v>0.15279999999999916</v>
      </c>
      <c r="CX241" s="40">
        <v>10</v>
      </c>
      <c r="CY241" s="118">
        <v>15</v>
      </c>
      <c r="CZ241" s="9">
        <f t="shared" si="344"/>
        <v>0.66666666666666663</v>
      </c>
      <c r="DA241" s="118">
        <v>2</v>
      </c>
      <c r="DB241" s="118">
        <v>8</v>
      </c>
      <c r="DC241" s="118">
        <v>8</v>
      </c>
      <c r="DD241" s="118">
        <v>7</v>
      </c>
      <c r="DE241" s="118"/>
      <c r="DF241" s="118"/>
      <c r="DG241" s="118"/>
      <c r="DH241" s="118"/>
      <c r="DI241" s="118"/>
      <c r="DJ241" s="118"/>
      <c r="DK241" s="118">
        <f t="shared" si="327"/>
        <v>25</v>
      </c>
      <c r="DL241" s="24">
        <f t="shared" si="299"/>
        <v>8</v>
      </c>
      <c r="DM241" s="24">
        <f t="shared" si="300"/>
        <v>-7</v>
      </c>
      <c r="DN241" s="24">
        <f t="shared" si="301"/>
        <v>1</v>
      </c>
      <c r="DO241" s="193">
        <f t="shared" si="302"/>
        <v>1.1428571428571428</v>
      </c>
      <c r="DP241" s="81"/>
      <c r="DQ241" s="105" t="s">
        <v>301</v>
      </c>
      <c r="DR241" s="96" t="s">
        <v>337</v>
      </c>
      <c r="DS241" s="51">
        <v>0.48610000000000042</v>
      </c>
      <c r="DT241" s="52">
        <v>1</v>
      </c>
      <c r="DU241" s="187">
        <v>0.48610000000000042</v>
      </c>
      <c r="DV241" s="58">
        <v>11</v>
      </c>
      <c r="DW241" s="119">
        <v>19</v>
      </c>
      <c r="DX241" s="27">
        <f t="shared" si="345"/>
        <v>0.57894736842105265</v>
      </c>
      <c r="DY241" s="119">
        <v>2</v>
      </c>
      <c r="DZ241" s="119">
        <v>11</v>
      </c>
      <c r="EA241" s="119">
        <v>8</v>
      </c>
      <c r="EB241" s="119">
        <v>7</v>
      </c>
      <c r="EC241" s="119"/>
      <c r="ED241" s="119">
        <v>1</v>
      </c>
      <c r="EE241" s="119">
        <v>1</v>
      </c>
      <c r="EF241" s="119"/>
      <c r="EG241" s="119"/>
      <c r="EH241" s="119"/>
      <c r="EI241" s="119">
        <f t="shared" si="329"/>
        <v>30</v>
      </c>
      <c r="EJ241" s="62">
        <f t="shared" si="291"/>
        <v>11</v>
      </c>
      <c r="EK241" s="62">
        <f t="shared" si="292"/>
        <v>-9</v>
      </c>
      <c r="EL241" s="62">
        <f t="shared" si="293"/>
        <v>2</v>
      </c>
      <c r="EM241" s="232">
        <f t="shared" si="294"/>
        <v>1.2222222222222223</v>
      </c>
      <c r="EN241" s="81"/>
      <c r="EO241" s="105" t="s">
        <v>301</v>
      </c>
      <c r="EP241" s="96" t="s">
        <v>337</v>
      </c>
      <c r="EQ241" s="132">
        <v>0.48610000000000042</v>
      </c>
      <c r="ER241" s="106">
        <v>1</v>
      </c>
      <c r="ES241" s="25">
        <v>0.48610000000000042</v>
      </c>
      <c r="ET241" s="40">
        <v>11</v>
      </c>
      <c r="EU241" s="118">
        <v>19</v>
      </c>
      <c r="EV241" s="9">
        <f t="shared" si="346"/>
        <v>0.57894736842105265</v>
      </c>
      <c r="EW241" s="118">
        <v>2</v>
      </c>
      <c r="EX241" s="118">
        <v>11</v>
      </c>
      <c r="EY241" s="118">
        <v>8</v>
      </c>
      <c r="EZ241" s="118">
        <v>7</v>
      </c>
      <c r="FA241" s="118"/>
      <c r="FB241" s="118">
        <v>1</v>
      </c>
      <c r="FC241" s="118">
        <v>1</v>
      </c>
      <c r="FD241" s="118"/>
      <c r="FE241" s="118"/>
      <c r="FF241" s="118"/>
      <c r="FG241" s="118">
        <f t="shared" si="331"/>
        <v>30</v>
      </c>
      <c r="FH241" s="24">
        <f t="shared" si="332"/>
        <v>11</v>
      </c>
      <c r="FI241" s="24">
        <f t="shared" si="333"/>
        <v>-9</v>
      </c>
      <c r="FJ241" s="24">
        <f t="shared" si="334"/>
        <v>2</v>
      </c>
      <c r="FK241" s="193">
        <f t="shared" si="335"/>
        <v>1.2222222222222223</v>
      </c>
      <c r="FL241" s="81"/>
      <c r="FM241" s="105" t="s">
        <v>301</v>
      </c>
      <c r="FN241" s="96" t="s">
        <v>337</v>
      </c>
      <c r="FO241" s="368">
        <v>0.48610000000000042</v>
      </c>
      <c r="FP241" s="364">
        <v>1</v>
      </c>
      <c r="FQ241" s="365">
        <v>0.48610000000000042</v>
      </c>
      <c r="FR241" s="40">
        <v>11</v>
      </c>
      <c r="FS241" s="118">
        <v>19</v>
      </c>
      <c r="FT241" s="9">
        <f t="shared" ref="FT241:FT250" si="347">+FR241/FS241</f>
        <v>0.57894736842105265</v>
      </c>
      <c r="FU241" s="118">
        <v>2</v>
      </c>
      <c r="FV241" s="118">
        <v>11</v>
      </c>
      <c r="FW241" s="118">
        <v>8</v>
      </c>
      <c r="FX241" s="118">
        <v>7</v>
      </c>
      <c r="FY241" s="118"/>
      <c r="FZ241" s="118">
        <v>1</v>
      </c>
      <c r="GA241" s="118">
        <v>1</v>
      </c>
      <c r="GB241" s="118"/>
      <c r="GC241" s="118"/>
      <c r="GD241" s="118"/>
      <c r="GE241" s="118">
        <f t="shared" si="337"/>
        <v>30</v>
      </c>
      <c r="GF241" s="24">
        <f t="shared" si="284"/>
        <v>11</v>
      </c>
      <c r="GG241" s="24">
        <f t="shared" si="285"/>
        <v>-9</v>
      </c>
      <c r="GH241" s="24">
        <f t="shared" si="286"/>
        <v>2</v>
      </c>
      <c r="GI241" s="193">
        <f t="shared" si="287"/>
        <v>1.2222222222222223</v>
      </c>
      <c r="GJ241" s="81"/>
      <c r="GK241" s="105" t="s">
        <v>301</v>
      </c>
      <c r="GL241" s="96" t="s">
        <v>337</v>
      </c>
      <c r="GM241" s="118">
        <v>2</v>
      </c>
      <c r="GN241" s="11">
        <v>9.5138999999999996</v>
      </c>
      <c r="GO241" s="12">
        <v>10</v>
      </c>
      <c r="GP241" s="132">
        <v>0.48610000000000042</v>
      </c>
      <c r="GQ241" s="106">
        <v>1</v>
      </c>
      <c r="GR241" s="25">
        <v>0.48610000000000042</v>
      </c>
      <c r="GS241" s="24">
        <f t="shared" si="276"/>
        <v>11</v>
      </c>
      <c r="GT241" s="118">
        <v>19</v>
      </c>
      <c r="GU241" s="9">
        <f t="shared" ref="GU241:GU250" si="348">+GS241/GT241</f>
        <v>0.57894736842105265</v>
      </c>
      <c r="GV241" s="118">
        <v>2</v>
      </c>
      <c r="GW241" s="118">
        <v>11</v>
      </c>
      <c r="GX241" s="118">
        <v>8</v>
      </c>
      <c r="GY241" s="118">
        <v>7</v>
      </c>
      <c r="GZ241" s="118"/>
      <c r="HA241" s="118">
        <v>1</v>
      </c>
      <c r="HB241" s="118">
        <v>1</v>
      </c>
      <c r="HC241" s="118"/>
      <c r="HD241" s="118"/>
      <c r="HE241" s="118"/>
      <c r="HF241" s="118">
        <f t="shared" si="339"/>
        <v>30</v>
      </c>
      <c r="HG241" s="24">
        <f t="shared" si="278"/>
        <v>11</v>
      </c>
      <c r="HH241" s="24">
        <f t="shared" si="279"/>
        <v>-9</v>
      </c>
      <c r="HI241" s="24">
        <f t="shared" si="280"/>
        <v>2</v>
      </c>
      <c r="HJ241" s="193">
        <f t="shared" si="281"/>
        <v>1.2222222222222223</v>
      </c>
      <c r="HK241" s="81"/>
      <c r="HL241" s="81"/>
      <c r="HM241" s="81"/>
      <c r="HN241" s="81"/>
      <c r="HO241" s="81"/>
      <c r="HP241" s="81"/>
      <c r="HQ241" s="81"/>
      <c r="HR241" s="81"/>
      <c r="HS241" s="81"/>
      <c r="HT241" s="81"/>
      <c r="HU241" s="81"/>
    </row>
    <row r="242" spans="1:229" ht="18.75" x14ac:dyDescent="0.3">
      <c r="A242" s="105" t="s">
        <v>338</v>
      </c>
      <c r="B242" s="96" t="s">
        <v>339</v>
      </c>
      <c r="C242" s="26">
        <v>-0.80000000000000071</v>
      </c>
      <c r="D242" s="106">
        <v>1</v>
      </c>
      <c r="E242" s="138">
        <v>-0.80000000000000071</v>
      </c>
      <c r="F242" s="40">
        <v>0</v>
      </c>
      <c r="G242" s="118">
        <v>5</v>
      </c>
      <c r="H242" s="118">
        <f t="shared" si="340"/>
        <v>0</v>
      </c>
      <c r="I242" s="118"/>
      <c r="J242" s="118">
        <v>1</v>
      </c>
      <c r="K242" s="118"/>
      <c r="L242" s="118">
        <v>4</v>
      </c>
      <c r="M242" s="118"/>
      <c r="N242" s="118"/>
      <c r="O242" s="118"/>
      <c r="P242" s="118"/>
      <c r="Q242" s="118"/>
      <c r="R242" s="118"/>
      <c r="S242" s="118">
        <f t="shared" si="311"/>
        <v>5</v>
      </c>
      <c r="T242" s="118">
        <f t="shared" si="312"/>
        <v>0</v>
      </c>
      <c r="U242" s="118">
        <f t="shared" si="313"/>
        <v>-4</v>
      </c>
      <c r="V242" s="118">
        <f t="shared" si="314"/>
        <v>-4</v>
      </c>
      <c r="W242" s="118">
        <f t="shared" si="315"/>
        <v>0</v>
      </c>
      <c r="X242" s="29"/>
      <c r="Y242" s="105" t="s">
        <v>338</v>
      </c>
      <c r="Z242" s="96" t="s">
        <v>339</v>
      </c>
      <c r="AA242" s="26">
        <v>-0.80000000000000071</v>
      </c>
      <c r="AB242" s="106">
        <v>1</v>
      </c>
      <c r="AC242" s="138">
        <v>-0.80000000000000071</v>
      </c>
      <c r="AD242" s="40">
        <v>0</v>
      </c>
      <c r="AE242" s="118">
        <v>5</v>
      </c>
      <c r="AF242" s="118">
        <f t="shared" si="341"/>
        <v>0</v>
      </c>
      <c r="AG242" s="118"/>
      <c r="AH242" s="118">
        <v>1</v>
      </c>
      <c r="AI242" s="118"/>
      <c r="AJ242" s="118">
        <v>4</v>
      </c>
      <c r="AK242" s="118"/>
      <c r="AL242" s="118"/>
      <c r="AM242" s="118"/>
      <c r="AN242" s="118"/>
      <c r="AO242" s="118"/>
      <c r="AP242" s="118"/>
      <c r="AQ242" s="118">
        <f t="shared" si="317"/>
        <v>5</v>
      </c>
      <c r="AR242" s="118">
        <f t="shared" si="318"/>
        <v>0</v>
      </c>
      <c r="AS242" s="118">
        <f t="shared" si="319"/>
        <v>-4</v>
      </c>
      <c r="AT242" s="118">
        <f t="shared" si="320"/>
        <v>-4</v>
      </c>
      <c r="AU242" s="9">
        <f t="shared" si="321"/>
        <v>0</v>
      </c>
      <c r="AV242" s="81"/>
      <c r="AW242" s="105" t="s">
        <v>338</v>
      </c>
      <c r="AX242" s="96" t="s">
        <v>339</v>
      </c>
      <c r="AY242" s="53">
        <v>-0.33329999999999949</v>
      </c>
      <c r="AZ242" s="52">
        <v>1</v>
      </c>
      <c r="BA242" s="139">
        <v>-0.33329999999999949</v>
      </c>
      <c r="BB242" s="58">
        <v>3</v>
      </c>
      <c r="BC242" s="119">
        <v>7</v>
      </c>
      <c r="BD242" s="27">
        <f t="shared" si="342"/>
        <v>0.42857142857142855</v>
      </c>
      <c r="BE242" s="119"/>
      <c r="BF242" s="119">
        <v>2</v>
      </c>
      <c r="BG242" s="119">
        <v>2</v>
      </c>
      <c r="BH242" s="119">
        <v>5</v>
      </c>
      <c r="BI242" s="119">
        <v>1</v>
      </c>
      <c r="BJ242" s="119"/>
      <c r="BK242" s="119"/>
      <c r="BL242" s="119"/>
      <c r="BM242" s="119"/>
      <c r="BN242" s="119"/>
      <c r="BO242" s="119">
        <f t="shared" si="323"/>
        <v>10</v>
      </c>
      <c r="BP242" s="62">
        <f t="shared" si="306"/>
        <v>4</v>
      </c>
      <c r="BQ242" s="62">
        <f t="shared" si="307"/>
        <v>-5</v>
      </c>
      <c r="BR242" s="62">
        <f t="shared" si="308"/>
        <v>-1</v>
      </c>
      <c r="BS242" s="232">
        <f t="shared" si="309"/>
        <v>0.8</v>
      </c>
      <c r="BT242" s="81"/>
      <c r="BU242" s="105" t="s">
        <v>338</v>
      </c>
      <c r="BV242" s="96" t="s">
        <v>339</v>
      </c>
      <c r="BW242" s="51">
        <v>-8.3299999999999486E-2</v>
      </c>
      <c r="BX242" s="52">
        <v>1</v>
      </c>
      <c r="BY242" s="239">
        <v>-8.3299999999999486E-2</v>
      </c>
      <c r="BZ242" s="58">
        <v>8</v>
      </c>
      <c r="CA242" s="119">
        <v>17</v>
      </c>
      <c r="CB242" s="27">
        <f t="shared" si="343"/>
        <v>0.47058823529411764</v>
      </c>
      <c r="CC242" s="119"/>
      <c r="CD242" s="119">
        <v>7</v>
      </c>
      <c r="CE242" s="119">
        <v>7</v>
      </c>
      <c r="CF242" s="119">
        <v>10</v>
      </c>
      <c r="CG242" s="119">
        <v>1</v>
      </c>
      <c r="CH242" s="119"/>
      <c r="CI242" s="119"/>
      <c r="CJ242" s="119"/>
      <c r="CK242" s="119"/>
      <c r="CL242" s="119"/>
      <c r="CM242" s="119">
        <f>+CC242+CD242+CE242+CF242+CG242+CH242+CI242+CJ242+CK242+CL242</f>
        <v>25</v>
      </c>
      <c r="CN242" s="62">
        <f t="shared" si="295"/>
        <v>9</v>
      </c>
      <c r="CO242" s="62">
        <f t="shared" si="296"/>
        <v>-10</v>
      </c>
      <c r="CP242" s="62">
        <f t="shared" si="297"/>
        <v>-1</v>
      </c>
      <c r="CQ242" s="232">
        <f t="shared" si="298"/>
        <v>0.9</v>
      </c>
      <c r="CR242" s="81"/>
      <c r="CS242" s="105" t="s">
        <v>338</v>
      </c>
      <c r="CT242" s="96" t="s">
        <v>339</v>
      </c>
      <c r="CU242" s="132">
        <v>-8.3299999999999486E-2</v>
      </c>
      <c r="CV242" s="106">
        <v>1</v>
      </c>
      <c r="CW242" s="256">
        <v>-8.3299999999999486E-2</v>
      </c>
      <c r="CX242" s="40">
        <v>8</v>
      </c>
      <c r="CY242" s="118">
        <v>17</v>
      </c>
      <c r="CZ242" s="9">
        <f t="shared" si="344"/>
        <v>0.47058823529411764</v>
      </c>
      <c r="DA242" s="118"/>
      <c r="DB242" s="118">
        <v>7</v>
      </c>
      <c r="DC242" s="118">
        <v>7</v>
      </c>
      <c r="DD242" s="118">
        <v>10</v>
      </c>
      <c r="DE242" s="118">
        <v>1</v>
      </c>
      <c r="DF242" s="118"/>
      <c r="DG242" s="118"/>
      <c r="DH242" s="118"/>
      <c r="DI242" s="118"/>
      <c r="DJ242" s="118"/>
      <c r="DK242" s="118">
        <f>+DA242+DB242+DC242+DD242+DE242+DF242+DG242+DH242+DI242+DJ242</f>
        <v>25</v>
      </c>
      <c r="DL242" s="24">
        <f t="shared" si="299"/>
        <v>9</v>
      </c>
      <c r="DM242" s="24">
        <f t="shared" si="300"/>
        <v>-10</v>
      </c>
      <c r="DN242" s="24">
        <f t="shared" si="301"/>
        <v>-1</v>
      </c>
      <c r="DO242" s="193">
        <f t="shared" si="302"/>
        <v>0.9</v>
      </c>
      <c r="DP242" s="81"/>
      <c r="DQ242" s="105" t="s">
        <v>338</v>
      </c>
      <c r="DR242" s="96" t="s">
        <v>339</v>
      </c>
      <c r="DS242" s="51">
        <v>-8.3299999999999486E-2</v>
      </c>
      <c r="DT242" s="52">
        <v>1</v>
      </c>
      <c r="DU242" s="187">
        <v>-8.3299999999999486E-2</v>
      </c>
      <c r="DV242" s="58">
        <v>8</v>
      </c>
      <c r="DW242" s="119">
        <v>18</v>
      </c>
      <c r="DX242" s="27">
        <f t="shared" si="345"/>
        <v>0.44444444444444442</v>
      </c>
      <c r="DY242" s="119"/>
      <c r="DZ242" s="119">
        <v>8</v>
      </c>
      <c r="EA242" s="119">
        <v>7</v>
      </c>
      <c r="EB242" s="119">
        <v>10</v>
      </c>
      <c r="EC242" s="119">
        <v>1</v>
      </c>
      <c r="ED242" s="119"/>
      <c r="EE242" s="119"/>
      <c r="EF242" s="119"/>
      <c r="EG242" s="119"/>
      <c r="EH242" s="119"/>
      <c r="EI242" s="119">
        <f>+DY242+DZ242+EA242+EB242+EC242+ED242+EE242+EF242+EG242+EH242</f>
        <v>26</v>
      </c>
      <c r="EJ242" s="62">
        <f t="shared" si="291"/>
        <v>9</v>
      </c>
      <c r="EK242" s="62">
        <f t="shared" si="292"/>
        <v>-10</v>
      </c>
      <c r="EL242" s="62">
        <f t="shared" si="293"/>
        <v>-1</v>
      </c>
      <c r="EM242" s="232">
        <f t="shared" si="294"/>
        <v>0.9</v>
      </c>
      <c r="EN242" s="81"/>
      <c r="EO242" s="105" t="s">
        <v>338</v>
      </c>
      <c r="EP242" s="96" t="s">
        <v>339</v>
      </c>
      <c r="EQ242" s="339">
        <v>0.24996666666666556</v>
      </c>
      <c r="ER242" s="52">
        <v>1</v>
      </c>
      <c r="ES242" s="187">
        <v>0.24996666666666556</v>
      </c>
      <c r="ET242" s="119">
        <v>10</v>
      </c>
      <c r="EU242" s="119">
        <v>21</v>
      </c>
      <c r="EV242" s="342">
        <f>+ET242/EU242</f>
        <v>0.47619047619047616</v>
      </c>
      <c r="EW242" s="95"/>
      <c r="EX242" s="119">
        <v>10</v>
      </c>
      <c r="EY242" s="119">
        <v>7</v>
      </c>
      <c r="EZ242" s="119">
        <v>11</v>
      </c>
      <c r="FA242" s="119">
        <v>3</v>
      </c>
      <c r="FB242" s="119"/>
      <c r="FC242" s="119"/>
      <c r="FD242" s="119"/>
      <c r="FE242" s="119"/>
      <c r="FF242" s="119"/>
      <c r="FG242" s="119">
        <v>31</v>
      </c>
      <c r="FH242" s="62">
        <f t="shared" si="332"/>
        <v>13</v>
      </c>
      <c r="FI242" s="62">
        <f t="shared" si="333"/>
        <v>-11</v>
      </c>
      <c r="FJ242" s="62">
        <f t="shared" si="334"/>
        <v>2</v>
      </c>
      <c r="FK242" s="232">
        <f t="shared" si="335"/>
        <v>1.1818181818181819</v>
      </c>
      <c r="FL242" s="81"/>
      <c r="FM242" s="105" t="s">
        <v>338</v>
      </c>
      <c r="FN242" s="96" t="s">
        <v>339</v>
      </c>
      <c r="FO242" s="379">
        <v>0.24996666666666556</v>
      </c>
      <c r="FP242" s="364">
        <v>1</v>
      </c>
      <c r="FQ242" s="365">
        <v>0.24996666666666556</v>
      </c>
      <c r="FR242" s="118">
        <v>10</v>
      </c>
      <c r="FS242" s="118">
        <v>21</v>
      </c>
      <c r="FT242" s="389">
        <f>+FR242/FS242</f>
        <v>0.47619047619047616</v>
      </c>
      <c r="FU242" s="5"/>
      <c r="FV242" s="118">
        <v>10</v>
      </c>
      <c r="FW242" s="118">
        <v>7</v>
      </c>
      <c r="FX242" s="118">
        <v>11</v>
      </c>
      <c r="FY242" s="118">
        <v>3</v>
      </c>
      <c r="FZ242" s="118"/>
      <c r="GA242" s="118"/>
      <c r="GB242" s="118"/>
      <c r="GC242" s="118"/>
      <c r="GD242" s="118"/>
      <c r="GE242" s="118">
        <v>31</v>
      </c>
      <c r="GF242" s="24">
        <f t="shared" si="284"/>
        <v>13</v>
      </c>
      <c r="GG242" s="24">
        <f t="shared" si="285"/>
        <v>-11</v>
      </c>
      <c r="GH242" s="24">
        <f t="shared" si="286"/>
        <v>2</v>
      </c>
      <c r="GI242" s="193">
        <f t="shared" si="287"/>
        <v>1.1818181818181819</v>
      </c>
      <c r="GJ242" s="81"/>
      <c r="GK242" s="105" t="s">
        <v>338</v>
      </c>
      <c r="GL242" s="96" t="s">
        <v>339</v>
      </c>
      <c r="GM242" s="118">
        <v>4</v>
      </c>
      <c r="GN242" s="11">
        <v>10.083333333333334</v>
      </c>
      <c r="GO242" s="12">
        <v>10.333299999999999</v>
      </c>
      <c r="GP242" s="132">
        <v>0.24996666666666556</v>
      </c>
      <c r="GQ242" s="106">
        <v>1</v>
      </c>
      <c r="GR242" s="25">
        <v>0.24996666666666556</v>
      </c>
      <c r="GS242" s="24">
        <f t="shared" si="276"/>
        <v>10</v>
      </c>
      <c r="GT242" s="118">
        <v>21</v>
      </c>
      <c r="GU242" s="389">
        <f>+GS242/GT242</f>
        <v>0.47619047619047616</v>
      </c>
      <c r="GV242" s="5"/>
      <c r="GW242" s="118">
        <v>10</v>
      </c>
      <c r="GX242" s="118">
        <v>7</v>
      </c>
      <c r="GY242" s="118">
        <v>11</v>
      </c>
      <c r="GZ242" s="118">
        <v>3</v>
      </c>
      <c r="HA242" s="118"/>
      <c r="HB242" s="118"/>
      <c r="HC242" s="118"/>
      <c r="HD242" s="118"/>
      <c r="HE242" s="118"/>
      <c r="HF242" s="118">
        <v>31</v>
      </c>
      <c r="HG242" s="24">
        <f t="shared" si="278"/>
        <v>13</v>
      </c>
      <c r="HH242" s="24">
        <f t="shared" si="279"/>
        <v>-11</v>
      </c>
      <c r="HI242" s="24">
        <f t="shared" si="280"/>
        <v>2</v>
      </c>
      <c r="HJ242" s="193">
        <f t="shared" si="281"/>
        <v>1.1818181818181819</v>
      </c>
      <c r="HK242" s="81"/>
      <c r="HL242" s="81"/>
      <c r="HM242" s="81"/>
      <c r="HN242" s="81"/>
      <c r="HO242" s="81"/>
      <c r="HP242" s="81"/>
      <c r="HQ242" s="81"/>
      <c r="HR242" s="81"/>
      <c r="HS242" s="81"/>
      <c r="HT242" s="81"/>
      <c r="HU242" s="81"/>
    </row>
    <row r="243" spans="1:229" ht="18.75" x14ac:dyDescent="0.3">
      <c r="A243" s="94" t="s">
        <v>338</v>
      </c>
      <c r="B243" s="96" t="s">
        <v>418</v>
      </c>
      <c r="C243" s="26"/>
      <c r="D243" s="106"/>
      <c r="E243" s="138"/>
      <c r="F243" s="40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29"/>
      <c r="Y243" s="94" t="s">
        <v>338</v>
      </c>
      <c r="Z243" s="96" t="s">
        <v>418</v>
      </c>
      <c r="AA243" s="26"/>
      <c r="AB243" s="106"/>
      <c r="AC243" s="138"/>
      <c r="AD243" s="40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9"/>
      <c r="AV243" s="81"/>
      <c r="AW243" s="94" t="s">
        <v>338</v>
      </c>
      <c r="AX243" s="96" t="s">
        <v>418</v>
      </c>
      <c r="AY243" s="53"/>
      <c r="AZ243" s="52"/>
      <c r="BA243" s="139"/>
      <c r="BB243" s="58"/>
      <c r="BC243" s="119"/>
      <c r="BD243" s="27"/>
      <c r="BE243" s="119"/>
      <c r="BF243" s="119"/>
      <c r="BG243" s="119"/>
      <c r="BH243" s="119"/>
      <c r="BI243" s="119"/>
      <c r="BJ243" s="119"/>
      <c r="BK243" s="119"/>
      <c r="BL243" s="119"/>
      <c r="BM243" s="119"/>
      <c r="BN243" s="119"/>
      <c r="BO243" s="119"/>
      <c r="BP243" s="62"/>
      <c r="BQ243" s="62"/>
      <c r="BR243" s="62"/>
      <c r="BS243" s="232"/>
      <c r="BT243" s="81"/>
      <c r="BU243" s="94" t="s">
        <v>338</v>
      </c>
      <c r="BV243" s="96" t="s">
        <v>418</v>
      </c>
      <c r="BW243" s="240">
        <v>-1</v>
      </c>
      <c r="BX243" s="52">
        <v>1</v>
      </c>
      <c r="BY243" s="239">
        <v>-1</v>
      </c>
      <c r="BZ243" s="119">
        <v>0</v>
      </c>
      <c r="CA243" s="119">
        <v>1</v>
      </c>
      <c r="CB243" s="27">
        <f t="shared" si="343"/>
        <v>0</v>
      </c>
      <c r="CC243" s="119"/>
      <c r="CD243" s="119"/>
      <c r="CE243" s="119"/>
      <c r="CF243" s="119">
        <v>1</v>
      </c>
      <c r="CG243" s="119"/>
      <c r="CH243" s="119"/>
      <c r="CI243" s="119"/>
      <c r="CJ243" s="119"/>
      <c r="CK243" s="119"/>
      <c r="CL243" s="119"/>
      <c r="CM243" s="119">
        <f t="shared" ref="CM243" si="349">+CC243+CD243+CE243+CF243+CG243+CH243+CI243+CJ243+CK243+CL243</f>
        <v>1</v>
      </c>
      <c r="CN243" s="62">
        <f t="shared" si="295"/>
        <v>0</v>
      </c>
      <c r="CO243" s="62">
        <f t="shared" si="296"/>
        <v>-1</v>
      </c>
      <c r="CP243" s="62">
        <f t="shared" si="297"/>
        <v>-1</v>
      </c>
      <c r="CQ243" s="232">
        <f t="shared" si="298"/>
        <v>0</v>
      </c>
      <c r="CR243" s="81"/>
      <c r="CS243" s="94" t="s">
        <v>338</v>
      </c>
      <c r="CT243" s="96" t="s">
        <v>418</v>
      </c>
      <c r="CU243" s="132">
        <v>-1</v>
      </c>
      <c r="CV243" s="106">
        <v>1</v>
      </c>
      <c r="CW243" s="256">
        <v>-1</v>
      </c>
      <c r="CX243" s="118">
        <v>0</v>
      </c>
      <c r="CY243" s="118">
        <v>1</v>
      </c>
      <c r="CZ243" s="9">
        <f t="shared" si="344"/>
        <v>0</v>
      </c>
      <c r="DA243" s="118"/>
      <c r="DB243" s="118"/>
      <c r="DC243" s="118"/>
      <c r="DD243" s="118">
        <v>1</v>
      </c>
      <c r="DE243" s="118"/>
      <c r="DF243" s="118"/>
      <c r="DG243" s="118"/>
      <c r="DH243" s="118"/>
      <c r="DI243" s="118"/>
      <c r="DJ243" s="118"/>
      <c r="DK243" s="118">
        <f t="shared" ref="DK243" si="350">+DA243+DB243+DC243+DD243+DE243+DF243+DG243+DH243+DI243+DJ243</f>
        <v>1</v>
      </c>
      <c r="DL243" s="24">
        <f t="shared" si="299"/>
        <v>0</v>
      </c>
      <c r="DM243" s="24">
        <f t="shared" si="300"/>
        <v>-1</v>
      </c>
      <c r="DN243" s="24">
        <f t="shared" si="301"/>
        <v>-1</v>
      </c>
      <c r="DO243" s="193">
        <f t="shared" si="302"/>
        <v>0</v>
      </c>
      <c r="DP243" s="81"/>
      <c r="DQ243" s="94" t="s">
        <v>338</v>
      </c>
      <c r="DR243" s="96" t="s">
        <v>418</v>
      </c>
      <c r="DS243" s="132">
        <v>-1</v>
      </c>
      <c r="DT243" s="106">
        <v>1</v>
      </c>
      <c r="DU243" s="25">
        <v>-1</v>
      </c>
      <c r="DV243" s="118">
        <v>0</v>
      </c>
      <c r="DW243" s="118">
        <v>1</v>
      </c>
      <c r="DX243" s="9">
        <f t="shared" si="345"/>
        <v>0</v>
      </c>
      <c r="DY243" s="118"/>
      <c r="DZ243" s="118"/>
      <c r="EA243" s="118"/>
      <c r="EB243" s="118">
        <v>1</v>
      </c>
      <c r="EC243" s="118"/>
      <c r="ED243" s="118"/>
      <c r="EE243" s="118"/>
      <c r="EF243" s="118"/>
      <c r="EG243" s="118"/>
      <c r="EH243" s="118"/>
      <c r="EI243" s="118">
        <f t="shared" ref="EI243" si="351">+DY243+DZ243+EA243+EB243+EC243+ED243+EE243+EF243+EG243+EH243</f>
        <v>1</v>
      </c>
      <c r="EJ243" s="24">
        <f t="shared" si="291"/>
        <v>0</v>
      </c>
      <c r="EK243" s="24">
        <f t="shared" si="292"/>
        <v>-1</v>
      </c>
      <c r="EL243" s="24">
        <f t="shared" si="293"/>
        <v>-1</v>
      </c>
      <c r="EM243" s="193">
        <f t="shared" si="294"/>
        <v>0</v>
      </c>
      <c r="EN243" s="81"/>
      <c r="EO243" s="94" t="s">
        <v>338</v>
      </c>
      <c r="EP243" s="96" t="s">
        <v>418</v>
      </c>
      <c r="EQ243" s="132">
        <v>-1</v>
      </c>
      <c r="ER243" s="106">
        <v>1</v>
      </c>
      <c r="ES243" s="25">
        <v>-1</v>
      </c>
      <c r="ET243" s="118">
        <v>0</v>
      </c>
      <c r="EU243" s="118">
        <v>1</v>
      </c>
      <c r="EV243" s="9">
        <f t="shared" si="346"/>
        <v>0</v>
      </c>
      <c r="EW243" s="118"/>
      <c r="EX243" s="118"/>
      <c r="EY243" s="118"/>
      <c r="EZ243" s="118">
        <v>1</v>
      </c>
      <c r="FA243" s="118"/>
      <c r="FB243" s="118"/>
      <c r="FC243" s="118"/>
      <c r="FD243" s="118"/>
      <c r="FE243" s="118"/>
      <c r="FF243" s="118"/>
      <c r="FG243" s="118">
        <f t="shared" ref="FG243" si="352">+EW243+EX243+EY243+EZ243+FA243+FB243+FC243+FD243+FE243+FF243</f>
        <v>1</v>
      </c>
      <c r="FH243" s="24">
        <f t="shared" si="332"/>
        <v>0</v>
      </c>
      <c r="FI243" s="24">
        <f t="shared" si="333"/>
        <v>-1</v>
      </c>
      <c r="FJ243" s="24">
        <f t="shared" si="334"/>
        <v>-1</v>
      </c>
      <c r="FK243" s="193">
        <f t="shared" si="335"/>
        <v>0</v>
      </c>
      <c r="FL243" s="81"/>
      <c r="FM243" s="94" t="s">
        <v>338</v>
      </c>
      <c r="FN243" s="96" t="s">
        <v>418</v>
      </c>
      <c r="FO243" s="368">
        <v>-1</v>
      </c>
      <c r="FP243" s="364">
        <v>1</v>
      </c>
      <c r="FQ243" s="365">
        <v>-1</v>
      </c>
      <c r="FR243" s="118">
        <v>0</v>
      </c>
      <c r="FS243" s="118">
        <v>1</v>
      </c>
      <c r="FT243" s="9">
        <f t="shared" si="347"/>
        <v>0</v>
      </c>
      <c r="FU243" s="118"/>
      <c r="FV243" s="118"/>
      <c r="FW243" s="118"/>
      <c r="FX243" s="118">
        <v>1</v>
      </c>
      <c r="FY243" s="118"/>
      <c r="FZ243" s="118"/>
      <c r="GA243" s="118"/>
      <c r="GB243" s="118"/>
      <c r="GC243" s="118"/>
      <c r="GD243" s="118"/>
      <c r="GE243" s="118">
        <f t="shared" ref="GE243" si="353">+FU243+FV243+FW243+FX243+FY243+FZ243+GA243+GB243+GC243+GD243</f>
        <v>1</v>
      </c>
      <c r="GF243" s="24">
        <f t="shared" si="284"/>
        <v>0</v>
      </c>
      <c r="GG243" s="24">
        <f t="shared" si="285"/>
        <v>-1</v>
      </c>
      <c r="GH243" s="24">
        <f t="shared" si="286"/>
        <v>-1</v>
      </c>
      <c r="GI243" s="193">
        <f t="shared" si="287"/>
        <v>0</v>
      </c>
      <c r="GJ243" s="81"/>
      <c r="GK243" s="94" t="s">
        <v>338</v>
      </c>
      <c r="GL243" s="96" t="s">
        <v>418</v>
      </c>
      <c r="GM243" s="118"/>
      <c r="GN243" s="10">
        <v>11</v>
      </c>
      <c r="GO243" s="74">
        <v>10</v>
      </c>
      <c r="GP243" s="132">
        <v>-1</v>
      </c>
      <c r="GQ243" s="106">
        <v>1</v>
      </c>
      <c r="GR243" s="25">
        <v>-1</v>
      </c>
      <c r="GS243" s="24">
        <f t="shared" si="276"/>
        <v>0</v>
      </c>
      <c r="GT243" s="118">
        <v>1</v>
      </c>
      <c r="GU243" s="9">
        <f t="shared" si="348"/>
        <v>0</v>
      </c>
      <c r="GV243" s="118"/>
      <c r="GW243" s="118"/>
      <c r="GX243" s="118"/>
      <c r="GY243" s="118">
        <v>1</v>
      </c>
      <c r="GZ243" s="118"/>
      <c r="HA243" s="118"/>
      <c r="HB243" s="118"/>
      <c r="HC243" s="118"/>
      <c r="HD243" s="118"/>
      <c r="HE243" s="118"/>
      <c r="HF243" s="118">
        <f t="shared" ref="HF243" si="354">+GV243+GW243+GX243+GY243+GZ243+HA243+HB243+HC243+HD243+HE243</f>
        <v>1</v>
      </c>
      <c r="HG243" s="24">
        <f t="shared" si="278"/>
        <v>0</v>
      </c>
      <c r="HH243" s="24">
        <f t="shared" si="279"/>
        <v>-1</v>
      </c>
      <c r="HI243" s="24">
        <f t="shared" si="280"/>
        <v>-1</v>
      </c>
      <c r="HJ243" s="193">
        <f t="shared" si="281"/>
        <v>0</v>
      </c>
      <c r="HK243" s="81"/>
      <c r="HL243" s="81"/>
      <c r="HM243" s="81"/>
      <c r="HN243" s="81"/>
      <c r="HO243" s="81"/>
      <c r="HP243" s="81"/>
      <c r="HQ243" s="81"/>
      <c r="HR243" s="81"/>
      <c r="HS243" s="81"/>
      <c r="HT243" s="81"/>
      <c r="HU243" s="81"/>
    </row>
    <row r="244" spans="1:229" ht="18.75" x14ac:dyDescent="0.3">
      <c r="A244" s="327" t="s">
        <v>244</v>
      </c>
      <c r="B244" s="91" t="s">
        <v>245</v>
      </c>
      <c r="C244" s="36">
        <v>0.66666666666666696</v>
      </c>
      <c r="D244" s="106">
        <v>5</v>
      </c>
      <c r="E244" s="138">
        <v>3.3333333333333348</v>
      </c>
      <c r="F244" s="40">
        <v>6</v>
      </c>
      <c r="G244" s="118">
        <v>5</v>
      </c>
      <c r="H244" s="118">
        <f t="shared" si="340"/>
        <v>1.2</v>
      </c>
      <c r="I244" s="118">
        <v>2</v>
      </c>
      <c r="J244" s="118">
        <v>5</v>
      </c>
      <c r="K244" s="118">
        <v>2</v>
      </c>
      <c r="L244" s="118"/>
      <c r="M244" s="118">
        <v>2</v>
      </c>
      <c r="N244" s="118"/>
      <c r="O244" s="118">
        <v>1</v>
      </c>
      <c r="P244" s="118"/>
      <c r="Q244" s="118"/>
      <c r="R244" s="118"/>
      <c r="S244" s="118">
        <f t="shared" si="311"/>
        <v>12</v>
      </c>
      <c r="T244" s="118">
        <f t="shared" si="312"/>
        <v>9</v>
      </c>
      <c r="U244" s="118">
        <f t="shared" si="313"/>
        <v>0</v>
      </c>
      <c r="V244" s="118">
        <f t="shared" si="314"/>
        <v>9</v>
      </c>
      <c r="W244" s="118" t="e">
        <f t="shared" si="315"/>
        <v>#DIV/0!</v>
      </c>
      <c r="X244" s="29"/>
      <c r="Y244" s="327" t="s">
        <v>244</v>
      </c>
      <c r="Z244" s="91" t="s">
        <v>245</v>
      </c>
      <c r="AA244" s="36">
        <v>0.66666666666666696</v>
      </c>
      <c r="AB244" s="106">
        <v>5</v>
      </c>
      <c r="AC244" s="138">
        <v>3.3333333333333348</v>
      </c>
      <c r="AD244" s="40">
        <v>6</v>
      </c>
      <c r="AE244" s="118">
        <v>5</v>
      </c>
      <c r="AF244" s="118">
        <f t="shared" si="341"/>
        <v>1.2</v>
      </c>
      <c r="AG244" s="118">
        <v>2</v>
      </c>
      <c r="AH244" s="118">
        <v>5</v>
      </c>
      <c r="AI244" s="118">
        <v>2</v>
      </c>
      <c r="AJ244" s="118"/>
      <c r="AK244" s="118">
        <v>2</v>
      </c>
      <c r="AL244" s="118"/>
      <c r="AM244" s="118">
        <v>1</v>
      </c>
      <c r="AN244" s="118"/>
      <c r="AO244" s="118"/>
      <c r="AP244" s="118"/>
      <c r="AQ244" s="118">
        <f t="shared" si="317"/>
        <v>12</v>
      </c>
      <c r="AR244" s="118">
        <f t="shared" si="318"/>
        <v>9</v>
      </c>
      <c r="AS244" s="118">
        <f t="shared" si="319"/>
        <v>0</v>
      </c>
      <c r="AT244" s="118">
        <f t="shared" si="320"/>
        <v>9</v>
      </c>
      <c r="AU244" s="118" t="e">
        <f t="shared" si="321"/>
        <v>#DIV/0!</v>
      </c>
      <c r="AV244" s="81"/>
      <c r="AW244" s="327" t="s">
        <v>244</v>
      </c>
      <c r="AX244" s="91" t="s">
        <v>245</v>
      </c>
      <c r="AY244" s="36">
        <v>0.66666666666666696</v>
      </c>
      <c r="AZ244" s="106">
        <v>5</v>
      </c>
      <c r="BA244" s="138">
        <v>3.3333333333333348</v>
      </c>
      <c r="BB244" s="40">
        <v>6</v>
      </c>
      <c r="BC244" s="118">
        <v>5</v>
      </c>
      <c r="BD244" s="9">
        <f t="shared" si="342"/>
        <v>1.2</v>
      </c>
      <c r="BE244" s="118">
        <v>2</v>
      </c>
      <c r="BF244" s="118">
        <v>5</v>
      </c>
      <c r="BG244" s="118">
        <v>2</v>
      </c>
      <c r="BH244" s="118"/>
      <c r="BI244" s="118">
        <v>2</v>
      </c>
      <c r="BJ244" s="118"/>
      <c r="BK244" s="118">
        <v>1</v>
      </c>
      <c r="BL244" s="118"/>
      <c r="BM244" s="118"/>
      <c r="BN244" s="118"/>
      <c r="BO244" s="118">
        <f t="shared" si="323"/>
        <v>12</v>
      </c>
      <c r="BP244" s="24">
        <f t="shared" si="306"/>
        <v>9</v>
      </c>
      <c r="BQ244" s="24">
        <f t="shared" si="307"/>
        <v>0</v>
      </c>
      <c r="BR244" s="24">
        <f t="shared" si="308"/>
        <v>9</v>
      </c>
      <c r="BS244" s="193" t="e">
        <f t="shared" si="309"/>
        <v>#DIV/0!</v>
      </c>
      <c r="BT244" s="81"/>
      <c r="BU244" s="327" t="s">
        <v>244</v>
      </c>
      <c r="BV244" s="91" t="s">
        <v>245</v>
      </c>
      <c r="BW244" s="246">
        <v>0.66666666666666696</v>
      </c>
      <c r="BX244" s="106">
        <v>5</v>
      </c>
      <c r="BY244" s="138">
        <v>3.3333333333333348</v>
      </c>
      <c r="BZ244" s="40">
        <v>6</v>
      </c>
      <c r="CA244" s="118">
        <v>5</v>
      </c>
      <c r="CB244" s="9">
        <f t="shared" si="343"/>
        <v>1.2</v>
      </c>
      <c r="CC244" s="118">
        <v>2</v>
      </c>
      <c r="CD244" s="118">
        <v>5</v>
      </c>
      <c r="CE244" s="118">
        <v>2</v>
      </c>
      <c r="CF244" s="118"/>
      <c r="CG244" s="118">
        <v>2</v>
      </c>
      <c r="CH244" s="118"/>
      <c r="CI244" s="118">
        <v>1</v>
      </c>
      <c r="CJ244" s="118"/>
      <c r="CK244" s="118"/>
      <c r="CL244" s="118"/>
      <c r="CM244" s="118">
        <f t="shared" si="325"/>
        <v>12</v>
      </c>
      <c r="CN244" s="24">
        <f t="shared" si="295"/>
        <v>9</v>
      </c>
      <c r="CO244" s="24">
        <f t="shared" si="296"/>
        <v>0</v>
      </c>
      <c r="CP244" s="24">
        <f t="shared" si="297"/>
        <v>9</v>
      </c>
      <c r="CQ244" s="193" t="e">
        <f t="shared" si="298"/>
        <v>#DIV/0!</v>
      </c>
      <c r="CR244" s="81"/>
      <c r="CS244" s="327" t="s">
        <v>244</v>
      </c>
      <c r="CT244" s="91" t="s">
        <v>245</v>
      </c>
      <c r="CU244" s="36">
        <v>0.66666666666666696</v>
      </c>
      <c r="CV244" s="106">
        <v>5</v>
      </c>
      <c r="CW244" s="256">
        <v>3.3333333333333348</v>
      </c>
      <c r="CX244" s="40">
        <v>6</v>
      </c>
      <c r="CY244" s="118">
        <v>5</v>
      </c>
      <c r="CZ244" s="9">
        <f t="shared" si="344"/>
        <v>1.2</v>
      </c>
      <c r="DA244" s="118">
        <v>2</v>
      </c>
      <c r="DB244" s="118">
        <v>5</v>
      </c>
      <c r="DC244" s="118">
        <v>2</v>
      </c>
      <c r="DD244" s="118"/>
      <c r="DE244" s="118">
        <v>2</v>
      </c>
      <c r="DF244" s="118"/>
      <c r="DG244" s="118">
        <v>1</v>
      </c>
      <c r="DH244" s="118"/>
      <c r="DI244" s="118"/>
      <c r="DJ244" s="118"/>
      <c r="DK244" s="118">
        <f t="shared" si="327"/>
        <v>12</v>
      </c>
      <c r="DL244" s="24">
        <f t="shared" si="299"/>
        <v>9</v>
      </c>
      <c r="DM244" s="24">
        <f t="shared" si="300"/>
        <v>0</v>
      </c>
      <c r="DN244" s="24">
        <f t="shared" si="301"/>
        <v>9</v>
      </c>
      <c r="DO244" s="193" t="e">
        <f t="shared" si="302"/>
        <v>#DIV/0!</v>
      </c>
      <c r="DP244" s="81"/>
      <c r="DQ244" s="327" t="s">
        <v>244</v>
      </c>
      <c r="DR244" s="91" t="s">
        <v>245</v>
      </c>
      <c r="DS244" s="36">
        <v>0.66666666666666696</v>
      </c>
      <c r="DT244" s="106">
        <v>5</v>
      </c>
      <c r="DU244" s="25">
        <v>3.3333333333333348</v>
      </c>
      <c r="DV244" s="40">
        <v>6</v>
      </c>
      <c r="DW244" s="118">
        <v>5</v>
      </c>
      <c r="DX244" s="9">
        <f t="shared" si="345"/>
        <v>1.2</v>
      </c>
      <c r="DY244" s="118">
        <v>2</v>
      </c>
      <c r="DZ244" s="118">
        <v>5</v>
      </c>
      <c r="EA244" s="118">
        <v>2</v>
      </c>
      <c r="EB244" s="118"/>
      <c r="EC244" s="118">
        <v>2</v>
      </c>
      <c r="ED244" s="118"/>
      <c r="EE244" s="118">
        <v>1</v>
      </c>
      <c r="EF244" s="118"/>
      <c r="EG244" s="118"/>
      <c r="EH244" s="118"/>
      <c r="EI244" s="118">
        <f t="shared" si="329"/>
        <v>12</v>
      </c>
      <c r="EJ244" s="24">
        <f t="shared" si="291"/>
        <v>9</v>
      </c>
      <c r="EK244" s="24">
        <f t="shared" si="292"/>
        <v>0</v>
      </c>
      <c r="EL244" s="24">
        <f t="shared" si="293"/>
        <v>9</v>
      </c>
      <c r="EM244" s="193" t="e">
        <f t="shared" si="294"/>
        <v>#DIV/0!</v>
      </c>
      <c r="EN244" s="81"/>
      <c r="EO244" s="327" t="s">
        <v>244</v>
      </c>
      <c r="EP244" s="91" t="s">
        <v>245</v>
      </c>
      <c r="EQ244" s="36">
        <v>0.66666666666666696</v>
      </c>
      <c r="ER244" s="106">
        <v>5</v>
      </c>
      <c r="ES244" s="25">
        <v>3.3333333333333348</v>
      </c>
      <c r="ET244" s="40">
        <v>6</v>
      </c>
      <c r="EU244" s="118">
        <v>5</v>
      </c>
      <c r="EV244" s="9">
        <f t="shared" si="346"/>
        <v>1.2</v>
      </c>
      <c r="EW244" s="118">
        <v>2</v>
      </c>
      <c r="EX244" s="118">
        <v>5</v>
      </c>
      <c r="EY244" s="118">
        <v>2</v>
      </c>
      <c r="EZ244" s="118"/>
      <c r="FA244" s="118">
        <v>2</v>
      </c>
      <c r="FB244" s="118"/>
      <c r="FC244" s="118">
        <v>1</v>
      </c>
      <c r="FD244" s="118"/>
      <c r="FE244" s="118"/>
      <c r="FF244" s="118"/>
      <c r="FG244" s="118">
        <f t="shared" si="331"/>
        <v>12</v>
      </c>
      <c r="FH244" s="24">
        <f t="shared" si="332"/>
        <v>9</v>
      </c>
      <c r="FI244" s="24">
        <f t="shared" si="333"/>
        <v>0</v>
      </c>
      <c r="FJ244" s="24">
        <f t="shared" si="334"/>
        <v>9</v>
      </c>
      <c r="FK244" s="193" t="e">
        <f t="shared" si="335"/>
        <v>#DIV/0!</v>
      </c>
      <c r="FL244" s="81"/>
      <c r="FM244" s="327" t="s">
        <v>244</v>
      </c>
      <c r="FN244" s="91" t="s">
        <v>245</v>
      </c>
      <c r="FO244" s="395">
        <v>0.66666666666666696</v>
      </c>
      <c r="FP244" s="364">
        <v>5</v>
      </c>
      <c r="FQ244" s="365">
        <v>3.3333333333333348</v>
      </c>
      <c r="FR244" s="40">
        <v>6</v>
      </c>
      <c r="FS244" s="118">
        <v>5</v>
      </c>
      <c r="FT244" s="9">
        <f t="shared" si="347"/>
        <v>1.2</v>
      </c>
      <c r="FU244" s="118">
        <v>2</v>
      </c>
      <c r="FV244" s="118">
        <v>5</v>
      </c>
      <c r="FW244" s="118">
        <v>2</v>
      </c>
      <c r="FX244" s="118"/>
      <c r="FY244" s="118">
        <v>2</v>
      </c>
      <c r="FZ244" s="118"/>
      <c r="GA244" s="118">
        <v>1</v>
      </c>
      <c r="GB244" s="118"/>
      <c r="GC244" s="118"/>
      <c r="GD244" s="118"/>
      <c r="GE244" s="118">
        <f t="shared" si="337"/>
        <v>12</v>
      </c>
      <c r="GF244" s="24">
        <f t="shared" si="284"/>
        <v>9</v>
      </c>
      <c r="GG244" s="24">
        <f t="shared" si="285"/>
        <v>0</v>
      </c>
      <c r="GH244" s="24">
        <f t="shared" si="286"/>
        <v>9</v>
      </c>
      <c r="GI244" s="193" t="e">
        <f t="shared" si="287"/>
        <v>#DIV/0!</v>
      </c>
      <c r="GJ244" s="81"/>
      <c r="GK244" s="327" t="s">
        <v>244</v>
      </c>
      <c r="GL244" s="91" t="s">
        <v>245</v>
      </c>
      <c r="GM244" s="118"/>
      <c r="GN244" s="11">
        <v>5.708333333333333</v>
      </c>
      <c r="GO244" s="12">
        <v>6.375</v>
      </c>
      <c r="GP244" s="36">
        <v>0.66666666666666696</v>
      </c>
      <c r="GQ244" s="106">
        <v>5</v>
      </c>
      <c r="GR244" s="25">
        <v>3.3333333333333348</v>
      </c>
      <c r="GS244" s="24">
        <f t="shared" si="276"/>
        <v>7</v>
      </c>
      <c r="GT244" s="118">
        <v>5</v>
      </c>
      <c r="GU244" s="9">
        <f t="shared" si="348"/>
        <v>1.4</v>
      </c>
      <c r="GV244" s="118">
        <v>2</v>
      </c>
      <c r="GW244" s="118">
        <v>5</v>
      </c>
      <c r="GX244" s="118">
        <v>2</v>
      </c>
      <c r="GY244" s="118"/>
      <c r="GZ244" s="118">
        <v>2</v>
      </c>
      <c r="HA244" s="118"/>
      <c r="HB244" s="118">
        <v>1</v>
      </c>
      <c r="HC244" s="118"/>
      <c r="HD244" s="118"/>
      <c r="HE244" s="118"/>
      <c r="HF244" s="118">
        <f t="shared" si="339"/>
        <v>12</v>
      </c>
      <c r="HG244" s="24">
        <f t="shared" si="278"/>
        <v>9</v>
      </c>
      <c r="HH244" s="24">
        <f t="shared" si="279"/>
        <v>0</v>
      </c>
      <c r="HI244" s="24">
        <f t="shared" si="280"/>
        <v>9</v>
      </c>
      <c r="HJ244" s="193" t="e">
        <f t="shared" si="281"/>
        <v>#DIV/0!</v>
      </c>
      <c r="HK244" s="81"/>
      <c r="HL244" s="81"/>
      <c r="HM244" s="81"/>
      <c r="HN244" s="81"/>
      <c r="HO244" s="81"/>
      <c r="HP244" s="81"/>
      <c r="HQ244" s="81"/>
      <c r="HR244" s="81"/>
      <c r="HS244" s="81"/>
      <c r="HT244" s="81"/>
      <c r="HU244" s="81"/>
    </row>
    <row r="245" spans="1:229" ht="18.75" x14ac:dyDescent="0.3">
      <c r="A245" s="115" t="s">
        <v>247</v>
      </c>
      <c r="B245" s="91" t="s">
        <v>114</v>
      </c>
      <c r="C245" s="26">
        <v>-0.5</v>
      </c>
      <c r="D245" s="106">
        <v>2</v>
      </c>
      <c r="E245" s="138">
        <v>-1</v>
      </c>
      <c r="F245" s="40"/>
      <c r="G245" s="118">
        <v>2</v>
      </c>
      <c r="H245" s="118">
        <f t="shared" si="340"/>
        <v>0</v>
      </c>
      <c r="I245" s="118"/>
      <c r="J245" s="118">
        <v>1</v>
      </c>
      <c r="K245" s="118"/>
      <c r="L245" s="118">
        <v>1</v>
      </c>
      <c r="M245" s="118"/>
      <c r="N245" s="118"/>
      <c r="O245" s="118"/>
      <c r="P245" s="118"/>
      <c r="Q245" s="118"/>
      <c r="R245" s="118"/>
      <c r="S245" s="118">
        <f t="shared" si="311"/>
        <v>2</v>
      </c>
      <c r="T245" s="118">
        <f t="shared" si="312"/>
        <v>0</v>
      </c>
      <c r="U245" s="118">
        <f t="shared" si="313"/>
        <v>-1</v>
      </c>
      <c r="V245" s="118">
        <f t="shared" si="314"/>
        <v>-1</v>
      </c>
      <c r="W245" s="118">
        <f t="shared" si="315"/>
        <v>0</v>
      </c>
      <c r="X245" s="29"/>
      <c r="Y245" s="115" t="s">
        <v>247</v>
      </c>
      <c r="Z245" s="91" t="s">
        <v>114</v>
      </c>
      <c r="AA245" s="26">
        <v>-0.5</v>
      </c>
      <c r="AB245" s="106">
        <v>2</v>
      </c>
      <c r="AC245" s="138">
        <v>-1</v>
      </c>
      <c r="AD245" s="40"/>
      <c r="AE245" s="118">
        <v>2</v>
      </c>
      <c r="AF245" s="118">
        <f t="shared" si="341"/>
        <v>0</v>
      </c>
      <c r="AG245" s="118"/>
      <c r="AH245" s="118">
        <v>1</v>
      </c>
      <c r="AI245" s="118"/>
      <c r="AJ245" s="118">
        <v>1</v>
      </c>
      <c r="AK245" s="118"/>
      <c r="AL245" s="118"/>
      <c r="AM245" s="118"/>
      <c r="AN245" s="118"/>
      <c r="AO245" s="118"/>
      <c r="AP245" s="118"/>
      <c r="AQ245" s="118">
        <f t="shared" si="317"/>
        <v>2</v>
      </c>
      <c r="AR245" s="118">
        <f t="shared" si="318"/>
        <v>0</v>
      </c>
      <c r="AS245" s="118">
        <f t="shared" si="319"/>
        <v>-1</v>
      </c>
      <c r="AT245" s="118">
        <f t="shared" si="320"/>
        <v>-1</v>
      </c>
      <c r="AU245" s="9">
        <f t="shared" si="321"/>
        <v>0</v>
      </c>
      <c r="AV245" s="81"/>
      <c r="AW245" s="115" t="s">
        <v>247</v>
      </c>
      <c r="AX245" s="91" t="s">
        <v>114</v>
      </c>
      <c r="AY245" s="26">
        <v>-0.5</v>
      </c>
      <c r="AZ245" s="106">
        <v>2</v>
      </c>
      <c r="BA245" s="138">
        <v>-1</v>
      </c>
      <c r="BB245" s="40"/>
      <c r="BC245" s="118">
        <v>2</v>
      </c>
      <c r="BD245" s="9">
        <f t="shared" si="342"/>
        <v>0</v>
      </c>
      <c r="BE245" s="118"/>
      <c r="BF245" s="118">
        <v>1</v>
      </c>
      <c r="BG245" s="118"/>
      <c r="BH245" s="118">
        <v>1</v>
      </c>
      <c r="BI245" s="118"/>
      <c r="BJ245" s="118"/>
      <c r="BK245" s="118"/>
      <c r="BL245" s="118"/>
      <c r="BM245" s="118"/>
      <c r="BN245" s="118"/>
      <c r="BO245" s="118">
        <f t="shared" si="323"/>
        <v>2</v>
      </c>
      <c r="BP245" s="24">
        <f t="shared" si="306"/>
        <v>0</v>
      </c>
      <c r="BQ245" s="24">
        <f t="shared" si="307"/>
        <v>-1</v>
      </c>
      <c r="BR245" s="24">
        <f t="shared" si="308"/>
        <v>-1</v>
      </c>
      <c r="BS245" s="193">
        <f t="shared" si="309"/>
        <v>0</v>
      </c>
      <c r="BT245" s="81"/>
      <c r="BU245" s="115" t="s">
        <v>247</v>
      </c>
      <c r="BV245" s="91" t="s">
        <v>114</v>
      </c>
      <c r="BW245" s="157">
        <v>-0.5</v>
      </c>
      <c r="BX245" s="106">
        <v>2</v>
      </c>
      <c r="BY245" s="138">
        <v>-1</v>
      </c>
      <c r="BZ245" s="40"/>
      <c r="CA245" s="118">
        <v>2</v>
      </c>
      <c r="CB245" s="9">
        <f t="shared" si="343"/>
        <v>0</v>
      </c>
      <c r="CC245" s="118"/>
      <c r="CD245" s="118">
        <v>1</v>
      </c>
      <c r="CE245" s="118"/>
      <c r="CF245" s="118">
        <v>1</v>
      </c>
      <c r="CG245" s="118"/>
      <c r="CH245" s="118"/>
      <c r="CI245" s="118"/>
      <c r="CJ245" s="118"/>
      <c r="CK245" s="118"/>
      <c r="CL245" s="118"/>
      <c r="CM245" s="118">
        <f t="shared" si="325"/>
        <v>2</v>
      </c>
      <c r="CN245" s="24">
        <f t="shared" si="295"/>
        <v>0</v>
      </c>
      <c r="CO245" s="24">
        <f t="shared" si="296"/>
        <v>-1</v>
      </c>
      <c r="CP245" s="24">
        <f t="shared" si="297"/>
        <v>-1</v>
      </c>
      <c r="CQ245" s="193">
        <f t="shared" si="298"/>
        <v>0</v>
      </c>
      <c r="CR245" s="81"/>
      <c r="CS245" s="115" t="s">
        <v>247</v>
      </c>
      <c r="CT245" s="91" t="s">
        <v>114</v>
      </c>
      <c r="CU245" s="157">
        <v>-0.5</v>
      </c>
      <c r="CV245" s="106">
        <v>2</v>
      </c>
      <c r="CW245" s="256">
        <v>-1</v>
      </c>
      <c r="CX245" s="40"/>
      <c r="CY245" s="118">
        <v>2</v>
      </c>
      <c r="CZ245" s="9">
        <f t="shared" si="344"/>
        <v>0</v>
      </c>
      <c r="DA245" s="118"/>
      <c r="DB245" s="118">
        <v>1</v>
      </c>
      <c r="DC245" s="118"/>
      <c r="DD245" s="118">
        <v>1</v>
      </c>
      <c r="DE245" s="118"/>
      <c r="DF245" s="118"/>
      <c r="DG245" s="118"/>
      <c r="DH245" s="118"/>
      <c r="DI245" s="118"/>
      <c r="DJ245" s="118"/>
      <c r="DK245" s="118">
        <f t="shared" si="327"/>
        <v>2</v>
      </c>
      <c r="DL245" s="24">
        <f t="shared" si="299"/>
        <v>0</v>
      </c>
      <c r="DM245" s="24">
        <f t="shared" si="300"/>
        <v>-1</v>
      </c>
      <c r="DN245" s="24">
        <f t="shared" si="301"/>
        <v>-1</v>
      </c>
      <c r="DO245" s="193">
        <f t="shared" si="302"/>
        <v>0</v>
      </c>
      <c r="DP245" s="81"/>
      <c r="DQ245" s="115" t="s">
        <v>247</v>
      </c>
      <c r="DR245" s="91" t="s">
        <v>114</v>
      </c>
      <c r="DS245" s="26">
        <v>-0.5</v>
      </c>
      <c r="DT245" s="106">
        <v>2</v>
      </c>
      <c r="DU245" s="25">
        <v>-1</v>
      </c>
      <c r="DV245" s="40"/>
      <c r="DW245" s="118">
        <v>2</v>
      </c>
      <c r="DX245" s="9">
        <f t="shared" si="345"/>
        <v>0</v>
      </c>
      <c r="DY245" s="118"/>
      <c r="DZ245" s="118">
        <v>1</v>
      </c>
      <c r="EA245" s="118"/>
      <c r="EB245" s="118">
        <v>1</v>
      </c>
      <c r="EC245" s="118"/>
      <c r="ED245" s="118"/>
      <c r="EE245" s="118"/>
      <c r="EF245" s="118"/>
      <c r="EG245" s="118"/>
      <c r="EH245" s="118"/>
      <c r="EI245" s="118">
        <f t="shared" si="329"/>
        <v>2</v>
      </c>
      <c r="EJ245" s="24">
        <f t="shared" si="291"/>
        <v>0</v>
      </c>
      <c r="EK245" s="24">
        <f t="shared" si="292"/>
        <v>-1</v>
      </c>
      <c r="EL245" s="24">
        <f t="shared" si="293"/>
        <v>-1</v>
      </c>
      <c r="EM245" s="193">
        <f t="shared" si="294"/>
        <v>0</v>
      </c>
      <c r="EN245" s="81"/>
      <c r="EO245" s="115" t="s">
        <v>247</v>
      </c>
      <c r="EP245" s="91" t="s">
        <v>114</v>
      </c>
      <c r="EQ245" s="26">
        <v>-0.5</v>
      </c>
      <c r="ER245" s="106">
        <v>2</v>
      </c>
      <c r="ES245" s="25">
        <v>-1</v>
      </c>
      <c r="ET245" s="40"/>
      <c r="EU245" s="118">
        <v>2</v>
      </c>
      <c r="EV245" s="9">
        <f t="shared" si="346"/>
        <v>0</v>
      </c>
      <c r="EW245" s="118"/>
      <c r="EX245" s="118">
        <v>1</v>
      </c>
      <c r="EY245" s="118"/>
      <c r="EZ245" s="118">
        <v>1</v>
      </c>
      <c r="FA245" s="118"/>
      <c r="FB245" s="118"/>
      <c r="FC245" s="118"/>
      <c r="FD245" s="118"/>
      <c r="FE245" s="118"/>
      <c r="FF245" s="118"/>
      <c r="FG245" s="118">
        <f t="shared" si="331"/>
        <v>2</v>
      </c>
      <c r="FH245" s="24">
        <f t="shared" si="332"/>
        <v>0</v>
      </c>
      <c r="FI245" s="24">
        <f t="shared" si="333"/>
        <v>-1</v>
      </c>
      <c r="FJ245" s="24">
        <f t="shared" si="334"/>
        <v>-1</v>
      </c>
      <c r="FK245" s="193">
        <f t="shared" si="335"/>
        <v>0</v>
      </c>
      <c r="FL245" s="81"/>
      <c r="FM245" s="115" t="s">
        <v>247</v>
      </c>
      <c r="FN245" s="91" t="s">
        <v>114</v>
      </c>
      <c r="FO245" s="363">
        <v>-0.5</v>
      </c>
      <c r="FP245" s="364">
        <v>2</v>
      </c>
      <c r="FQ245" s="365">
        <v>-1</v>
      </c>
      <c r="FR245" s="40"/>
      <c r="FS245" s="118">
        <v>2</v>
      </c>
      <c r="FT245" s="9">
        <f t="shared" si="347"/>
        <v>0</v>
      </c>
      <c r="FU245" s="118"/>
      <c r="FV245" s="118">
        <v>1</v>
      </c>
      <c r="FW245" s="118"/>
      <c r="FX245" s="118">
        <v>1</v>
      </c>
      <c r="FY245" s="118"/>
      <c r="FZ245" s="118"/>
      <c r="GA245" s="118"/>
      <c r="GB245" s="118"/>
      <c r="GC245" s="118"/>
      <c r="GD245" s="118"/>
      <c r="GE245" s="118">
        <f t="shared" si="337"/>
        <v>2</v>
      </c>
      <c r="GF245" s="24">
        <f t="shared" si="284"/>
        <v>0</v>
      </c>
      <c r="GG245" s="24">
        <f t="shared" si="285"/>
        <v>-1</v>
      </c>
      <c r="GH245" s="24">
        <f t="shared" si="286"/>
        <v>-1</v>
      </c>
      <c r="GI245" s="193">
        <f t="shared" si="287"/>
        <v>0</v>
      </c>
      <c r="GJ245" s="81"/>
      <c r="GK245" s="115" t="s">
        <v>247</v>
      </c>
      <c r="GL245" s="91" t="s">
        <v>114</v>
      </c>
      <c r="GM245" s="118"/>
      <c r="GN245" s="10">
        <v>9.5</v>
      </c>
      <c r="GO245" s="74">
        <v>9</v>
      </c>
      <c r="GP245" s="26">
        <v>-0.5</v>
      </c>
      <c r="GQ245" s="106">
        <v>2</v>
      </c>
      <c r="GR245" s="25">
        <v>-1</v>
      </c>
      <c r="GS245" s="24">
        <f t="shared" si="276"/>
        <v>0</v>
      </c>
      <c r="GT245" s="118">
        <v>2</v>
      </c>
      <c r="GU245" s="9">
        <f t="shared" si="348"/>
        <v>0</v>
      </c>
      <c r="GV245" s="118"/>
      <c r="GW245" s="118">
        <v>1</v>
      </c>
      <c r="GX245" s="118"/>
      <c r="GY245" s="118">
        <v>1</v>
      </c>
      <c r="GZ245" s="118"/>
      <c r="HA245" s="118"/>
      <c r="HB245" s="118"/>
      <c r="HC245" s="118"/>
      <c r="HD245" s="118"/>
      <c r="HE245" s="118"/>
      <c r="HF245" s="118">
        <f t="shared" si="339"/>
        <v>2</v>
      </c>
      <c r="HG245" s="24">
        <f t="shared" si="278"/>
        <v>0</v>
      </c>
      <c r="HH245" s="24">
        <f t="shared" si="279"/>
        <v>-1</v>
      </c>
      <c r="HI245" s="24">
        <f t="shared" si="280"/>
        <v>-1</v>
      </c>
      <c r="HJ245" s="193">
        <f t="shared" si="281"/>
        <v>0</v>
      </c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</row>
    <row r="246" spans="1:229" ht="18.75" x14ac:dyDescent="0.3">
      <c r="A246" s="435" t="s">
        <v>507</v>
      </c>
      <c r="B246" s="93" t="s">
        <v>508</v>
      </c>
      <c r="C246" s="26"/>
      <c r="D246" s="106"/>
      <c r="E246" s="138"/>
      <c r="F246" s="40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29"/>
      <c r="Y246" s="435" t="s">
        <v>507</v>
      </c>
      <c r="Z246" s="93" t="s">
        <v>508</v>
      </c>
      <c r="AA246" s="26"/>
      <c r="AB246" s="106"/>
      <c r="AC246" s="138"/>
      <c r="AD246" s="40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9"/>
      <c r="AV246" s="81"/>
      <c r="AW246" s="435" t="s">
        <v>507</v>
      </c>
      <c r="AX246" s="93" t="s">
        <v>508</v>
      </c>
      <c r="AY246" s="26"/>
      <c r="AZ246" s="106"/>
      <c r="BA246" s="138"/>
      <c r="BB246" s="40"/>
      <c r="BC246" s="118"/>
      <c r="BD246" s="9"/>
      <c r="BE246" s="118"/>
      <c r="BF246" s="118"/>
      <c r="BG246" s="118"/>
      <c r="BH246" s="118"/>
      <c r="BI246" s="118"/>
      <c r="BJ246" s="118"/>
      <c r="BK246" s="118"/>
      <c r="BL246" s="118"/>
      <c r="BM246" s="118"/>
      <c r="BN246" s="118"/>
      <c r="BO246" s="118"/>
      <c r="BP246" s="24"/>
      <c r="BQ246" s="24"/>
      <c r="BR246" s="24"/>
      <c r="BS246" s="193"/>
      <c r="BT246" s="81"/>
      <c r="BU246" s="435" t="s">
        <v>507</v>
      </c>
      <c r="BV246" s="93" t="s">
        <v>508</v>
      </c>
      <c r="BW246" s="157"/>
      <c r="BX246" s="106"/>
      <c r="BY246" s="138"/>
      <c r="BZ246" s="40"/>
      <c r="CA246" s="118"/>
      <c r="CB246" s="9"/>
      <c r="CC246" s="118"/>
      <c r="CD246" s="118"/>
      <c r="CE246" s="118"/>
      <c r="CF246" s="118"/>
      <c r="CG246" s="118"/>
      <c r="CH246" s="118"/>
      <c r="CI246" s="118"/>
      <c r="CJ246" s="118"/>
      <c r="CK246" s="118"/>
      <c r="CL246" s="118"/>
      <c r="CM246" s="118"/>
      <c r="CN246" s="24"/>
      <c r="CO246" s="24"/>
      <c r="CP246" s="24"/>
      <c r="CQ246" s="193"/>
      <c r="CR246" s="81"/>
      <c r="CS246" s="435" t="s">
        <v>507</v>
      </c>
      <c r="CT246" s="93" t="s">
        <v>508</v>
      </c>
      <c r="CU246" s="157"/>
      <c r="CV246" s="106"/>
      <c r="CW246" s="256"/>
      <c r="CX246" s="40"/>
      <c r="CY246" s="118"/>
      <c r="CZ246" s="9"/>
      <c r="DA246" s="118"/>
      <c r="DB246" s="118"/>
      <c r="DC246" s="118"/>
      <c r="DD246" s="118"/>
      <c r="DE246" s="118"/>
      <c r="DF246" s="118"/>
      <c r="DG246" s="118"/>
      <c r="DH246" s="118"/>
      <c r="DI246" s="118"/>
      <c r="DJ246" s="118"/>
      <c r="DK246" s="118"/>
      <c r="DL246" s="24"/>
      <c r="DM246" s="24"/>
      <c r="DN246" s="24"/>
      <c r="DO246" s="193"/>
      <c r="DP246" s="81"/>
      <c r="DQ246" s="435" t="s">
        <v>507</v>
      </c>
      <c r="DR246" s="93" t="s">
        <v>508</v>
      </c>
      <c r="DS246" s="26"/>
      <c r="DT246" s="106"/>
      <c r="DU246" s="25"/>
      <c r="DV246" s="40"/>
      <c r="DW246" s="118"/>
      <c r="DX246" s="9"/>
      <c r="DY246" s="118"/>
      <c r="DZ246" s="118"/>
      <c r="EA246" s="118"/>
      <c r="EB246" s="118"/>
      <c r="EC246" s="118"/>
      <c r="ED246" s="118"/>
      <c r="EE246" s="118"/>
      <c r="EF246" s="118"/>
      <c r="EG246" s="118"/>
      <c r="EH246" s="118"/>
      <c r="EI246" s="118"/>
      <c r="EJ246" s="24"/>
      <c r="EK246" s="24"/>
      <c r="EL246" s="24"/>
      <c r="EM246" s="193"/>
      <c r="EN246" s="81"/>
      <c r="EO246" s="435" t="s">
        <v>507</v>
      </c>
      <c r="EP246" s="93" t="s">
        <v>508</v>
      </c>
      <c r="EQ246" s="26"/>
      <c r="ER246" s="106"/>
      <c r="ES246" s="25"/>
      <c r="ET246" s="40"/>
      <c r="EU246" s="118"/>
      <c r="EV246" s="9"/>
      <c r="EW246" s="118"/>
      <c r="EX246" s="118"/>
      <c r="EY246" s="118"/>
      <c r="EZ246" s="118"/>
      <c r="FA246" s="118"/>
      <c r="FB246" s="118"/>
      <c r="FC246" s="118"/>
      <c r="FD246" s="118"/>
      <c r="FE246" s="118"/>
      <c r="FF246" s="118"/>
      <c r="FG246" s="118"/>
      <c r="FH246" s="24"/>
      <c r="FI246" s="24"/>
      <c r="FJ246" s="24"/>
      <c r="FK246" s="193"/>
      <c r="FL246" s="81"/>
      <c r="FM246" s="435" t="s">
        <v>507</v>
      </c>
      <c r="FN246" s="93" t="s">
        <v>508</v>
      </c>
      <c r="FO246" s="363"/>
      <c r="FP246" s="364"/>
      <c r="FQ246" s="365"/>
      <c r="FR246" s="40"/>
      <c r="FS246" s="118"/>
      <c r="FT246" s="9"/>
      <c r="FU246" s="118"/>
      <c r="FV246" s="118"/>
      <c r="FW246" s="118"/>
      <c r="FX246" s="118"/>
      <c r="FY246" s="118"/>
      <c r="FZ246" s="118"/>
      <c r="GA246" s="118"/>
      <c r="GB246" s="118"/>
      <c r="GC246" s="118"/>
      <c r="GD246" s="118"/>
      <c r="GE246" s="118"/>
      <c r="GF246" s="24"/>
      <c r="GG246" s="24"/>
      <c r="GH246" s="24"/>
      <c r="GI246" s="193"/>
      <c r="GJ246" s="81"/>
      <c r="GK246" s="435" t="s">
        <v>507</v>
      </c>
      <c r="GL246" s="93" t="s">
        <v>508</v>
      </c>
      <c r="GM246" s="119">
        <v>1</v>
      </c>
      <c r="GN246" s="165">
        <v>9.6</v>
      </c>
      <c r="GO246" s="163">
        <v>10</v>
      </c>
      <c r="GP246" s="53">
        <v>0.40000000000000036</v>
      </c>
      <c r="GQ246" s="52">
        <v>1</v>
      </c>
      <c r="GR246" s="187">
        <f>+GQ246*GP246</f>
        <v>0.40000000000000036</v>
      </c>
      <c r="GS246" s="119">
        <v>3</v>
      </c>
      <c r="GT246" s="119">
        <v>2</v>
      </c>
      <c r="GU246" s="27">
        <f t="shared" si="348"/>
        <v>1.5</v>
      </c>
      <c r="GV246" s="95"/>
      <c r="GW246" s="119">
        <v>1</v>
      </c>
      <c r="GX246" s="119">
        <v>3</v>
      </c>
      <c r="GY246" s="95">
        <v>1</v>
      </c>
      <c r="GZ246" s="95"/>
      <c r="HA246" s="95"/>
      <c r="HB246" s="95"/>
      <c r="HC246" s="95"/>
      <c r="HD246" s="95"/>
      <c r="HE246" s="95"/>
      <c r="HF246" s="119">
        <v>5</v>
      </c>
      <c r="HG246" s="62">
        <f t="shared" si="278"/>
        <v>3</v>
      </c>
      <c r="HH246" s="62">
        <f t="shared" si="279"/>
        <v>-1</v>
      </c>
      <c r="HI246" s="62">
        <f t="shared" si="280"/>
        <v>2</v>
      </c>
      <c r="HJ246" s="232">
        <f t="shared" si="281"/>
        <v>3</v>
      </c>
      <c r="HK246" s="81"/>
      <c r="HL246" s="81"/>
      <c r="HM246" s="81"/>
      <c r="HN246" s="81"/>
      <c r="HO246" s="81"/>
      <c r="HP246" s="81"/>
      <c r="HQ246" s="81"/>
      <c r="HR246" s="81"/>
      <c r="HS246" s="81"/>
      <c r="HT246" s="81"/>
      <c r="HU246" s="81"/>
    </row>
    <row r="247" spans="1:229" ht="18.75" x14ac:dyDescent="0.3">
      <c r="A247" s="102" t="s">
        <v>509</v>
      </c>
      <c r="B247" s="91" t="s">
        <v>188</v>
      </c>
      <c r="C247" s="132">
        <v>0</v>
      </c>
      <c r="D247" s="106">
        <v>3</v>
      </c>
      <c r="E247" s="138">
        <v>0</v>
      </c>
      <c r="F247" s="40">
        <v>8</v>
      </c>
      <c r="G247" s="118">
        <v>2</v>
      </c>
      <c r="H247" s="118">
        <f t="shared" si="340"/>
        <v>4</v>
      </c>
      <c r="I247" s="118">
        <v>6</v>
      </c>
      <c r="J247" s="118"/>
      <c r="K247" s="118">
        <v>1</v>
      </c>
      <c r="L247" s="118">
        <v>1</v>
      </c>
      <c r="M247" s="118">
        <v>1</v>
      </c>
      <c r="N247" s="118">
        <v>1</v>
      </c>
      <c r="O247" s="118"/>
      <c r="P247" s="118"/>
      <c r="Q247" s="118"/>
      <c r="R247" s="118"/>
      <c r="S247" s="118">
        <f t="shared" si="311"/>
        <v>10</v>
      </c>
      <c r="T247" s="118">
        <f t="shared" si="312"/>
        <v>3</v>
      </c>
      <c r="U247" s="118">
        <f t="shared" si="313"/>
        <v>-3</v>
      </c>
      <c r="V247" s="118">
        <f t="shared" si="314"/>
        <v>0</v>
      </c>
      <c r="W247" s="118">
        <f t="shared" si="315"/>
        <v>1</v>
      </c>
      <c r="X247" s="29"/>
      <c r="Y247" s="102" t="s">
        <v>509</v>
      </c>
      <c r="Z247" s="91" t="s">
        <v>188</v>
      </c>
      <c r="AA247" s="132">
        <v>0</v>
      </c>
      <c r="AB247" s="106">
        <v>3</v>
      </c>
      <c r="AC247" s="138">
        <v>0</v>
      </c>
      <c r="AD247" s="40">
        <v>8</v>
      </c>
      <c r="AE247" s="118">
        <v>2</v>
      </c>
      <c r="AF247" s="118">
        <f t="shared" si="341"/>
        <v>4</v>
      </c>
      <c r="AG247" s="118">
        <v>6</v>
      </c>
      <c r="AH247" s="118"/>
      <c r="AI247" s="118">
        <v>1</v>
      </c>
      <c r="AJ247" s="118">
        <v>1</v>
      </c>
      <c r="AK247" s="118">
        <v>1</v>
      </c>
      <c r="AL247" s="118">
        <v>1</v>
      </c>
      <c r="AM247" s="118"/>
      <c r="AN247" s="118"/>
      <c r="AO247" s="118"/>
      <c r="AP247" s="118"/>
      <c r="AQ247" s="118">
        <f t="shared" si="317"/>
        <v>10</v>
      </c>
      <c r="AR247" s="118">
        <f t="shared" si="318"/>
        <v>3</v>
      </c>
      <c r="AS247" s="118">
        <f t="shared" si="319"/>
        <v>-3</v>
      </c>
      <c r="AT247" s="118">
        <f t="shared" si="320"/>
        <v>0</v>
      </c>
      <c r="AU247" s="9">
        <f t="shared" si="321"/>
        <v>1</v>
      </c>
      <c r="AV247" s="81"/>
      <c r="AW247" s="102" t="s">
        <v>509</v>
      </c>
      <c r="AX247" s="91" t="s">
        <v>188</v>
      </c>
      <c r="AY247" s="132">
        <v>0</v>
      </c>
      <c r="AZ247" s="106">
        <v>3</v>
      </c>
      <c r="BA247" s="138">
        <v>0</v>
      </c>
      <c r="BB247" s="40">
        <v>8</v>
      </c>
      <c r="BC247" s="118">
        <v>2</v>
      </c>
      <c r="BD247" s="9">
        <f t="shared" si="342"/>
        <v>4</v>
      </c>
      <c r="BE247" s="118">
        <v>6</v>
      </c>
      <c r="BF247" s="118"/>
      <c r="BG247" s="118">
        <v>1</v>
      </c>
      <c r="BH247" s="118">
        <v>1</v>
      </c>
      <c r="BI247" s="118">
        <v>1</v>
      </c>
      <c r="BJ247" s="118">
        <v>1</v>
      </c>
      <c r="BK247" s="118"/>
      <c r="BL247" s="118"/>
      <c r="BM247" s="118"/>
      <c r="BN247" s="118"/>
      <c r="BO247" s="118">
        <f t="shared" si="323"/>
        <v>10</v>
      </c>
      <c r="BP247" s="24">
        <f t="shared" si="306"/>
        <v>3</v>
      </c>
      <c r="BQ247" s="24">
        <f t="shared" si="307"/>
        <v>-3</v>
      </c>
      <c r="BR247" s="24">
        <f t="shared" si="308"/>
        <v>0</v>
      </c>
      <c r="BS247" s="193">
        <f t="shared" si="309"/>
        <v>1</v>
      </c>
      <c r="BT247" s="81"/>
      <c r="BU247" s="102" t="s">
        <v>509</v>
      </c>
      <c r="BV247" s="91" t="s">
        <v>188</v>
      </c>
      <c r="BW247" s="132">
        <v>0</v>
      </c>
      <c r="BX247" s="106">
        <v>3</v>
      </c>
      <c r="BY247" s="138">
        <v>0</v>
      </c>
      <c r="BZ247" s="40">
        <v>8</v>
      </c>
      <c r="CA247" s="118">
        <v>2</v>
      </c>
      <c r="CB247" s="9">
        <f t="shared" si="343"/>
        <v>4</v>
      </c>
      <c r="CC247" s="118">
        <v>6</v>
      </c>
      <c r="CD247" s="118"/>
      <c r="CE247" s="118">
        <v>1</v>
      </c>
      <c r="CF247" s="118">
        <v>1</v>
      </c>
      <c r="CG247" s="118">
        <v>1</v>
      </c>
      <c r="CH247" s="118">
        <v>1</v>
      </c>
      <c r="CI247" s="118"/>
      <c r="CJ247" s="118"/>
      <c r="CK247" s="118"/>
      <c r="CL247" s="118"/>
      <c r="CM247" s="118">
        <f t="shared" si="325"/>
        <v>10</v>
      </c>
      <c r="CN247" s="24">
        <f t="shared" si="295"/>
        <v>3</v>
      </c>
      <c r="CO247" s="24">
        <f t="shared" si="296"/>
        <v>-3</v>
      </c>
      <c r="CP247" s="24">
        <f t="shared" si="297"/>
        <v>0</v>
      </c>
      <c r="CQ247" s="193">
        <f t="shared" si="298"/>
        <v>1</v>
      </c>
      <c r="CR247" s="81"/>
      <c r="CS247" s="102" t="s">
        <v>509</v>
      </c>
      <c r="CT247" s="91" t="s">
        <v>188</v>
      </c>
      <c r="CU247" s="78">
        <v>0</v>
      </c>
      <c r="CV247" s="106">
        <v>3</v>
      </c>
      <c r="CW247" s="256">
        <v>0</v>
      </c>
      <c r="CX247" s="40">
        <v>8</v>
      </c>
      <c r="CY247" s="118">
        <v>2</v>
      </c>
      <c r="CZ247" s="9">
        <f t="shared" si="344"/>
        <v>4</v>
      </c>
      <c r="DA247" s="118">
        <v>6</v>
      </c>
      <c r="DB247" s="118"/>
      <c r="DC247" s="118">
        <v>1</v>
      </c>
      <c r="DD247" s="118">
        <v>1</v>
      </c>
      <c r="DE247" s="118">
        <v>1</v>
      </c>
      <c r="DF247" s="118">
        <v>1</v>
      </c>
      <c r="DG247" s="118"/>
      <c r="DH247" s="118"/>
      <c r="DI247" s="118"/>
      <c r="DJ247" s="118"/>
      <c r="DK247" s="118">
        <f t="shared" si="327"/>
        <v>10</v>
      </c>
      <c r="DL247" s="24">
        <f t="shared" si="299"/>
        <v>3</v>
      </c>
      <c r="DM247" s="24">
        <f t="shared" si="300"/>
        <v>-3</v>
      </c>
      <c r="DN247" s="24">
        <f t="shared" si="301"/>
        <v>0</v>
      </c>
      <c r="DO247" s="193">
        <f t="shared" si="302"/>
        <v>1</v>
      </c>
      <c r="DP247" s="81"/>
      <c r="DQ247" s="102" t="s">
        <v>509</v>
      </c>
      <c r="DR247" s="91" t="s">
        <v>188</v>
      </c>
      <c r="DS247" s="132">
        <v>0</v>
      </c>
      <c r="DT247" s="106">
        <v>3</v>
      </c>
      <c r="DU247" s="25">
        <v>0</v>
      </c>
      <c r="DV247" s="40">
        <v>8</v>
      </c>
      <c r="DW247" s="118">
        <v>2</v>
      </c>
      <c r="DX247" s="9">
        <f t="shared" si="345"/>
        <v>4</v>
      </c>
      <c r="DY247" s="118">
        <v>6</v>
      </c>
      <c r="DZ247" s="118"/>
      <c r="EA247" s="118">
        <v>1</v>
      </c>
      <c r="EB247" s="118">
        <v>1</v>
      </c>
      <c r="EC247" s="118">
        <v>1</v>
      </c>
      <c r="ED247" s="118">
        <v>1</v>
      </c>
      <c r="EE247" s="118"/>
      <c r="EF247" s="118"/>
      <c r="EG247" s="118"/>
      <c r="EH247" s="118"/>
      <c r="EI247" s="118">
        <f t="shared" si="329"/>
        <v>10</v>
      </c>
      <c r="EJ247" s="24">
        <f t="shared" si="291"/>
        <v>3</v>
      </c>
      <c r="EK247" s="24">
        <f t="shared" si="292"/>
        <v>-3</v>
      </c>
      <c r="EL247" s="24">
        <f t="shared" si="293"/>
        <v>0</v>
      </c>
      <c r="EM247" s="193">
        <f t="shared" si="294"/>
        <v>1</v>
      </c>
      <c r="EN247" s="81"/>
      <c r="EO247" s="102" t="s">
        <v>509</v>
      </c>
      <c r="EP247" s="91" t="s">
        <v>188</v>
      </c>
      <c r="EQ247" s="132">
        <v>0</v>
      </c>
      <c r="ER247" s="106">
        <v>3</v>
      </c>
      <c r="ES247" s="25">
        <v>0</v>
      </c>
      <c r="ET247" s="40">
        <v>8</v>
      </c>
      <c r="EU247" s="118">
        <v>2</v>
      </c>
      <c r="EV247" s="9">
        <f t="shared" si="346"/>
        <v>4</v>
      </c>
      <c r="EW247" s="118">
        <v>6</v>
      </c>
      <c r="EX247" s="118"/>
      <c r="EY247" s="118">
        <v>1</v>
      </c>
      <c r="EZ247" s="118">
        <v>1</v>
      </c>
      <c r="FA247" s="118">
        <v>1</v>
      </c>
      <c r="FB247" s="118">
        <v>1</v>
      </c>
      <c r="FC247" s="118"/>
      <c r="FD247" s="118"/>
      <c r="FE247" s="118"/>
      <c r="FF247" s="118"/>
      <c r="FG247" s="118">
        <f t="shared" si="331"/>
        <v>10</v>
      </c>
      <c r="FH247" s="24">
        <f t="shared" si="332"/>
        <v>3</v>
      </c>
      <c r="FI247" s="24">
        <f t="shared" si="333"/>
        <v>-3</v>
      </c>
      <c r="FJ247" s="24">
        <f t="shared" si="334"/>
        <v>0</v>
      </c>
      <c r="FK247" s="193">
        <f t="shared" si="335"/>
        <v>1</v>
      </c>
      <c r="FL247" s="81"/>
      <c r="FM247" s="102" t="s">
        <v>509</v>
      </c>
      <c r="FN247" s="91" t="s">
        <v>188</v>
      </c>
      <c r="FO247" s="368">
        <v>0</v>
      </c>
      <c r="FP247" s="364">
        <v>3</v>
      </c>
      <c r="FQ247" s="365">
        <v>0</v>
      </c>
      <c r="FR247" s="40">
        <v>8</v>
      </c>
      <c r="FS247" s="118">
        <v>2</v>
      </c>
      <c r="FT247" s="9">
        <f t="shared" si="347"/>
        <v>4</v>
      </c>
      <c r="FU247" s="118">
        <v>6</v>
      </c>
      <c r="FV247" s="118"/>
      <c r="FW247" s="118">
        <v>1</v>
      </c>
      <c r="FX247" s="118">
        <v>1</v>
      </c>
      <c r="FY247" s="118">
        <v>1</v>
      </c>
      <c r="FZ247" s="118">
        <v>1</v>
      </c>
      <c r="GA247" s="118"/>
      <c r="GB247" s="118"/>
      <c r="GC247" s="118"/>
      <c r="GD247" s="118"/>
      <c r="GE247" s="118">
        <f t="shared" si="337"/>
        <v>10</v>
      </c>
      <c r="GF247" s="24">
        <f t="shared" si="284"/>
        <v>3</v>
      </c>
      <c r="GG247" s="24">
        <f t="shared" si="285"/>
        <v>-3</v>
      </c>
      <c r="GH247" s="24">
        <f t="shared" si="286"/>
        <v>0</v>
      </c>
      <c r="GI247" s="193">
        <f t="shared" si="287"/>
        <v>1</v>
      </c>
      <c r="GJ247" s="81"/>
      <c r="GK247" s="102" t="s">
        <v>509</v>
      </c>
      <c r="GL247" s="91" t="s">
        <v>188</v>
      </c>
      <c r="GM247" s="119">
        <v>1</v>
      </c>
      <c r="GN247" s="15">
        <v>8</v>
      </c>
      <c r="GO247" s="18">
        <v>8</v>
      </c>
      <c r="GP247" s="51">
        <v>0</v>
      </c>
      <c r="GQ247" s="52">
        <v>3</v>
      </c>
      <c r="GR247" s="187">
        <v>0</v>
      </c>
      <c r="GS247" s="119">
        <v>13</v>
      </c>
      <c r="GT247" s="119">
        <v>3</v>
      </c>
      <c r="GU247" s="27">
        <f t="shared" si="348"/>
        <v>4.333333333333333</v>
      </c>
      <c r="GV247" s="119">
        <v>9</v>
      </c>
      <c r="GW247" s="119">
        <v>1</v>
      </c>
      <c r="GX247" s="119">
        <v>2</v>
      </c>
      <c r="GY247" s="119">
        <v>1</v>
      </c>
      <c r="GZ247" s="119">
        <v>2</v>
      </c>
      <c r="HA247" s="119">
        <v>1</v>
      </c>
      <c r="HB247" s="119"/>
      <c r="HC247" s="119"/>
      <c r="HD247" s="119"/>
      <c r="HE247" s="119"/>
      <c r="HF247" s="119">
        <v>16</v>
      </c>
      <c r="HG247" s="62">
        <f t="shared" si="278"/>
        <v>6</v>
      </c>
      <c r="HH247" s="62">
        <f t="shared" si="279"/>
        <v>-3</v>
      </c>
      <c r="HI247" s="62">
        <f t="shared" si="280"/>
        <v>3</v>
      </c>
      <c r="HJ247" s="232">
        <f t="shared" si="281"/>
        <v>2</v>
      </c>
      <c r="HK247" s="81"/>
      <c r="HL247" s="81"/>
      <c r="HM247" s="81"/>
      <c r="HN247" s="81"/>
      <c r="HO247" s="81"/>
      <c r="HP247" s="81"/>
      <c r="HQ247" s="81"/>
      <c r="HR247" s="81"/>
      <c r="HS247" s="81"/>
      <c r="HT247" s="81"/>
      <c r="HU247" s="81"/>
    </row>
    <row r="248" spans="1:229" ht="18.75" x14ac:dyDescent="0.3">
      <c r="A248" s="99" t="s">
        <v>249</v>
      </c>
      <c r="B248" s="91" t="s">
        <v>250</v>
      </c>
      <c r="C248" s="26">
        <v>-0.66666666666666696</v>
      </c>
      <c r="D248" s="106">
        <v>4</v>
      </c>
      <c r="E248" s="138">
        <v>-2.6666666666666679</v>
      </c>
      <c r="F248" s="40">
        <v>1</v>
      </c>
      <c r="G248" s="118">
        <v>5</v>
      </c>
      <c r="H248" s="118">
        <f t="shared" si="340"/>
        <v>0.2</v>
      </c>
      <c r="I248" s="118">
        <v>1</v>
      </c>
      <c r="J248" s="118">
        <v>2</v>
      </c>
      <c r="K248" s="118"/>
      <c r="L248" s="118">
        <v>2</v>
      </c>
      <c r="M248" s="118"/>
      <c r="N248" s="118">
        <v>1</v>
      </c>
      <c r="O248" s="118"/>
      <c r="P248" s="118"/>
      <c r="Q248" s="118"/>
      <c r="R248" s="118"/>
      <c r="S248" s="118">
        <f t="shared" si="311"/>
        <v>6</v>
      </c>
      <c r="T248" s="118">
        <f t="shared" si="312"/>
        <v>0</v>
      </c>
      <c r="U248" s="118">
        <f t="shared" si="313"/>
        <v>-4</v>
      </c>
      <c r="V248" s="118">
        <f t="shared" si="314"/>
        <v>-4</v>
      </c>
      <c r="W248" s="118">
        <f t="shared" si="315"/>
        <v>0</v>
      </c>
      <c r="X248" s="29"/>
      <c r="Y248" s="99" t="s">
        <v>249</v>
      </c>
      <c r="Z248" s="91" t="s">
        <v>250</v>
      </c>
      <c r="AA248" s="26">
        <v>-0.66666666666666696</v>
      </c>
      <c r="AB248" s="106">
        <v>4</v>
      </c>
      <c r="AC248" s="138">
        <v>-2.6666666666666679</v>
      </c>
      <c r="AD248" s="40">
        <v>1</v>
      </c>
      <c r="AE248" s="118">
        <v>5</v>
      </c>
      <c r="AF248" s="118">
        <f t="shared" si="341"/>
        <v>0.2</v>
      </c>
      <c r="AG248" s="118">
        <v>1</v>
      </c>
      <c r="AH248" s="118">
        <v>2</v>
      </c>
      <c r="AI248" s="118"/>
      <c r="AJ248" s="118">
        <v>2</v>
      </c>
      <c r="AK248" s="118"/>
      <c r="AL248" s="118">
        <v>1</v>
      </c>
      <c r="AM248" s="118"/>
      <c r="AN248" s="118"/>
      <c r="AO248" s="118"/>
      <c r="AP248" s="118"/>
      <c r="AQ248" s="118">
        <f t="shared" si="317"/>
        <v>6</v>
      </c>
      <c r="AR248" s="118">
        <f t="shared" si="318"/>
        <v>0</v>
      </c>
      <c r="AS248" s="118">
        <f t="shared" si="319"/>
        <v>-4</v>
      </c>
      <c r="AT248" s="118">
        <f t="shared" si="320"/>
        <v>-4</v>
      </c>
      <c r="AU248" s="9">
        <f t="shared" si="321"/>
        <v>0</v>
      </c>
      <c r="AV248" s="81"/>
      <c r="AW248" s="99" t="s">
        <v>249</v>
      </c>
      <c r="AX248" s="91" t="s">
        <v>250</v>
      </c>
      <c r="AY248" s="26">
        <v>-0.66666666666666696</v>
      </c>
      <c r="AZ248" s="106">
        <v>4</v>
      </c>
      <c r="BA248" s="138">
        <v>-2.6666666666666679</v>
      </c>
      <c r="BB248" s="40">
        <v>1</v>
      </c>
      <c r="BC248" s="118">
        <v>5</v>
      </c>
      <c r="BD248" s="9">
        <f t="shared" si="342"/>
        <v>0.2</v>
      </c>
      <c r="BE248" s="118">
        <v>1</v>
      </c>
      <c r="BF248" s="118">
        <v>2</v>
      </c>
      <c r="BG248" s="118"/>
      <c r="BH248" s="118">
        <v>2</v>
      </c>
      <c r="BI248" s="118"/>
      <c r="BJ248" s="118">
        <v>1</v>
      </c>
      <c r="BK248" s="118"/>
      <c r="BL248" s="118"/>
      <c r="BM248" s="118"/>
      <c r="BN248" s="118"/>
      <c r="BO248" s="118">
        <f t="shared" si="323"/>
        <v>6</v>
      </c>
      <c r="BP248" s="24">
        <f t="shared" si="306"/>
        <v>0</v>
      </c>
      <c r="BQ248" s="24">
        <f t="shared" si="307"/>
        <v>-4</v>
      </c>
      <c r="BR248" s="24">
        <f t="shared" si="308"/>
        <v>-4</v>
      </c>
      <c r="BS248" s="193">
        <f t="shared" si="309"/>
        <v>0</v>
      </c>
      <c r="BT248" s="81"/>
      <c r="BU248" s="99" t="s">
        <v>249</v>
      </c>
      <c r="BV248" s="91" t="s">
        <v>250</v>
      </c>
      <c r="BW248" s="26">
        <v>-0.66666666666666696</v>
      </c>
      <c r="BX248" s="106">
        <v>4</v>
      </c>
      <c r="BY248" s="138">
        <v>-2.6666666666666679</v>
      </c>
      <c r="BZ248" s="40">
        <v>1</v>
      </c>
      <c r="CA248" s="118">
        <v>5</v>
      </c>
      <c r="CB248" s="9">
        <f t="shared" si="343"/>
        <v>0.2</v>
      </c>
      <c r="CC248" s="118">
        <v>1</v>
      </c>
      <c r="CD248" s="118">
        <v>2</v>
      </c>
      <c r="CE248" s="118"/>
      <c r="CF248" s="118">
        <v>2</v>
      </c>
      <c r="CG248" s="118"/>
      <c r="CH248" s="118">
        <v>1</v>
      </c>
      <c r="CI248" s="118"/>
      <c r="CJ248" s="118"/>
      <c r="CK248" s="118"/>
      <c r="CL248" s="118"/>
      <c r="CM248" s="118">
        <f t="shared" si="325"/>
        <v>6</v>
      </c>
      <c r="CN248" s="24">
        <f t="shared" si="295"/>
        <v>0</v>
      </c>
      <c r="CO248" s="24">
        <f t="shared" si="296"/>
        <v>-4</v>
      </c>
      <c r="CP248" s="24">
        <f t="shared" si="297"/>
        <v>-4</v>
      </c>
      <c r="CQ248" s="193">
        <f t="shared" si="298"/>
        <v>0</v>
      </c>
      <c r="CR248" s="81"/>
      <c r="CS248" s="99" t="s">
        <v>249</v>
      </c>
      <c r="CT248" s="91" t="s">
        <v>250</v>
      </c>
      <c r="CU248" s="157">
        <v>-0.66666666666666696</v>
      </c>
      <c r="CV248" s="106">
        <v>4</v>
      </c>
      <c r="CW248" s="256">
        <v>-2.6666666666666679</v>
      </c>
      <c r="CX248" s="40">
        <v>1</v>
      </c>
      <c r="CY248" s="118">
        <v>5</v>
      </c>
      <c r="CZ248" s="9">
        <f t="shared" si="344"/>
        <v>0.2</v>
      </c>
      <c r="DA248" s="118">
        <v>1</v>
      </c>
      <c r="DB248" s="118">
        <v>2</v>
      </c>
      <c r="DC248" s="118"/>
      <c r="DD248" s="118">
        <v>2</v>
      </c>
      <c r="DE248" s="118"/>
      <c r="DF248" s="118">
        <v>1</v>
      </c>
      <c r="DG248" s="118"/>
      <c r="DH248" s="118"/>
      <c r="DI248" s="118"/>
      <c r="DJ248" s="118"/>
      <c r="DK248" s="118">
        <f t="shared" si="327"/>
        <v>6</v>
      </c>
      <c r="DL248" s="24">
        <f t="shared" si="299"/>
        <v>0</v>
      </c>
      <c r="DM248" s="24">
        <f t="shared" si="300"/>
        <v>-4</v>
      </c>
      <c r="DN248" s="24">
        <f t="shared" si="301"/>
        <v>-4</v>
      </c>
      <c r="DO248" s="193">
        <f t="shared" si="302"/>
        <v>0</v>
      </c>
      <c r="DP248" s="81"/>
      <c r="DQ248" s="102" t="s">
        <v>249</v>
      </c>
      <c r="DR248" s="91" t="s">
        <v>250</v>
      </c>
      <c r="DS248" s="26">
        <v>-0.66666666666666696</v>
      </c>
      <c r="DT248" s="106">
        <v>4</v>
      </c>
      <c r="DU248" s="25">
        <v>-2.6666666666666679</v>
      </c>
      <c r="DV248" s="40">
        <v>1</v>
      </c>
      <c r="DW248" s="118">
        <v>5</v>
      </c>
      <c r="DX248" s="9">
        <f t="shared" si="345"/>
        <v>0.2</v>
      </c>
      <c r="DY248" s="118">
        <v>1</v>
      </c>
      <c r="DZ248" s="118">
        <v>2</v>
      </c>
      <c r="EA248" s="118"/>
      <c r="EB248" s="118">
        <v>2</v>
      </c>
      <c r="EC248" s="118"/>
      <c r="ED248" s="118">
        <v>1</v>
      </c>
      <c r="EE248" s="118"/>
      <c r="EF248" s="118"/>
      <c r="EG248" s="118"/>
      <c r="EH248" s="118"/>
      <c r="EI248" s="118">
        <f t="shared" si="329"/>
        <v>6</v>
      </c>
      <c r="EJ248" s="24">
        <f t="shared" si="291"/>
        <v>0</v>
      </c>
      <c r="EK248" s="24">
        <f t="shared" si="292"/>
        <v>-4</v>
      </c>
      <c r="EL248" s="24">
        <f t="shared" si="293"/>
        <v>-4</v>
      </c>
      <c r="EM248" s="193">
        <f t="shared" si="294"/>
        <v>0</v>
      </c>
      <c r="EN248" s="81"/>
      <c r="EO248" s="102" t="s">
        <v>249</v>
      </c>
      <c r="EP248" s="91" t="s">
        <v>250</v>
      </c>
      <c r="EQ248" s="26">
        <v>-0.66666666666666696</v>
      </c>
      <c r="ER248" s="106">
        <v>4</v>
      </c>
      <c r="ES248" s="25">
        <v>-2.6666666666666679</v>
      </c>
      <c r="ET248" s="40">
        <v>1</v>
      </c>
      <c r="EU248" s="118">
        <v>5</v>
      </c>
      <c r="EV248" s="9">
        <f t="shared" si="346"/>
        <v>0.2</v>
      </c>
      <c r="EW248" s="118">
        <v>1</v>
      </c>
      <c r="EX248" s="118">
        <v>2</v>
      </c>
      <c r="EY248" s="118"/>
      <c r="EZ248" s="118">
        <v>2</v>
      </c>
      <c r="FA248" s="118"/>
      <c r="FB248" s="118">
        <v>1</v>
      </c>
      <c r="FC248" s="118"/>
      <c r="FD248" s="118"/>
      <c r="FE248" s="118"/>
      <c r="FF248" s="118"/>
      <c r="FG248" s="118">
        <f t="shared" si="331"/>
        <v>6</v>
      </c>
      <c r="FH248" s="24">
        <f t="shared" si="332"/>
        <v>0</v>
      </c>
      <c r="FI248" s="24">
        <f t="shared" si="333"/>
        <v>-4</v>
      </c>
      <c r="FJ248" s="24">
        <f t="shared" si="334"/>
        <v>-4</v>
      </c>
      <c r="FK248" s="193">
        <f t="shared" si="335"/>
        <v>0</v>
      </c>
      <c r="FL248" s="81"/>
      <c r="FM248" s="102" t="s">
        <v>249</v>
      </c>
      <c r="FN248" s="91" t="s">
        <v>250</v>
      </c>
      <c r="FO248" s="363">
        <v>-0.66666666666666696</v>
      </c>
      <c r="FP248" s="364">
        <v>4</v>
      </c>
      <c r="FQ248" s="365">
        <v>-2.6666666666666679</v>
      </c>
      <c r="FR248" s="40">
        <v>1</v>
      </c>
      <c r="FS248" s="118">
        <v>5</v>
      </c>
      <c r="FT248" s="9">
        <f t="shared" si="347"/>
        <v>0.2</v>
      </c>
      <c r="FU248" s="118">
        <v>1</v>
      </c>
      <c r="FV248" s="118">
        <v>2</v>
      </c>
      <c r="FW248" s="118"/>
      <c r="FX248" s="118">
        <v>2</v>
      </c>
      <c r="FY248" s="118"/>
      <c r="FZ248" s="118">
        <v>1</v>
      </c>
      <c r="GA248" s="118"/>
      <c r="GB248" s="118"/>
      <c r="GC248" s="118"/>
      <c r="GD248" s="118"/>
      <c r="GE248" s="118">
        <f t="shared" si="337"/>
        <v>6</v>
      </c>
      <c r="GF248" s="24">
        <f t="shared" si="284"/>
        <v>0</v>
      </c>
      <c r="GG248" s="24">
        <f t="shared" si="285"/>
        <v>-4</v>
      </c>
      <c r="GH248" s="24">
        <f t="shared" si="286"/>
        <v>-4</v>
      </c>
      <c r="GI248" s="193">
        <f t="shared" si="287"/>
        <v>0</v>
      </c>
      <c r="GJ248" s="81"/>
      <c r="GK248" s="102" t="s">
        <v>249</v>
      </c>
      <c r="GL248" s="91" t="s">
        <v>250</v>
      </c>
      <c r="GM248" s="118"/>
      <c r="GN248" s="10">
        <v>7.666666666666667</v>
      </c>
      <c r="GO248" s="74">
        <v>7</v>
      </c>
      <c r="GP248" s="26">
        <v>-0.66666666666666696</v>
      </c>
      <c r="GQ248" s="106">
        <v>4</v>
      </c>
      <c r="GR248" s="25">
        <v>-2.6666666666666679</v>
      </c>
      <c r="GS248" s="24">
        <f t="shared" si="276"/>
        <v>1</v>
      </c>
      <c r="GT248" s="118">
        <v>5</v>
      </c>
      <c r="GU248" s="9">
        <f t="shared" si="348"/>
        <v>0.2</v>
      </c>
      <c r="GV248" s="118">
        <v>1</v>
      </c>
      <c r="GW248" s="118">
        <v>2</v>
      </c>
      <c r="GX248" s="118"/>
      <c r="GY248" s="118">
        <v>2</v>
      </c>
      <c r="GZ248" s="118"/>
      <c r="HA248" s="118">
        <v>1</v>
      </c>
      <c r="HB248" s="118"/>
      <c r="HC248" s="118"/>
      <c r="HD248" s="118"/>
      <c r="HE248" s="118"/>
      <c r="HF248" s="118">
        <f t="shared" si="339"/>
        <v>6</v>
      </c>
      <c r="HG248" s="24">
        <f t="shared" si="278"/>
        <v>0</v>
      </c>
      <c r="HH248" s="24">
        <f t="shared" si="279"/>
        <v>-4</v>
      </c>
      <c r="HI248" s="24">
        <f t="shared" si="280"/>
        <v>-4</v>
      </c>
      <c r="HJ248" s="193">
        <f t="shared" si="281"/>
        <v>0</v>
      </c>
      <c r="HK248" s="81"/>
      <c r="HL248" s="81"/>
      <c r="HM248" s="81"/>
      <c r="HN248" s="81"/>
      <c r="HO248" s="81"/>
      <c r="HP248" s="81"/>
      <c r="HQ248" s="81"/>
      <c r="HR248" s="81"/>
      <c r="HS248" s="81"/>
      <c r="HT248" s="81"/>
      <c r="HU248" s="81"/>
    </row>
    <row r="249" spans="1:229" ht="18.75" x14ac:dyDescent="0.3">
      <c r="A249" s="98" t="s">
        <v>249</v>
      </c>
      <c r="B249" s="96" t="s">
        <v>21</v>
      </c>
      <c r="C249" s="26">
        <v>-0.16666666666666696</v>
      </c>
      <c r="D249" s="106">
        <v>5</v>
      </c>
      <c r="E249" s="138">
        <v>-0.83333333333333481</v>
      </c>
      <c r="F249" s="40">
        <v>5</v>
      </c>
      <c r="G249" s="118">
        <v>1</v>
      </c>
      <c r="H249" s="118">
        <f t="shared" si="340"/>
        <v>5</v>
      </c>
      <c r="I249" s="118">
        <v>5</v>
      </c>
      <c r="J249" s="118"/>
      <c r="K249" s="118"/>
      <c r="L249" s="118">
        <v>1</v>
      </c>
      <c r="M249" s="118"/>
      <c r="N249" s="118"/>
      <c r="O249" s="118"/>
      <c r="P249" s="118"/>
      <c r="Q249" s="118"/>
      <c r="R249" s="118"/>
      <c r="S249" s="118">
        <f t="shared" si="311"/>
        <v>6</v>
      </c>
      <c r="T249" s="118">
        <f t="shared" si="312"/>
        <v>0</v>
      </c>
      <c r="U249" s="118">
        <f t="shared" si="313"/>
        <v>-1</v>
      </c>
      <c r="V249" s="118">
        <f t="shared" si="314"/>
        <v>-1</v>
      </c>
      <c r="W249" s="118">
        <f t="shared" si="315"/>
        <v>0</v>
      </c>
      <c r="X249" s="29"/>
      <c r="Y249" s="98" t="s">
        <v>249</v>
      </c>
      <c r="Z249" s="96" t="s">
        <v>21</v>
      </c>
      <c r="AA249" s="26">
        <v>-0.16666666666666696</v>
      </c>
      <c r="AB249" s="106">
        <v>5</v>
      </c>
      <c r="AC249" s="138">
        <v>-0.83333333333333481</v>
      </c>
      <c r="AD249" s="40">
        <v>5</v>
      </c>
      <c r="AE249" s="118">
        <v>1</v>
      </c>
      <c r="AF249" s="118">
        <f t="shared" si="341"/>
        <v>5</v>
      </c>
      <c r="AG249" s="118">
        <v>5</v>
      </c>
      <c r="AH249" s="118"/>
      <c r="AI249" s="118"/>
      <c r="AJ249" s="118">
        <v>1</v>
      </c>
      <c r="AK249" s="118"/>
      <c r="AL249" s="118"/>
      <c r="AM249" s="118"/>
      <c r="AN249" s="118"/>
      <c r="AO249" s="118"/>
      <c r="AP249" s="118"/>
      <c r="AQ249" s="118">
        <f t="shared" si="317"/>
        <v>6</v>
      </c>
      <c r="AR249" s="118">
        <f t="shared" si="318"/>
        <v>0</v>
      </c>
      <c r="AS249" s="118">
        <f t="shared" si="319"/>
        <v>-1</v>
      </c>
      <c r="AT249" s="118">
        <f t="shared" si="320"/>
        <v>-1</v>
      </c>
      <c r="AU249" s="9">
        <f t="shared" si="321"/>
        <v>0</v>
      </c>
      <c r="AV249" s="81"/>
      <c r="AW249" s="98" t="s">
        <v>249</v>
      </c>
      <c r="AX249" s="96" t="s">
        <v>21</v>
      </c>
      <c r="AY249" s="26">
        <v>-0.16666666666666696</v>
      </c>
      <c r="AZ249" s="106">
        <v>5</v>
      </c>
      <c r="BA249" s="138">
        <v>-0.83333333333333481</v>
      </c>
      <c r="BB249" s="40">
        <v>5</v>
      </c>
      <c r="BC249" s="118">
        <v>1</v>
      </c>
      <c r="BD249" s="9">
        <f t="shared" si="342"/>
        <v>5</v>
      </c>
      <c r="BE249" s="118">
        <v>5</v>
      </c>
      <c r="BF249" s="118"/>
      <c r="BG249" s="118"/>
      <c r="BH249" s="118">
        <v>1</v>
      </c>
      <c r="BI249" s="118"/>
      <c r="BJ249" s="118"/>
      <c r="BK249" s="118"/>
      <c r="BL249" s="118"/>
      <c r="BM249" s="118"/>
      <c r="BN249" s="118"/>
      <c r="BO249" s="118">
        <f t="shared" si="323"/>
        <v>6</v>
      </c>
      <c r="BP249" s="24">
        <f t="shared" si="306"/>
        <v>0</v>
      </c>
      <c r="BQ249" s="24">
        <f t="shared" si="307"/>
        <v>-1</v>
      </c>
      <c r="BR249" s="24">
        <f t="shared" si="308"/>
        <v>-1</v>
      </c>
      <c r="BS249" s="193">
        <f t="shared" si="309"/>
        <v>0</v>
      </c>
      <c r="BT249" s="81"/>
      <c r="BU249" s="98" t="s">
        <v>249</v>
      </c>
      <c r="BV249" s="96" t="s">
        <v>21</v>
      </c>
      <c r="BW249" s="26">
        <v>-0.16666666666666696</v>
      </c>
      <c r="BX249" s="106">
        <v>5</v>
      </c>
      <c r="BY249" s="138">
        <v>-0.83333333333333481</v>
      </c>
      <c r="BZ249" s="40">
        <v>5</v>
      </c>
      <c r="CA249" s="118">
        <v>1</v>
      </c>
      <c r="CB249" s="9">
        <f t="shared" si="343"/>
        <v>5</v>
      </c>
      <c r="CC249" s="118">
        <v>5</v>
      </c>
      <c r="CD249" s="118"/>
      <c r="CE249" s="118"/>
      <c r="CF249" s="118">
        <v>1</v>
      </c>
      <c r="CG249" s="118"/>
      <c r="CH249" s="118"/>
      <c r="CI249" s="118"/>
      <c r="CJ249" s="118"/>
      <c r="CK249" s="118"/>
      <c r="CL249" s="118"/>
      <c r="CM249" s="118">
        <f t="shared" si="325"/>
        <v>6</v>
      </c>
      <c r="CN249" s="24">
        <f t="shared" si="295"/>
        <v>0</v>
      </c>
      <c r="CO249" s="24">
        <f t="shared" si="296"/>
        <v>-1</v>
      </c>
      <c r="CP249" s="24">
        <f t="shared" si="297"/>
        <v>-1</v>
      </c>
      <c r="CQ249" s="193">
        <f t="shared" si="298"/>
        <v>0</v>
      </c>
      <c r="CR249" s="81"/>
      <c r="CS249" s="98" t="s">
        <v>249</v>
      </c>
      <c r="CT249" s="96" t="s">
        <v>21</v>
      </c>
      <c r="CU249" s="26">
        <v>-0.16666666666666696</v>
      </c>
      <c r="CV249" s="106">
        <v>5</v>
      </c>
      <c r="CW249" s="256">
        <v>-0.83333333333333481</v>
      </c>
      <c r="CX249" s="40">
        <v>5</v>
      </c>
      <c r="CY249" s="118">
        <v>1</v>
      </c>
      <c r="CZ249" s="9">
        <f t="shared" si="344"/>
        <v>5</v>
      </c>
      <c r="DA249" s="118">
        <v>5</v>
      </c>
      <c r="DB249" s="118"/>
      <c r="DC249" s="118"/>
      <c r="DD249" s="118">
        <v>1</v>
      </c>
      <c r="DE249" s="118"/>
      <c r="DF249" s="118"/>
      <c r="DG249" s="118"/>
      <c r="DH249" s="118"/>
      <c r="DI249" s="118"/>
      <c r="DJ249" s="118"/>
      <c r="DK249" s="118">
        <f t="shared" si="327"/>
        <v>6</v>
      </c>
      <c r="DL249" s="24">
        <f t="shared" si="299"/>
        <v>0</v>
      </c>
      <c r="DM249" s="24">
        <f t="shared" si="300"/>
        <v>-1</v>
      </c>
      <c r="DN249" s="24">
        <f t="shared" si="301"/>
        <v>-1</v>
      </c>
      <c r="DO249" s="193">
        <f t="shared" si="302"/>
        <v>0</v>
      </c>
      <c r="DP249" s="81"/>
      <c r="DQ249" s="95" t="s">
        <v>249</v>
      </c>
      <c r="DR249" s="96" t="s">
        <v>21</v>
      </c>
      <c r="DS249" s="26">
        <v>-0.16666666666666696</v>
      </c>
      <c r="DT249" s="106">
        <v>5</v>
      </c>
      <c r="DU249" s="25">
        <v>-0.83333333333333481</v>
      </c>
      <c r="DV249" s="40">
        <v>5</v>
      </c>
      <c r="DW249" s="118">
        <v>1</v>
      </c>
      <c r="DX249" s="9">
        <f t="shared" si="345"/>
        <v>5</v>
      </c>
      <c r="DY249" s="118">
        <v>5</v>
      </c>
      <c r="DZ249" s="118"/>
      <c r="EA249" s="118"/>
      <c r="EB249" s="118">
        <v>1</v>
      </c>
      <c r="EC249" s="118"/>
      <c r="ED249" s="118"/>
      <c r="EE249" s="118"/>
      <c r="EF249" s="118"/>
      <c r="EG249" s="118"/>
      <c r="EH249" s="118"/>
      <c r="EI249" s="118">
        <f t="shared" si="329"/>
        <v>6</v>
      </c>
      <c r="EJ249" s="24">
        <f t="shared" si="291"/>
        <v>0</v>
      </c>
      <c r="EK249" s="24">
        <f t="shared" si="292"/>
        <v>-1</v>
      </c>
      <c r="EL249" s="24">
        <f t="shared" si="293"/>
        <v>-1</v>
      </c>
      <c r="EM249" s="193">
        <f t="shared" si="294"/>
        <v>0</v>
      </c>
      <c r="EN249" s="81"/>
      <c r="EO249" s="95" t="s">
        <v>249</v>
      </c>
      <c r="EP249" s="96" t="s">
        <v>21</v>
      </c>
      <c r="EQ249" s="26">
        <v>-0.16666666666666696</v>
      </c>
      <c r="ER249" s="106">
        <v>5</v>
      </c>
      <c r="ES249" s="25">
        <v>-0.83333333333333481</v>
      </c>
      <c r="ET249" s="40">
        <v>5</v>
      </c>
      <c r="EU249" s="118">
        <v>1</v>
      </c>
      <c r="EV249" s="9">
        <f t="shared" si="346"/>
        <v>5</v>
      </c>
      <c r="EW249" s="118">
        <v>5</v>
      </c>
      <c r="EX249" s="118"/>
      <c r="EY249" s="118"/>
      <c r="EZ249" s="118">
        <v>1</v>
      </c>
      <c r="FA249" s="118"/>
      <c r="FB249" s="118"/>
      <c r="FC249" s="118"/>
      <c r="FD249" s="118"/>
      <c r="FE249" s="118"/>
      <c r="FF249" s="118"/>
      <c r="FG249" s="118">
        <f t="shared" si="331"/>
        <v>6</v>
      </c>
      <c r="FH249" s="24">
        <f t="shared" si="332"/>
        <v>0</v>
      </c>
      <c r="FI249" s="24">
        <f t="shared" si="333"/>
        <v>-1</v>
      </c>
      <c r="FJ249" s="24">
        <f t="shared" si="334"/>
        <v>-1</v>
      </c>
      <c r="FK249" s="193">
        <f t="shared" si="335"/>
        <v>0</v>
      </c>
      <c r="FL249" s="81"/>
      <c r="FM249" s="95" t="s">
        <v>249</v>
      </c>
      <c r="FN249" s="96" t="s">
        <v>21</v>
      </c>
      <c r="FO249" s="363">
        <v>-0.16666666666666696</v>
      </c>
      <c r="FP249" s="364">
        <v>5</v>
      </c>
      <c r="FQ249" s="365">
        <v>-0.83333333333333481</v>
      </c>
      <c r="FR249" s="40">
        <v>5</v>
      </c>
      <c r="FS249" s="118">
        <v>1</v>
      </c>
      <c r="FT249" s="9">
        <f t="shared" si="347"/>
        <v>5</v>
      </c>
      <c r="FU249" s="118">
        <v>5</v>
      </c>
      <c r="FV249" s="118"/>
      <c r="FW249" s="118"/>
      <c r="FX249" s="118">
        <v>1</v>
      </c>
      <c r="FY249" s="118"/>
      <c r="FZ249" s="118"/>
      <c r="GA249" s="118"/>
      <c r="GB249" s="118"/>
      <c r="GC249" s="118"/>
      <c r="GD249" s="118"/>
      <c r="GE249" s="118">
        <f t="shared" si="337"/>
        <v>6</v>
      </c>
      <c r="GF249" s="24">
        <f t="shared" si="284"/>
        <v>0</v>
      </c>
      <c r="GG249" s="24">
        <f t="shared" si="285"/>
        <v>-1</v>
      </c>
      <c r="GH249" s="24">
        <f t="shared" si="286"/>
        <v>-1</v>
      </c>
      <c r="GI249" s="193">
        <f t="shared" si="287"/>
        <v>0</v>
      </c>
      <c r="GJ249" s="81"/>
      <c r="GK249" s="95" t="s">
        <v>249</v>
      </c>
      <c r="GL249" s="96" t="s">
        <v>21</v>
      </c>
      <c r="GM249" s="118"/>
      <c r="GN249" s="10">
        <v>6.166666666666667</v>
      </c>
      <c r="GO249" s="74">
        <v>6</v>
      </c>
      <c r="GP249" s="26">
        <v>-0.16666666666666696</v>
      </c>
      <c r="GQ249" s="106">
        <v>5</v>
      </c>
      <c r="GR249" s="25">
        <v>-0.83333333333333481</v>
      </c>
      <c r="GS249" s="24">
        <f t="shared" si="276"/>
        <v>5</v>
      </c>
      <c r="GT249" s="118">
        <v>1</v>
      </c>
      <c r="GU249" s="9">
        <f t="shared" si="348"/>
        <v>5</v>
      </c>
      <c r="GV249" s="118">
        <v>5</v>
      </c>
      <c r="GW249" s="118"/>
      <c r="GX249" s="118"/>
      <c r="GY249" s="118">
        <v>1</v>
      </c>
      <c r="GZ249" s="118"/>
      <c r="HA249" s="118"/>
      <c r="HB249" s="118"/>
      <c r="HC249" s="118"/>
      <c r="HD249" s="118"/>
      <c r="HE249" s="118"/>
      <c r="HF249" s="118">
        <f t="shared" si="339"/>
        <v>6</v>
      </c>
      <c r="HG249" s="24">
        <f t="shared" si="278"/>
        <v>0</v>
      </c>
      <c r="HH249" s="24">
        <f t="shared" si="279"/>
        <v>-1</v>
      </c>
      <c r="HI249" s="24">
        <f t="shared" si="280"/>
        <v>-1</v>
      </c>
      <c r="HJ249" s="193">
        <f t="shared" si="281"/>
        <v>0</v>
      </c>
      <c r="HK249" s="81"/>
      <c r="HL249" s="81"/>
      <c r="HM249" s="81"/>
      <c r="HN249" s="81"/>
      <c r="HO249" s="81"/>
      <c r="HP249" s="81"/>
      <c r="HQ249" s="81"/>
      <c r="HR249" s="81"/>
      <c r="HS249" s="81"/>
      <c r="HT249" s="81"/>
      <c r="HU249" s="81"/>
    </row>
    <row r="250" spans="1:229" ht="18.75" x14ac:dyDescent="0.3">
      <c r="A250" s="98" t="s">
        <v>251</v>
      </c>
      <c r="B250" s="91" t="s">
        <v>327</v>
      </c>
      <c r="C250" s="51">
        <v>0.88339999999999996</v>
      </c>
      <c r="D250" s="52">
        <v>3</v>
      </c>
      <c r="E250" s="139">
        <v>2.6501999999999999</v>
      </c>
      <c r="F250" s="58">
        <v>36</v>
      </c>
      <c r="G250" s="119">
        <v>44</v>
      </c>
      <c r="H250" s="119">
        <f t="shared" si="340"/>
        <v>0.81818181818181823</v>
      </c>
      <c r="I250" s="119">
        <v>12</v>
      </c>
      <c r="J250" s="119">
        <v>24</v>
      </c>
      <c r="K250" s="119">
        <v>11</v>
      </c>
      <c r="L250" s="119">
        <v>15</v>
      </c>
      <c r="M250" s="119">
        <v>10</v>
      </c>
      <c r="N250" s="119">
        <v>3</v>
      </c>
      <c r="O250" s="119">
        <v>3</v>
      </c>
      <c r="P250" s="119"/>
      <c r="Q250" s="119"/>
      <c r="R250" s="119">
        <v>2</v>
      </c>
      <c r="S250" s="119">
        <f t="shared" si="311"/>
        <v>80</v>
      </c>
      <c r="T250" s="119">
        <f t="shared" si="312"/>
        <v>40</v>
      </c>
      <c r="U250" s="119">
        <f t="shared" si="313"/>
        <v>-29</v>
      </c>
      <c r="V250" s="119">
        <f t="shared" si="314"/>
        <v>11</v>
      </c>
      <c r="W250" s="119">
        <f t="shared" si="315"/>
        <v>1.3793103448275863</v>
      </c>
      <c r="X250" s="29"/>
      <c r="Y250" s="98" t="s">
        <v>251</v>
      </c>
      <c r="Z250" s="91" t="s">
        <v>327</v>
      </c>
      <c r="AA250" s="132">
        <v>0.88339999999999996</v>
      </c>
      <c r="AB250" s="106">
        <v>3</v>
      </c>
      <c r="AC250" s="138">
        <v>2.6501999999999999</v>
      </c>
      <c r="AD250" s="40">
        <v>36</v>
      </c>
      <c r="AE250" s="118">
        <v>44</v>
      </c>
      <c r="AF250" s="118">
        <f t="shared" si="341"/>
        <v>0.81818181818181823</v>
      </c>
      <c r="AG250" s="118">
        <v>12</v>
      </c>
      <c r="AH250" s="118">
        <v>24</v>
      </c>
      <c r="AI250" s="118">
        <v>11</v>
      </c>
      <c r="AJ250" s="118">
        <v>15</v>
      </c>
      <c r="AK250" s="118">
        <v>10</v>
      </c>
      <c r="AL250" s="118">
        <v>3</v>
      </c>
      <c r="AM250" s="118">
        <v>3</v>
      </c>
      <c r="AN250" s="118"/>
      <c r="AO250" s="118"/>
      <c r="AP250" s="118">
        <v>2</v>
      </c>
      <c r="AQ250" s="118">
        <f t="shared" si="317"/>
        <v>80</v>
      </c>
      <c r="AR250" s="118">
        <f t="shared" si="318"/>
        <v>40</v>
      </c>
      <c r="AS250" s="118">
        <f t="shared" si="319"/>
        <v>-29</v>
      </c>
      <c r="AT250" s="118">
        <f t="shared" si="320"/>
        <v>11</v>
      </c>
      <c r="AU250" s="9">
        <f t="shared" si="321"/>
        <v>1.3793103448275863</v>
      </c>
      <c r="AV250" s="81"/>
      <c r="AW250" s="98" t="s">
        <v>251</v>
      </c>
      <c r="AX250" s="91" t="s">
        <v>327</v>
      </c>
      <c r="AY250" s="132">
        <v>0.88339999999999996</v>
      </c>
      <c r="AZ250" s="106">
        <v>3</v>
      </c>
      <c r="BA250" s="138">
        <v>2.6501999999999999</v>
      </c>
      <c r="BB250" s="40">
        <v>36</v>
      </c>
      <c r="BC250" s="118">
        <v>44</v>
      </c>
      <c r="BD250" s="9">
        <f t="shared" si="342"/>
        <v>0.81818181818181823</v>
      </c>
      <c r="BE250" s="118">
        <v>12</v>
      </c>
      <c r="BF250" s="118">
        <v>24</v>
      </c>
      <c r="BG250" s="118">
        <v>11</v>
      </c>
      <c r="BH250" s="118">
        <v>15</v>
      </c>
      <c r="BI250" s="118">
        <v>10</v>
      </c>
      <c r="BJ250" s="118">
        <v>3</v>
      </c>
      <c r="BK250" s="118">
        <v>3</v>
      </c>
      <c r="BL250" s="118"/>
      <c r="BM250" s="118"/>
      <c r="BN250" s="118">
        <v>2</v>
      </c>
      <c r="BO250" s="118">
        <f t="shared" si="323"/>
        <v>80</v>
      </c>
      <c r="BP250" s="24">
        <f t="shared" si="306"/>
        <v>40</v>
      </c>
      <c r="BQ250" s="24">
        <f t="shared" si="307"/>
        <v>-29</v>
      </c>
      <c r="BR250" s="24">
        <f t="shared" si="308"/>
        <v>11</v>
      </c>
      <c r="BS250" s="193">
        <f t="shared" si="309"/>
        <v>1.3793103448275863</v>
      </c>
      <c r="BT250" s="81"/>
      <c r="BU250" s="98" t="s">
        <v>251</v>
      </c>
      <c r="BV250" s="91" t="s">
        <v>327</v>
      </c>
      <c r="BW250" s="51">
        <v>0.88339999999999996</v>
      </c>
      <c r="BX250" s="52">
        <v>3</v>
      </c>
      <c r="BY250" s="239">
        <v>2.6501999999999999</v>
      </c>
      <c r="BZ250" s="58">
        <v>37</v>
      </c>
      <c r="CA250" s="119">
        <v>45</v>
      </c>
      <c r="CB250" s="27">
        <f t="shared" si="343"/>
        <v>0.82222222222222219</v>
      </c>
      <c r="CC250" s="119">
        <v>12</v>
      </c>
      <c r="CD250" s="119">
        <v>25</v>
      </c>
      <c r="CE250" s="119">
        <v>12</v>
      </c>
      <c r="CF250" s="119">
        <v>15</v>
      </c>
      <c r="CG250" s="119">
        <v>10</v>
      </c>
      <c r="CH250" s="119">
        <v>3</v>
      </c>
      <c r="CI250" s="119">
        <v>3</v>
      </c>
      <c r="CJ250" s="119"/>
      <c r="CK250" s="119"/>
      <c r="CL250" s="119">
        <v>2</v>
      </c>
      <c r="CM250" s="119">
        <f t="shared" si="325"/>
        <v>82</v>
      </c>
      <c r="CN250" s="62">
        <f t="shared" si="295"/>
        <v>41</v>
      </c>
      <c r="CO250" s="62">
        <f t="shared" si="296"/>
        <v>-29</v>
      </c>
      <c r="CP250" s="62">
        <f t="shared" si="297"/>
        <v>12</v>
      </c>
      <c r="CQ250" s="232">
        <f t="shared" si="298"/>
        <v>1.4137931034482758</v>
      </c>
      <c r="CR250" s="81"/>
      <c r="CS250" s="98" t="s">
        <v>251</v>
      </c>
      <c r="CT250" s="91" t="s">
        <v>327</v>
      </c>
      <c r="CU250" s="51">
        <v>0.88339999999999996</v>
      </c>
      <c r="CV250" s="52">
        <v>3</v>
      </c>
      <c r="CW250" s="257">
        <v>2.6501999999999999</v>
      </c>
      <c r="CX250" s="58">
        <v>38</v>
      </c>
      <c r="CY250" s="119">
        <v>47</v>
      </c>
      <c r="CZ250" s="27">
        <f t="shared" si="344"/>
        <v>0.80851063829787229</v>
      </c>
      <c r="DA250" s="119">
        <v>12</v>
      </c>
      <c r="DB250" s="119">
        <v>27</v>
      </c>
      <c r="DC250" s="119">
        <v>13</v>
      </c>
      <c r="DD250" s="119">
        <v>15</v>
      </c>
      <c r="DE250" s="119">
        <v>10</v>
      </c>
      <c r="DF250" s="119">
        <v>3</v>
      </c>
      <c r="DG250" s="119">
        <v>3</v>
      </c>
      <c r="DH250" s="119"/>
      <c r="DI250" s="119"/>
      <c r="DJ250" s="119">
        <v>2</v>
      </c>
      <c r="DK250" s="119">
        <f t="shared" si="327"/>
        <v>85</v>
      </c>
      <c r="DL250" s="62">
        <f t="shared" si="299"/>
        <v>42</v>
      </c>
      <c r="DM250" s="62">
        <f t="shared" si="300"/>
        <v>-29</v>
      </c>
      <c r="DN250" s="62">
        <f t="shared" si="301"/>
        <v>13</v>
      </c>
      <c r="DO250" s="232">
        <f t="shared" si="302"/>
        <v>1.4482758620689655</v>
      </c>
      <c r="DP250" s="81"/>
      <c r="DQ250" s="95" t="s">
        <v>251</v>
      </c>
      <c r="DR250" s="91" t="s">
        <v>327</v>
      </c>
      <c r="DS250" s="132">
        <v>0.88339999999999996</v>
      </c>
      <c r="DT250" s="106">
        <v>3</v>
      </c>
      <c r="DU250" s="25">
        <v>2.6501999999999999</v>
      </c>
      <c r="DV250" s="40">
        <v>38</v>
      </c>
      <c r="DW250" s="118">
        <v>47</v>
      </c>
      <c r="DX250" s="9">
        <f t="shared" si="345"/>
        <v>0.80851063829787229</v>
      </c>
      <c r="DY250" s="118">
        <v>12</v>
      </c>
      <c r="DZ250" s="118">
        <v>27</v>
      </c>
      <c r="EA250" s="118">
        <v>13</v>
      </c>
      <c r="EB250" s="118">
        <v>15</v>
      </c>
      <c r="EC250" s="118">
        <v>10</v>
      </c>
      <c r="ED250" s="118">
        <v>3</v>
      </c>
      <c r="EE250" s="118">
        <v>3</v>
      </c>
      <c r="EF250" s="118"/>
      <c r="EG250" s="118"/>
      <c r="EH250" s="118">
        <v>2</v>
      </c>
      <c r="EI250" s="118">
        <f t="shared" si="329"/>
        <v>85</v>
      </c>
      <c r="EJ250" s="24">
        <f t="shared" si="291"/>
        <v>42</v>
      </c>
      <c r="EK250" s="24">
        <f t="shared" si="292"/>
        <v>-29</v>
      </c>
      <c r="EL250" s="24">
        <f t="shared" si="293"/>
        <v>13</v>
      </c>
      <c r="EM250" s="193">
        <f t="shared" si="294"/>
        <v>1.4482758620689655</v>
      </c>
      <c r="EN250" s="81"/>
      <c r="EO250" s="95" t="s">
        <v>251</v>
      </c>
      <c r="EP250" s="91" t="s">
        <v>327</v>
      </c>
      <c r="EQ250" s="339">
        <v>1.1334</v>
      </c>
      <c r="ER250" s="52">
        <v>4</v>
      </c>
      <c r="ES250" s="187">
        <v>4.5335999999999999</v>
      </c>
      <c r="ET250" s="119">
        <v>41</v>
      </c>
      <c r="EU250" s="119">
        <v>50</v>
      </c>
      <c r="EV250" s="342">
        <f t="shared" si="346"/>
        <v>0.82</v>
      </c>
      <c r="EW250" s="119">
        <v>13</v>
      </c>
      <c r="EX250" s="119">
        <v>29</v>
      </c>
      <c r="EY250" s="119">
        <v>14</v>
      </c>
      <c r="EZ250" s="119">
        <v>16</v>
      </c>
      <c r="FA250" s="119">
        <v>11</v>
      </c>
      <c r="FB250" s="119">
        <v>3</v>
      </c>
      <c r="FC250" s="119">
        <v>3</v>
      </c>
      <c r="FD250" s="119"/>
      <c r="FE250" s="119"/>
      <c r="FF250" s="119">
        <v>2</v>
      </c>
      <c r="FG250" s="119">
        <v>91</v>
      </c>
      <c r="FH250" s="62">
        <f t="shared" si="332"/>
        <v>45</v>
      </c>
      <c r="FI250" s="62">
        <f t="shared" si="333"/>
        <v>-30</v>
      </c>
      <c r="FJ250" s="62">
        <f t="shared" si="334"/>
        <v>15</v>
      </c>
      <c r="FK250" s="232">
        <f t="shared" si="335"/>
        <v>1.5</v>
      </c>
      <c r="FL250" s="81"/>
      <c r="FM250" s="95" t="s">
        <v>251</v>
      </c>
      <c r="FN250" s="91" t="s">
        <v>327</v>
      </c>
      <c r="FO250" s="379">
        <v>1.1334</v>
      </c>
      <c r="FP250" s="364">
        <v>4</v>
      </c>
      <c r="FQ250" s="365">
        <v>4.5335999999999999</v>
      </c>
      <c r="FR250" s="118">
        <v>41</v>
      </c>
      <c r="FS250" s="118">
        <v>50</v>
      </c>
      <c r="FT250" s="389">
        <f t="shared" si="347"/>
        <v>0.82</v>
      </c>
      <c r="FU250" s="118">
        <v>13</v>
      </c>
      <c r="FV250" s="118">
        <v>29</v>
      </c>
      <c r="FW250" s="118">
        <v>14</v>
      </c>
      <c r="FX250" s="118">
        <v>16</v>
      </c>
      <c r="FY250" s="118">
        <v>11</v>
      </c>
      <c r="FZ250" s="118">
        <v>3</v>
      </c>
      <c r="GA250" s="118">
        <v>3</v>
      </c>
      <c r="GB250" s="118"/>
      <c r="GC250" s="118"/>
      <c r="GD250" s="118">
        <v>2</v>
      </c>
      <c r="GE250" s="118">
        <v>91</v>
      </c>
      <c r="GF250" s="24">
        <f t="shared" si="284"/>
        <v>45</v>
      </c>
      <c r="GG250" s="24">
        <f t="shared" si="285"/>
        <v>-30</v>
      </c>
      <c r="GH250" s="24">
        <f t="shared" si="286"/>
        <v>15</v>
      </c>
      <c r="GI250" s="193">
        <f t="shared" si="287"/>
        <v>1.5</v>
      </c>
      <c r="GJ250" s="81"/>
      <c r="GK250" s="95" t="s">
        <v>251</v>
      </c>
      <c r="GL250" s="91" t="s">
        <v>327</v>
      </c>
      <c r="GM250" s="118">
        <v>3</v>
      </c>
      <c r="GN250" s="11">
        <v>6.4916</v>
      </c>
      <c r="GO250" s="17">
        <v>7.625</v>
      </c>
      <c r="GP250" s="132">
        <v>1.1334</v>
      </c>
      <c r="GQ250" s="106">
        <v>4</v>
      </c>
      <c r="GR250" s="25">
        <v>4.5335999999999999</v>
      </c>
      <c r="GS250" s="24">
        <f t="shared" si="276"/>
        <v>41</v>
      </c>
      <c r="GT250" s="118">
        <v>50</v>
      </c>
      <c r="GU250" s="389">
        <f t="shared" si="348"/>
        <v>0.82</v>
      </c>
      <c r="GV250" s="118">
        <v>13</v>
      </c>
      <c r="GW250" s="118">
        <v>29</v>
      </c>
      <c r="GX250" s="118">
        <v>14</v>
      </c>
      <c r="GY250" s="118">
        <v>16</v>
      </c>
      <c r="GZ250" s="118">
        <v>11</v>
      </c>
      <c r="HA250" s="118">
        <v>3</v>
      </c>
      <c r="HB250" s="118">
        <v>3</v>
      </c>
      <c r="HC250" s="118"/>
      <c r="HD250" s="118"/>
      <c r="HE250" s="118">
        <v>2</v>
      </c>
      <c r="HF250" s="118">
        <v>91</v>
      </c>
      <c r="HG250" s="24">
        <f t="shared" si="278"/>
        <v>45</v>
      </c>
      <c r="HH250" s="24">
        <f t="shared" si="279"/>
        <v>-30</v>
      </c>
      <c r="HI250" s="24">
        <f t="shared" si="280"/>
        <v>15</v>
      </c>
      <c r="HJ250" s="193">
        <f t="shared" si="281"/>
        <v>1.5</v>
      </c>
      <c r="HK250" s="81"/>
      <c r="HL250" s="81"/>
      <c r="HM250" s="81"/>
      <c r="HN250" s="81"/>
      <c r="HO250" s="81"/>
      <c r="HP250" s="81"/>
      <c r="HQ250" s="81"/>
      <c r="HR250" s="81"/>
      <c r="HS250" s="81"/>
      <c r="HT250" s="81"/>
      <c r="HU250" s="81"/>
    </row>
    <row r="251" spans="1:229" x14ac:dyDescent="0.25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Y251" s="81" t="s">
        <v>386</v>
      </c>
      <c r="Z251" s="81"/>
      <c r="AA251" s="81"/>
      <c r="AB251" s="81"/>
      <c r="AC251" s="81"/>
      <c r="AD251" s="57"/>
      <c r="AE251" s="57"/>
      <c r="AF251" s="57"/>
      <c r="AG251" s="57"/>
      <c r="AH251" s="57"/>
      <c r="AI251" s="57"/>
      <c r="AJ251" s="57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  <c r="EH251" s="81"/>
      <c r="EI251" s="81"/>
      <c r="EJ251" s="81"/>
      <c r="EK251" s="81"/>
      <c r="EL251" s="81"/>
      <c r="EM251" s="81"/>
      <c r="EN251" s="81"/>
      <c r="EO251" s="81"/>
      <c r="EP251" s="81"/>
      <c r="EQ251" s="81"/>
      <c r="ER251" s="81"/>
      <c r="ES251" s="81"/>
      <c r="ET251" s="81"/>
      <c r="EU251" s="81"/>
      <c r="EV251" s="81"/>
      <c r="EW251" s="81"/>
      <c r="EX251" s="81"/>
      <c r="EY251" s="81"/>
      <c r="EZ251" s="81"/>
      <c r="FA251" s="81"/>
      <c r="FB251" s="81"/>
      <c r="FC251" s="81"/>
      <c r="FD251" s="81"/>
      <c r="FE251" s="81"/>
      <c r="FF251" s="81"/>
      <c r="FG251" s="81"/>
      <c r="FH251" s="81"/>
      <c r="FI251" s="81"/>
      <c r="FJ251" s="81"/>
      <c r="FK251" s="81"/>
      <c r="FL251" s="81"/>
      <c r="FM251" s="81"/>
      <c r="FN251" s="81"/>
      <c r="FO251" s="81"/>
      <c r="FP251" s="81"/>
      <c r="FQ251" s="81"/>
      <c r="FR251" s="81"/>
      <c r="FS251" s="81"/>
      <c r="FT251" s="81"/>
      <c r="FU251" s="81"/>
      <c r="FV251" s="81"/>
      <c r="FW251" s="81"/>
      <c r="FX251" s="81"/>
      <c r="FY251" s="81"/>
      <c r="FZ251" s="81"/>
      <c r="GA251" s="81"/>
      <c r="GB251" s="81"/>
      <c r="GC251" s="81"/>
      <c r="GD251" s="81"/>
      <c r="GE251" s="81"/>
      <c r="GF251" s="81"/>
      <c r="GG251" s="81"/>
      <c r="GH251" s="81"/>
      <c r="GI251" s="81"/>
      <c r="GJ251" s="81"/>
      <c r="GK251" s="81"/>
      <c r="GL251" s="81"/>
      <c r="GM251" s="81"/>
      <c r="GN251" s="81"/>
      <c r="GO251" s="81"/>
      <c r="GP251" s="81"/>
      <c r="GQ251" s="81"/>
      <c r="GR251" s="81"/>
      <c r="GS251" s="81"/>
      <c r="GT251" s="81"/>
      <c r="GU251" s="81"/>
      <c r="GV251" s="81"/>
      <c r="GW251" s="81"/>
      <c r="GX251" s="81"/>
      <c r="GY251" s="81"/>
      <c r="GZ251" s="81"/>
      <c r="HA251" s="81"/>
      <c r="HB251" s="81"/>
      <c r="HC251" s="81"/>
      <c r="HD251" s="81"/>
      <c r="HE251" s="81"/>
      <c r="HF251" s="81"/>
      <c r="HG251" s="81"/>
      <c r="HH251" s="81"/>
      <c r="HI251" s="81"/>
      <c r="HJ251" s="81"/>
      <c r="HK251" s="81"/>
      <c r="HL251" s="81"/>
      <c r="HM251" s="81"/>
      <c r="HN251" s="81"/>
      <c r="HO251" s="81"/>
      <c r="HP251" s="81"/>
      <c r="HQ251" s="81"/>
      <c r="HR251" s="81"/>
      <c r="HS251" s="81"/>
      <c r="HT251" s="81"/>
      <c r="HU251" s="81"/>
    </row>
    <row r="252" spans="1:229" x14ac:dyDescent="0.25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Y252" s="97" t="s">
        <v>340</v>
      </c>
      <c r="Z252" s="96" t="s">
        <v>218</v>
      </c>
      <c r="AA252" s="26">
        <v>-0.25</v>
      </c>
      <c r="AB252" s="106">
        <v>2</v>
      </c>
      <c r="AC252" s="138">
        <v>-0.5</v>
      </c>
      <c r="AD252" s="40">
        <v>2</v>
      </c>
      <c r="AE252" s="118">
        <v>6</v>
      </c>
      <c r="AF252" s="9">
        <f t="shared" ref="AF252:AF258" si="355">+AD252/AE252</f>
        <v>0.33333333333333331</v>
      </c>
      <c r="AG252" s="118"/>
      <c r="AH252" s="118">
        <v>3</v>
      </c>
      <c r="AI252" s="118">
        <v>2</v>
      </c>
      <c r="AJ252" s="118">
        <v>2</v>
      </c>
      <c r="AK252" s="118"/>
      <c r="AL252" s="118">
        <v>1</v>
      </c>
      <c r="AM252" s="118"/>
      <c r="AN252" s="118"/>
      <c r="AO252" s="118"/>
      <c r="AP252" s="118"/>
      <c r="AQ252" s="118">
        <f t="shared" ref="AQ252:AQ258" si="356">+AG252+AH252+AI252+AJ252+AK252+AL252+AM252+AN252+AO252+AP252</f>
        <v>8</v>
      </c>
      <c r="AR252" s="1"/>
      <c r="AS252" s="1"/>
      <c r="AT252" s="1"/>
      <c r="AU252" s="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  <c r="EK252" s="81"/>
      <c r="EL252" s="81"/>
      <c r="EM252" s="81"/>
      <c r="EN252" s="81"/>
      <c r="EO252" s="81"/>
      <c r="EP252" s="81"/>
      <c r="EQ252" s="81"/>
      <c r="ER252" s="81"/>
      <c r="ES252" s="81"/>
      <c r="ET252" s="81"/>
      <c r="EU252" s="81"/>
      <c r="EV252" s="81"/>
      <c r="EW252" s="81"/>
      <c r="EX252" s="81"/>
      <c r="EY252" s="81"/>
      <c r="EZ252" s="81"/>
      <c r="FA252" s="81"/>
      <c r="FB252" s="81"/>
      <c r="FC252" s="81"/>
      <c r="FD252" s="81"/>
      <c r="FE252" s="81"/>
      <c r="FF252" s="81"/>
      <c r="FG252" s="81"/>
      <c r="FH252" s="81"/>
      <c r="FI252" s="81"/>
      <c r="FJ252" s="81"/>
      <c r="FK252" s="81"/>
      <c r="FL252" s="81"/>
      <c r="FM252" s="81"/>
      <c r="FN252" s="81"/>
      <c r="FO252" s="81"/>
      <c r="FP252" s="81"/>
      <c r="FQ252" s="81"/>
      <c r="FR252" s="81"/>
      <c r="FS252" s="81"/>
      <c r="FT252" s="81"/>
      <c r="FU252" s="81"/>
      <c r="FV252" s="81"/>
      <c r="FW252" s="81"/>
      <c r="FX252" s="81"/>
      <c r="FY252" s="81"/>
      <c r="FZ252" s="81"/>
      <c r="GA252" s="81"/>
      <c r="GB252" s="81"/>
      <c r="GC252" s="81"/>
      <c r="GD252" s="81"/>
      <c r="GE252" s="81"/>
      <c r="GF252" s="81"/>
      <c r="GG252" s="81"/>
      <c r="GH252" s="81"/>
      <c r="GI252" s="81"/>
      <c r="GJ252" s="81"/>
      <c r="GK252" s="81"/>
      <c r="GL252" s="81"/>
      <c r="GM252" s="81"/>
      <c r="GN252" s="81"/>
      <c r="GO252" s="81"/>
      <c r="GP252" s="81"/>
      <c r="GQ252" s="81"/>
      <c r="GR252" s="81"/>
      <c r="GS252" s="81"/>
      <c r="GT252" s="81"/>
      <c r="GU252" s="81"/>
      <c r="GV252" s="81"/>
      <c r="GW252" s="81"/>
      <c r="GX252" s="81"/>
      <c r="GY252" s="81"/>
      <c r="GZ252" s="81"/>
      <c r="HA252" s="81"/>
      <c r="HB252" s="81"/>
      <c r="HC252" s="81"/>
      <c r="HD252" s="81"/>
      <c r="HE252" s="81"/>
      <c r="HF252" s="81"/>
      <c r="HG252" s="81"/>
      <c r="HH252" s="81"/>
      <c r="HI252" s="81"/>
      <c r="HJ252" s="81"/>
      <c r="HK252" s="81"/>
      <c r="HL252" s="81"/>
      <c r="HM252" s="81"/>
      <c r="HN252" s="81"/>
      <c r="HO252" s="81"/>
      <c r="HP252" s="81"/>
      <c r="HQ252" s="81"/>
      <c r="HR252" s="81"/>
      <c r="HS252" s="81"/>
      <c r="HT252" s="81"/>
      <c r="HU252" s="81"/>
    </row>
    <row r="253" spans="1:229" x14ac:dyDescent="0.25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Y253" s="97" t="s">
        <v>219</v>
      </c>
      <c r="Z253" s="91" t="s">
        <v>159</v>
      </c>
      <c r="AA253" s="132">
        <v>-0.58893333333333331</v>
      </c>
      <c r="AB253" s="106">
        <v>4</v>
      </c>
      <c r="AC253" s="138">
        <v>-2.3557333333333332</v>
      </c>
      <c r="AD253" s="40">
        <v>17</v>
      </c>
      <c r="AE253" s="118">
        <v>13</v>
      </c>
      <c r="AF253" s="9">
        <f t="shared" si="355"/>
        <v>1.3076923076923077</v>
      </c>
      <c r="AG253" s="118">
        <v>13</v>
      </c>
      <c r="AH253" s="118">
        <v>1</v>
      </c>
      <c r="AI253" s="118">
        <v>4</v>
      </c>
      <c r="AJ253" s="118">
        <v>8</v>
      </c>
      <c r="AK253" s="118"/>
      <c r="AL253" s="118">
        <v>3</v>
      </c>
      <c r="AM253" s="118"/>
      <c r="AN253" s="118">
        <v>1</v>
      </c>
      <c r="AO253" s="118"/>
      <c r="AP253" s="118"/>
      <c r="AQ253" s="118">
        <f t="shared" si="356"/>
        <v>30</v>
      </c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  <c r="EK253" s="81"/>
      <c r="EL253" s="81"/>
      <c r="EM253" s="81"/>
      <c r="EN253" s="81"/>
      <c r="EO253" s="81"/>
      <c r="EP253" s="81"/>
      <c r="EQ253" s="81"/>
      <c r="ER253" s="81"/>
      <c r="ES253" s="81"/>
      <c r="ET253" s="81"/>
      <c r="EU253" s="81"/>
      <c r="EV253" s="81"/>
      <c r="EW253" s="81"/>
      <c r="EX253" s="81"/>
      <c r="EY253" s="81"/>
      <c r="EZ253" s="81"/>
      <c r="FA253" s="81"/>
      <c r="FB253" s="81"/>
      <c r="FC253" s="81"/>
      <c r="FD253" s="81"/>
      <c r="FE253" s="81"/>
      <c r="FF253" s="81"/>
      <c r="FG253" s="81"/>
      <c r="FH253" s="81"/>
      <c r="FI253" s="81"/>
      <c r="FJ253" s="81"/>
      <c r="FK253" s="81"/>
      <c r="FL253" s="81"/>
      <c r="FM253" s="81"/>
      <c r="FN253" s="81"/>
      <c r="FO253" s="81"/>
      <c r="FP253" s="81"/>
      <c r="FQ253" s="81"/>
      <c r="FR253" s="81"/>
      <c r="FS253" s="81"/>
      <c r="FT253" s="81"/>
      <c r="FU253" s="81"/>
      <c r="FV253" s="81"/>
      <c r="FW253" s="81"/>
      <c r="FX253" s="81"/>
      <c r="FY253" s="81"/>
      <c r="FZ253" s="81"/>
      <c r="GA253" s="81"/>
      <c r="GB253" s="81"/>
      <c r="GC253" s="81"/>
      <c r="GD253" s="81"/>
      <c r="GE253" s="81"/>
      <c r="GF253" s="81"/>
      <c r="GG253" s="81"/>
      <c r="GH253" s="81"/>
      <c r="GI253" s="81"/>
      <c r="GJ253" s="81"/>
      <c r="GK253" s="81"/>
      <c r="GL253" s="81"/>
      <c r="GM253" s="81"/>
      <c r="GN253" s="81"/>
      <c r="GO253" s="81"/>
      <c r="GP253" s="81"/>
      <c r="GQ253" s="81"/>
      <c r="GR253" s="81"/>
      <c r="GS253" s="81"/>
      <c r="GT253" s="81"/>
      <c r="GU253" s="81"/>
      <c r="GV253" s="81"/>
      <c r="GW253" s="81"/>
      <c r="GX253" s="81"/>
      <c r="GY253" s="81"/>
      <c r="GZ253" s="81"/>
      <c r="HA253" s="81"/>
      <c r="HB253" s="81"/>
      <c r="HC253" s="81"/>
      <c r="HD253" s="81"/>
      <c r="HE253" s="81"/>
      <c r="HF253" s="81"/>
      <c r="HG253" s="81"/>
      <c r="HH253" s="81"/>
      <c r="HI253" s="81"/>
      <c r="HJ253" s="81"/>
      <c r="HK253" s="81"/>
      <c r="HL253" s="81"/>
      <c r="HM253" s="81"/>
      <c r="HN253" s="81"/>
      <c r="HO253" s="81"/>
      <c r="HP253" s="81"/>
      <c r="HQ253" s="81"/>
      <c r="HR253" s="81"/>
      <c r="HS253" s="81"/>
      <c r="HT253" s="81"/>
      <c r="HU253" s="81"/>
    </row>
    <row r="254" spans="1:229" x14ac:dyDescent="0.25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Y254" s="94" t="s">
        <v>221</v>
      </c>
      <c r="Z254" s="96" t="s">
        <v>222</v>
      </c>
      <c r="AA254" s="132">
        <v>-0.27767777777777791</v>
      </c>
      <c r="AB254" s="106">
        <v>4</v>
      </c>
      <c r="AC254" s="138">
        <v>-1.1107111111111116</v>
      </c>
      <c r="AD254" s="40">
        <v>15</v>
      </c>
      <c r="AE254" s="118">
        <v>9</v>
      </c>
      <c r="AF254" s="9">
        <f t="shared" si="355"/>
        <v>1.6666666666666667</v>
      </c>
      <c r="AG254" s="118">
        <v>8</v>
      </c>
      <c r="AH254" s="118">
        <v>3</v>
      </c>
      <c r="AI254" s="118">
        <v>6</v>
      </c>
      <c r="AJ254" s="118">
        <v>5</v>
      </c>
      <c r="AK254" s="118">
        <v>1</v>
      </c>
      <c r="AL254" s="118">
        <v>1</v>
      </c>
      <c r="AM254" s="118"/>
      <c r="AN254" s="118"/>
      <c r="AO254" s="118"/>
      <c r="AP254" s="118"/>
      <c r="AQ254" s="118">
        <f t="shared" si="356"/>
        <v>24</v>
      </c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  <c r="EK254" s="81"/>
      <c r="EL254" s="81"/>
      <c r="EM254" s="81"/>
      <c r="EN254" s="81"/>
      <c r="EO254" s="81"/>
      <c r="EP254" s="81"/>
      <c r="EQ254" s="81"/>
      <c r="ER254" s="81"/>
      <c r="ES254" s="81"/>
      <c r="ET254" s="81"/>
      <c r="EU254" s="81"/>
      <c r="EV254" s="81"/>
      <c r="EW254" s="81"/>
      <c r="EX254" s="81"/>
      <c r="EY254" s="81"/>
      <c r="EZ254" s="81"/>
      <c r="FA254" s="81"/>
      <c r="FB254" s="81"/>
      <c r="FC254" s="81"/>
      <c r="FD254" s="81"/>
      <c r="FE254" s="81"/>
      <c r="FF254" s="81"/>
      <c r="FG254" s="81"/>
      <c r="FH254" s="81"/>
      <c r="FI254" s="81"/>
      <c r="FJ254" s="81"/>
      <c r="FK254" s="81"/>
      <c r="FL254" s="81"/>
      <c r="FM254" s="81"/>
      <c r="FN254" s="81"/>
      <c r="FO254" s="81"/>
      <c r="FP254" s="81"/>
      <c r="FQ254" s="81"/>
      <c r="FR254" s="81"/>
      <c r="FS254" s="81"/>
      <c r="FT254" s="81"/>
      <c r="FU254" s="81"/>
      <c r="FV254" s="81"/>
      <c r="FW254" s="81"/>
      <c r="FX254" s="81"/>
      <c r="FY254" s="81"/>
      <c r="FZ254" s="81"/>
      <c r="GA254" s="81"/>
      <c r="GB254" s="81"/>
      <c r="GC254" s="81"/>
      <c r="GD254" s="81"/>
      <c r="GE254" s="81"/>
      <c r="GF254" s="81"/>
      <c r="GG254" s="81"/>
      <c r="GH254" s="81"/>
      <c r="GI254" s="81"/>
      <c r="GJ254" s="81"/>
      <c r="GK254" s="81"/>
      <c r="GL254" s="81"/>
      <c r="GM254" s="81"/>
      <c r="GN254" s="81"/>
      <c r="GO254" s="81"/>
      <c r="GP254" s="81"/>
      <c r="GQ254" s="81"/>
      <c r="GR254" s="81"/>
      <c r="GS254" s="81"/>
      <c r="GT254" s="81"/>
      <c r="GU254" s="81"/>
      <c r="GV254" s="81"/>
      <c r="GW254" s="81"/>
      <c r="GX254" s="81"/>
      <c r="GY254" s="81"/>
      <c r="GZ254" s="81"/>
      <c r="HA254" s="81"/>
      <c r="HB254" s="81"/>
      <c r="HC254" s="81"/>
      <c r="HD254" s="81"/>
      <c r="HE254" s="81"/>
      <c r="HF254" s="81"/>
      <c r="HG254" s="81"/>
      <c r="HH254" s="81"/>
      <c r="HI254" s="81"/>
      <c r="HJ254" s="81"/>
      <c r="HK254" s="81"/>
      <c r="HL254" s="81"/>
      <c r="HM254" s="81"/>
      <c r="HN254" s="81"/>
      <c r="HO254" s="81"/>
      <c r="HP254" s="81"/>
      <c r="HQ254" s="81"/>
      <c r="HR254" s="81"/>
      <c r="HS254" s="81"/>
      <c r="HT254" s="81"/>
      <c r="HU254" s="81"/>
    </row>
    <row r="255" spans="1:229" x14ac:dyDescent="0.2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Y255" s="43" t="s">
        <v>223</v>
      </c>
      <c r="Z255" s="103" t="s">
        <v>224</v>
      </c>
      <c r="AA255" s="51">
        <v>-1.7361111111111107</v>
      </c>
      <c r="AB255" s="52">
        <v>4</v>
      </c>
      <c r="AC255" s="187">
        <v>-6.9444444444444429</v>
      </c>
      <c r="AD255" s="58">
        <v>16</v>
      </c>
      <c r="AE255" s="119">
        <v>33</v>
      </c>
      <c r="AF255" s="27">
        <f t="shared" si="355"/>
        <v>0.48484848484848486</v>
      </c>
      <c r="AG255" s="119">
        <v>7</v>
      </c>
      <c r="AH255" s="119">
        <v>7</v>
      </c>
      <c r="AI255" s="119">
        <v>7</v>
      </c>
      <c r="AJ255" s="119">
        <v>20</v>
      </c>
      <c r="AK255" s="119">
        <v>2</v>
      </c>
      <c r="AL255" s="119">
        <v>5</v>
      </c>
      <c r="AM255" s="119"/>
      <c r="AN255" s="119">
        <v>1</v>
      </c>
      <c r="AO255" s="119"/>
      <c r="AP255" s="119"/>
      <c r="AQ255" s="119">
        <f t="shared" si="356"/>
        <v>49</v>
      </c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  <c r="EH255" s="81"/>
      <c r="EI255" s="81"/>
      <c r="EJ255" s="81"/>
      <c r="EK255" s="81"/>
      <c r="EL255" s="81"/>
      <c r="EM255" s="81"/>
      <c r="EN255" s="81"/>
      <c r="EO255" s="81"/>
      <c r="EP255" s="81"/>
      <c r="EQ255" s="81"/>
      <c r="ER255" s="81"/>
      <c r="ES255" s="81"/>
      <c r="ET255" s="81"/>
      <c r="EU255" s="81"/>
      <c r="EV255" s="81"/>
      <c r="EW255" s="81"/>
      <c r="EX255" s="81"/>
      <c r="EY255" s="81"/>
      <c r="EZ255" s="81"/>
      <c r="FA255" s="81"/>
      <c r="FB255" s="81"/>
      <c r="FC255" s="81"/>
      <c r="FD255" s="81"/>
      <c r="FE255" s="81"/>
      <c r="FF255" s="81"/>
      <c r="FG255" s="81"/>
      <c r="FH255" s="81"/>
      <c r="FI255" s="81"/>
      <c r="FJ255" s="81"/>
      <c r="FK255" s="81"/>
      <c r="FL255" s="81"/>
      <c r="FM255" s="81"/>
      <c r="FN255" s="81"/>
      <c r="FO255" s="81"/>
      <c r="FP255" s="81"/>
      <c r="FQ255" s="81"/>
      <c r="FR255" s="81"/>
      <c r="FS255" s="81"/>
      <c r="FT255" s="81"/>
      <c r="FU255" s="81"/>
      <c r="FV255" s="81"/>
      <c r="FW255" s="81"/>
      <c r="FX255" s="81"/>
      <c r="FY255" s="81"/>
      <c r="FZ255" s="81"/>
      <c r="GA255" s="81"/>
      <c r="GB255" s="81"/>
      <c r="GC255" s="81"/>
      <c r="GD255" s="81"/>
      <c r="GE255" s="81"/>
      <c r="GF255" s="81"/>
      <c r="GG255" s="81"/>
      <c r="GH255" s="81"/>
      <c r="GI255" s="81"/>
      <c r="GJ255" s="81"/>
      <c r="GK255" s="81"/>
      <c r="GL255" s="81"/>
      <c r="GM255" s="81"/>
      <c r="GN255" s="81"/>
      <c r="GO255" s="81"/>
      <c r="GP255" s="81"/>
      <c r="GQ255" s="81"/>
      <c r="GR255" s="81"/>
      <c r="GS255" s="81"/>
      <c r="GT255" s="81"/>
      <c r="GU255" s="81"/>
      <c r="GV255" s="81"/>
      <c r="GW255" s="81"/>
      <c r="GX255" s="81"/>
      <c r="GY255" s="81"/>
      <c r="GZ255" s="81"/>
      <c r="HA255" s="81"/>
      <c r="HB255" s="81"/>
      <c r="HC255" s="81"/>
      <c r="HD255" s="81"/>
      <c r="HE255" s="81"/>
      <c r="HF255" s="81"/>
      <c r="HG255" s="81"/>
      <c r="HH255" s="81"/>
      <c r="HI255" s="81"/>
      <c r="HJ255" s="81"/>
      <c r="HK255" s="81"/>
      <c r="HL255" s="81"/>
      <c r="HM255" s="81"/>
      <c r="HN255" s="81"/>
      <c r="HO255" s="81"/>
      <c r="HP255" s="81"/>
      <c r="HQ255" s="81"/>
      <c r="HR255" s="81"/>
      <c r="HS255" s="81"/>
      <c r="HT255" s="81"/>
      <c r="HU255" s="81"/>
    </row>
    <row r="256" spans="1:229" x14ac:dyDescent="0.25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Y256" s="98" t="s">
        <v>225</v>
      </c>
      <c r="Z256" s="91" t="s">
        <v>14</v>
      </c>
      <c r="AA256" s="132">
        <v>0.72555238095238117</v>
      </c>
      <c r="AB256" s="106">
        <v>4</v>
      </c>
      <c r="AC256" s="138">
        <v>2.9022095238095247</v>
      </c>
      <c r="AD256" s="40">
        <v>26</v>
      </c>
      <c r="AE256" s="118">
        <v>18</v>
      </c>
      <c r="AF256" s="9">
        <f t="shared" si="355"/>
        <v>1.4444444444444444</v>
      </c>
      <c r="AG256" s="118">
        <v>10</v>
      </c>
      <c r="AH256" s="118">
        <v>7</v>
      </c>
      <c r="AI256" s="118">
        <v>8</v>
      </c>
      <c r="AJ256" s="118">
        <v>9</v>
      </c>
      <c r="AK256" s="118">
        <v>8</v>
      </c>
      <c r="AL256" s="118">
        <v>2</v>
      </c>
      <c r="AM256" s="118"/>
      <c r="AN256" s="118"/>
      <c r="AO256" s="118"/>
      <c r="AP256" s="118"/>
      <c r="AQ256" s="118">
        <f t="shared" si="356"/>
        <v>44</v>
      </c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  <c r="EH256" s="81"/>
      <c r="EI256" s="81"/>
      <c r="EJ256" s="81"/>
      <c r="EK256" s="81"/>
      <c r="EL256" s="81"/>
      <c r="EM256" s="81"/>
      <c r="EN256" s="81"/>
      <c r="EO256" s="81"/>
      <c r="EP256" s="81"/>
      <c r="EQ256" s="81"/>
      <c r="ER256" s="81"/>
      <c r="ES256" s="81"/>
      <c r="ET256" s="81"/>
      <c r="EU256" s="81"/>
      <c r="EV256" s="81"/>
      <c r="EW256" s="81"/>
      <c r="EX256" s="81"/>
      <c r="EY256" s="81"/>
      <c r="EZ256" s="81"/>
      <c r="FA256" s="81"/>
      <c r="FB256" s="81"/>
      <c r="FC256" s="81"/>
      <c r="FD256" s="81"/>
      <c r="FE256" s="81"/>
      <c r="FF256" s="81"/>
      <c r="FG256" s="81"/>
      <c r="FH256" s="81"/>
      <c r="FI256" s="81"/>
      <c r="FJ256" s="81"/>
      <c r="FK256" s="81"/>
      <c r="FL256" s="81"/>
      <c r="FM256" s="81"/>
      <c r="FN256" s="81"/>
      <c r="FO256" s="81"/>
      <c r="FP256" s="81"/>
      <c r="FQ256" s="81"/>
      <c r="FR256" s="81"/>
      <c r="FS256" s="81"/>
      <c r="FT256" s="81"/>
      <c r="FU256" s="81"/>
      <c r="FV256" s="81"/>
      <c r="FW256" s="81"/>
      <c r="FX256" s="81"/>
      <c r="FY256" s="81"/>
      <c r="FZ256" s="81"/>
      <c r="GA256" s="81"/>
      <c r="GB256" s="81"/>
      <c r="GC256" s="81"/>
      <c r="GD256" s="81"/>
      <c r="GE256" s="81"/>
      <c r="GF256" s="81"/>
      <c r="GG256" s="81"/>
      <c r="GH256" s="81"/>
      <c r="GI256" s="81"/>
      <c r="GJ256" s="81"/>
      <c r="GK256" s="81"/>
      <c r="GL256" s="81"/>
      <c r="GM256" s="81"/>
      <c r="GN256" s="81"/>
      <c r="GO256" s="81"/>
      <c r="GP256" s="81"/>
      <c r="GQ256" s="81"/>
      <c r="GR256" s="81"/>
      <c r="GS256" s="81"/>
      <c r="GT256" s="81"/>
      <c r="GU256" s="81"/>
      <c r="GV256" s="81"/>
      <c r="GW256" s="81"/>
      <c r="GX256" s="81"/>
      <c r="GY256" s="81"/>
      <c r="GZ256" s="81"/>
      <c r="HA256" s="81"/>
      <c r="HB256" s="81"/>
      <c r="HC256" s="81"/>
      <c r="HD256" s="81"/>
      <c r="HE256" s="81"/>
      <c r="HF256" s="81"/>
      <c r="HG256" s="81"/>
      <c r="HH256" s="81"/>
      <c r="HI256" s="81"/>
      <c r="HJ256" s="81"/>
      <c r="HK256" s="81"/>
      <c r="HL256" s="81"/>
      <c r="HM256" s="81"/>
      <c r="HN256" s="81"/>
      <c r="HO256" s="81"/>
      <c r="HP256" s="81"/>
      <c r="HQ256" s="81"/>
      <c r="HR256" s="81"/>
      <c r="HS256" s="81"/>
      <c r="HT256" s="81"/>
      <c r="HU256" s="81"/>
    </row>
    <row r="257" spans="1:229" x14ac:dyDescent="0.25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Y257" s="114" t="s">
        <v>225</v>
      </c>
      <c r="Z257" s="96" t="s">
        <v>246</v>
      </c>
      <c r="AA257" s="132">
        <v>-0.85711428571428705</v>
      </c>
      <c r="AB257" s="106">
        <v>3</v>
      </c>
      <c r="AC257" s="138">
        <v>-2.5713428571428611</v>
      </c>
      <c r="AD257" s="61">
        <v>5</v>
      </c>
      <c r="AE257" s="60">
        <v>10</v>
      </c>
      <c r="AF257" s="194">
        <f t="shared" si="355"/>
        <v>0.5</v>
      </c>
      <c r="AG257" s="60">
        <v>5</v>
      </c>
      <c r="AH257" s="60">
        <v>2</v>
      </c>
      <c r="AI257" s="81"/>
      <c r="AJ257" s="60">
        <v>5</v>
      </c>
      <c r="AK257" s="81"/>
      <c r="AL257" s="60">
        <v>2</v>
      </c>
      <c r="AM257" s="81"/>
      <c r="AN257" s="81">
        <v>1</v>
      </c>
      <c r="AO257" s="81"/>
      <c r="AP257" s="81"/>
      <c r="AQ257" s="118">
        <f t="shared" si="356"/>
        <v>15</v>
      </c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  <c r="DN257" s="81"/>
      <c r="DO257" s="81"/>
      <c r="DP257" s="81"/>
      <c r="DQ257" s="81"/>
      <c r="DR257" s="81"/>
      <c r="DS257" s="81"/>
      <c r="DT257" s="81"/>
      <c r="DU257" s="81"/>
      <c r="DV257" s="81"/>
      <c r="DW257" s="81"/>
      <c r="DX257" s="81"/>
      <c r="DY257" s="81"/>
      <c r="DZ257" s="81"/>
      <c r="EA257" s="81"/>
      <c r="EB257" s="81"/>
      <c r="EC257" s="81"/>
      <c r="ED257" s="81"/>
      <c r="EE257" s="81"/>
      <c r="EF257" s="81"/>
      <c r="EG257" s="81"/>
      <c r="EH257" s="81"/>
      <c r="EI257" s="81"/>
      <c r="EJ257" s="81"/>
      <c r="EK257" s="81"/>
      <c r="EL257" s="81"/>
      <c r="EM257" s="81"/>
      <c r="EN257" s="81"/>
      <c r="EO257" s="81"/>
      <c r="EP257" s="81"/>
      <c r="EQ257" s="81"/>
      <c r="ER257" s="81"/>
      <c r="ES257" s="81"/>
      <c r="ET257" s="81"/>
      <c r="EU257" s="81"/>
      <c r="EV257" s="81"/>
      <c r="EW257" s="81"/>
      <c r="EX257" s="81"/>
      <c r="EY257" s="81"/>
      <c r="EZ257" s="81"/>
      <c r="FA257" s="81"/>
      <c r="FB257" s="81"/>
      <c r="FC257" s="81"/>
      <c r="FD257" s="81"/>
      <c r="FE257" s="81"/>
      <c r="FF257" s="81"/>
      <c r="FG257" s="81"/>
      <c r="FH257" s="81"/>
      <c r="FI257" s="81"/>
      <c r="FJ257" s="81"/>
      <c r="FK257" s="81"/>
      <c r="FL257" s="81"/>
      <c r="FM257" s="81"/>
      <c r="FN257" s="81"/>
      <c r="FO257" s="81"/>
      <c r="FP257" s="81"/>
      <c r="FQ257" s="81"/>
      <c r="FR257" s="81"/>
      <c r="FS257" s="81"/>
      <c r="FT257" s="81"/>
      <c r="FU257" s="81"/>
      <c r="FV257" s="81"/>
      <c r="FW257" s="81"/>
      <c r="FX257" s="81"/>
      <c r="FY257" s="81"/>
      <c r="FZ257" s="81"/>
      <c r="GA257" s="81"/>
      <c r="GB257" s="81"/>
      <c r="GC257" s="81"/>
      <c r="GD257" s="81"/>
      <c r="GE257" s="81"/>
      <c r="GF257" s="81"/>
      <c r="GG257" s="81"/>
      <c r="GH257" s="81"/>
      <c r="GI257" s="81"/>
      <c r="GJ257" s="81"/>
      <c r="GK257" s="81"/>
      <c r="GL257" s="81"/>
      <c r="GM257" s="81"/>
      <c r="GN257" s="81"/>
      <c r="GO257" s="81"/>
      <c r="GP257" s="81"/>
      <c r="GQ257" s="81"/>
      <c r="GR257" s="81"/>
      <c r="GS257" s="81"/>
      <c r="GT257" s="81"/>
      <c r="GU257" s="81"/>
      <c r="GV257" s="81"/>
      <c r="GW257" s="81"/>
      <c r="GX257" s="81"/>
      <c r="GY257" s="81"/>
      <c r="GZ257" s="81"/>
      <c r="HA257" s="81"/>
      <c r="HB257" s="81"/>
      <c r="HC257" s="81"/>
      <c r="HD257" s="81"/>
      <c r="HE257" s="81"/>
      <c r="HF257" s="81"/>
      <c r="HG257" s="81"/>
      <c r="HH257" s="81"/>
      <c r="HI257" s="81"/>
      <c r="HJ257" s="81"/>
      <c r="HK257" s="81"/>
      <c r="HL257" s="81"/>
      <c r="HM257" s="81"/>
      <c r="HN257" s="81"/>
      <c r="HO257" s="81"/>
      <c r="HP257" s="81"/>
      <c r="HQ257" s="81"/>
      <c r="HR257" s="81"/>
      <c r="HS257" s="81"/>
      <c r="HT257" s="81"/>
      <c r="HU257" s="81"/>
    </row>
    <row r="258" spans="1:229" x14ac:dyDescent="0.25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Y258" s="105" t="s">
        <v>226</v>
      </c>
      <c r="Z258" s="91" t="s">
        <v>227</v>
      </c>
      <c r="AA258" s="132">
        <v>1.5610999999999997</v>
      </c>
      <c r="AB258" s="106">
        <v>5</v>
      </c>
      <c r="AC258" s="138">
        <v>7.8054999999999986</v>
      </c>
      <c r="AD258" s="40">
        <v>62</v>
      </c>
      <c r="AE258" s="118">
        <v>11</v>
      </c>
      <c r="AF258" s="9">
        <f t="shared" si="355"/>
        <v>5.6363636363636367</v>
      </c>
      <c r="AG258" s="118">
        <v>40</v>
      </c>
      <c r="AH258" s="118">
        <v>5</v>
      </c>
      <c r="AI258" s="118">
        <v>19</v>
      </c>
      <c r="AJ258" s="118">
        <v>6</v>
      </c>
      <c r="AK258" s="118">
        <v>3</v>
      </c>
      <c r="AL258" s="118"/>
      <c r="AM258" s="118"/>
      <c r="AN258" s="118"/>
      <c r="AO258" s="118"/>
      <c r="AP258" s="118"/>
      <c r="AQ258" s="118">
        <f t="shared" si="356"/>
        <v>73</v>
      </c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  <c r="EH258" s="81"/>
      <c r="EI258" s="81"/>
      <c r="EJ258" s="81"/>
      <c r="EK258" s="81"/>
      <c r="EL258" s="81"/>
      <c r="EM258" s="81"/>
      <c r="EN258" s="81"/>
      <c r="EO258" s="81"/>
      <c r="EP258" s="81"/>
      <c r="EQ258" s="81"/>
      <c r="ER258" s="81"/>
      <c r="ES258" s="81"/>
      <c r="ET258" s="81"/>
      <c r="EU258" s="81"/>
      <c r="EV258" s="81"/>
      <c r="EW258" s="81"/>
      <c r="EX258" s="81"/>
      <c r="EY258" s="81"/>
      <c r="EZ258" s="81"/>
      <c r="FA258" s="81"/>
      <c r="FB258" s="81"/>
      <c r="FC258" s="81"/>
      <c r="FD258" s="81"/>
      <c r="FE258" s="81"/>
      <c r="FF258" s="81"/>
      <c r="FG258" s="81"/>
      <c r="FH258" s="81"/>
      <c r="FI258" s="81"/>
      <c r="FJ258" s="81"/>
      <c r="FK258" s="81"/>
      <c r="FL258" s="81"/>
      <c r="FM258" s="81"/>
      <c r="FN258" s="81"/>
      <c r="FO258" s="81"/>
      <c r="FP258" s="81"/>
      <c r="FQ258" s="81"/>
      <c r="FR258" s="81"/>
      <c r="FS258" s="81"/>
      <c r="FT258" s="81"/>
      <c r="FU258" s="81"/>
      <c r="FV258" s="81"/>
      <c r="FW258" s="81"/>
      <c r="FX258" s="81"/>
      <c r="FY258" s="81"/>
      <c r="FZ258" s="81"/>
      <c r="GA258" s="81"/>
      <c r="GB258" s="81"/>
      <c r="GC258" s="81"/>
      <c r="GD258" s="81"/>
      <c r="GE258" s="81"/>
      <c r="GF258" s="81"/>
      <c r="GG258" s="81"/>
      <c r="GH258" s="81"/>
      <c r="GI258" s="81"/>
      <c r="GJ258" s="81"/>
      <c r="GK258" s="81"/>
      <c r="GL258" s="81"/>
      <c r="GM258" s="81"/>
      <c r="GN258" s="81"/>
      <c r="GO258" s="81"/>
      <c r="GP258" s="81"/>
      <c r="GQ258" s="81"/>
      <c r="GR258" s="81"/>
      <c r="GS258" s="81"/>
      <c r="GT258" s="81"/>
      <c r="GU258" s="81"/>
      <c r="GV258" s="81"/>
      <c r="GW258" s="81"/>
      <c r="GX258" s="81"/>
      <c r="GY258" s="81"/>
      <c r="GZ258" s="81"/>
      <c r="HA258" s="81"/>
      <c r="HB258" s="81"/>
      <c r="HC258" s="81"/>
      <c r="HD258" s="81"/>
      <c r="HE258" s="81"/>
      <c r="HF258" s="81"/>
      <c r="HG258" s="81"/>
      <c r="HH258" s="81"/>
      <c r="HI258" s="81"/>
      <c r="HJ258" s="81"/>
      <c r="HK258" s="81"/>
      <c r="HL258" s="81"/>
      <c r="HM258" s="81"/>
      <c r="HN258" s="81"/>
      <c r="HO258" s="81"/>
      <c r="HP258" s="81"/>
      <c r="HQ258" s="81"/>
      <c r="HR258" s="81"/>
      <c r="HS258" s="81"/>
      <c r="HT258" s="81"/>
      <c r="HU258" s="81"/>
    </row>
    <row r="259" spans="1:229" x14ac:dyDescent="0.25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  <c r="EK259" s="81"/>
      <c r="EL259" s="81"/>
      <c r="EM259" s="81"/>
      <c r="EN259" s="81"/>
      <c r="EO259" s="81"/>
      <c r="EP259" s="81"/>
      <c r="EQ259" s="81"/>
      <c r="ER259" s="81"/>
      <c r="ES259" s="81"/>
      <c r="ET259" s="81"/>
      <c r="EU259" s="81"/>
      <c r="EV259" s="81"/>
      <c r="EW259" s="81"/>
      <c r="EX259" s="81"/>
      <c r="EY259" s="81"/>
      <c r="EZ259" s="81"/>
      <c r="FA259" s="81"/>
      <c r="FB259" s="81"/>
      <c r="FC259" s="81"/>
      <c r="FD259" s="81"/>
      <c r="FE259" s="81"/>
      <c r="FF259" s="81"/>
      <c r="FG259" s="81"/>
      <c r="FH259" s="81"/>
      <c r="FI259" s="81"/>
      <c r="FJ259" s="81"/>
      <c r="FK259" s="81"/>
      <c r="FL259" s="81"/>
      <c r="FM259" s="81"/>
      <c r="FN259" s="81"/>
      <c r="FO259" s="81"/>
      <c r="FP259" s="81"/>
      <c r="FQ259" s="81"/>
      <c r="FR259" s="81"/>
      <c r="FS259" s="81"/>
      <c r="FT259" s="81"/>
      <c r="FU259" s="81"/>
      <c r="FV259" s="81"/>
      <c r="FW259" s="81"/>
      <c r="FX259" s="81"/>
      <c r="FY259" s="81"/>
      <c r="FZ259" s="81"/>
      <c r="GA259" s="81"/>
      <c r="GB259" s="81"/>
      <c r="GC259" s="81"/>
      <c r="GD259" s="81"/>
      <c r="GE259" s="81"/>
      <c r="GF259" s="81"/>
      <c r="GG259" s="81"/>
      <c r="GH259" s="81"/>
      <c r="GI259" s="81"/>
      <c r="GJ259" s="81"/>
      <c r="GK259" s="81"/>
      <c r="GL259" s="81"/>
      <c r="GM259" s="81"/>
      <c r="GN259" s="81"/>
      <c r="GO259" s="81"/>
      <c r="GP259" s="81"/>
      <c r="GQ259" s="81"/>
      <c r="GR259" s="81"/>
      <c r="GS259" s="81"/>
      <c r="GT259" s="81"/>
      <c r="GU259" s="81"/>
      <c r="GV259" s="81"/>
      <c r="GW259" s="81"/>
      <c r="GX259" s="81"/>
      <c r="GY259" s="81"/>
      <c r="GZ259" s="81"/>
      <c r="HA259" s="81"/>
      <c r="HB259" s="81"/>
      <c r="HC259" s="81"/>
      <c r="HD259" s="81"/>
      <c r="HE259" s="81"/>
      <c r="HF259" s="81"/>
      <c r="HG259" s="81"/>
      <c r="HH259" s="81"/>
      <c r="HI259" s="81"/>
      <c r="HJ259" s="81"/>
      <c r="HK259" s="81"/>
      <c r="HL259" s="81"/>
      <c r="HM259" s="81"/>
      <c r="HN259" s="81"/>
      <c r="HO259" s="81"/>
      <c r="HP259" s="81"/>
      <c r="HQ259" s="81"/>
      <c r="HR259" s="81"/>
      <c r="HS259" s="81"/>
      <c r="HT259" s="81"/>
      <c r="HU259" s="81"/>
    </row>
    <row r="260" spans="1:229" x14ac:dyDescent="0.25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1"/>
      <c r="DY260" s="81"/>
      <c r="DZ260" s="81"/>
      <c r="EA260" s="81"/>
      <c r="EB260" s="81"/>
      <c r="EC260" s="81"/>
      <c r="ED260" s="81"/>
      <c r="EE260" s="81"/>
      <c r="EF260" s="81"/>
      <c r="EG260" s="81"/>
      <c r="EH260" s="81"/>
      <c r="EI260" s="81"/>
      <c r="EJ260" s="81"/>
      <c r="EK260" s="81"/>
      <c r="EL260" s="81"/>
      <c r="EM260" s="81"/>
      <c r="EN260" s="81"/>
      <c r="EO260" s="81"/>
      <c r="EP260" s="81"/>
      <c r="EQ260" s="81"/>
      <c r="ER260" s="81"/>
      <c r="ES260" s="81"/>
      <c r="ET260" s="81"/>
      <c r="EU260" s="81"/>
      <c r="EV260" s="81"/>
      <c r="EW260" s="81"/>
      <c r="EX260" s="81"/>
      <c r="EY260" s="81"/>
      <c r="EZ260" s="81"/>
      <c r="FA260" s="81"/>
      <c r="FB260" s="81"/>
      <c r="FC260" s="81"/>
      <c r="FD260" s="81"/>
      <c r="FE260" s="81"/>
      <c r="FF260" s="81"/>
      <c r="FG260" s="81"/>
      <c r="FH260" s="81"/>
      <c r="FI260" s="81"/>
      <c r="FJ260" s="81"/>
      <c r="FK260" s="81"/>
      <c r="FL260" s="81"/>
      <c r="FM260" s="81"/>
      <c r="FN260" s="81"/>
      <c r="FO260" s="81"/>
      <c r="FP260" s="81"/>
      <c r="FQ260" s="81"/>
      <c r="FR260" s="81"/>
      <c r="FS260" s="81"/>
      <c r="FT260" s="81"/>
      <c r="FU260" s="81"/>
      <c r="FV260" s="81"/>
      <c r="FW260" s="81"/>
      <c r="FX260" s="81"/>
      <c r="FY260" s="81"/>
      <c r="FZ260" s="81"/>
      <c r="GA260" s="81"/>
      <c r="GB260" s="81"/>
      <c r="GC260" s="81"/>
      <c r="GD260" s="81"/>
      <c r="GE260" s="81"/>
      <c r="GF260" s="81"/>
      <c r="GG260" s="81"/>
      <c r="GH260" s="81"/>
      <c r="GI260" s="81"/>
      <c r="GJ260" s="81"/>
      <c r="GK260" s="81"/>
      <c r="GL260" s="81"/>
      <c r="GM260" s="81"/>
      <c r="GN260" s="81"/>
      <c r="GO260" s="81"/>
      <c r="GP260" s="81"/>
      <c r="GQ260" s="81"/>
      <c r="GR260" s="81"/>
      <c r="GS260" s="81"/>
      <c r="GT260" s="81"/>
      <c r="GU260" s="81"/>
      <c r="GV260" s="81"/>
      <c r="GW260" s="81"/>
      <c r="GX260" s="81"/>
      <c r="GY260" s="81"/>
      <c r="GZ260" s="81"/>
      <c r="HA260" s="81"/>
      <c r="HB260" s="81"/>
      <c r="HC260" s="81"/>
      <c r="HD260" s="81"/>
      <c r="HE260" s="81"/>
      <c r="HF260" s="81"/>
      <c r="HG260" s="81"/>
      <c r="HH260" s="81"/>
      <c r="HI260" s="81"/>
      <c r="HJ260" s="81"/>
      <c r="HK260" s="81"/>
      <c r="HL260" s="81"/>
      <c r="HM260" s="81"/>
      <c r="HN260" s="81"/>
      <c r="HO260" s="81"/>
      <c r="HP260" s="81"/>
      <c r="HQ260" s="81"/>
      <c r="HR260" s="81"/>
      <c r="HS260" s="81"/>
      <c r="HT260" s="81"/>
      <c r="HU260" s="81"/>
    </row>
    <row r="261" spans="1:229" x14ac:dyDescent="0.25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  <c r="EH261" s="81"/>
      <c r="EI261" s="81"/>
      <c r="EJ261" s="81"/>
      <c r="EK261" s="81"/>
      <c r="EL261" s="81"/>
      <c r="EM261" s="81"/>
      <c r="EN261" s="81"/>
      <c r="EO261" s="81"/>
      <c r="EP261" s="81"/>
      <c r="EQ261" s="81"/>
      <c r="ER261" s="81"/>
      <c r="ES261" s="81"/>
      <c r="ET261" s="81"/>
      <c r="EU261" s="81"/>
      <c r="EV261" s="81"/>
      <c r="EW261" s="81"/>
      <c r="EX261" s="81"/>
      <c r="EY261" s="81"/>
      <c r="EZ261" s="81"/>
      <c r="FA261" s="81"/>
      <c r="FB261" s="81"/>
      <c r="FC261" s="81"/>
      <c r="FD261" s="81"/>
      <c r="FE261" s="81"/>
      <c r="FF261" s="81"/>
      <c r="FG261" s="81"/>
      <c r="FH261" s="81"/>
      <c r="FI261" s="81"/>
      <c r="FJ261" s="81"/>
      <c r="FK261" s="81"/>
      <c r="FL261" s="81"/>
      <c r="FM261" s="81"/>
      <c r="FN261" s="81"/>
      <c r="FO261" s="81"/>
      <c r="FP261" s="81"/>
      <c r="FQ261" s="81"/>
      <c r="FR261" s="81"/>
      <c r="FS261" s="81"/>
      <c r="FT261" s="81"/>
      <c r="FU261" s="81"/>
      <c r="FV261" s="81"/>
      <c r="FW261" s="81"/>
      <c r="FX261" s="81"/>
      <c r="FY261" s="81"/>
      <c r="FZ261" s="81"/>
      <c r="GA261" s="81"/>
      <c r="GB261" s="81"/>
      <c r="GC261" s="81"/>
      <c r="GD261" s="81"/>
      <c r="GE261" s="81"/>
      <c r="GF261" s="81"/>
      <c r="GG261" s="81"/>
      <c r="GH261" s="81"/>
      <c r="GI261" s="81"/>
      <c r="GJ261" s="81"/>
      <c r="GK261" s="81"/>
      <c r="GL261" s="81"/>
      <c r="GM261" s="81"/>
      <c r="GN261" s="81"/>
      <c r="GO261" s="81"/>
      <c r="GP261" s="81"/>
      <c r="GQ261" s="81"/>
      <c r="GR261" s="81"/>
      <c r="GS261" s="81"/>
      <c r="GT261" s="81"/>
      <c r="GU261" s="81"/>
      <c r="GV261" s="81"/>
      <c r="GW261" s="81"/>
      <c r="GX261" s="81"/>
      <c r="GY261" s="81"/>
      <c r="GZ261" s="81"/>
      <c r="HA261" s="81"/>
      <c r="HB261" s="81"/>
      <c r="HC261" s="81"/>
      <c r="HD261" s="81"/>
      <c r="HE261" s="81"/>
      <c r="HF261" s="81"/>
      <c r="HG261" s="81"/>
      <c r="HH261" s="81"/>
      <c r="HI261" s="81"/>
      <c r="HJ261" s="81"/>
      <c r="HK261" s="81"/>
      <c r="HL261" s="81"/>
      <c r="HM261" s="81"/>
      <c r="HN261" s="81"/>
      <c r="HO261" s="81"/>
      <c r="HP261" s="81"/>
      <c r="HQ261" s="81"/>
      <c r="HR261" s="81"/>
      <c r="HS261" s="81"/>
      <c r="HT261" s="81"/>
      <c r="HU261" s="81"/>
    </row>
    <row r="262" spans="1:229" x14ac:dyDescent="0.25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  <c r="EK262" s="81"/>
      <c r="EL262" s="81"/>
      <c r="EM262" s="81"/>
      <c r="EN262" s="81"/>
      <c r="EO262" s="81"/>
      <c r="EP262" s="81"/>
      <c r="EQ262" s="81"/>
      <c r="ER262" s="81"/>
      <c r="ES262" s="81"/>
      <c r="ET262" s="81"/>
      <c r="EU262" s="81"/>
      <c r="EV262" s="81"/>
      <c r="EW262" s="81"/>
      <c r="EX262" s="81"/>
      <c r="EY262" s="81"/>
      <c r="EZ262" s="81"/>
      <c r="FA262" s="81"/>
      <c r="FB262" s="81"/>
      <c r="FC262" s="81"/>
      <c r="FD262" s="81"/>
      <c r="FE262" s="81"/>
      <c r="FF262" s="81"/>
      <c r="FG262" s="81"/>
      <c r="FH262" s="81"/>
      <c r="FI262" s="81"/>
      <c r="FJ262" s="81"/>
      <c r="FK262" s="81"/>
      <c r="FL262" s="81"/>
      <c r="FM262" s="81"/>
      <c r="FN262" s="81"/>
      <c r="FO262" s="81"/>
      <c r="FP262" s="81"/>
      <c r="FQ262" s="81"/>
      <c r="FR262" s="81"/>
      <c r="FS262" s="81"/>
      <c r="FT262" s="81"/>
      <c r="FU262" s="81"/>
      <c r="FV262" s="81"/>
      <c r="FW262" s="81"/>
      <c r="FX262" s="81"/>
      <c r="FY262" s="81"/>
      <c r="FZ262" s="81"/>
      <c r="GA262" s="81"/>
      <c r="GB262" s="81"/>
      <c r="GC262" s="81"/>
      <c r="GD262" s="81"/>
      <c r="GE262" s="81"/>
      <c r="GF262" s="81"/>
      <c r="GG262" s="81"/>
      <c r="GH262" s="81"/>
      <c r="GI262" s="81"/>
      <c r="GJ262" s="81"/>
      <c r="GK262" s="81"/>
      <c r="GL262" s="81"/>
      <c r="GM262" s="81"/>
      <c r="GN262" s="81"/>
      <c r="GO262" s="81"/>
      <c r="GP262" s="81"/>
      <c r="GQ262" s="81"/>
      <c r="GR262" s="81"/>
      <c r="GS262" s="81"/>
      <c r="GT262" s="81"/>
      <c r="GU262" s="81"/>
      <c r="GV262" s="81"/>
      <c r="GW262" s="81"/>
      <c r="GX262" s="81"/>
      <c r="GY262" s="81"/>
      <c r="GZ262" s="81"/>
      <c r="HA262" s="81"/>
      <c r="HB262" s="81"/>
      <c r="HC262" s="81"/>
      <c r="HD262" s="81"/>
      <c r="HE262" s="81"/>
      <c r="HF262" s="81"/>
      <c r="HG262" s="81"/>
      <c r="HH262" s="81"/>
      <c r="HI262" s="81"/>
      <c r="HJ262" s="81"/>
      <c r="HK262" s="81"/>
      <c r="HL262" s="81"/>
      <c r="HM262" s="81"/>
      <c r="HN262" s="81"/>
      <c r="HO262" s="81"/>
      <c r="HP262" s="81"/>
      <c r="HQ262" s="81"/>
      <c r="HR262" s="81"/>
      <c r="HS262" s="81"/>
      <c r="HT262" s="81"/>
      <c r="HU262" s="81"/>
    </row>
    <row r="263" spans="1:229" x14ac:dyDescent="0.25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  <c r="DN263" s="81"/>
      <c r="DO263" s="81"/>
      <c r="DP263" s="81"/>
      <c r="DQ263" s="81"/>
      <c r="DR263" s="81"/>
      <c r="DS263" s="81"/>
      <c r="DT263" s="81"/>
      <c r="DU263" s="81"/>
      <c r="DV263" s="81"/>
      <c r="DW263" s="81"/>
      <c r="DX263" s="81"/>
      <c r="DY263" s="81"/>
      <c r="DZ263" s="81"/>
      <c r="EA263" s="81"/>
      <c r="EB263" s="81"/>
      <c r="EC263" s="81"/>
      <c r="ED263" s="81"/>
      <c r="EE263" s="81"/>
      <c r="EF263" s="81"/>
      <c r="EG263" s="81"/>
      <c r="EH263" s="81"/>
      <c r="EI263" s="81"/>
      <c r="EJ263" s="81"/>
      <c r="EK263" s="81"/>
      <c r="EL263" s="81"/>
      <c r="EM263" s="81"/>
      <c r="EN263" s="81"/>
      <c r="EO263" s="81"/>
      <c r="EP263" s="81"/>
      <c r="EQ263" s="81"/>
      <c r="ER263" s="81"/>
      <c r="ES263" s="81"/>
      <c r="ET263" s="81"/>
      <c r="EU263" s="81"/>
      <c r="EV263" s="81"/>
      <c r="EW263" s="81"/>
      <c r="EX263" s="81"/>
      <c r="EY263" s="81"/>
      <c r="EZ263" s="81"/>
      <c r="FA263" s="81"/>
      <c r="FB263" s="81"/>
      <c r="FC263" s="81"/>
      <c r="FD263" s="81"/>
      <c r="FE263" s="81"/>
      <c r="FF263" s="81"/>
      <c r="FG263" s="81"/>
      <c r="FH263" s="81"/>
      <c r="FI263" s="81"/>
      <c r="FJ263" s="81"/>
      <c r="FK263" s="81"/>
      <c r="FL263" s="81"/>
      <c r="FM263" s="81"/>
      <c r="FN263" s="81"/>
      <c r="FO263" s="81"/>
      <c r="FP263" s="81"/>
      <c r="FQ263" s="81"/>
      <c r="FR263" s="81"/>
      <c r="FS263" s="81"/>
      <c r="FT263" s="81"/>
      <c r="FU263" s="81"/>
      <c r="FV263" s="81"/>
      <c r="FW263" s="81"/>
      <c r="FX263" s="81"/>
      <c r="FY263" s="81"/>
      <c r="FZ263" s="81"/>
      <c r="GA263" s="81"/>
      <c r="GB263" s="81"/>
      <c r="GC263" s="81"/>
      <c r="GD263" s="81"/>
      <c r="GE263" s="81"/>
      <c r="GF263" s="81"/>
      <c r="GG263" s="81"/>
      <c r="GH263" s="81"/>
      <c r="GI263" s="81"/>
      <c r="GJ263" s="81"/>
      <c r="GK263" s="81"/>
      <c r="GL263" s="81"/>
      <c r="GM263" s="81"/>
      <c r="GN263" s="81"/>
      <c r="GO263" s="81"/>
      <c r="GP263" s="81"/>
      <c r="GQ263" s="81"/>
      <c r="GR263" s="81"/>
      <c r="GS263" s="81"/>
      <c r="GT263" s="81"/>
      <c r="GU263" s="81"/>
      <c r="GV263" s="81"/>
      <c r="GW263" s="81"/>
      <c r="GX263" s="81"/>
      <c r="GY263" s="81"/>
      <c r="GZ263" s="81"/>
      <c r="HA263" s="81"/>
      <c r="HB263" s="81"/>
      <c r="HC263" s="81"/>
      <c r="HD263" s="81"/>
      <c r="HE263" s="81"/>
      <c r="HF263" s="81"/>
      <c r="HG263" s="81"/>
      <c r="HH263" s="81"/>
      <c r="HI263" s="81"/>
      <c r="HJ263" s="81"/>
      <c r="HK263" s="81"/>
      <c r="HL263" s="81"/>
      <c r="HM263" s="81"/>
      <c r="HN263" s="81"/>
      <c r="HO263" s="81"/>
      <c r="HP263" s="81"/>
      <c r="HQ263" s="81"/>
      <c r="HR263" s="81"/>
      <c r="HS263" s="81"/>
      <c r="HT263" s="81"/>
      <c r="HU263" s="81"/>
    </row>
    <row r="264" spans="1:229" x14ac:dyDescent="0.25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  <c r="DN264" s="81"/>
      <c r="DO264" s="81"/>
      <c r="DP264" s="81"/>
      <c r="DQ264" s="81"/>
      <c r="DR264" s="81"/>
      <c r="DS264" s="81"/>
      <c r="DT264" s="81"/>
      <c r="DU264" s="81"/>
      <c r="DV264" s="81"/>
      <c r="DW264" s="81"/>
      <c r="DX264" s="81"/>
      <c r="DY264" s="81"/>
      <c r="DZ264" s="81"/>
      <c r="EA264" s="81"/>
      <c r="EB264" s="81"/>
      <c r="EC264" s="81"/>
      <c r="ED264" s="81"/>
      <c r="EE264" s="81"/>
      <c r="EF264" s="81"/>
      <c r="EG264" s="81"/>
      <c r="EH264" s="81"/>
      <c r="EI264" s="81"/>
      <c r="EJ264" s="81"/>
      <c r="EK264" s="81"/>
      <c r="EL264" s="81"/>
      <c r="EM264" s="81"/>
      <c r="EN264" s="81"/>
      <c r="EO264" s="81"/>
      <c r="EP264" s="81"/>
      <c r="EQ264" s="81"/>
      <c r="ER264" s="81"/>
      <c r="ES264" s="81"/>
      <c r="ET264" s="81"/>
      <c r="EU264" s="81"/>
      <c r="EV264" s="81"/>
      <c r="EW264" s="81"/>
      <c r="EX264" s="81"/>
      <c r="EY264" s="81"/>
      <c r="EZ264" s="81"/>
      <c r="FA264" s="81"/>
      <c r="FB264" s="81"/>
      <c r="FC264" s="81"/>
      <c r="FD264" s="81"/>
      <c r="FE264" s="81"/>
      <c r="FF264" s="81"/>
      <c r="FG264" s="81"/>
      <c r="FH264" s="81"/>
      <c r="FI264" s="81"/>
      <c r="FJ264" s="81"/>
      <c r="FK264" s="81"/>
      <c r="FL264" s="81"/>
      <c r="FM264" s="81"/>
      <c r="FN264" s="81"/>
      <c r="FO264" s="81"/>
      <c r="FP264" s="81"/>
      <c r="FQ264" s="81"/>
      <c r="FR264" s="81"/>
      <c r="FS264" s="81"/>
      <c r="FT264" s="81"/>
      <c r="FU264" s="81"/>
      <c r="FV264" s="81"/>
      <c r="FW264" s="81"/>
      <c r="FX264" s="81"/>
      <c r="FY264" s="81"/>
      <c r="FZ264" s="81"/>
      <c r="GA264" s="81"/>
      <c r="GB264" s="81"/>
      <c r="GC264" s="81"/>
      <c r="GD264" s="81"/>
      <c r="GE264" s="81"/>
      <c r="GF264" s="81"/>
      <c r="GG264" s="81"/>
      <c r="GH264" s="81"/>
      <c r="GI264" s="81"/>
      <c r="GJ264" s="81"/>
      <c r="GK264" s="81"/>
      <c r="GL264" s="81"/>
      <c r="GM264" s="81"/>
      <c r="GN264" s="81"/>
      <c r="GO264" s="81"/>
      <c r="GP264" s="81"/>
      <c r="GQ264" s="81"/>
      <c r="GR264" s="81"/>
      <c r="GS264" s="81"/>
      <c r="GT264" s="81"/>
      <c r="GU264" s="81"/>
      <c r="GV264" s="81"/>
      <c r="GW264" s="81"/>
      <c r="GX264" s="81"/>
      <c r="GY264" s="81"/>
      <c r="GZ264" s="81"/>
      <c r="HA264" s="81"/>
      <c r="HB264" s="81"/>
      <c r="HC264" s="81"/>
      <c r="HD264" s="81"/>
      <c r="HE264" s="81"/>
      <c r="HF264" s="81"/>
      <c r="HG264" s="81"/>
      <c r="HH264" s="81"/>
      <c r="HI264" s="81"/>
      <c r="HJ264" s="81"/>
      <c r="HK264" s="81"/>
      <c r="HL264" s="81"/>
      <c r="HM264" s="81"/>
      <c r="HN264" s="81"/>
      <c r="HO264" s="81"/>
      <c r="HP264" s="81"/>
      <c r="HQ264" s="81"/>
      <c r="HR264" s="81"/>
      <c r="HS264" s="81"/>
      <c r="HT264" s="81"/>
      <c r="HU264" s="81"/>
    </row>
    <row r="265" spans="1:229" x14ac:dyDescent="0.2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  <c r="DN265" s="81"/>
      <c r="DO265" s="81"/>
      <c r="DP265" s="81"/>
      <c r="DQ265" s="81"/>
      <c r="DR265" s="81"/>
      <c r="DS265" s="81"/>
      <c r="DT265" s="81"/>
      <c r="DU265" s="81"/>
      <c r="DV265" s="81"/>
      <c r="DW265" s="81"/>
      <c r="DX265" s="81"/>
      <c r="DY265" s="81"/>
      <c r="DZ265" s="81"/>
      <c r="EA265" s="81"/>
      <c r="EB265" s="81"/>
      <c r="EC265" s="81"/>
      <c r="ED265" s="81"/>
      <c r="EE265" s="81"/>
      <c r="EF265" s="81"/>
      <c r="EG265" s="81"/>
      <c r="EH265" s="81"/>
      <c r="EI265" s="81"/>
      <c r="EJ265" s="81"/>
      <c r="EK265" s="81"/>
      <c r="EL265" s="81"/>
      <c r="EM265" s="81"/>
      <c r="EN265" s="81"/>
      <c r="EO265" s="81"/>
      <c r="EP265" s="81"/>
      <c r="EQ265" s="81"/>
      <c r="ER265" s="81"/>
      <c r="ES265" s="81"/>
      <c r="ET265" s="81"/>
      <c r="EU265" s="81"/>
      <c r="EV265" s="81"/>
      <c r="EW265" s="81"/>
      <c r="EX265" s="81"/>
      <c r="EY265" s="81"/>
      <c r="EZ265" s="81"/>
      <c r="FA265" s="81"/>
      <c r="FB265" s="81"/>
      <c r="FC265" s="81"/>
      <c r="FD265" s="81"/>
      <c r="FE265" s="81"/>
      <c r="FF265" s="81"/>
      <c r="FG265" s="81"/>
      <c r="FH265" s="81"/>
      <c r="FI265" s="81"/>
      <c r="FJ265" s="81"/>
      <c r="FK265" s="81"/>
      <c r="FL265" s="81"/>
      <c r="FM265" s="81"/>
      <c r="FN265" s="81"/>
      <c r="FO265" s="81"/>
      <c r="FP265" s="81"/>
      <c r="FQ265" s="81"/>
      <c r="FR265" s="81"/>
      <c r="FS265" s="81"/>
      <c r="FT265" s="81"/>
      <c r="FU265" s="81"/>
      <c r="FV265" s="81"/>
      <c r="FW265" s="81"/>
      <c r="FX265" s="81"/>
      <c r="FY265" s="81"/>
      <c r="FZ265" s="81"/>
      <c r="GA265" s="81"/>
      <c r="GB265" s="81"/>
      <c r="GC265" s="81"/>
      <c r="GD265" s="81"/>
      <c r="GE265" s="81"/>
      <c r="GF265" s="81"/>
      <c r="GG265" s="81"/>
      <c r="GH265" s="81"/>
      <c r="GI265" s="81"/>
      <c r="GJ265" s="81"/>
      <c r="GK265" s="81"/>
      <c r="GL265" s="81"/>
      <c r="GM265" s="81"/>
      <c r="GN265" s="81"/>
      <c r="GO265" s="81"/>
      <c r="GP265" s="81"/>
      <c r="GQ265" s="81"/>
      <c r="GR265" s="81"/>
      <c r="GS265" s="81"/>
      <c r="GT265" s="81"/>
      <c r="GU265" s="81"/>
      <c r="GV265" s="81"/>
      <c r="GW265" s="81"/>
      <c r="GX265" s="81"/>
      <c r="GY265" s="81"/>
      <c r="GZ265" s="81"/>
      <c r="HA265" s="81"/>
      <c r="HB265" s="81"/>
      <c r="HC265" s="81"/>
      <c r="HD265" s="81"/>
      <c r="HE265" s="81"/>
      <c r="HF265" s="81"/>
      <c r="HG265" s="81"/>
      <c r="HH265" s="81"/>
      <c r="HI265" s="81"/>
      <c r="HJ265" s="81"/>
      <c r="HK265" s="81"/>
      <c r="HL265" s="81"/>
      <c r="HM265" s="81"/>
      <c r="HN265" s="81"/>
      <c r="HO265" s="81"/>
      <c r="HP265" s="81"/>
      <c r="HQ265" s="81"/>
      <c r="HR265" s="81"/>
      <c r="HS265" s="81"/>
      <c r="HT265" s="81"/>
      <c r="HU265" s="81"/>
    </row>
    <row r="266" spans="1:229" x14ac:dyDescent="0.25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  <c r="EH266" s="81"/>
      <c r="EI266" s="81"/>
      <c r="EJ266" s="81"/>
      <c r="EK266" s="81"/>
      <c r="EL266" s="81"/>
      <c r="EM266" s="81"/>
      <c r="EN266" s="81"/>
      <c r="EO266" s="81"/>
      <c r="EP266" s="81"/>
      <c r="EQ266" s="81"/>
      <c r="ER266" s="81"/>
      <c r="ES266" s="81"/>
      <c r="ET266" s="81"/>
      <c r="EU266" s="81"/>
      <c r="EV266" s="81"/>
      <c r="EW266" s="81"/>
      <c r="EX266" s="81"/>
      <c r="EY266" s="81"/>
      <c r="EZ266" s="81"/>
      <c r="FA266" s="81"/>
      <c r="FB266" s="81"/>
      <c r="FC266" s="81"/>
      <c r="FD266" s="81"/>
      <c r="FE266" s="81"/>
      <c r="FF266" s="81"/>
      <c r="FG266" s="81"/>
      <c r="FH266" s="81"/>
      <c r="FI266" s="81"/>
      <c r="FJ266" s="81"/>
      <c r="FK266" s="81"/>
      <c r="FL266" s="81"/>
      <c r="FM266" s="81"/>
      <c r="FN266" s="81"/>
      <c r="FO266" s="81"/>
      <c r="FP266" s="81"/>
      <c r="FQ266" s="81"/>
      <c r="FR266" s="81"/>
      <c r="FS266" s="81"/>
      <c r="FT266" s="81"/>
      <c r="FU266" s="81"/>
      <c r="FV266" s="81"/>
      <c r="FW266" s="81"/>
      <c r="FX266" s="81"/>
      <c r="FY266" s="81"/>
      <c r="FZ266" s="81"/>
      <c r="GA266" s="81"/>
      <c r="GB266" s="81"/>
      <c r="GC266" s="81"/>
      <c r="GD266" s="81"/>
      <c r="GE266" s="81"/>
      <c r="GF266" s="81"/>
      <c r="GG266" s="81"/>
      <c r="GH266" s="81"/>
      <c r="GI266" s="81"/>
      <c r="GJ266" s="81"/>
      <c r="GK266" s="81"/>
      <c r="GL266" s="81"/>
      <c r="GM266" s="81"/>
      <c r="GN266" s="81"/>
      <c r="GO266" s="81"/>
      <c r="GP266" s="81"/>
      <c r="GQ266" s="81"/>
      <c r="GR266" s="81"/>
      <c r="GS266" s="81"/>
      <c r="GT266" s="81"/>
      <c r="GU266" s="81"/>
      <c r="GV266" s="81"/>
      <c r="GW266" s="81"/>
      <c r="GX266" s="81"/>
      <c r="GY266" s="81"/>
      <c r="GZ266" s="81"/>
      <c r="HA266" s="81"/>
      <c r="HB266" s="81"/>
      <c r="HC266" s="81"/>
      <c r="HD266" s="81"/>
      <c r="HE266" s="81"/>
      <c r="HF266" s="81"/>
      <c r="HG266" s="81"/>
      <c r="HH266" s="81"/>
      <c r="HI266" s="81"/>
      <c r="HJ266" s="81"/>
      <c r="HK266" s="81"/>
      <c r="HL266" s="81"/>
      <c r="HM266" s="81"/>
      <c r="HN266" s="81"/>
      <c r="HO266" s="81"/>
      <c r="HP266" s="81"/>
      <c r="HQ266" s="81"/>
      <c r="HR266" s="81"/>
      <c r="HS266" s="81"/>
      <c r="HT266" s="81"/>
      <c r="HU266" s="81"/>
    </row>
    <row r="267" spans="1:229" x14ac:dyDescent="0.25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  <c r="DN267" s="81"/>
      <c r="DO267" s="81"/>
      <c r="DP267" s="81"/>
      <c r="DQ267" s="81"/>
      <c r="DR267" s="81"/>
      <c r="DS267" s="81"/>
      <c r="DT267" s="81"/>
      <c r="DU267" s="81"/>
      <c r="DV267" s="81"/>
      <c r="DW267" s="81"/>
      <c r="DX267" s="81"/>
      <c r="DY267" s="81"/>
      <c r="DZ267" s="81"/>
      <c r="EA267" s="81"/>
      <c r="EB267" s="81"/>
      <c r="EC267" s="81"/>
      <c r="ED267" s="81"/>
      <c r="EE267" s="81"/>
      <c r="EF267" s="81"/>
      <c r="EG267" s="81"/>
      <c r="EH267" s="81"/>
      <c r="EI267" s="81"/>
      <c r="EJ267" s="81"/>
      <c r="EK267" s="81"/>
      <c r="EL267" s="81"/>
      <c r="EM267" s="81"/>
      <c r="EN267" s="81"/>
      <c r="EO267" s="81"/>
      <c r="EP267" s="81"/>
      <c r="EQ267" s="81"/>
      <c r="ER267" s="81"/>
      <c r="ES267" s="81"/>
      <c r="ET267" s="81"/>
      <c r="EU267" s="81"/>
      <c r="EV267" s="81"/>
      <c r="EW267" s="81"/>
      <c r="EX267" s="81"/>
      <c r="EY267" s="81"/>
      <c r="EZ267" s="81"/>
      <c r="FA267" s="81"/>
      <c r="FB267" s="81"/>
      <c r="FC267" s="81"/>
      <c r="FD267" s="81"/>
      <c r="FE267" s="81"/>
      <c r="FF267" s="81"/>
      <c r="FG267" s="81"/>
      <c r="FH267" s="81"/>
      <c r="FI267" s="81"/>
      <c r="FJ267" s="81"/>
      <c r="FK267" s="81"/>
      <c r="FL267" s="81"/>
      <c r="FM267" s="81"/>
      <c r="FN267" s="81"/>
      <c r="FO267" s="81"/>
      <c r="FP267" s="81"/>
      <c r="FQ267" s="81"/>
      <c r="FR267" s="81"/>
      <c r="FS267" s="81"/>
      <c r="FT267" s="81"/>
      <c r="FU267" s="81"/>
      <c r="FV267" s="81"/>
      <c r="FW267" s="81"/>
      <c r="FX267" s="81"/>
      <c r="FY267" s="81"/>
      <c r="FZ267" s="81"/>
      <c r="GA267" s="81"/>
      <c r="GB267" s="81"/>
      <c r="GC267" s="81"/>
      <c r="GD267" s="81"/>
      <c r="GE267" s="81"/>
      <c r="GF267" s="81"/>
      <c r="GG267" s="81"/>
      <c r="GH267" s="81"/>
      <c r="GI267" s="81"/>
      <c r="GJ267" s="81"/>
      <c r="GK267" s="81"/>
      <c r="GL267" s="81"/>
      <c r="GM267" s="81"/>
      <c r="GN267" s="81"/>
      <c r="GO267" s="81"/>
      <c r="GP267" s="81"/>
      <c r="GQ267" s="81"/>
      <c r="GR267" s="81"/>
      <c r="GS267" s="81"/>
      <c r="GT267" s="81"/>
      <c r="GU267" s="81"/>
      <c r="GV267" s="81"/>
      <c r="GW267" s="81"/>
      <c r="GX267" s="81"/>
      <c r="GY267" s="81"/>
      <c r="GZ267" s="81"/>
      <c r="HA267" s="81"/>
      <c r="HB267" s="81"/>
      <c r="HC267" s="81"/>
      <c r="HD267" s="81"/>
      <c r="HE267" s="81"/>
      <c r="HF267" s="81"/>
      <c r="HG267" s="81"/>
      <c r="HH267" s="81"/>
      <c r="HI267" s="81"/>
      <c r="HJ267" s="81"/>
      <c r="HK267" s="81"/>
      <c r="HL267" s="81"/>
      <c r="HM267" s="81"/>
      <c r="HN267" s="81"/>
      <c r="HO267" s="81"/>
      <c r="HP267" s="81"/>
      <c r="HQ267" s="81"/>
      <c r="HR267" s="81"/>
      <c r="HS267" s="81"/>
      <c r="HT267" s="81"/>
      <c r="HU267" s="81"/>
    </row>
    <row r="268" spans="1:229" x14ac:dyDescent="0.25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  <c r="DX268" s="81"/>
      <c r="DY268" s="81"/>
      <c r="DZ268" s="81"/>
      <c r="EA268" s="81"/>
      <c r="EB268" s="81"/>
      <c r="EC268" s="81"/>
      <c r="ED268" s="81"/>
      <c r="EE268" s="81"/>
      <c r="EF268" s="81"/>
      <c r="EG268" s="81"/>
      <c r="EH268" s="81"/>
      <c r="EI268" s="81"/>
      <c r="EJ268" s="81"/>
      <c r="EK268" s="81"/>
      <c r="EL268" s="81"/>
      <c r="EM268" s="81"/>
      <c r="EN268" s="81"/>
      <c r="EO268" s="81"/>
      <c r="EP268" s="81"/>
      <c r="EQ268" s="81"/>
      <c r="ER268" s="81"/>
      <c r="ES268" s="81"/>
      <c r="ET268" s="81"/>
      <c r="EU268" s="81"/>
      <c r="EV268" s="81"/>
      <c r="EW268" s="81"/>
      <c r="EX268" s="81"/>
      <c r="EY268" s="81"/>
      <c r="EZ268" s="81"/>
      <c r="FA268" s="81"/>
      <c r="FB268" s="81"/>
      <c r="FC268" s="81"/>
      <c r="FD268" s="81"/>
      <c r="FE268" s="81"/>
      <c r="FF268" s="81"/>
      <c r="FG268" s="81"/>
      <c r="FH268" s="81"/>
      <c r="FI268" s="81"/>
      <c r="FJ268" s="81"/>
      <c r="FK268" s="81"/>
      <c r="FL268" s="81"/>
      <c r="FM268" s="81"/>
      <c r="FN268" s="81"/>
      <c r="FO268" s="81"/>
      <c r="FP268" s="81"/>
      <c r="FQ268" s="81"/>
      <c r="FR268" s="81"/>
      <c r="FS268" s="81"/>
      <c r="FT268" s="81"/>
      <c r="FU268" s="81"/>
      <c r="FV268" s="81"/>
      <c r="FW268" s="81"/>
      <c r="FX268" s="81"/>
      <c r="FY268" s="81"/>
      <c r="FZ268" s="81"/>
      <c r="GA268" s="81"/>
      <c r="GB268" s="81"/>
      <c r="GC268" s="81"/>
      <c r="GD268" s="81"/>
      <c r="GE268" s="81"/>
      <c r="GF268" s="81"/>
      <c r="GG268" s="81"/>
      <c r="GH268" s="81"/>
      <c r="GI268" s="81"/>
      <c r="GJ268" s="81"/>
      <c r="GK268" s="81"/>
      <c r="GL268" s="81"/>
      <c r="GM268" s="81"/>
      <c r="GN268" s="81"/>
      <c r="GO268" s="81"/>
      <c r="GP268" s="81"/>
      <c r="GQ268" s="81"/>
      <c r="GR268" s="81"/>
      <c r="GS268" s="81"/>
      <c r="GT268" s="81"/>
      <c r="GU268" s="81"/>
      <c r="GV268" s="81"/>
      <c r="GW268" s="81"/>
      <c r="GX268" s="81"/>
      <c r="GY268" s="81"/>
      <c r="GZ268" s="81"/>
      <c r="HA268" s="81"/>
      <c r="HB268" s="81"/>
      <c r="HC268" s="81"/>
      <c r="HD268" s="81"/>
      <c r="HE268" s="81"/>
      <c r="HF268" s="81"/>
      <c r="HG268" s="81"/>
      <c r="HH268" s="81"/>
      <c r="HI268" s="81"/>
      <c r="HJ268" s="81"/>
      <c r="HK268" s="81"/>
      <c r="HL268" s="81"/>
      <c r="HM268" s="81"/>
      <c r="HN268" s="81"/>
      <c r="HO268" s="81"/>
      <c r="HP268" s="81"/>
      <c r="HQ268" s="81"/>
      <c r="HR268" s="81"/>
      <c r="HS268" s="81"/>
      <c r="HT268" s="81"/>
      <c r="HU268" s="81"/>
    </row>
    <row r="269" spans="1:229" x14ac:dyDescent="0.25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1"/>
      <c r="DY269" s="81"/>
      <c r="DZ269" s="81"/>
      <c r="EA269" s="81"/>
      <c r="EB269" s="81"/>
      <c r="EC269" s="81"/>
      <c r="ED269" s="81"/>
      <c r="EE269" s="81"/>
      <c r="EF269" s="81"/>
      <c r="EG269" s="81"/>
      <c r="EH269" s="81"/>
      <c r="EI269" s="81"/>
      <c r="EJ269" s="81"/>
      <c r="EK269" s="81"/>
      <c r="EL269" s="81"/>
      <c r="EM269" s="81"/>
      <c r="EN269" s="81"/>
      <c r="EO269" s="81"/>
      <c r="EP269" s="81"/>
      <c r="EQ269" s="81"/>
      <c r="ER269" s="81"/>
      <c r="ES269" s="81"/>
      <c r="ET269" s="81"/>
      <c r="EU269" s="81"/>
      <c r="EV269" s="81"/>
      <c r="EW269" s="81"/>
      <c r="EX269" s="81"/>
      <c r="EY269" s="81"/>
      <c r="EZ269" s="81"/>
      <c r="FA269" s="81"/>
      <c r="FB269" s="81"/>
      <c r="FC269" s="81"/>
      <c r="FD269" s="81"/>
      <c r="FE269" s="81"/>
      <c r="FF269" s="81"/>
      <c r="FG269" s="81"/>
      <c r="FH269" s="81"/>
      <c r="FI269" s="81"/>
      <c r="FJ269" s="81"/>
      <c r="FK269" s="81"/>
      <c r="FL269" s="81"/>
      <c r="FM269" s="81"/>
      <c r="FN269" s="81"/>
      <c r="FO269" s="81"/>
      <c r="FP269" s="81"/>
      <c r="FQ269" s="81"/>
      <c r="FR269" s="81"/>
      <c r="FS269" s="81"/>
      <c r="FT269" s="81"/>
      <c r="FU269" s="81"/>
      <c r="FV269" s="81"/>
      <c r="FW269" s="81"/>
      <c r="FX269" s="81"/>
      <c r="FY269" s="81"/>
      <c r="FZ269" s="81"/>
      <c r="GA269" s="81"/>
      <c r="GB269" s="81"/>
      <c r="GC269" s="81"/>
      <c r="GD269" s="81"/>
      <c r="GE269" s="81"/>
      <c r="GF269" s="81"/>
      <c r="GG269" s="81"/>
      <c r="GH269" s="81"/>
      <c r="GI269" s="81"/>
      <c r="GJ269" s="81"/>
      <c r="GK269" s="81"/>
      <c r="GL269" s="81"/>
      <c r="GM269" s="81"/>
      <c r="GN269" s="81"/>
      <c r="GO269" s="81"/>
      <c r="GP269" s="81"/>
      <c r="GQ269" s="81"/>
      <c r="GR269" s="81"/>
      <c r="GS269" s="81"/>
      <c r="GT269" s="81"/>
      <c r="GU269" s="81"/>
      <c r="GV269" s="81"/>
      <c r="GW269" s="81"/>
      <c r="GX269" s="81"/>
      <c r="GY269" s="81"/>
      <c r="GZ269" s="81"/>
      <c r="HA269" s="81"/>
      <c r="HB269" s="81"/>
      <c r="HC269" s="81"/>
      <c r="HD269" s="81"/>
      <c r="HE269" s="81"/>
      <c r="HF269" s="81"/>
      <c r="HG269" s="81"/>
      <c r="HH269" s="81"/>
      <c r="HI269" s="81"/>
      <c r="HJ269" s="81"/>
      <c r="HK269" s="81"/>
      <c r="HL269" s="81"/>
      <c r="HM269" s="81"/>
      <c r="HN269" s="81"/>
      <c r="HO269" s="81"/>
      <c r="HP269" s="81"/>
      <c r="HQ269" s="81"/>
      <c r="HR269" s="81"/>
      <c r="HS269" s="81"/>
      <c r="HT269" s="81"/>
      <c r="HU269" s="81"/>
    </row>
    <row r="270" spans="1:229" x14ac:dyDescent="0.25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  <c r="DN270" s="81"/>
      <c r="DO270" s="81"/>
      <c r="DP270" s="81"/>
      <c r="DQ270" s="81"/>
      <c r="DR270" s="81"/>
      <c r="DS270" s="81"/>
      <c r="DT270" s="81"/>
      <c r="DU270" s="81"/>
      <c r="DV270" s="81"/>
      <c r="DW270" s="81"/>
      <c r="DX270" s="81"/>
      <c r="DY270" s="81"/>
      <c r="DZ270" s="81"/>
      <c r="EA270" s="81"/>
      <c r="EB270" s="81"/>
      <c r="EC270" s="81"/>
      <c r="ED270" s="81"/>
      <c r="EE270" s="81"/>
      <c r="EF270" s="81"/>
      <c r="EG270" s="81"/>
      <c r="EH270" s="81"/>
      <c r="EI270" s="81"/>
      <c r="EJ270" s="81"/>
      <c r="EK270" s="81"/>
      <c r="EL270" s="81"/>
      <c r="EM270" s="81"/>
      <c r="EN270" s="81"/>
      <c r="EO270" s="81"/>
      <c r="EP270" s="81"/>
      <c r="EQ270" s="81"/>
      <c r="ER270" s="81"/>
      <c r="ES270" s="81"/>
      <c r="ET270" s="81"/>
      <c r="EU270" s="81"/>
      <c r="EV270" s="81"/>
      <c r="EW270" s="81"/>
      <c r="EX270" s="81"/>
      <c r="EY270" s="81"/>
      <c r="EZ270" s="81"/>
      <c r="FA270" s="81"/>
      <c r="FB270" s="81"/>
      <c r="FC270" s="81"/>
      <c r="FD270" s="81"/>
      <c r="FE270" s="81"/>
      <c r="FF270" s="81"/>
      <c r="FG270" s="81"/>
      <c r="FH270" s="81"/>
      <c r="FI270" s="81"/>
      <c r="FJ270" s="81"/>
      <c r="FK270" s="81"/>
      <c r="FL270" s="81"/>
      <c r="FM270" s="81"/>
      <c r="FN270" s="81"/>
      <c r="FO270" s="81"/>
      <c r="FP270" s="81"/>
      <c r="FQ270" s="81"/>
      <c r="FR270" s="81"/>
      <c r="FS270" s="81"/>
      <c r="FT270" s="81"/>
      <c r="FU270" s="81"/>
      <c r="FV270" s="81"/>
      <c r="FW270" s="81"/>
      <c r="FX270" s="81"/>
      <c r="FY270" s="81"/>
      <c r="FZ270" s="81"/>
      <c r="GA270" s="81"/>
      <c r="GB270" s="81"/>
      <c r="GC270" s="81"/>
      <c r="GD270" s="81"/>
      <c r="GE270" s="81"/>
      <c r="GF270" s="81"/>
      <c r="GG270" s="81"/>
      <c r="GH270" s="81"/>
      <c r="GI270" s="81"/>
      <c r="GJ270" s="81"/>
      <c r="GK270" s="81"/>
      <c r="GL270" s="81"/>
      <c r="GM270" s="81"/>
      <c r="GN270" s="81"/>
      <c r="GO270" s="81"/>
      <c r="GP270" s="81"/>
      <c r="GQ270" s="81"/>
      <c r="GR270" s="81"/>
      <c r="GS270" s="81"/>
      <c r="GT270" s="81"/>
      <c r="GU270" s="81"/>
      <c r="GV270" s="81"/>
      <c r="GW270" s="81"/>
      <c r="GX270" s="81"/>
      <c r="GY270" s="81"/>
      <c r="GZ270" s="81"/>
      <c r="HA270" s="81"/>
      <c r="HB270" s="81"/>
      <c r="HC270" s="81"/>
      <c r="HD270" s="81"/>
      <c r="HE270" s="81"/>
      <c r="HF270" s="81"/>
      <c r="HG270" s="81"/>
      <c r="HH270" s="81"/>
      <c r="HI270" s="81"/>
      <c r="HJ270" s="81"/>
      <c r="HK270" s="81"/>
      <c r="HL270" s="81"/>
      <c r="HM270" s="81"/>
      <c r="HN270" s="81"/>
      <c r="HO270" s="81"/>
      <c r="HP270" s="81"/>
      <c r="HQ270" s="81"/>
      <c r="HR270" s="81"/>
      <c r="HS270" s="81"/>
      <c r="HT270" s="81"/>
      <c r="HU270" s="81"/>
    </row>
    <row r="271" spans="1:229" x14ac:dyDescent="0.25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  <c r="EH271" s="81"/>
      <c r="EI271" s="81"/>
      <c r="EJ271" s="81"/>
      <c r="EK271" s="81"/>
      <c r="EL271" s="81"/>
      <c r="EM271" s="81"/>
      <c r="EN271" s="81"/>
      <c r="EO271" s="81"/>
      <c r="EP271" s="81"/>
      <c r="EQ271" s="81"/>
      <c r="ER271" s="81"/>
      <c r="ES271" s="81"/>
      <c r="ET271" s="81"/>
      <c r="EU271" s="81"/>
      <c r="EV271" s="81"/>
      <c r="EW271" s="81"/>
      <c r="EX271" s="81"/>
      <c r="EY271" s="81"/>
      <c r="EZ271" s="81"/>
      <c r="FA271" s="81"/>
      <c r="FB271" s="81"/>
      <c r="FC271" s="81"/>
      <c r="FD271" s="81"/>
      <c r="FE271" s="81"/>
      <c r="FF271" s="81"/>
      <c r="FG271" s="81"/>
      <c r="FH271" s="81"/>
      <c r="FI271" s="81"/>
      <c r="FJ271" s="81"/>
      <c r="FK271" s="81"/>
      <c r="FL271" s="81"/>
      <c r="FM271" s="81"/>
      <c r="FN271" s="81"/>
      <c r="FO271" s="81"/>
      <c r="FP271" s="81"/>
      <c r="FQ271" s="81"/>
      <c r="FR271" s="81"/>
      <c r="FS271" s="81"/>
      <c r="FT271" s="81"/>
      <c r="FU271" s="81"/>
      <c r="FV271" s="81"/>
      <c r="FW271" s="81"/>
      <c r="FX271" s="81"/>
      <c r="FY271" s="81"/>
      <c r="FZ271" s="81"/>
      <c r="GA271" s="81"/>
      <c r="GB271" s="81"/>
      <c r="GC271" s="81"/>
      <c r="GD271" s="81"/>
      <c r="GE271" s="81"/>
      <c r="GF271" s="81"/>
      <c r="GG271" s="81"/>
      <c r="GH271" s="81"/>
      <c r="GI271" s="81"/>
      <c r="GJ271" s="81"/>
      <c r="GK271" s="81"/>
      <c r="GL271" s="81"/>
      <c r="GM271" s="81"/>
      <c r="GN271" s="81"/>
      <c r="GO271" s="81"/>
      <c r="GP271" s="81"/>
      <c r="GQ271" s="81"/>
      <c r="GR271" s="81"/>
      <c r="GS271" s="81"/>
      <c r="GT271" s="81"/>
      <c r="GU271" s="81"/>
      <c r="GV271" s="81"/>
      <c r="GW271" s="81"/>
      <c r="GX271" s="81"/>
      <c r="GY271" s="81"/>
      <c r="GZ271" s="81"/>
      <c r="HA271" s="81"/>
      <c r="HB271" s="81"/>
      <c r="HC271" s="81"/>
      <c r="HD271" s="81"/>
      <c r="HE271" s="81"/>
      <c r="HF271" s="81"/>
      <c r="HG271" s="81"/>
      <c r="HH271" s="81"/>
      <c r="HI271" s="81"/>
      <c r="HJ271" s="81"/>
      <c r="HK271" s="81"/>
      <c r="HL271" s="81"/>
      <c r="HM271" s="81"/>
      <c r="HN271" s="81"/>
      <c r="HO271" s="81"/>
      <c r="HP271" s="81"/>
      <c r="HQ271" s="81"/>
      <c r="HR271" s="81"/>
      <c r="HS271" s="81"/>
      <c r="HT271" s="81"/>
      <c r="HU271" s="81"/>
    </row>
    <row r="272" spans="1:229" x14ac:dyDescent="0.2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  <c r="EH272" s="81"/>
      <c r="EI272" s="81"/>
      <c r="EJ272" s="81"/>
      <c r="EK272" s="81"/>
      <c r="EL272" s="81"/>
      <c r="EM272" s="81"/>
      <c r="EN272" s="81"/>
      <c r="EO272" s="81"/>
      <c r="EP272" s="81"/>
      <c r="EQ272" s="81"/>
      <c r="ER272" s="81"/>
      <c r="ES272" s="81"/>
      <c r="ET272" s="81"/>
      <c r="EU272" s="81"/>
      <c r="EV272" s="81"/>
      <c r="EW272" s="81"/>
      <c r="EX272" s="81"/>
      <c r="EY272" s="81"/>
      <c r="EZ272" s="81"/>
      <c r="FA272" s="81"/>
      <c r="FB272" s="81"/>
      <c r="FC272" s="81"/>
      <c r="FD272" s="81"/>
      <c r="FE272" s="81"/>
      <c r="FF272" s="81"/>
      <c r="FG272" s="81"/>
      <c r="FH272" s="81"/>
      <c r="FI272" s="81"/>
      <c r="FJ272" s="81"/>
      <c r="FK272" s="81"/>
      <c r="FL272" s="81"/>
      <c r="FM272" s="81"/>
      <c r="FN272" s="81"/>
      <c r="FO272" s="81"/>
      <c r="FP272" s="81"/>
      <c r="FQ272" s="81"/>
      <c r="FR272" s="81"/>
      <c r="FS272" s="81"/>
      <c r="FT272" s="81"/>
      <c r="FU272" s="81"/>
      <c r="FV272" s="81"/>
      <c r="FW272" s="81"/>
      <c r="FX272" s="81"/>
      <c r="FY272" s="81"/>
      <c r="FZ272" s="81"/>
      <c r="GA272" s="81"/>
      <c r="GB272" s="81"/>
      <c r="GC272" s="81"/>
      <c r="GD272" s="81"/>
      <c r="GE272" s="81"/>
      <c r="GF272" s="81"/>
      <c r="GG272" s="81"/>
      <c r="GH272" s="81"/>
      <c r="GI272" s="81"/>
      <c r="GJ272" s="81"/>
      <c r="GK272" s="81"/>
      <c r="GL272" s="81"/>
      <c r="GM272" s="81"/>
      <c r="GN272" s="81"/>
      <c r="GO272" s="81"/>
      <c r="GP272" s="81"/>
      <c r="GQ272" s="81"/>
      <c r="GR272" s="81"/>
      <c r="GS272" s="81"/>
      <c r="GT272" s="81"/>
      <c r="GU272" s="81"/>
      <c r="GV272" s="81"/>
      <c r="GW272" s="81"/>
      <c r="GX272" s="81"/>
      <c r="GY272" s="81"/>
      <c r="GZ272" s="81"/>
      <c r="HA272" s="81"/>
      <c r="HB272" s="81"/>
      <c r="HC272" s="81"/>
      <c r="HD272" s="81"/>
      <c r="HE272" s="81"/>
      <c r="HF272" s="81"/>
      <c r="HG272" s="81"/>
      <c r="HH272" s="81"/>
      <c r="HI272" s="81"/>
      <c r="HJ272" s="81"/>
      <c r="HK272" s="81"/>
      <c r="HL272" s="81"/>
      <c r="HM272" s="81"/>
      <c r="HN272" s="81"/>
      <c r="HO272" s="81"/>
      <c r="HP272" s="81"/>
      <c r="HQ272" s="81"/>
      <c r="HR272" s="81"/>
      <c r="HS272" s="81"/>
      <c r="HT272" s="81"/>
      <c r="HU272" s="81"/>
    </row>
    <row r="273" spans="1:229" x14ac:dyDescent="0.25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  <c r="EH273" s="81"/>
      <c r="EI273" s="81"/>
      <c r="EJ273" s="81"/>
      <c r="EK273" s="81"/>
      <c r="EL273" s="81"/>
      <c r="EM273" s="81"/>
      <c r="EN273" s="81"/>
      <c r="EO273" s="81"/>
      <c r="EP273" s="81"/>
      <c r="EQ273" s="81"/>
      <c r="ER273" s="81"/>
      <c r="ES273" s="81"/>
      <c r="ET273" s="81"/>
      <c r="EU273" s="81"/>
      <c r="EV273" s="81"/>
      <c r="EW273" s="81"/>
      <c r="EX273" s="81"/>
      <c r="EY273" s="81"/>
      <c r="EZ273" s="81"/>
      <c r="FA273" s="81"/>
      <c r="FB273" s="81"/>
      <c r="FC273" s="81"/>
      <c r="FD273" s="81"/>
      <c r="FE273" s="81"/>
      <c r="FF273" s="81"/>
      <c r="FG273" s="81"/>
      <c r="FH273" s="81"/>
      <c r="FI273" s="81"/>
      <c r="FJ273" s="81"/>
      <c r="FK273" s="81"/>
      <c r="FL273" s="81"/>
      <c r="FM273" s="81"/>
      <c r="FN273" s="81"/>
      <c r="FO273" s="81"/>
      <c r="FP273" s="81"/>
      <c r="FQ273" s="81"/>
      <c r="FR273" s="81"/>
      <c r="FS273" s="81"/>
      <c r="FT273" s="81"/>
      <c r="FU273" s="81"/>
      <c r="FV273" s="81"/>
      <c r="FW273" s="81"/>
      <c r="FX273" s="81"/>
      <c r="FY273" s="81"/>
      <c r="FZ273" s="81"/>
      <c r="GA273" s="81"/>
      <c r="GB273" s="81"/>
      <c r="GC273" s="81"/>
      <c r="GD273" s="81"/>
      <c r="GE273" s="81"/>
      <c r="GF273" s="81"/>
      <c r="GG273" s="81"/>
      <c r="GH273" s="81"/>
      <c r="GI273" s="81"/>
      <c r="GJ273" s="81"/>
      <c r="GK273" s="81"/>
      <c r="GL273" s="81"/>
      <c r="GM273" s="81"/>
      <c r="GN273" s="81"/>
      <c r="GO273" s="81"/>
      <c r="GP273" s="81"/>
      <c r="GQ273" s="81"/>
      <c r="GR273" s="81"/>
      <c r="GS273" s="81"/>
      <c r="GT273" s="81"/>
      <c r="GU273" s="81"/>
      <c r="GV273" s="81"/>
      <c r="GW273" s="81"/>
      <c r="GX273" s="81"/>
      <c r="GY273" s="81"/>
      <c r="GZ273" s="81"/>
      <c r="HA273" s="81"/>
      <c r="HB273" s="81"/>
      <c r="HC273" s="81"/>
      <c r="HD273" s="81"/>
      <c r="HE273" s="81"/>
      <c r="HF273" s="81"/>
      <c r="HG273" s="81"/>
      <c r="HH273" s="81"/>
      <c r="HI273" s="81"/>
      <c r="HJ273" s="81"/>
      <c r="HK273" s="81"/>
      <c r="HL273" s="81"/>
      <c r="HM273" s="81"/>
      <c r="HN273" s="81"/>
      <c r="HO273" s="81"/>
      <c r="HP273" s="81"/>
      <c r="HQ273" s="81"/>
      <c r="HR273" s="81"/>
      <c r="HS273" s="81"/>
      <c r="HT273" s="81"/>
      <c r="HU273" s="81"/>
    </row>
    <row r="274" spans="1:229" x14ac:dyDescent="0.25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  <c r="DN274" s="81"/>
      <c r="DO274" s="81"/>
      <c r="DP274" s="81"/>
      <c r="DQ274" s="81"/>
      <c r="DR274" s="81"/>
      <c r="DS274" s="81"/>
      <c r="DT274" s="81"/>
      <c r="DU274" s="81"/>
      <c r="DV274" s="81"/>
      <c r="DW274" s="81"/>
      <c r="DX274" s="81"/>
      <c r="DY274" s="81"/>
      <c r="DZ274" s="81"/>
      <c r="EA274" s="81"/>
      <c r="EB274" s="81"/>
      <c r="EC274" s="81"/>
      <c r="ED274" s="81"/>
      <c r="EE274" s="81"/>
      <c r="EF274" s="81"/>
      <c r="EG274" s="81"/>
      <c r="EH274" s="81"/>
      <c r="EI274" s="81"/>
      <c r="EJ274" s="81"/>
      <c r="EK274" s="81"/>
      <c r="EL274" s="81"/>
      <c r="EM274" s="81"/>
      <c r="EN274" s="81"/>
      <c r="EO274" s="81"/>
      <c r="EP274" s="81"/>
      <c r="EQ274" s="81"/>
      <c r="ER274" s="81"/>
      <c r="ES274" s="81"/>
      <c r="ET274" s="81"/>
      <c r="EU274" s="81"/>
      <c r="EV274" s="81"/>
      <c r="EW274" s="81"/>
      <c r="EX274" s="81"/>
      <c r="EY274" s="81"/>
      <c r="EZ274" s="81"/>
      <c r="FA274" s="81"/>
      <c r="FB274" s="81"/>
      <c r="FC274" s="81"/>
      <c r="FD274" s="81"/>
      <c r="FE274" s="81"/>
      <c r="FF274" s="81"/>
      <c r="FG274" s="81"/>
      <c r="FH274" s="81"/>
      <c r="FI274" s="81"/>
      <c r="FJ274" s="81"/>
      <c r="FK274" s="81"/>
      <c r="FL274" s="81"/>
      <c r="FM274" s="81"/>
      <c r="FN274" s="81"/>
      <c r="FO274" s="81"/>
      <c r="FP274" s="81"/>
      <c r="FQ274" s="81"/>
      <c r="FR274" s="81"/>
      <c r="FS274" s="81"/>
      <c r="FT274" s="81"/>
      <c r="FU274" s="81"/>
      <c r="FV274" s="81"/>
      <c r="FW274" s="81"/>
      <c r="FX274" s="81"/>
      <c r="FY274" s="81"/>
      <c r="FZ274" s="81"/>
      <c r="GA274" s="81"/>
      <c r="GB274" s="81"/>
      <c r="GC274" s="81"/>
      <c r="GD274" s="81"/>
      <c r="GE274" s="81"/>
      <c r="GF274" s="81"/>
      <c r="GG274" s="81"/>
      <c r="GH274" s="81"/>
      <c r="GI274" s="81"/>
      <c r="GJ274" s="81"/>
      <c r="GK274" s="81"/>
      <c r="GL274" s="81"/>
      <c r="GM274" s="81"/>
      <c r="GN274" s="81"/>
      <c r="GO274" s="81"/>
      <c r="GP274" s="81"/>
      <c r="GQ274" s="81"/>
      <c r="GR274" s="81"/>
      <c r="GS274" s="81"/>
      <c r="GT274" s="81"/>
      <c r="GU274" s="81"/>
      <c r="GV274" s="81"/>
      <c r="GW274" s="81"/>
      <c r="GX274" s="81"/>
      <c r="GY274" s="81"/>
      <c r="GZ274" s="81"/>
      <c r="HA274" s="81"/>
      <c r="HB274" s="81"/>
      <c r="HC274" s="81"/>
      <c r="HD274" s="81"/>
      <c r="HE274" s="81"/>
      <c r="HF274" s="81"/>
      <c r="HG274" s="81"/>
      <c r="HH274" s="81"/>
      <c r="HI274" s="81"/>
      <c r="HJ274" s="81"/>
      <c r="HK274" s="81"/>
      <c r="HL274" s="81"/>
      <c r="HM274" s="81"/>
      <c r="HN274" s="81"/>
      <c r="HO274" s="81"/>
      <c r="HP274" s="81"/>
      <c r="HQ274" s="81"/>
      <c r="HR274" s="81"/>
      <c r="HS274" s="81"/>
      <c r="HT274" s="81"/>
      <c r="HU274" s="81"/>
    </row>
    <row r="275" spans="1:229" x14ac:dyDescent="0.2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  <c r="DN275" s="81"/>
      <c r="DO275" s="81"/>
      <c r="DP275" s="81"/>
      <c r="DQ275" s="81"/>
      <c r="DR275" s="81"/>
      <c r="DS275" s="81"/>
      <c r="DT275" s="81"/>
      <c r="DU275" s="81"/>
      <c r="DV275" s="81"/>
      <c r="DW275" s="81"/>
      <c r="DX275" s="81"/>
      <c r="DY275" s="81"/>
      <c r="DZ275" s="81"/>
      <c r="EA275" s="81"/>
      <c r="EB275" s="81"/>
      <c r="EC275" s="81"/>
      <c r="ED275" s="81"/>
      <c r="EE275" s="81"/>
      <c r="EF275" s="81"/>
      <c r="EG275" s="81"/>
      <c r="EH275" s="81"/>
      <c r="EI275" s="81"/>
      <c r="EJ275" s="81"/>
      <c r="EK275" s="81"/>
      <c r="EL275" s="81"/>
      <c r="EM275" s="81"/>
      <c r="EN275" s="81"/>
      <c r="EO275" s="81"/>
      <c r="EP275" s="81"/>
      <c r="EQ275" s="81"/>
      <c r="ER275" s="81"/>
      <c r="ES275" s="81"/>
      <c r="ET275" s="81"/>
      <c r="EU275" s="81"/>
      <c r="EV275" s="81"/>
      <c r="EW275" s="81"/>
      <c r="EX275" s="81"/>
      <c r="EY275" s="81"/>
      <c r="EZ275" s="81"/>
      <c r="FA275" s="81"/>
      <c r="FB275" s="81"/>
      <c r="FC275" s="81"/>
      <c r="FD275" s="81"/>
      <c r="FE275" s="81"/>
      <c r="FF275" s="81"/>
      <c r="FG275" s="81"/>
      <c r="FH275" s="81"/>
      <c r="FI275" s="81"/>
      <c r="FJ275" s="81"/>
      <c r="FK275" s="81"/>
      <c r="FL275" s="81"/>
      <c r="FM275" s="81"/>
      <c r="FN275" s="81"/>
      <c r="FO275" s="81"/>
      <c r="FP275" s="81"/>
      <c r="FQ275" s="81"/>
      <c r="FR275" s="81"/>
      <c r="FS275" s="81"/>
      <c r="FT275" s="81"/>
      <c r="FU275" s="81"/>
      <c r="FV275" s="81"/>
      <c r="FW275" s="81"/>
      <c r="FX275" s="81"/>
      <c r="FY275" s="81"/>
      <c r="FZ275" s="81"/>
      <c r="GA275" s="81"/>
      <c r="GB275" s="81"/>
      <c r="GC275" s="81"/>
      <c r="GD275" s="81"/>
      <c r="GE275" s="81"/>
      <c r="GF275" s="81"/>
      <c r="GG275" s="81"/>
      <c r="GH275" s="81"/>
      <c r="GI275" s="81"/>
      <c r="GJ275" s="81"/>
      <c r="GK275" s="81"/>
      <c r="GL275" s="81"/>
      <c r="GM275" s="81"/>
      <c r="GN275" s="81"/>
      <c r="GO275" s="81"/>
      <c r="GP275" s="81"/>
      <c r="GQ275" s="81"/>
      <c r="GR275" s="81"/>
      <c r="GS275" s="81"/>
      <c r="GT275" s="81"/>
      <c r="GU275" s="81"/>
      <c r="GV275" s="81"/>
      <c r="GW275" s="81"/>
      <c r="GX275" s="81"/>
      <c r="GY275" s="81"/>
      <c r="GZ275" s="81"/>
      <c r="HA275" s="81"/>
      <c r="HB275" s="81"/>
      <c r="HC275" s="81"/>
      <c r="HD275" s="81"/>
      <c r="HE275" s="81"/>
      <c r="HF275" s="81"/>
      <c r="HG275" s="81"/>
      <c r="HH275" s="81"/>
      <c r="HI275" s="81"/>
      <c r="HJ275" s="81"/>
      <c r="HK275" s="81"/>
      <c r="HL275" s="81"/>
      <c r="HM275" s="81"/>
      <c r="HN275" s="81"/>
      <c r="HO275" s="81"/>
      <c r="HP275" s="81"/>
      <c r="HQ275" s="81"/>
      <c r="HR275" s="81"/>
      <c r="HS275" s="81"/>
      <c r="HT275" s="81"/>
      <c r="HU275" s="81"/>
    </row>
    <row r="276" spans="1:229" x14ac:dyDescent="0.25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  <c r="DN276" s="81"/>
      <c r="DO276" s="81"/>
      <c r="DP276" s="81"/>
      <c r="DQ276" s="81"/>
      <c r="DR276" s="81"/>
      <c r="DS276" s="81"/>
      <c r="DT276" s="81"/>
      <c r="DU276" s="81"/>
      <c r="DV276" s="81"/>
      <c r="DW276" s="81"/>
      <c r="DX276" s="81"/>
      <c r="DY276" s="81"/>
      <c r="DZ276" s="81"/>
      <c r="EA276" s="81"/>
      <c r="EB276" s="81"/>
      <c r="EC276" s="81"/>
      <c r="ED276" s="81"/>
      <c r="EE276" s="81"/>
      <c r="EF276" s="81"/>
      <c r="EG276" s="81"/>
      <c r="EH276" s="81"/>
      <c r="EI276" s="81"/>
      <c r="EJ276" s="81"/>
      <c r="EK276" s="81"/>
      <c r="EL276" s="81"/>
      <c r="EM276" s="81"/>
      <c r="EN276" s="81"/>
      <c r="EO276" s="81"/>
      <c r="EP276" s="81"/>
      <c r="EQ276" s="81"/>
      <c r="ER276" s="81"/>
      <c r="ES276" s="81"/>
      <c r="ET276" s="81"/>
      <c r="EU276" s="81"/>
      <c r="EV276" s="81"/>
      <c r="EW276" s="81"/>
      <c r="EX276" s="81"/>
      <c r="EY276" s="81"/>
      <c r="EZ276" s="81"/>
      <c r="FA276" s="81"/>
      <c r="FB276" s="81"/>
      <c r="FC276" s="81"/>
      <c r="FD276" s="81"/>
      <c r="FE276" s="81"/>
      <c r="FF276" s="81"/>
      <c r="FG276" s="81"/>
      <c r="FH276" s="81"/>
      <c r="FI276" s="81"/>
      <c r="FJ276" s="81"/>
      <c r="FK276" s="81"/>
      <c r="FL276" s="81"/>
      <c r="FM276" s="81"/>
      <c r="FN276" s="81"/>
      <c r="FO276" s="81"/>
      <c r="FP276" s="81"/>
      <c r="FQ276" s="81"/>
      <c r="FR276" s="81"/>
      <c r="FS276" s="81"/>
      <c r="FT276" s="81"/>
      <c r="FU276" s="81"/>
      <c r="FV276" s="81"/>
      <c r="FW276" s="81"/>
      <c r="FX276" s="81"/>
      <c r="FY276" s="81"/>
      <c r="FZ276" s="81"/>
      <c r="GA276" s="81"/>
      <c r="GB276" s="81"/>
      <c r="GC276" s="81"/>
      <c r="GD276" s="81"/>
      <c r="GE276" s="81"/>
      <c r="GF276" s="81"/>
      <c r="GG276" s="81"/>
      <c r="GH276" s="81"/>
      <c r="GI276" s="81"/>
      <c r="GJ276" s="81"/>
      <c r="GK276" s="81"/>
      <c r="GL276" s="81"/>
      <c r="GM276" s="81"/>
      <c r="GN276" s="81"/>
      <c r="GO276" s="81"/>
      <c r="GP276" s="81"/>
      <c r="GQ276" s="81"/>
      <c r="GR276" s="81"/>
      <c r="GS276" s="81"/>
      <c r="GT276" s="81"/>
      <c r="GU276" s="81"/>
      <c r="GV276" s="81"/>
      <c r="GW276" s="81"/>
      <c r="GX276" s="81"/>
      <c r="GY276" s="81"/>
      <c r="GZ276" s="81"/>
      <c r="HA276" s="81"/>
      <c r="HB276" s="81"/>
      <c r="HC276" s="81"/>
      <c r="HD276" s="81"/>
      <c r="HE276" s="81"/>
      <c r="HF276" s="81"/>
      <c r="HG276" s="81"/>
      <c r="HH276" s="81"/>
      <c r="HI276" s="81"/>
      <c r="HJ276" s="81"/>
      <c r="HK276" s="81"/>
      <c r="HL276" s="81"/>
      <c r="HM276" s="81"/>
      <c r="HN276" s="81"/>
      <c r="HO276" s="81"/>
      <c r="HP276" s="81"/>
      <c r="HQ276" s="81"/>
      <c r="HR276" s="81"/>
      <c r="HS276" s="81"/>
      <c r="HT276" s="81"/>
      <c r="HU276" s="81"/>
    </row>
    <row r="277" spans="1:229" x14ac:dyDescent="0.25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  <c r="EH277" s="81"/>
      <c r="EI277" s="81"/>
      <c r="EJ277" s="81"/>
      <c r="EK277" s="81"/>
      <c r="EL277" s="81"/>
      <c r="EM277" s="81"/>
      <c r="EN277" s="81"/>
      <c r="EO277" s="81"/>
      <c r="EP277" s="81"/>
      <c r="EQ277" s="81"/>
      <c r="ER277" s="81"/>
      <c r="ES277" s="81"/>
      <c r="ET277" s="81"/>
      <c r="EU277" s="81"/>
      <c r="EV277" s="81"/>
      <c r="EW277" s="81"/>
      <c r="EX277" s="81"/>
      <c r="EY277" s="81"/>
      <c r="EZ277" s="81"/>
      <c r="FA277" s="81"/>
      <c r="FB277" s="81"/>
      <c r="FC277" s="81"/>
      <c r="FD277" s="81"/>
      <c r="FE277" s="81"/>
      <c r="FF277" s="81"/>
      <c r="FG277" s="81"/>
      <c r="FH277" s="81"/>
      <c r="FI277" s="81"/>
      <c r="FJ277" s="81"/>
      <c r="FK277" s="81"/>
      <c r="FL277" s="81"/>
      <c r="FM277" s="81"/>
      <c r="FN277" s="81"/>
      <c r="FO277" s="81"/>
      <c r="FP277" s="81"/>
      <c r="FQ277" s="81"/>
      <c r="FR277" s="81"/>
      <c r="FS277" s="81"/>
      <c r="FT277" s="81"/>
      <c r="FU277" s="81"/>
      <c r="FV277" s="81"/>
      <c r="FW277" s="81"/>
      <c r="FX277" s="81"/>
      <c r="FY277" s="81"/>
      <c r="FZ277" s="81"/>
      <c r="GA277" s="81"/>
      <c r="GB277" s="81"/>
      <c r="GC277" s="81"/>
      <c r="GD277" s="81"/>
      <c r="GE277" s="81"/>
      <c r="GF277" s="81"/>
      <c r="GG277" s="81"/>
      <c r="GH277" s="81"/>
      <c r="GI277" s="81"/>
      <c r="GJ277" s="81"/>
      <c r="GK277" s="81"/>
      <c r="GL277" s="81"/>
      <c r="GM277" s="81"/>
      <c r="GN277" s="81"/>
      <c r="GO277" s="81"/>
      <c r="GP277" s="81"/>
      <c r="GQ277" s="81"/>
      <c r="GR277" s="81"/>
      <c r="GS277" s="81"/>
      <c r="GT277" s="81"/>
      <c r="GU277" s="81"/>
      <c r="GV277" s="81"/>
      <c r="GW277" s="81"/>
      <c r="GX277" s="81"/>
      <c r="GY277" s="81"/>
      <c r="GZ277" s="81"/>
      <c r="HA277" s="81"/>
      <c r="HB277" s="81"/>
      <c r="HC277" s="81"/>
      <c r="HD277" s="81"/>
      <c r="HE277" s="81"/>
      <c r="HF277" s="81"/>
      <c r="HG277" s="81"/>
      <c r="HH277" s="81"/>
      <c r="HI277" s="81"/>
      <c r="HJ277" s="81"/>
      <c r="HK277" s="81"/>
      <c r="HL277" s="81"/>
      <c r="HM277" s="81"/>
      <c r="HN277" s="81"/>
      <c r="HO277" s="81"/>
      <c r="HP277" s="81"/>
      <c r="HQ277" s="81"/>
      <c r="HR277" s="81"/>
      <c r="HS277" s="81"/>
      <c r="HT277" s="81"/>
      <c r="HU277" s="81"/>
    </row>
    <row r="278" spans="1:229" x14ac:dyDescent="0.25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  <c r="DN278" s="81"/>
      <c r="DO278" s="81"/>
      <c r="DP278" s="81"/>
      <c r="DQ278" s="81"/>
      <c r="DR278" s="81"/>
      <c r="DS278" s="81"/>
      <c r="DT278" s="81"/>
      <c r="DU278" s="81"/>
      <c r="DV278" s="81"/>
      <c r="DW278" s="81"/>
      <c r="DX278" s="81"/>
      <c r="DY278" s="81"/>
      <c r="DZ278" s="81"/>
      <c r="EA278" s="81"/>
      <c r="EB278" s="81"/>
      <c r="EC278" s="81"/>
      <c r="ED278" s="81"/>
      <c r="EE278" s="81"/>
      <c r="EF278" s="81"/>
      <c r="EG278" s="81"/>
      <c r="EH278" s="81"/>
      <c r="EI278" s="81"/>
      <c r="EJ278" s="81"/>
      <c r="EK278" s="81"/>
      <c r="EL278" s="81"/>
      <c r="EM278" s="81"/>
      <c r="EN278" s="81"/>
      <c r="EO278" s="81"/>
      <c r="EP278" s="81"/>
      <c r="EQ278" s="81"/>
      <c r="ER278" s="81"/>
      <c r="ES278" s="81"/>
      <c r="ET278" s="81"/>
      <c r="EU278" s="81"/>
      <c r="EV278" s="81"/>
      <c r="EW278" s="81"/>
      <c r="EX278" s="81"/>
      <c r="EY278" s="81"/>
      <c r="EZ278" s="81"/>
      <c r="FA278" s="81"/>
      <c r="FB278" s="81"/>
      <c r="FC278" s="81"/>
      <c r="FD278" s="81"/>
      <c r="FE278" s="81"/>
      <c r="FF278" s="81"/>
      <c r="FG278" s="81"/>
      <c r="FH278" s="81"/>
      <c r="FI278" s="81"/>
      <c r="FJ278" s="81"/>
      <c r="FK278" s="81"/>
      <c r="FL278" s="81"/>
      <c r="FM278" s="81"/>
      <c r="FN278" s="81"/>
      <c r="FO278" s="81"/>
      <c r="FP278" s="81"/>
      <c r="FQ278" s="81"/>
      <c r="FR278" s="81"/>
      <c r="FS278" s="81"/>
      <c r="FT278" s="81"/>
      <c r="FU278" s="81"/>
      <c r="FV278" s="81"/>
      <c r="FW278" s="81"/>
      <c r="FX278" s="81"/>
      <c r="FY278" s="81"/>
      <c r="FZ278" s="81"/>
      <c r="GA278" s="81"/>
      <c r="GB278" s="81"/>
      <c r="GC278" s="81"/>
      <c r="GD278" s="81"/>
      <c r="GE278" s="81"/>
      <c r="GF278" s="81"/>
      <c r="GG278" s="81"/>
      <c r="GH278" s="81"/>
      <c r="GI278" s="81"/>
      <c r="GJ278" s="81"/>
      <c r="GK278" s="81"/>
      <c r="GL278" s="81"/>
      <c r="GM278" s="81"/>
      <c r="GN278" s="81"/>
      <c r="GO278" s="81"/>
      <c r="GP278" s="81"/>
      <c r="GQ278" s="81"/>
      <c r="GR278" s="81"/>
      <c r="GS278" s="81"/>
      <c r="GT278" s="81"/>
      <c r="GU278" s="81"/>
      <c r="GV278" s="81"/>
      <c r="GW278" s="81"/>
      <c r="GX278" s="81"/>
      <c r="GY278" s="81"/>
      <c r="GZ278" s="81"/>
      <c r="HA278" s="81"/>
      <c r="HB278" s="81"/>
      <c r="HC278" s="81"/>
      <c r="HD278" s="81"/>
      <c r="HE278" s="81"/>
      <c r="HF278" s="81"/>
      <c r="HG278" s="81"/>
      <c r="HH278" s="81"/>
      <c r="HI278" s="81"/>
      <c r="HJ278" s="81"/>
      <c r="HK278" s="81"/>
      <c r="HL278" s="81"/>
      <c r="HM278" s="81"/>
      <c r="HN278" s="81"/>
      <c r="HO278" s="81"/>
      <c r="HP278" s="81"/>
      <c r="HQ278" s="81"/>
      <c r="HR278" s="81"/>
      <c r="HS278" s="81"/>
      <c r="HT278" s="81"/>
      <c r="HU278" s="81"/>
    </row>
    <row r="279" spans="1:229" x14ac:dyDescent="0.25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  <c r="EK279" s="81"/>
      <c r="EL279" s="81"/>
      <c r="EM279" s="81"/>
      <c r="EN279" s="81"/>
      <c r="EO279" s="81"/>
      <c r="EP279" s="81"/>
      <c r="EQ279" s="81"/>
      <c r="ER279" s="81"/>
      <c r="ES279" s="81"/>
      <c r="ET279" s="81"/>
      <c r="EU279" s="81"/>
      <c r="EV279" s="81"/>
      <c r="EW279" s="81"/>
      <c r="EX279" s="81"/>
      <c r="EY279" s="81"/>
      <c r="EZ279" s="81"/>
      <c r="FA279" s="81"/>
      <c r="FB279" s="81"/>
      <c r="FC279" s="81"/>
      <c r="FD279" s="81"/>
      <c r="FE279" s="81"/>
      <c r="FF279" s="81"/>
      <c r="FG279" s="81"/>
      <c r="FH279" s="81"/>
      <c r="FI279" s="81"/>
      <c r="FJ279" s="81"/>
      <c r="FK279" s="81"/>
      <c r="FL279" s="81"/>
      <c r="FM279" s="81"/>
      <c r="FN279" s="81"/>
      <c r="FO279" s="81"/>
      <c r="FP279" s="81"/>
      <c r="FQ279" s="81"/>
      <c r="FR279" s="81"/>
      <c r="FS279" s="81"/>
      <c r="FT279" s="81"/>
      <c r="FU279" s="81"/>
      <c r="FV279" s="81"/>
      <c r="FW279" s="81"/>
      <c r="FX279" s="81"/>
      <c r="FY279" s="81"/>
      <c r="FZ279" s="81"/>
      <c r="GA279" s="81"/>
      <c r="GB279" s="81"/>
      <c r="GC279" s="81"/>
      <c r="GD279" s="81"/>
      <c r="GE279" s="81"/>
      <c r="GF279" s="81"/>
      <c r="GG279" s="81"/>
      <c r="GH279" s="81"/>
      <c r="GI279" s="81"/>
      <c r="GJ279" s="81"/>
      <c r="GK279" s="81"/>
      <c r="GL279" s="81"/>
      <c r="GM279" s="81"/>
      <c r="GN279" s="81"/>
      <c r="GO279" s="81"/>
      <c r="GP279" s="81"/>
      <c r="GQ279" s="81"/>
      <c r="GR279" s="81"/>
      <c r="GS279" s="81"/>
      <c r="GT279" s="81"/>
      <c r="GU279" s="81"/>
      <c r="GV279" s="81"/>
      <c r="GW279" s="81"/>
      <c r="GX279" s="81"/>
      <c r="GY279" s="81"/>
      <c r="GZ279" s="81"/>
      <c r="HA279" s="81"/>
      <c r="HB279" s="81"/>
      <c r="HC279" s="81"/>
      <c r="HD279" s="81"/>
      <c r="HE279" s="81"/>
      <c r="HF279" s="81"/>
      <c r="HG279" s="81"/>
      <c r="HH279" s="81"/>
      <c r="HI279" s="81"/>
      <c r="HJ279" s="81"/>
      <c r="HK279" s="81"/>
      <c r="HL279" s="81"/>
      <c r="HM279" s="81"/>
      <c r="HN279" s="81"/>
      <c r="HO279" s="81"/>
      <c r="HP279" s="81"/>
      <c r="HQ279" s="81"/>
      <c r="HR279" s="81"/>
      <c r="HS279" s="81"/>
      <c r="HT279" s="81"/>
      <c r="HU279" s="81"/>
    </row>
    <row r="280" spans="1:229" x14ac:dyDescent="0.25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  <c r="EK280" s="81"/>
      <c r="EL280" s="81"/>
      <c r="EM280" s="81"/>
      <c r="EN280" s="81"/>
      <c r="EO280" s="81"/>
      <c r="EP280" s="81"/>
      <c r="EQ280" s="81"/>
      <c r="ER280" s="81"/>
      <c r="ES280" s="81"/>
      <c r="ET280" s="81"/>
      <c r="EU280" s="81"/>
      <c r="EV280" s="81"/>
      <c r="EW280" s="81"/>
      <c r="EX280" s="81"/>
      <c r="EY280" s="81"/>
      <c r="EZ280" s="81"/>
      <c r="FA280" s="81"/>
      <c r="FB280" s="81"/>
      <c r="FC280" s="81"/>
      <c r="FD280" s="81"/>
      <c r="FE280" s="81"/>
      <c r="FF280" s="81"/>
      <c r="FG280" s="81"/>
      <c r="FH280" s="81"/>
      <c r="FI280" s="81"/>
      <c r="FJ280" s="81"/>
      <c r="FK280" s="81"/>
      <c r="FL280" s="81"/>
      <c r="FM280" s="81"/>
      <c r="FN280" s="81"/>
      <c r="FO280" s="81"/>
      <c r="FP280" s="81"/>
      <c r="FQ280" s="81"/>
      <c r="FR280" s="81"/>
      <c r="FS280" s="81"/>
      <c r="FT280" s="81"/>
      <c r="FU280" s="81"/>
      <c r="FV280" s="81"/>
      <c r="FW280" s="81"/>
      <c r="FX280" s="81"/>
      <c r="FY280" s="81"/>
      <c r="FZ280" s="81"/>
      <c r="GA280" s="81"/>
      <c r="GB280" s="81"/>
      <c r="GC280" s="81"/>
      <c r="GD280" s="81"/>
      <c r="GE280" s="81"/>
      <c r="GF280" s="81"/>
      <c r="GG280" s="81"/>
      <c r="GH280" s="81"/>
      <c r="GI280" s="81"/>
      <c r="GJ280" s="81"/>
      <c r="GK280" s="81"/>
      <c r="GL280" s="81"/>
      <c r="GM280" s="81"/>
      <c r="GN280" s="81"/>
      <c r="GO280" s="81"/>
      <c r="GP280" s="81"/>
      <c r="GQ280" s="81"/>
      <c r="GR280" s="81"/>
      <c r="GS280" s="81"/>
      <c r="GT280" s="81"/>
      <c r="GU280" s="81"/>
      <c r="GV280" s="81"/>
      <c r="GW280" s="81"/>
      <c r="GX280" s="81"/>
      <c r="GY280" s="81"/>
      <c r="GZ280" s="81"/>
      <c r="HA280" s="81"/>
      <c r="HB280" s="81"/>
      <c r="HC280" s="81"/>
      <c r="HD280" s="81"/>
      <c r="HE280" s="81"/>
      <c r="HF280" s="81"/>
      <c r="HG280" s="81"/>
      <c r="HH280" s="81"/>
      <c r="HI280" s="81"/>
      <c r="HJ280" s="81"/>
      <c r="HK280" s="81"/>
      <c r="HL280" s="81"/>
      <c r="HM280" s="81"/>
      <c r="HN280" s="81"/>
      <c r="HO280" s="81"/>
      <c r="HP280" s="81"/>
      <c r="HQ280" s="81"/>
      <c r="HR280" s="81"/>
      <c r="HS280" s="81"/>
      <c r="HT280" s="81"/>
      <c r="HU280" s="81"/>
    </row>
    <row r="281" spans="1:229" x14ac:dyDescent="0.25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  <c r="DN281" s="81"/>
      <c r="DO281" s="81"/>
      <c r="DP281" s="81"/>
      <c r="DQ281" s="81"/>
      <c r="DR281" s="81"/>
      <c r="DS281" s="81"/>
      <c r="DT281" s="81"/>
      <c r="DU281" s="81"/>
      <c r="DV281" s="81"/>
      <c r="DW281" s="81"/>
      <c r="DX281" s="81"/>
      <c r="DY281" s="81"/>
      <c r="DZ281" s="81"/>
      <c r="EA281" s="81"/>
      <c r="EB281" s="81"/>
      <c r="EC281" s="81"/>
      <c r="ED281" s="81"/>
      <c r="EE281" s="81"/>
      <c r="EF281" s="81"/>
      <c r="EG281" s="81"/>
      <c r="EH281" s="81"/>
      <c r="EI281" s="81"/>
      <c r="EJ281" s="81"/>
      <c r="EK281" s="81"/>
      <c r="EL281" s="81"/>
      <c r="EM281" s="81"/>
      <c r="EN281" s="81"/>
      <c r="EO281" s="81"/>
      <c r="EP281" s="81"/>
      <c r="EQ281" s="81"/>
      <c r="ER281" s="81"/>
      <c r="ES281" s="81"/>
      <c r="ET281" s="81"/>
      <c r="EU281" s="81"/>
      <c r="EV281" s="81"/>
      <c r="EW281" s="81"/>
      <c r="EX281" s="81"/>
      <c r="EY281" s="81"/>
      <c r="EZ281" s="81"/>
      <c r="FA281" s="81"/>
      <c r="FB281" s="81"/>
      <c r="FC281" s="81"/>
      <c r="FD281" s="81"/>
      <c r="FE281" s="81"/>
      <c r="FF281" s="81"/>
      <c r="FG281" s="81"/>
      <c r="FH281" s="81"/>
      <c r="FI281" s="81"/>
      <c r="FJ281" s="81"/>
      <c r="FK281" s="81"/>
      <c r="FL281" s="81"/>
      <c r="FM281" s="81"/>
      <c r="FN281" s="81"/>
      <c r="FO281" s="81"/>
      <c r="FP281" s="81"/>
      <c r="FQ281" s="81"/>
      <c r="FR281" s="81"/>
      <c r="FS281" s="81"/>
      <c r="FT281" s="81"/>
      <c r="FU281" s="81"/>
      <c r="FV281" s="81"/>
      <c r="FW281" s="81"/>
      <c r="FX281" s="81"/>
      <c r="FY281" s="81"/>
      <c r="FZ281" s="81"/>
      <c r="GA281" s="81"/>
      <c r="GB281" s="81"/>
      <c r="GC281" s="81"/>
      <c r="GD281" s="81"/>
      <c r="GE281" s="81"/>
      <c r="GF281" s="81"/>
      <c r="GG281" s="81"/>
      <c r="GH281" s="81"/>
      <c r="GI281" s="81"/>
      <c r="GJ281" s="81"/>
      <c r="GK281" s="81"/>
      <c r="GL281" s="81"/>
      <c r="GM281" s="81"/>
      <c r="GN281" s="81"/>
      <c r="GO281" s="81"/>
      <c r="GP281" s="81"/>
      <c r="GQ281" s="81"/>
      <c r="GR281" s="81"/>
      <c r="GS281" s="81"/>
      <c r="GT281" s="81"/>
      <c r="GU281" s="81"/>
      <c r="GV281" s="81"/>
      <c r="GW281" s="81"/>
      <c r="GX281" s="81"/>
      <c r="GY281" s="81"/>
      <c r="GZ281" s="81"/>
      <c r="HA281" s="81"/>
      <c r="HB281" s="81"/>
      <c r="HC281" s="81"/>
      <c r="HD281" s="81"/>
      <c r="HE281" s="81"/>
      <c r="HF281" s="81"/>
      <c r="HG281" s="81"/>
      <c r="HH281" s="81"/>
      <c r="HI281" s="81"/>
      <c r="HJ281" s="81"/>
      <c r="HK281" s="81"/>
      <c r="HL281" s="81"/>
      <c r="HM281" s="81"/>
      <c r="HN281" s="81"/>
      <c r="HO281" s="81"/>
      <c r="HP281" s="81"/>
      <c r="HQ281" s="81"/>
      <c r="HR281" s="81"/>
      <c r="HS281" s="81"/>
      <c r="HT281" s="81"/>
      <c r="HU281" s="81"/>
    </row>
    <row r="282" spans="1:229" x14ac:dyDescent="0.25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  <c r="DN282" s="81"/>
      <c r="DO282" s="81"/>
      <c r="DP282" s="81"/>
      <c r="DQ282" s="81"/>
      <c r="DR282" s="81"/>
      <c r="DS282" s="81"/>
      <c r="DT282" s="81"/>
      <c r="DU282" s="81"/>
      <c r="DV282" s="81"/>
      <c r="DW282" s="81"/>
      <c r="DX282" s="81"/>
      <c r="DY282" s="81"/>
      <c r="DZ282" s="81"/>
      <c r="EA282" s="81"/>
      <c r="EB282" s="81"/>
      <c r="EC282" s="81"/>
      <c r="ED282" s="81"/>
      <c r="EE282" s="81"/>
      <c r="EF282" s="81"/>
      <c r="EG282" s="81"/>
      <c r="EH282" s="81"/>
      <c r="EI282" s="81"/>
      <c r="EJ282" s="81"/>
      <c r="EK282" s="81"/>
      <c r="EL282" s="81"/>
      <c r="EM282" s="81"/>
      <c r="EN282" s="81"/>
      <c r="EO282" s="81"/>
      <c r="EP282" s="81"/>
      <c r="EQ282" s="81"/>
      <c r="ER282" s="81"/>
      <c r="ES282" s="81"/>
      <c r="ET282" s="81"/>
      <c r="EU282" s="81"/>
      <c r="EV282" s="81"/>
      <c r="EW282" s="81"/>
      <c r="EX282" s="81"/>
      <c r="EY282" s="81"/>
      <c r="EZ282" s="81"/>
      <c r="FA282" s="81"/>
      <c r="FB282" s="81"/>
      <c r="FC282" s="81"/>
      <c r="FD282" s="81"/>
      <c r="FE282" s="81"/>
      <c r="FF282" s="81"/>
      <c r="FG282" s="81"/>
      <c r="FH282" s="81"/>
      <c r="FI282" s="81"/>
      <c r="FJ282" s="81"/>
      <c r="FK282" s="81"/>
      <c r="FL282" s="81"/>
      <c r="FM282" s="81"/>
      <c r="FN282" s="81"/>
      <c r="FO282" s="81"/>
      <c r="FP282" s="81"/>
      <c r="FQ282" s="81"/>
      <c r="FR282" s="81"/>
      <c r="FS282" s="81"/>
      <c r="FT282" s="81"/>
      <c r="FU282" s="81"/>
      <c r="FV282" s="81"/>
      <c r="FW282" s="81"/>
      <c r="FX282" s="81"/>
      <c r="FY282" s="81"/>
      <c r="FZ282" s="81"/>
      <c r="GA282" s="81"/>
      <c r="GB282" s="81"/>
      <c r="GC282" s="81"/>
      <c r="GD282" s="81"/>
      <c r="GE282" s="81"/>
      <c r="GF282" s="81"/>
      <c r="GG282" s="81"/>
      <c r="GH282" s="81"/>
      <c r="GI282" s="81"/>
      <c r="GJ282" s="81"/>
      <c r="GK282" s="81"/>
      <c r="GL282" s="81"/>
      <c r="GM282" s="81"/>
      <c r="GN282" s="81"/>
      <c r="GO282" s="81"/>
      <c r="GP282" s="81"/>
      <c r="GQ282" s="81"/>
      <c r="GR282" s="81"/>
      <c r="GS282" s="81"/>
      <c r="GT282" s="81"/>
      <c r="GU282" s="81"/>
      <c r="GV282" s="81"/>
      <c r="GW282" s="81"/>
      <c r="GX282" s="81"/>
      <c r="GY282" s="81"/>
      <c r="GZ282" s="81"/>
      <c r="HA282" s="81"/>
      <c r="HB282" s="81"/>
      <c r="HC282" s="81"/>
      <c r="HD282" s="81"/>
      <c r="HE282" s="81"/>
      <c r="HF282" s="81"/>
      <c r="HG282" s="81"/>
      <c r="HH282" s="81"/>
      <c r="HI282" s="81"/>
      <c r="HJ282" s="81"/>
      <c r="HK282" s="81"/>
      <c r="HL282" s="81"/>
      <c r="HM282" s="81"/>
      <c r="HN282" s="81"/>
      <c r="HO282" s="81"/>
      <c r="HP282" s="81"/>
      <c r="HQ282" s="81"/>
      <c r="HR282" s="81"/>
      <c r="HS282" s="81"/>
      <c r="HT282" s="81"/>
      <c r="HU282" s="81"/>
    </row>
    <row r="283" spans="1:229" x14ac:dyDescent="0.25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  <c r="EH283" s="81"/>
      <c r="EI283" s="81"/>
      <c r="EJ283" s="81"/>
      <c r="EK283" s="81"/>
      <c r="EL283" s="81"/>
      <c r="EM283" s="81"/>
      <c r="EN283" s="81"/>
      <c r="EO283" s="81"/>
      <c r="EP283" s="81"/>
      <c r="EQ283" s="81"/>
      <c r="ER283" s="81"/>
      <c r="ES283" s="81"/>
      <c r="ET283" s="81"/>
      <c r="EU283" s="81"/>
      <c r="EV283" s="81"/>
      <c r="EW283" s="81"/>
      <c r="EX283" s="81"/>
      <c r="EY283" s="81"/>
      <c r="EZ283" s="81"/>
      <c r="FA283" s="81"/>
      <c r="FB283" s="81"/>
      <c r="FC283" s="81"/>
      <c r="FD283" s="81"/>
      <c r="FE283" s="81"/>
      <c r="FF283" s="81"/>
      <c r="FG283" s="81"/>
      <c r="FH283" s="81"/>
      <c r="FI283" s="81"/>
      <c r="FJ283" s="81"/>
      <c r="FK283" s="81"/>
      <c r="FL283" s="81"/>
      <c r="FM283" s="81"/>
      <c r="FN283" s="81"/>
      <c r="FO283" s="81"/>
      <c r="FP283" s="81"/>
      <c r="FQ283" s="81"/>
      <c r="FR283" s="81"/>
      <c r="FS283" s="81"/>
      <c r="FT283" s="81"/>
      <c r="FU283" s="81"/>
      <c r="FV283" s="81"/>
      <c r="FW283" s="81"/>
      <c r="FX283" s="81"/>
      <c r="FY283" s="81"/>
      <c r="FZ283" s="81"/>
      <c r="GA283" s="81"/>
      <c r="GB283" s="81"/>
      <c r="GC283" s="81"/>
      <c r="GD283" s="81"/>
      <c r="GE283" s="81"/>
      <c r="GF283" s="81"/>
      <c r="GG283" s="81"/>
      <c r="GH283" s="81"/>
      <c r="GI283" s="81"/>
      <c r="GJ283" s="81"/>
      <c r="GK283" s="81"/>
      <c r="GL283" s="81"/>
      <c r="GM283" s="81"/>
      <c r="GN283" s="81"/>
      <c r="GO283" s="81"/>
      <c r="GP283" s="81"/>
      <c r="GQ283" s="81"/>
      <c r="GR283" s="81"/>
      <c r="GS283" s="81"/>
      <c r="GT283" s="81"/>
      <c r="GU283" s="81"/>
      <c r="GV283" s="81"/>
      <c r="GW283" s="81"/>
      <c r="GX283" s="81"/>
      <c r="GY283" s="81"/>
      <c r="GZ283" s="81"/>
      <c r="HA283" s="81"/>
      <c r="HB283" s="81"/>
      <c r="HC283" s="81"/>
      <c r="HD283" s="81"/>
      <c r="HE283" s="81"/>
      <c r="HF283" s="81"/>
      <c r="HG283" s="81"/>
      <c r="HH283" s="81"/>
      <c r="HI283" s="81"/>
      <c r="HJ283" s="81"/>
      <c r="HK283" s="81"/>
      <c r="HL283" s="81"/>
      <c r="HM283" s="81"/>
      <c r="HN283" s="81"/>
      <c r="HO283" s="81"/>
      <c r="HP283" s="81"/>
      <c r="HQ283" s="81"/>
      <c r="HR283" s="81"/>
      <c r="HS283" s="81"/>
      <c r="HT283" s="81"/>
      <c r="HU283" s="81"/>
    </row>
  </sheetData>
  <sortState ref="CS201:DO210">
    <sortCondition ref="CS201:CS210"/>
    <sortCondition ref="CT201:CT210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A900"/>
  <sheetViews>
    <sheetView tabSelected="1" topLeftCell="BT1" workbookViewId="0">
      <selection activeCell="BU1" sqref="BU1:CA613"/>
    </sheetView>
  </sheetViews>
  <sheetFormatPr defaultRowHeight="15" x14ac:dyDescent="0.25"/>
  <cols>
    <col min="14" max="14" width="10.5703125" bestFit="1" customWidth="1"/>
    <col min="22" max="22" width="9.42578125" bestFit="1" customWidth="1"/>
    <col min="43" max="43" width="11.42578125" bestFit="1" customWidth="1"/>
  </cols>
  <sheetData>
    <row r="1" spans="1:79" ht="19.5" thickBot="1" x14ac:dyDescent="0.35">
      <c r="A1" s="81" t="s">
        <v>313</v>
      </c>
      <c r="B1" s="81"/>
      <c r="C1" s="81"/>
      <c r="D1" s="81"/>
      <c r="E1" s="81" t="s">
        <v>371</v>
      </c>
      <c r="F1" s="81"/>
      <c r="G1" s="81"/>
      <c r="H1" s="81"/>
      <c r="I1" s="81" t="s">
        <v>313</v>
      </c>
      <c r="J1" s="81"/>
      <c r="K1" s="81"/>
      <c r="L1" s="1"/>
      <c r="M1" s="1"/>
      <c r="N1" s="1"/>
      <c r="O1" s="81"/>
      <c r="P1" s="81"/>
      <c r="Q1" s="81" t="s">
        <v>313</v>
      </c>
      <c r="R1" s="81"/>
      <c r="S1" s="81"/>
      <c r="T1" s="1"/>
      <c r="U1" s="1"/>
      <c r="V1" s="1"/>
      <c r="W1" s="81"/>
      <c r="X1" s="81"/>
      <c r="Y1" s="81" t="s">
        <v>313</v>
      </c>
      <c r="Z1" s="81"/>
      <c r="AA1" s="81"/>
      <c r="AB1" s="1"/>
      <c r="AC1" s="1"/>
      <c r="AD1" s="1"/>
      <c r="AE1" s="81"/>
      <c r="AF1" s="81"/>
      <c r="AG1" s="81" t="s">
        <v>313</v>
      </c>
      <c r="AH1" s="81"/>
      <c r="AI1" s="81"/>
      <c r="AJ1" s="1"/>
      <c r="AK1" s="1"/>
      <c r="AL1" s="1"/>
      <c r="AM1" s="81"/>
      <c r="AN1" s="81"/>
      <c r="AO1" s="81" t="s">
        <v>313</v>
      </c>
      <c r="AP1" s="81"/>
      <c r="AQ1" s="81"/>
      <c r="AR1" s="1"/>
      <c r="AS1" s="1"/>
      <c r="AT1" s="1"/>
      <c r="AU1" s="81"/>
      <c r="AV1" s="81"/>
      <c r="AW1" s="81" t="s">
        <v>313</v>
      </c>
      <c r="AX1" s="81"/>
      <c r="AY1" s="81"/>
      <c r="AZ1" s="1"/>
      <c r="BA1" s="1"/>
      <c r="BB1" s="1"/>
      <c r="BC1" s="81"/>
      <c r="BD1" s="81"/>
      <c r="BE1" s="81" t="s">
        <v>313</v>
      </c>
      <c r="BF1" s="81"/>
      <c r="BG1" s="259"/>
      <c r="BH1" s="1"/>
      <c r="BI1" s="1"/>
      <c r="BJ1" s="1"/>
      <c r="BK1" s="81"/>
      <c r="BL1" s="81"/>
      <c r="BM1" s="81" t="s">
        <v>313</v>
      </c>
      <c r="BN1" s="81"/>
      <c r="BO1" s="259"/>
      <c r="BP1" s="1"/>
      <c r="BQ1" s="1"/>
      <c r="BR1" s="1"/>
      <c r="BS1" s="81"/>
      <c r="BT1" s="81"/>
      <c r="BU1" s="81" t="s">
        <v>313</v>
      </c>
      <c r="BV1" s="81"/>
      <c r="BW1" s="259"/>
      <c r="BX1" s="81"/>
      <c r="BY1" s="1"/>
      <c r="BZ1" s="1"/>
      <c r="CA1" s="81"/>
    </row>
    <row r="2" spans="1:79" x14ac:dyDescent="0.25">
      <c r="A2" s="276" t="s">
        <v>358</v>
      </c>
      <c r="B2" s="81"/>
      <c r="C2" s="270" t="s">
        <v>2</v>
      </c>
      <c r="D2" s="135" t="s">
        <v>252</v>
      </c>
      <c r="E2" s="136" t="s">
        <v>252</v>
      </c>
      <c r="F2" s="49" t="s">
        <v>255</v>
      </c>
      <c r="G2" s="268" t="s">
        <v>311</v>
      </c>
      <c r="H2" s="81"/>
      <c r="I2" s="335" t="s">
        <v>360</v>
      </c>
      <c r="J2" s="22"/>
      <c r="K2" s="270" t="s">
        <v>2</v>
      </c>
      <c r="L2" s="135" t="s">
        <v>252</v>
      </c>
      <c r="M2" s="136" t="s">
        <v>252</v>
      </c>
      <c r="N2" s="49" t="s">
        <v>255</v>
      </c>
      <c r="O2" s="268" t="s">
        <v>311</v>
      </c>
      <c r="P2" s="81"/>
      <c r="Q2" s="335" t="s">
        <v>385</v>
      </c>
      <c r="R2" s="22"/>
      <c r="S2" s="270" t="s">
        <v>2</v>
      </c>
      <c r="T2" s="135" t="s">
        <v>252</v>
      </c>
      <c r="U2" s="136" t="s">
        <v>252</v>
      </c>
      <c r="V2" s="49" t="s">
        <v>255</v>
      </c>
      <c r="W2" s="268" t="s">
        <v>311</v>
      </c>
      <c r="X2" s="81"/>
      <c r="Y2" s="276" t="s">
        <v>400</v>
      </c>
      <c r="Z2" s="81"/>
      <c r="AA2" s="270" t="s">
        <v>2</v>
      </c>
      <c r="AB2" s="135" t="s">
        <v>252</v>
      </c>
      <c r="AC2" s="136" t="s">
        <v>252</v>
      </c>
      <c r="AD2" s="49" t="s">
        <v>255</v>
      </c>
      <c r="AE2" s="268" t="s">
        <v>311</v>
      </c>
      <c r="AF2" s="81"/>
      <c r="AG2" s="276" t="s">
        <v>405</v>
      </c>
      <c r="AH2" s="81"/>
      <c r="AI2" s="270" t="s">
        <v>2</v>
      </c>
      <c r="AJ2" s="135" t="s">
        <v>252</v>
      </c>
      <c r="AK2" s="136" t="s">
        <v>252</v>
      </c>
      <c r="AL2" s="49" t="s">
        <v>255</v>
      </c>
      <c r="AM2" s="268" t="s">
        <v>311</v>
      </c>
      <c r="AN2" s="81"/>
      <c r="AO2" s="276" t="s">
        <v>420</v>
      </c>
      <c r="AP2" s="81"/>
      <c r="AQ2" s="270" t="s">
        <v>2</v>
      </c>
      <c r="AR2" s="135" t="s">
        <v>252</v>
      </c>
      <c r="AS2" s="136" t="s">
        <v>252</v>
      </c>
      <c r="AT2" s="49" t="s">
        <v>255</v>
      </c>
      <c r="AU2" s="268" t="s">
        <v>311</v>
      </c>
      <c r="AV2" s="81"/>
      <c r="AW2" s="276" t="s">
        <v>424</v>
      </c>
      <c r="AX2" s="276"/>
      <c r="AY2" s="270" t="s">
        <v>2</v>
      </c>
      <c r="AZ2" s="135" t="s">
        <v>252</v>
      </c>
      <c r="BA2" s="136" t="s">
        <v>252</v>
      </c>
      <c r="BB2" s="49" t="s">
        <v>255</v>
      </c>
      <c r="BC2" s="268" t="s">
        <v>311</v>
      </c>
      <c r="BD2" s="81"/>
      <c r="BE2" s="276" t="s">
        <v>453</v>
      </c>
      <c r="BF2" s="276"/>
      <c r="BG2" s="270" t="s">
        <v>2</v>
      </c>
      <c r="BH2" s="135" t="s">
        <v>252</v>
      </c>
      <c r="BI2" s="136" t="s">
        <v>252</v>
      </c>
      <c r="BJ2" s="49" t="s">
        <v>255</v>
      </c>
      <c r="BK2" s="136" t="s">
        <v>311</v>
      </c>
      <c r="BL2" s="81"/>
      <c r="BM2" s="276" t="s">
        <v>466</v>
      </c>
      <c r="BN2" s="276"/>
      <c r="BO2" s="270" t="s">
        <v>2</v>
      </c>
      <c r="BP2" s="135" t="s">
        <v>252</v>
      </c>
      <c r="BQ2" s="136" t="s">
        <v>252</v>
      </c>
      <c r="BR2" s="49" t="s">
        <v>255</v>
      </c>
      <c r="BS2" s="136" t="s">
        <v>311</v>
      </c>
      <c r="BT2" s="81"/>
      <c r="BU2" s="276" t="s">
        <v>490</v>
      </c>
      <c r="BV2" s="276"/>
      <c r="BW2" s="270" t="s">
        <v>2</v>
      </c>
      <c r="BX2" s="135" t="s">
        <v>252</v>
      </c>
      <c r="BY2" s="136" t="s">
        <v>252</v>
      </c>
      <c r="BZ2" s="49" t="s">
        <v>255</v>
      </c>
      <c r="CA2" s="136" t="s">
        <v>311</v>
      </c>
    </row>
    <row r="3" spans="1:79" x14ac:dyDescent="0.25">
      <c r="A3" s="276" t="s">
        <v>361</v>
      </c>
      <c r="B3" s="81"/>
      <c r="C3" s="266" t="s">
        <v>421</v>
      </c>
      <c r="D3" s="85" t="s">
        <v>253</v>
      </c>
      <c r="E3" s="137" t="s">
        <v>254</v>
      </c>
      <c r="F3" s="130" t="s">
        <v>256</v>
      </c>
      <c r="G3" s="87" t="s">
        <v>312</v>
      </c>
      <c r="H3" s="81"/>
      <c r="I3" s="276" t="s">
        <v>361</v>
      </c>
      <c r="J3" s="81"/>
      <c r="K3" s="266" t="s">
        <v>421</v>
      </c>
      <c r="L3" s="85" t="s">
        <v>253</v>
      </c>
      <c r="M3" s="137" t="s">
        <v>254</v>
      </c>
      <c r="N3" s="130" t="s">
        <v>256</v>
      </c>
      <c r="O3" s="87" t="s">
        <v>312</v>
      </c>
      <c r="P3" s="81"/>
      <c r="Q3" s="276" t="s">
        <v>361</v>
      </c>
      <c r="R3" s="81"/>
      <c r="S3" s="266" t="s">
        <v>421</v>
      </c>
      <c r="T3" s="85" t="s">
        <v>253</v>
      </c>
      <c r="U3" s="137" t="s">
        <v>254</v>
      </c>
      <c r="V3" s="130" t="s">
        <v>256</v>
      </c>
      <c r="W3" s="87" t="s">
        <v>312</v>
      </c>
      <c r="X3" s="81"/>
      <c r="Y3" s="276" t="s">
        <v>361</v>
      </c>
      <c r="Z3" s="81"/>
      <c r="AA3" s="266" t="s">
        <v>421</v>
      </c>
      <c r="AB3" s="85" t="s">
        <v>253</v>
      </c>
      <c r="AC3" s="137" t="s">
        <v>254</v>
      </c>
      <c r="AD3" s="130" t="s">
        <v>256</v>
      </c>
      <c r="AE3" s="87" t="s">
        <v>312</v>
      </c>
      <c r="AF3" s="81"/>
      <c r="AG3" s="276" t="s">
        <v>406</v>
      </c>
      <c r="AH3" s="81"/>
      <c r="AI3" s="266" t="s">
        <v>421</v>
      </c>
      <c r="AJ3" s="85" t="s">
        <v>253</v>
      </c>
      <c r="AK3" s="137" t="s">
        <v>254</v>
      </c>
      <c r="AL3" s="130" t="s">
        <v>256</v>
      </c>
      <c r="AM3" s="87" t="s">
        <v>312</v>
      </c>
      <c r="AN3" s="81"/>
      <c r="AO3" s="276" t="s">
        <v>361</v>
      </c>
      <c r="AP3" s="81"/>
      <c r="AQ3" s="266" t="s">
        <v>421</v>
      </c>
      <c r="AR3" s="85" t="s">
        <v>253</v>
      </c>
      <c r="AS3" s="137" t="s">
        <v>254</v>
      </c>
      <c r="AT3" s="130" t="s">
        <v>256</v>
      </c>
      <c r="AU3" s="87" t="s">
        <v>312</v>
      </c>
      <c r="AV3" s="81"/>
      <c r="AW3" s="276" t="s">
        <v>428</v>
      </c>
      <c r="AX3" s="276"/>
      <c r="AY3" s="266" t="s">
        <v>421</v>
      </c>
      <c r="AZ3" s="85" t="s">
        <v>253</v>
      </c>
      <c r="BA3" s="137" t="s">
        <v>254</v>
      </c>
      <c r="BB3" s="130" t="s">
        <v>256</v>
      </c>
      <c r="BC3" s="87" t="s">
        <v>312</v>
      </c>
      <c r="BD3" s="81"/>
      <c r="BE3" s="295" t="s">
        <v>361</v>
      </c>
      <c r="BF3" s="276"/>
      <c r="BG3" s="266" t="s">
        <v>421</v>
      </c>
      <c r="BH3" s="85" t="s">
        <v>253</v>
      </c>
      <c r="BI3" s="137" t="s">
        <v>254</v>
      </c>
      <c r="BJ3" s="130" t="s">
        <v>256</v>
      </c>
      <c r="BK3" s="137" t="s">
        <v>312</v>
      </c>
      <c r="BL3" s="81"/>
      <c r="BM3" s="295" t="s">
        <v>361</v>
      </c>
      <c r="BN3" s="276"/>
      <c r="BO3" s="266" t="s">
        <v>421</v>
      </c>
      <c r="BP3" s="85" t="s">
        <v>253</v>
      </c>
      <c r="BQ3" s="137" t="s">
        <v>254</v>
      </c>
      <c r="BR3" s="130" t="s">
        <v>256</v>
      </c>
      <c r="BS3" s="137" t="s">
        <v>312</v>
      </c>
      <c r="BT3" s="81"/>
      <c r="BU3" s="295" t="s">
        <v>361</v>
      </c>
      <c r="BV3" s="276"/>
      <c r="BW3" s="266" t="s">
        <v>421</v>
      </c>
      <c r="BX3" s="85" t="s">
        <v>253</v>
      </c>
      <c r="BY3" s="137" t="s">
        <v>254</v>
      </c>
      <c r="BZ3" s="130" t="s">
        <v>256</v>
      </c>
      <c r="CA3" s="137" t="s">
        <v>312</v>
      </c>
    </row>
    <row r="4" spans="1:79" x14ac:dyDescent="0.25">
      <c r="A4" s="81"/>
      <c r="B4" s="81"/>
      <c r="C4" s="266" t="s">
        <v>422</v>
      </c>
      <c r="D4" s="85" t="s">
        <v>308</v>
      </c>
      <c r="E4" s="86" t="s">
        <v>308</v>
      </c>
      <c r="F4" s="130" t="s">
        <v>308</v>
      </c>
      <c r="G4" s="87" t="s">
        <v>307</v>
      </c>
      <c r="H4" s="81"/>
      <c r="I4" s="81"/>
      <c r="J4" s="81"/>
      <c r="K4" s="266" t="s">
        <v>422</v>
      </c>
      <c r="L4" s="85" t="s">
        <v>308</v>
      </c>
      <c r="M4" s="86" t="s">
        <v>308</v>
      </c>
      <c r="N4" s="130" t="s">
        <v>308</v>
      </c>
      <c r="O4" s="87" t="s">
        <v>307</v>
      </c>
      <c r="P4" s="81"/>
      <c r="Q4" s="81"/>
      <c r="R4" s="81"/>
      <c r="S4" s="266" t="s">
        <v>422</v>
      </c>
      <c r="T4" s="85" t="s">
        <v>308</v>
      </c>
      <c r="U4" s="86" t="s">
        <v>308</v>
      </c>
      <c r="V4" s="130" t="s">
        <v>308</v>
      </c>
      <c r="W4" s="87" t="s">
        <v>307</v>
      </c>
      <c r="X4" s="81"/>
      <c r="Y4" s="81"/>
      <c r="Z4" s="81"/>
      <c r="AA4" s="266" t="s">
        <v>422</v>
      </c>
      <c r="AB4" s="85" t="s">
        <v>308</v>
      </c>
      <c r="AC4" s="86" t="s">
        <v>308</v>
      </c>
      <c r="AD4" s="130" t="s">
        <v>308</v>
      </c>
      <c r="AE4" s="87" t="s">
        <v>307</v>
      </c>
      <c r="AF4" s="81"/>
      <c r="AG4" s="295" t="s">
        <v>361</v>
      </c>
      <c r="AH4" s="81"/>
      <c r="AI4" s="266" t="s">
        <v>422</v>
      </c>
      <c r="AJ4" s="85" t="s">
        <v>308</v>
      </c>
      <c r="AK4" s="86" t="s">
        <v>308</v>
      </c>
      <c r="AL4" s="130" t="s">
        <v>308</v>
      </c>
      <c r="AM4" s="87" t="s">
        <v>307</v>
      </c>
      <c r="AN4" s="81"/>
      <c r="AO4" s="81"/>
      <c r="AP4" s="81"/>
      <c r="AQ4" s="266" t="s">
        <v>422</v>
      </c>
      <c r="AR4" s="85" t="s">
        <v>308</v>
      </c>
      <c r="AS4" s="86" t="s">
        <v>308</v>
      </c>
      <c r="AT4" s="130" t="s">
        <v>308</v>
      </c>
      <c r="AU4" s="87" t="s">
        <v>307</v>
      </c>
      <c r="AV4" s="81"/>
      <c r="AW4" s="295" t="s">
        <v>361</v>
      </c>
      <c r="AX4" s="276"/>
      <c r="AY4" s="266" t="s">
        <v>422</v>
      </c>
      <c r="AZ4" s="85" t="s">
        <v>308</v>
      </c>
      <c r="BA4" s="86" t="s">
        <v>308</v>
      </c>
      <c r="BB4" s="130" t="s">
        <v>308</v>
      </c>
      <c r="BC4" s="87" t="s">
        <v>307</v>
      </c>
      <c r="BD4" s="81"/>
      <c r="BE4" s="81"/>
      <c r="BF4" s="276"/>
      <c r="BG4" s="266" t="s">
        <v>422</v>
      </c>
      <c r="BH4" s="85" t="s">
        <v>308</v>
      </c>
      <c r="BI4" s="86" t="s">
        <v>308</v>
      </c>
      <c r="BJ4" s="130" t="s">
        <v>308</v>
      </c>
      <c r="BK4" s="137" t="s">
        <v>307</v>
      </c>
      <c r="BL4" s="81"/>
      <c r="BM4" s="276" t="s">
        <v>483</v>
      </c>
      <c r="BN4" s="276"/>
      <c r="BO4" s="266" t="s">
        <v>422</v>
      </c>
      <c r="BP4" s="85" t="s">
        <v>308</v>
      </c>
      <c r="BQ4" s="86" t="s">
        <v>308</v>
      </c>
      <c r="BR4" s="130" t="s">
        <v>308</v>
      </c>
      <c r="BS4" s="137" t="s">
        <v>307</v>
      </c>
      <c r="BT4" s="81"/>
      <c r="BU4" s="276" t="s">
        <v>483</v>
      </c>
      <c r="BV4" s="276"/>
      <c r="BW4" s="266" t="s">
        <v>422</v>
      </c>
      <c r="BX4" s="85" t="s">
        <v>308</v>
      </c>
      <c r="BY4" s="86" t="s">
        <v>308</v>
      </c>
      <c r="BZ4" s="130" t="s">
        <v>308</v>
      </c>
      <c r="CA4" s="137" t="s">
        <v>307</v>
      </c>
    </row>
    <row r="5" spans="1:79" x14ac:dyDescent="0.25">
      <c r="A5" s="81"/>
      <c r="B5" s="81"/>
      <c r="C5" s="137" t="s">
        <v>7</v>
      </c>
      <c r="D5" s="85" t="s">
        <v>309</v>
      </c>
      <c r="E5" s="86" t="s">
        <v>309</v>
      </c>
      <c r="F5" s="130" t="s">
        <v>309</v>
      </c>
      <c r="G5" s="87" t="s">
        <v>306</v>
      </c>
      <c r="H5" s="81"/>
      <c r="I5" s="81"/>
      <c r="J5" s="81"/>
      <c r="K5" s="137" t="s">
        <v>7</v>
      </c>
      <c r="L5" s="85" t="s">
        <v>309</v>
      </c>
      <c r="M5" s="86" t="s">
        <v>309</v>
      </c>
      <c r="N5" s="130" t="s">
        <v>309</v>
      </c>
      <c r="O5" s="87" t="s">
        <v>306</v>
      </c>
      <c r="P5" s="81"/>
      <c r="Q5" s="81"/>
      <c r="R5" s="81"/>
      <c r="S5" s="137" t="s">
        <v>7</v>
      </c>
      <c r="T5" s="85" t="s">
        <v>309</v>
      </c>
      <c r="U5" s="86" t="s">
        <v>309</v>
      </c>
      <c r="V5" s="130" t="s">
        <v>309</v>
      </c>
      <c r="W5" s="87" t="s">
        <v>306</v>
      </c>
      <c r="X5" s="81"/>
      <c r="Y5" s="81"/>
      <c r="Z5" s="81"/>
      <c r="AA5" s="137" t="s">
        <v>7</v>
      </c>
      <c r="AB5" s="85" t="s">
        <v>309</v>
      </c>
      <c r="AC5" s="86" t="s">
        <v>309</v>
      </c>
      <c r="AD5" s="130" t="s">
        <v>309</v>
      </c>
      <c r="AE5" s="87" t="s">
        <v>306</v>
      </c>
      <c r="AF5" s="81"/>
      <c r="AG5" s="81"/>
      <c r="AH5" s="81"/>
      <c r="AI5" s="137" t="s">
        <v>7</v>
      </c>
      <c r="AJ5" s="85" t="s">
        <v>309</v>
      </c>
      <c r="AK5" s="86" t="s">
        <v>309</v>
      </c>
      <c r="AL5" s="130" t="s">
        <v>309</v>
      </c>
      <c r="AM5" s="87" t="s">
        <v>306</v>
      </c>
      <c r="AN5" s="81"/>
      <c r="AO5" s="81"/>
      <c r="AP5" s="81"/>
      <c r="AQ5" s="137" t="s">
        <v>7</v>
      </c>
      <c r="AR5" s="85" t="s">
        <v>309</v>
      </c>
      <c r="AS5" s="86" t="s">
        <v>309</v>
      </c>
      <c r="AT5" s="130" t="s">
        <v>309</v>
      </c>
      <c r="AU5" s="87" t="s">
        <v>306</v>
      </c>
      <c r="AV5" s="81"/>
      <c r="AW5" s="276"/>
      <c r="AX5" s="276"/>
      <c r="AY5" s="137" t="s">
        <v>7</v>
      </c>
      <c r="AZ5" s="85" t="s">
        <v>309</v>
      </c>
      <c r="BA5" s="86" t="s">
        <v>309</v>
      </c>
      <c r="BB5" s="130" t="s">
        <v>309</v>
      </c>
      <c r="BC5" s="87" t="s">
        <v>306</v>
      </c>
      <c r="BD5" s="81"/>
      <c r="BE5" s="276"/>
      <c r="BF5" s="276"/>
      <c r="BG5" s="137" t="s">
        <v>7</v>
      </c>
      <c r="BH5" s="85" t="s">
        <v>309</v>
      </c>
      <c r="BI5" s="86" t="s">
        <v>309</v>
      </c>
      <c r="BJ5" s="130" t="s">
        <v>309</v>
      </c>
      <c r="BK5" s="137" t="s">
        <v>306</v>
      </c>
      <c r="BL5" s="81"/>
      <c r="BM5" s="276"/>
      <c r="BN5" s="276"/>
      <c r="BO5" s="137" t="s">
        <v>7</v>
      </c>
      <c r="BP5" s="85" t="s">
        <v>309</v>
      </c>
      <c r="BQ5" s="86" t="s">
        <v>309</v>
      </c>
      <c r="BR5" s="130" t="s">
        <v>309</v>
      </c>
      <c r="BS5" s="137" t="s">
        <v>306</v>
      </c>
      <c r="BT5" s="81"/>
      <c r="BU5" s="276"/>
      <c r="BV5" s="276"/>
      <c r="BW5" s="137" t="s">
        <v>7</v>
      </c>
      <c r="BX5" s="85" t="s">
        <v>309</v>
      </c>
      <c r="BY5" s="86" t="s">
        <v>309</v>
      </c>
      <c r="BZ5" s="130" t="s">
        <v>309</v>
      </c>
      <c r="CA5" s="137" t="s">
        <v>306</v>
      </c>
    </row>
    <row r="6" spans="1:79" ht="15.75" thickBot="1" x14ac:dyDescent="0.3">
      <c r="A6" s="263" t="s">
        <v>11</v>
      </c>
      <c r="B6" s="267" t="s">
        <v>12</v>
      </c>
      <c r="C6" s="333" t="s">
        <v>443</v>
      </c>
      <c r="D6" s="167" t="s">
        <v>310</v>
      </c>
      <c r="E6" s="80" t="s">
        <v>310</v>
      </c>
      <c r="F6" s="161" t="s">
        <v>310</v>
      </c>
      <c r="G6" s="273">
        <v>42602</v>
      </c>
      <c r="H6" s="81"/>
      <c r="I6" s="263" t="s">
        <v>11</v>
      </c>
      <c r="J6" s="263" t="s">
        <v>12</v>
      </c>
      <c r="K6" s="333" t="s">
        <v>443</v>
      </c>
      <c r="L6" s="167" t="s">
        <v>310</v>
      </c>
      <c r="M6" s="80" t="s">
        <v>310</v>
      </c>
      <c r="N6" s="161" t="s">
        <v>310</v>
      </c>
      <c r="O6" s="273">
        <v>42602</v>
      </c>
      <c r="P6" s="81"/>
      <c r="Q6" s="263" t="s">
        <v>11</v>
      </c>
      <c r="R6" s="263" t="s">
        <v>12</v>
      </c>
      <c r="S6" s="333" t="s">
        <v>443</v>
      </c>
      <c r="T6" s="167" t="s">
        <v>310</v>
      </c>
      <c r="U6" s="80" t="s">
        <v>310</v>
      </c>
      <c r="V6" s="161" t="s">
        <v>310</v>
      </c>
      <c r="W6" s="273">
        <v>42646</v>
      </c>
      <c r="X6" s="81"/>
      <c r="Y6" s="263" t="s">
        <v>11</v>
      </c>
      <c r="Z6" s="263" t="s">
        <v>12</v>
      </c>
      <c r="AA6" s="333" t="s">
        <v>443</v>
      </c>
      <c r="AB6" s="167" t="s">
        <v>310</v>
      </c>
      <c r="AC6" s="80" t="s">
        <v>310</v>
      </c>
      <c r="AD6" s="161" t="s">
        <v>310</v>
      </c>
      <c r="AE6" s="273">
        <v>42679</v>
      </c>
      <c r="AF6" s="81"/>
      <c r="AG6" s="264" t="s">
        <v>11</v>
      </c>
      <c r="AH6" s="265" t="s">
        <v>12</v>
      </c>
      <c r="AI6" s="333" t="s">
        <v>443</v>
      </c>
      <c r="AJ6" s="167" t="s">
        <v>310</v>
      </c>
      <c r="AK6" s="80" t="s">
        <v>310</v>
      </c>
      <c r="AL6" s="161" t="s">
        <v>310</v>
      </c>
      <c r="AM6" s="273">
        <v>42710</v>
      </c>
      <c r="AN6" s="81"/>
      <c r="AO6" s="263" t="s">
        <v>11</v>
      </c>
      <c r="AP6" s="263" t="s">
        <v>12</v>
      </c>
      <c r="AQ6" s="333" t="s">
        <v>443</v>
      </c>
      <c r="AR6" s="167" t="s">
        <v>310</v>
      </c>
      <c r="AS6" s="80" t="s">
        <v>310</v>
      </c>
      <c r="AT6" s="161" t="s">
        <v>310</v>
      </c>
      <c r="AU6" s="273">
        <v>42741</v>
      </c>
      <c r="AV6" s="81"/>
      <c r="AW6" s="263" t="s">
        <v>11</v>
      </c>
      <c r="AX6" s="267" t="s">
        <v>12</v>
      </c>
      <c r="AY6" s="333" t="s">
        <v>443</v>
      </c>
      <c r="AZ6" s="167" t="s">
        <v>310</v>
      </c>
      <c r="BA6" s="80" t="s">
        <v>310</v>
      </c>
      <c r="BB6" s="161" t="s">
        <v>310</v>
      </c>
      <c r="BC6" s="273">
        <v>42763</v>
      </c>
      <c r="BD6" s="81"/>
      <c r="BE6" s="263" t="s">
        <v>11</v>
      </c>
      <c r="BF6" s="267" t="s">
        <v>12</v>
      </c>
      <c r="BG6" s="333" t="s">
        <v>443</v>
      </c>
      <c r="BH6" s="167" t="s">
        <v>310</v>
      </c>
      <c r="BI6" s="80" t="s">
        <v>310</v>
      </c>
      <c r="BJ6" s="161" t="s">
        <v>310</v>
      </c>
      <c r="BK6" s="271">
        <v>42798</v>
      </c>
      <c r="BL6" s="81"/>
      <c r="BM6" s="263" t="s">
        <v>11</v>
      </c>
      <c r="BN6" s="267" t="s">
        <v>12</v>
      </c>
      <c r="BO6" s="333" t="s">
        <v>443</v>
      </c>
      <c r="BP6" s="167" t="s">
        <v>310</v>
      </c>
      <c r="BQ6" s="80" t="s">
        <v>310</v>
      </c>
      <c r="BR6" s="161" t="s">
        <v>310</v>
      </c>
      <c r="BS6" s="271">
        <v>42815</v>
      </c>
      <c r="BT6" s="81"/>
      <c r="BU6" s="263" t="s">
        <v>11</v>
      </c>
      <c r="BV6" s="267" t="s">
        <v>12</v>
      </c>
      <c r="BW6" s="333" t="s">
        <v>443</v>
      </c>
      <c r="BX6" s="167" t="s">
        <v>310</v>
      </c>
      <c r="BY6" s="80" t="s">
        <v>310</v>
      </c>
      <c r="BZ6" s="161" t="s">
        <v>310</v>
      </c>
      <c r="CA6" s="271">
        <v>42833</v>
      </c>
    </row>
    <row r="7" spans="1:79" x14ac:dyDescent="0.25">
      <c r="A7" s="63" t="s">
        <v>13</v>
      </c>
      <c r="B7" s="91" t="s">
        <v>14</v>
      </c>
      <c r="C7" s="148">
        <v>-5.7499999999999982</v>
      </c>
      <c r="D7" s="24">
        <v>27</v>
      </c>
      <c r="E7" s="24">
        <v>7</v>
      </c>
      <c r="F7" s="193">
        <v>3.8571428571428572</v>
      </c>
      <c r="G7" s="131">
        <v>17</v>
      </c>
      <c r="H7" s="81"/>
      <c r="I7" s="90" t="s">
        <v>13</v>
      </c>
      <c r="J7" s="91" t="s">
        <v>14</v>
      </c>
      <c r="K7" s="148">
        <v>-5.7499999999999982</v>
      </c>
      <c r="L7" s="24">
        <v>27</v>
      </c>
      <c r="M7" s="24">
        <v>7</v>
      </c>
      <c r="N7" s="193">
        <v>3.8571428571428572</v>
      </c>
      <c r="O7" s="131">
        <v>16</v>
      </c>
      <c r="P7" s="81"/>
      <c r="Q7" s="186" t="s">
        <v>13</v>
      </c>
      <c r="R7" s="91" t="s">
        <v>14</v>
      </c>
      <c r="S7" s="148">
        <v>-5.7499999999999982</v>
      </c>
      <c r="T7" s="24">
        <v>27</v>
      </c>
      <c r="U7" s="24">
        <v>7</v>
      </c>
      <c r="V7" s="269">
        <v>3.8571428571428572</v>
      </c>
      <c r="W7" s="131">
        <v>17</v>
      </c>
      <c r="X7" s="81"/>
      <c r="Y7" s="186" t="s">
        <v>13</v>
      </c>
      <c r="Z7" s="91" t="s">
        <v>14</v>
      </c>
      <c r="AA7" s="148">
        <v>-5.7499999999999982</v>
      </c>
      <c r="AB7" s="24">
        <v>27</v>
      </c>
      <c r="AC7" s="24">
        <v>7</v>
      </c>
      <c r="AD7" s="193">
        <v>3.8571428571428572</v>
      </c>
      <c r="AE7" s="131">
        <v>20</v>
      </c>
      <c r="AF7" s="81"/>
      <c r="AG7" s="186" t="s">
        <v>13</v>
      </c>
      <c r="AH7" s="91" t="s">
        <v>14</v>
      </c>
      <c r="AI7" s="25">
        <v>-5.7499999999999982</v>
      </c>
      <c r="AJ7" s="118">
        <v>27</v>
      </c>
      <c r="AK7" s="118">
        <v>7</v>
      </c>
      <c r="AL7" s="9">
        <v>3.8571428571428572</v>
      </c>
      <c r="AM7" s="89">
        <v>17</v>
      </c>
      <c r="AN7" s="81"/>
      <c r="AO7" s="186" t="s">
        <v>13</v>
      </c>
      <c r="AP7" s="91" t="s">
        <v>14</v>
      </c>
      <c r="AQ7" s="312">
        <v>-5.7499999999999982</v>
      </c>
      <c r="AR7" s="24">
        <v>27</v>
      </c>
      <c r="AS7" s="24">
        <v>7</v>
      </c>
      <c r="AT7" s="193">
        <v>3.8571428571428572</v>
      </c>
      <c r="AU7" s="131">
        <v>18</v>
      </c>
      <c r="AV7" s="81"/>
      <c r="AW7" s="186" t="s">
        <v>13</v>
      </c>
      <c r="AX7" s="91" t="s">
        <v>14</v>
      </c>
      <c r="AY7" s="312">
        <v>-5.7499999999999982</v>
      </c>
      <c r="AZ7" s="24">
        <v>27</v>
      </c>
      <c r="BA7" s="24">
        <v>7</v>
      </c>
      <c r="BB7" s="193">
        <v>3.8571428571428572</v>
      </c>
      <c r="BC7" s="131">
        <v>19</v>
      </c>
      <c r="BD7" s="81"/>
      <c r="BE7" s="186" t="s">
        <v>13</v>
      </c>
      <c r="BF7" s="91" t="s">
        <v>14</v>
      </c>
      <c r="BG7" s="312">
        <v>-5.7499999999999982</v>
      </c>
      <c r="BH7" s="24">
        <v>27</v>
      </c>
      <c r="BI7" s="24">
        <v>7</v>
      </c>
      <c r="BJ7" s="193">
        <f t="shared" ref="BJ7:BJ47" si="0">+BH7/BI7</f>
        <v>3.8571428571428572</v>
      </c>
      <c r="BK7" s="131">
        <v>20</v>
      </c>
      <c r="BL7" s="81"/>
      <c r="BM7" s="186" t="s">
        <v>13</v>
      </c>
      <c r="BN7" s="91" t="s">
        <v>14</v>
      </c>
      <c r="BO7" s="359">
        <v>-5.7499999999999982</v>
      </c>
      <c r="BP7" s="24">
        <v>27</v>
      </c>
      <c r="BQ7" s="24">
        <v>7</v>
      </c>
      <c r="BR7" s="193">
        <v>3.8571428571428572</v>
      </c>
      <c r="BS7" s="131">
        <v>20</v>
      </c>
      <c r="BT7" s="81"/>
      <c r="BU7" s="186" t="s">
        <v>13</v>
      </c>
      <c r="BV7" s="91" t="s">
        <v>14</v>
      </c>
      <c r="BW7" s="25">
        <v>-5.7499999999999982</v>
      </c>
      <c r="BX7" s="118">
        <v>27</v>
      </c>
      <c r="BY7" s="118">
        <v>7</v>
      </c>
      <c r="BZ7" s="9">
        <v>3.8571428571428572</v>
      </c>
      <c r="CA7" s="89">
        <v>20</v>
      </c>
    </row>
    <row r="8" spans="1:79" x14ac:dyDescent="0.25">
      <c r="A8" s="184" t="s">
        <v>15</v>
      </c>
      <c r="B8" s="93" t="s">
        <v>16</v>
      </c>
      <c r="C8" s="138">
        <v>0</v>
      </c>
      <c r="D8" s="118">
        <v>1</v>
      </c>
      <c r="E8" s="118">
        <v>1</v>
      </c>
      <c r="F8" s="9">
        <v>1</v>
      </c>
      <c r="G8" s="89">
        <v>78</v>
      </c>
      <c r="H8" s="81"/>
      <c r="I8" s="92" t="s">
        <v>15</v>
      </c>
      <c r="J8" s="93" t="s">
        <v>16</v>
      </c>
      <c r="K8" s="138">
        <v>0</v>
      </c>
      <c r="L8" s="118">
        <v>1</v>
      </c>
      <c r="M8" s="118">
        <v>1</v>
      </c>
      <c r="N8" s="9">
        <v>1</v>
      </c>
      <c r="O8" s="89">
        <v>76</v>
      </c>
      <c r="P8" s="81"/>
      <c r="Q8" s="92" t="s">
        <v>15</v>
      </c>
      <c r="R8" s="93" t="s">
        <v>16</v>
      </c>
      <c r="S8" s="138">
        <v>0</v>
      </c>
      <c r="T8" s="118">
        <v>1</v>
      </c>
      <c r="U8" s="118">
        <v>1</v>
      </c>
      <c r="V8" s="42">
        <v>1</v>
      </c>
      <c r="W8" s="89">
        <v>76</v>
      </c>
      <c r="X8" s="81"/>
      <c r="Y8" s="92" t="s">
        <v>15</v>
      </c>
      <c r="Z8" s="93" t="s">
        <v>16</v>
      </c>
      <c r="AA8" s="138">
        <v>0</v>
      </c>
      <c r="AB8" s="118">
        <v>1</v>
      </c>
      <c r="AC8" s="118">
        <v>1</v>
      </c>
      <c r="AD8" s="9">
        <v>1</v>
      </c>
      <c r="AE8" s="89">
        <v>80</v>
      </c>
      <c r="AF8" s="81"/>
      <c r="AG8" s="92" t="s">
        <v>15</v>
      </c>
      <c r="AH8" s="93" t="s">
        <v>16</v>
      </c>
      <c r="AI8" s="25">
        <v>0</v>
      </c>
      <c r="AJ8" s="118">
        <v>1</v>
      </c>
      <c r="AK8" s="118">
        <v>1</v>
      </c>
      <c r="AL8" s="9">
        <v>1</v>
      </c>
      <c r="AM8" s="89">
        <v>82</v>
      </c>
      <c r="AN8" s="81"/>
      <c r="AO8" s="261" t="s">
        <v>15</v>
      </c>
      <c r="AP8" s="262" t="s">
        <v>16</v>
      </c>
      <c r="AQ8" s="312">
        <v>0</v>
      </c>
      <c r="AR8" s="24">
        <v>1</v>
      </c>
      <c r="AS8" s="24">
        <v>1</v>
      </c>
      <c r="AT8" s="193">
        <v>1</v>
      </c>
      <c r="AU8" s="131">
        <v>80</v>
      </c>
      <c r="AV8" s="81"/>
      <c r="AW8" s="92" t="s">
        <v>15</v>
      </c>
      <c r="AX8" s="93" t="s">
        <v>16</v>
      </c>
      <c r="AY8" s="25">
        <v>0</v>
      </c>
      <c r="AZ8" s="118">
        <v>1</v>
      </c>
      <c r="BA8" s="118">
        <v>1</v>
      </c>
      <c r="BB8" s="9">
        <v>1</v>
      </c>
      <c r="BC8" s="89">
        <v>80</v>
      </c>
      <c r="BD8" s="81"/>
      <c r="BE8" s="92" t="s">
        <v>15</v>
      </c>
      <c r="BF8" s="93" t="s">
        <v>16</v>
      </c>
      <c r="BG8" s="25">
        <v>0</v>
      </c>
      <c r="BH8" s="118">
        <v>1</v>
      </c>
      <c r="BI8" s="118">
        <v>1</v>
      </c>
      <c r="BJ8" s="9">
        <f t="shared" si="0"/>
        <v>1</v>
      </c>
      <c r="BK8" s="89">
        <v>83</v>
      </c>
      <c r="BL8" s="81"/>
      <c r="BM8" s="92" t="s">
        <v>15</v>
      </c>
      <c r="BN8" s="93" t="s">
        <v>16</v>
      </c>
      <c r="BO8" s="365">
        <v>0</v>
      </c>
      <c r="BP8" s="118">
        <v>1</v>
      </c>
      <c r="BQ8" s="118">
        <v>1</v>
      </c>
      <c r="BR8" s="9">
        <v>1</v>
      </c>
      <c r="BS8" s="89">
        <v>85</v>
      </c>
      <c r="BT8" s="81"/>
      <c r="BU8" s="92" t="s">
        <v>15</v>
      </c>
      <c r="BV8" s="93" t="s">
        <v>16</v>
      </c>
      <c r="BW8" s="25">
        <v>0</v>
      </c>
      <c r="BX8" s="118">
        <v>1</v>
      </c>
      <c r="BY8" s="118">
        <v>1</v>
      </c>
      <c r="BZ8" s="9">
        <v>1</v>
      </c>
      <c r="CA8" s="89">
        <v>88</v>
      </c>
    </row>
    <row r="9" spans="1:79" x14ac:dyDescent="0.25">
      <c r="A9" s="48" t="s">
        <v>17</v>
      </c>
      <c r="B9" s="91" t="s">
        <v>18</v>
      </c>
      <c r="C9" s="138">
        <v>4.0000000000000018</v>
      </c>
      <c r="D9" s="118">
        <v>3</v>
      </c>
      <c r="E9" s="118">
        <v>0</v>
      </c>
      <c r="F9" s="118" t="e">
        <v>#DIV/0!</v>
      </c>
      <c r="G9" s="118">
        <v>1</v>
      </c>
      <c r="H9" s="81"/>
      <c r="I9" s="94" t="s">
        <v>17</v>
      </c>
      <c r="J9" s="91" t="s">
        <v>18</v>
      </c>
      <c r="K9" s="138">
        <v>4.0000000000000018</v>
      </c>
      <c r="L9" s="118">
        <v>3</v>
      </c>
      <c r="M9" s="118"/>
      <c r="N9" s="9" t="e">
        <v>#DIV/0!</v>
      </c>
      <c r="O9" s="6">
        <v>1</v>
      </c>
      <c r="P9" s="81"/>
      <c r="Q9" s="94" t="s">
        <v>17</v>
      </c>
      <c r="R9" s="91" t="s">
        <v>18</v>
      </c>
      <c r="S9" s="138">
        <v>4.0000000000000018</v>
      </c>
      <c r="T9" s="118">
        <v>3</v>
      </c>
      <c r="U9" s="118">
        <v>0</v>
      </c>
      <c r="V9" s="88" t="e">
        <v>#DIV/0!</v>
      </c>
      <c r="W9" s="89">
        <v>1</v>
      </c>
      <c r="X9" s="81"/>
      <c r="Y9" s="94" t="s">
        <v>17</v>
      </c>
      <c r="Z9" s="91" t="s">
        <v>18</v>
      </c>
      <c r="AA9" s="138">
        <v>4.0000000000000018</v>
      </c>
      <c r="AB9" s="118">
        <v>3</v>
      </c>
      <c r="AC9" s="118">
        <v>0</v>
      </c>
      <c r="AD9" s="118" t="e">
        <v>#DIV/0!</v>
      </c>
      <c r="AE9" s="118">
        <v>1</v>
      </c>
      <c r="AF9" s="81"/>
      <c r="AG9" s="94" t="s">
        <v>17</v>
      </c>
      <c r="AH9" s="91" t="s">
        <v>18</v>
      </c>
      <c r="AI9" s="25">
        <v>4.0000000000000018</v>
      </c>
      <c r="AJ9" s="118">
        <v>3</v>
      </c>
      <c r="AK9" s="118">
        <v>0</v>
      </c>
      <c r="AL9" s="118" t="e">
        <v>#DIV/0!</v>
      </c>
      <c r="AM9" s="118">
        <v>1</v>
      </c>
      <c r="AN9" s="81"/>
      <c r="AO9" s="94" t="s">
        <v>17</v>
      </c>
      <c r="AP9" s="91" t="s">
        <v>18</v>
      </c>
      <c r="AQ9" s="25">
        <v>4.0000000000000018</v>
      </c>
      <c r="AR9" s="118">
        <v>3</v>
      </c>
      <c r="AS9" s="118">
        <v>0</v>
      </c>
      <c r="AT9" s="118" t="e">
        <v>#DIV/0!</v>
      </c>
      <c r="AU9" s="89">
        <v>1</v>
      </c>
      <c r="AV9" s="81"/>
      <c r="AW9" s="101" t="s">
        <v>17</v>
      </c>
      <c r="AX9" s="91" t="s">
        <v>18</v>
      </c>
      <c r="AY9" s="25">
        <v>4.0000000000000018</v>
      </c>
      <c r="AZ9" s="118">
        <v>3</v>
      </c>
      <c r="BA9" s="118">
        <v>0</v>
      </c>
      <c r="BB9" s="118" t="e">
        <v>#DIV/0!</v>
      </c>
      <c r="BC9" s="89">
        <v>1</v>
      </c>
      <c r="BD9" s="81"/>
      <c r="BE9" s="101" t="s">
        <v>17</v>
      </c>
      <c r="BF9" s="91" t="s">
        <v>18</v>
      </c>
      <c r="BG9" s="25">
        <v>4.0000000000000018</v>
      </c>
      <c r="BH9" s="118">
        <v>3</v>
      </c>
      <c r="BI9" s="118">
        <v>0</v>
      </c>
      <c r="BJ9" s="118" t="e">
        <f t="shared" si="0"/>
        <v>#DIV/0!</v>
      </c>
      <c r="BK9" s="89">
        <v>1</v>
      </c>
      <c r="BL9" s="81"/>
      <c r="BM9" s="101" t="s">
        <v>17</v>
      </c>
      <c r="BN9" s="91" t="s">
        <v>18</v>
      </c>
      <c r="BO9" s="365">
        <v>4.0000000000000018</v>
      </c>
      <c r="BP9" s="118">
        <v>3</v>
      </c>
      <c r="BQ9" s="118">
        <v>0</v>
      </c>
      <c r="BR9" s="118" t="e">
        <v>#DIV/0!</v>
      </c>
      <c r="BS9" s="89">
        <v>1</v>
      </c>
      <c r="BT9" s="81"/>
      <c r="BU9" s="112" t="s">
        <v>17</v>
      </c>
      <c r="BV9" s="91" t="s">
        <v>18</v>
      </c>
      <c r="BW9" s="25">
        <v>4.0000000000000018</v>
      </c>
      <c r="BX9" s="118">
        <v>3</v>
      </c>
      <c r="BY9" s="118">
        <v>0</v>
      </c>
      <c r="BZ9" s="118" t="e">
        <v>#DIV/0!</v>
      </c>
      <c r="CA9" s="89">
        <v>1</v>
      </c>
    </row>
    <row r="10" spans="1:79" x14ac:dyDescent="0.25">
      <c r="A10" s="95" t="s">
        <v>19</v>
      </c>
      <c r="B10" s="96" t="s">
        <v>20</v>
      </c>
      <c r="C10" s="138">
        <v>-2.2857142857142847</v>
      </c>
      <c r="D10" s="118">
        <v>2</v>
      </c>
      <c r="E10" s="118">
        <v>5</v>
      </c>
      <c r="F10" s="9">
        <v>0.4</v>
      </c>
      <c r="G10" s="89">
        <v>127</v>
      </c>
      <c r="H10" s="81"/>
      <c r="I10" s="95" t="s">
        <v>19</v>
      </c>
      <c r="J10" s="96" t="s">
        <v>20</v>
      </c>
      <c r="K10" s="138">
        <v>-2.2857142857142847</v>
      </c>
      <c r="L10" s="118">
        <v>2</v>
      </c>
      <c r="M10" s="118">
        <v>5</v>
      </c>
      <c r="N10" s="9">
        <v>0.4</v>
      </c>
      <c r="O10" s="89">
        <v>128</v>
      </c>
      <c r="P10" s="81"/>
      <c r="Q10" s="95" t="s">
        <v>19</v>
      </c>
      <c r="R10" s="96" t="s">
        <v>20</v>
      </c>
      <c r="S10" s="138">
        <v>-2.2857142857142847</v>
      </c>
      <c r="T10" s="118">
        <v>2</v>
      </c>
      <c r="U10" s="118">
        <v>5</v>
      </c>
      <c r="V10" s="42">
        <v>0.4</v>
      </c>
      <c r="W10" s="89">
        <v>129</v>
      </c>
      <c r="X10" s="81"/>
      <c r="Y10" s="95" t="s">
        <v>19</v>
      </c>
      <c r="Z10" s="96" t="s">
        <v>20</v>
      </c>
      <c r="AA10" s="138">
        <v>-2.2857142857142847</v>
      </c>
      <c r="AB10" s="118">
        <v>2</v>
      </c>
      <c r="AC10" s="118">
        <v>5</v>
      </c>
      <c r="AD10" s="9">
        <v>0.4</v>
      </c>
      <c r="AE10" s="89">
        <v>134</v>
      </c>
      <c r="AF10" s="81"/>
      <c r="AG10" s="95" t="s">
        <v>19</v>
      </c>
      <c r="AH10" s="96" t="s">
        <v>20</v>
      </c>
      <c r="AI10" s="25">
        <v>-2.2857142857142847</v>
      </c>
      <c r="AJ10" s="118">
        <v>2</v>
      </c>
      <c r="AK10" s="118">
        <v>5</v>
      </c>
      <c r="AL10" s="9">
        <v>0.4</v>
      </c>
      <c r="AM10" s="89">
        <v>141</v>
      </c>
      <c r="AN10" s="81"/>
      <c r="AO10" s="95" t="s">
        <v>19</v>
      </c>
      <c r="AP10" s="96" t="s">
        <v>20</v>
      </c>
      <c r="AQ10" s="25">
        <v>-2.2857142857142847</v>
      </c>
      <c r="AR10" s="118">
        <v>2</v>
      </c>
      <c r="AS10" s="118">
        <v>5</v>
      </c>
      <c r="AT10" s="9">
        <v>0.4</v>
      </c>
      <c r="AU10" s="89">
        <v>140</v>
      </c>
      <c r="AV10" s="81"/>
      <c r="AW10" s="94" t="s">
        <v>19</v>
      </c>
      <c r="AX10" s="96" t="s">
        <v>20</v>
      </c>
      <c r="AY10" s="25">
        <v>-2.2857142857142847</v>
      </c>
      <c r="AZ10" s="118">
        <v>2</v>
      </c>
      <c r="BA10" s="118">
        <v>5</v>
      </c>
      <c r="BB10" s="9">
        <v>0.4</v>
      </c>
      <c r="BC10" s="89">
        <v>142</v>
      </c>
      <c r="BD10" s="81"/>
      <c r="BE10" s="94" t="s">
        <v>19</v>
      </c>
      <c r="BF10" s="96" t="s">
        <v>20</v>
      </c>
      <c r="BG10" s="25">
        <v>-2.2857142857142847</v>
      </c>
      <c r="BH10" s="118">
        <v>2</v>
      </c>
      <c r="BI10" s="118">
        <v>5</v>
      </c>
      <c r="BJ10" s="9">
        <f t="shared" si="0"/>
        <v>0.4</v>
      </c>
      <c r="BK10" s="89">
        <v>144</v>
      </c>
      <c r="BL10" s="81"/>
      <c r="BM10" s="94" t="s">
        <v>19</v>
      </c>
      <c r="BN10" s="96" t="s">
        <v>20</v>
      </c>
      <c r="BO10" s="365">
        <v>-2.2857142857142847</v>
      </c>
      <c r="BP10" s="118">
        <v>2</v>
      </c>
      <c r="BQ10" s="118">
        <v>5</v>
      </c>
      <c r="BR10" s="9">
        <v>0.4</v>
      </c>
      <c r="BS10" s="89">
        <v>149</v>
      </c>
      <c r="BT10" s="81"/>
      <c r="BU10" s="94" t="s">
        <v>19</v>
      </c>
      <c r="BV10" s="96" t="s">
        <v>20</v>
      </c>
      <c r="BW10" s="25">
        <v>-2.2857142857142847</v>
      </c>
      <c r="BX10" s="118">
        <v>2</v>
      </c>
      <c r="BY10" s="118">
        <v>5</v>
      </c>
      <c r="BZ10" s="9">
        <v>0.4</v>
      </c>
      <c r="CA10" s="89">
        <v>152</v>
      </c>
    </row>
    <row r="11" spans="1:79" x14ac:dyDescent="0.25">
      <c r="A11" s="92" t="s">
        <v>23</v>
      </c>
      <c r="B11" s="93" t="s">
        <v>24</v>
      </c>
      <c r="C11" s="138">
        <v>-2.2857142857142847</v>
      </c>
      <c r="D11" s="118">
        <v>0</v>
      </c>
      <c r="E11" s="118">
        <v>3</v>
      </c>
      <c r="F11" s="9">
        <v>0</v>
      </c>
      <c r="G11" s="89">
        <v>157</v>
      </c>
      <c r="H11" s="81"/>
      <c r="I11" s="92" t="s">
        <v>23</v>
      </c>
      <c r="J11" s="93" t="s">
        <v>24</v>
      </c>
      <c r="K11" s="138">
        <v>-2.2857142857142847</v>
      </c>
      <c r="L11" s="118">
        <v>0</v>
      </c>
      <c r="M11" s="118">
        <v>3</v>
      </c>
      <c r="N11" s="9">
        <v>0</v>
      </c>
      <c r="O11" s="89">
        <v>157</v>
      </c>
      <c r="P11" s="81"/>
      <c r="Q11" s="92" t="s">
        <v>23</v>
      </c>
      <c r="R11" s="93" t="s">
        <v>24</v>
      </c>
      <c r="S11" s="138">
        <v>-0.29999999999999893</v>
      </c>
      <c r="T11" s="118">
        <v>0</v>
      </c>
      <c r="U11" s="118">
        <v>3</v>
      </c>
      <c r="V11" s="42">
        <v>0</v>
      </c>
      <c r="W11" s="6">
        <v>156</v>
      </c>
      <c r="X11" s="81"/>
      <c r="Y11" s="92" t="s">
        <v>23</v>
      </c>
      <c r="Z11" s="93" t="s">
        <v>24</v>
      </c>
      <c r="AA11" s="138">
        <v>-0.29999999999999893</v>
      </c>
      <c r="AB11" s="118">
        <v>0</v>
      </c>
      <c r="AC11" s="118">
        <v>3</v>
      </c>
      <c r="AD11" s="9">
        <v>0</v>
      </c>
      <c r="AE11" s="89">
        <v>164</v>
      </c>
      <c r="AF11" s="81"/>
      <c r="AG11" s="92" t="s">
        <v>23</v>
      </c>
      <c r="AH11" s="93" t="s">
        <v>24</v>
      </c>
      <c r="AI11" s="25">
        <v>-0.29999999999999893</v>
      </c>
      <c r="AJ11" s="118">
        <v>0</v>
      </c>
      <c r="AK11" s="118">
        <v>3</v>
      </c>
      <c r="AL11" s="9">
        <v>0</v>
      </c>
      <c r="AM11" s="89">
        <v>169</v>
      </c>
      <c r="AN11" s="81"/>
      <c r="AO11" s="92" t="s">
        <v>23</v>
      </c>
      <c r="AP11" s="93" t="s">
        <v>24</v>
      </c>
      <c r="AQ11" s="25">
        <v>-0.29999999999999893</v>
      </c>
      <c r="AR11" s="118">
        <v>0</v>
      </c>
      <c r="AS11" s="118">
        <v>3</v>
      </c>
      <c r="AT11" s="9">
        <v>0</v>
      </c>
      <c r="AU11" s="89">
        <v>169</v>
      </c>
      <c r="AV11" s="81"/>
      <c r="AW11" s="316" t="s">
        <v>23</v>
      </c>
      <c r="AX11" s="93" t="s">
        <v>24</v>
      </c>
      <c r="AY11" s="25">
        <v>-0.29999999999999893</v>
      </c>
      <c r="AZ11" s="118">
        <v>15</v>
      </c>
      <c r="BA11" s="118">
        <v>3</v>
      </c>
      <c r="BB11" s="9">
        <v>5</v>
      </c>
      <c r="BC11" s="89">
        <v>10</v>
      </c>
      <c r="BD11" s="81"/>
      <c r="BE11" s="92" t="s">
        <v>22</v>
      </c>
      <c r="BF11" s="100" t="s">
        <v>25</v>
      </c>
      <c r="BG11" s="25">
        <v>-2.2857142857142847</v>
      </c>
      <c r="BH11" s="118">
        <v>15</v>
      </c>
      <c r="BI11" s="118">
        <v>3</v>
      </c>
      <c r="BJ11" s="9">
        <f t="shared" si="0"/>
        <v>5</v>
      </c>
      <c r="BK11" s="89">
        <v>10</v>
      </c>
      <c r="BL11" s="81"/>
      <c r="BM11" s="316" t="s">
        <v>467</v>
      </c>
      <c r="BN11" s="93" t="s">
        <v>24</v>
      </c>
      <c r="BO11" s="365">
        <v>-0.29999999999999893</v>
      </c>
      <c r="BP11" s="118">
        <v>15</v>
      </c>
      <c r="BQ11" s="118">
        <v>3</v>
      </c>
      <c r="BR11" s="9">
        <v>5</v>
      </c>
      <c r="BS11" s="89">
        <v>10</v>
      </c>
      <c r="BT11" s="81"/>
      <c r="BU11" s="316" t="s">
        <v>467</v>
      </c>
      <c r="BV11" s="93" t="s">
        <v>24</v>
      </c>
      <c r="BW11" s="25">
        <v>-0.29999999999999893</v>
      </c>
      <c r="BX11" s="118">
        <v>15</v>
      </c>
      <c r="BY11" s="118">
        <v>3</v>
      </c>
      <c r="BZ11" s="9">
        <v>5</v>
      </c>
      <c r="CA11" s="89">
        <v>10</v>
      </c>
    </row>
    <row r="12" spans="1:79" x14ac:dyDescent="0.25">
      <c r="A12" s="92" t="s">
        <v>22</v>
      </c>
      <c r="B12" s="100" t="s">
        <v>25</v>
      </c>
      <c r="C12" s="138">
        <v>-0.29999999999999893</v>
      </c>
      <c r="D12" s="118">
        <v>15</v>
      </c>
      <c r="E12" s="118">
        <v>3</v>
      </c>
      <c r="F12" s="9">
        <v>5</v>
      </c>
      <c r="G12" s="89">
        <v>8</v>
      </c>
      <c r="H12" s="81"/>
      <c r="I12" s="92" t="s">
        <v>22</v>
      </c>
      <c r="J12" s="100" t="s">
        <v>25</v>
      </c>
      <c r="K12" s="138">
        <v>-0.29999999999999893</v>
      </c>
      <c r="L12" s="118">
        <v>15</v>
      </c>
      <c r="M12" s="118">
        <v>3</v>
      </c>
      <c r="N12" s="9">
        <v>5</v>
      </c>
      <c r="O12" s="89">
        <v>8</v>
      </c>
      <c r="P12" s="81"/>
      <c r="Q12" s="92" t="s">
        <v>22</v>
      </c>
      <c r="R12" s="100" t="s">
        <v>25</v>
      </c>
      <c r="S12" s="138">
        <v>-2.2857142857142847</v>
      </c>
      <c r="T12" s="118">
        <v>15</v>
      </c>
      <c r="U12" s="118">
        <v>3</v>
      </c>
      <c r="V12" s="42">
        <v>5</v>
      </c>
      <c r="W12" s="89">
        <v>8</v>
      </c>
      <c r="X12" s="81"/>
      <c r="Y12" s="92" t="s">
        <v>22</v>
      </c>
      <c r="Z12" s="100" t="s">
        <v>25</v>
      </c>
      <c r="AA12" s="138">
        <v>-2.2857142857142847</v>
      </c>
      <c r="AB12" s="118">
        <v>15</v>
      </c>
      <c r="AC12" s="118">
        <v>3</v>
      </c>
      <c r="AD12" s="9">
        <v>5</v>
      </c>
      <c r="AE12" s="89">
        <v>9</v>
      </c>
      <c r="AF12" s="81"/>
      <c r="AG12" s="92" t="s">
        <v>22</v>
      </c>
      <c r="AH12" s="100" t="s">
        <v>25</v>
      </c>
      <c r="AI12" s="25">
        <v>-2.2857142857142847</v>
      </c>
      <c r="AJ12" s="118">
        <v>15</v>
      </c>
      <c r="AK12" s="118">
        <v>3</v>
      </c>
      <c r="AL12" s="9">
        <v>5</v>
      </c>
      <c r="AM12" s="89">
        <v>9</v>
      </c>
      <c r="AN12" s="81"/>
      <c r="AO12" s="92" t="s">
        <v>22</v>
      </c>
      <c r="AP12" s="100" t="s">
        <v>25</v>
      </c>
      <c r="AQ12" s="25">
        <v>-2.2857142857142847</v>
      </c>
      <c r="AR12" s="118">
        <v>15</v>
      </c>
      <c r="AS12" s="118">
        <v>3</v>
      </c>
      <c r="AT12" s="9">
        <v>5</v>
      </c>
      <c r="AU12" s="89">
        <v>9</v>
      </c>
      <c r="AV12" s="81"/>
      <c r="AW12" s="92" t="s">
        <v>22</v>
      </c>
      <c r="AX12" s="100" t="s">
        <v>25</v>
      </c>
      <c r="AY12" s="25">
        <v>-2.2857142857142847</v>
      </c>
      <c r="AZ12" s="118">
        <v>0</v>
      </c>
      <c r="BA12" s="118">
        <v>3</v>
      </c>
      <c r="BB12" s="9">
        <v>0</v>
      </c>
      <c r="BC12" s="89">
        <v>170</v>
      </c>
      <c r="BD12" s="81"/>
      <c r="BE12" s="316" t="s">
        <v>23</v>
      </c>
      <c r="BF12" s="93" t="s">
        <v>24</v>
      </c>
      <c r="BG12" s="25">
        <v>-0.29999999999999893</v>
      </c>
      <c r="BH12" s="118">
        <v>0</v>
      </c>
      <c r="BI12" s="118">
        <v>3</v>
      </c>
      <c r="BJ12" s="9">
        <f t="shared" si="0"/>
        <v>0</v>
      </c>
      <c r="BK12" s="89">
        <v>174</v>
      </c>
      <c r="BL12" s="81"/>
      <c r="BM12" s="92" t="s">
        <v>468</v>
      </c>
      <c r="BN12" s="100" t="s">
        <v>25</v>
      </c>
      <c r="BO12" s="365">
        <v>-2.2857142857142847</v>
      </c>
      <c r="BP12" s="118">
        <v>0</v>
      </c>
      <c r="BQ12" s="118">
        <v>3</v>
      </c>
      <c r="BR12" s="9">
        <v>0</v>
      </c>
      <c r="BS12" s="89">
        <v>179</v>
      </c>
      <c r="BT12" s="81"/>
      <c r="BU12" s="92" t="s">
        <v>495</v>
      </c>
      <c r="BV12" s="100" t="s">
        <v>25</v>
      </c>
      <c r="BW12" s="25">
        <v>-2.2857142857142847</v>
      </c>
      <c r="BX12" s="118">
        <v>0</v>
      </c>
      <c r="BY12" s="118">
        <v>3</v>
      </c>
      <c r="BZ12" s="9">
        <v>0</v>
      </c>
      <c r="CA12" s="89">
        <v>184</v>
      </c>
    </row>
    <row r="13" spans="1:79" x14ac:dyDescent="0.25">
      <c r="A13" s="99" t="s">
        <v>26</v>
      </c>
      <c r="B13" s="91" t="s">
        <v>27</v>
      </c>
      <c r="C13" s="138">
        <v>-0.5</v>
      </c>
      <c r="D13" s="118">
        <v>0</v>
      </c>
      <c r="E13" s="118">
        <v>4</v>
      </c>
      <c r="F13" s="9">
        <v>0</v>
      </c>
      <c r="G13" s="89">
        <v>157</v>
      </c>
      <c r="H13" s="81"/>
      <c r="I13" s="99" t="s">
        <v>26</v>
      </c>
      <c r="J13" s="91" t="s">
        <v>27</v>
      </c>
      <c r="K13" s="138">
        <v>-0.5</v>
      </c>
      <c r="L13" s="118">
        <v>0</v>
      </c>
      <c r="M13" s="118">
        <v>4</v>
      </c>
      <c r="N13" s="9">
        <v>0</v>
      </c>
      <c r="O13" s="89">
        <v>157</v>
      </c>
      <c r="P13" s="81"/>
      <c r="Q13" s="99" t="s">
        <v>26</v>
      </c>
      <c r="R13" s="91" t="s">
        <v>27</v>
      </c>
      <c r="S13" s="138">
        <v>-0.5</v>
      </c>
      <c r="T13" s="118">
        <v>0</v>
      </c>
      <c r="U13" s="118">
        <v>4</v>
      </c>
      <c r="V13" s="42">
        <v>0</v>
      </c>
      <c r="W13" s="6">
        <v>156</v>
      </c>
      <c r="X13" s="81"/>
      <c r="Y13" s="99" t="s">
        <v>26</v>
      </c>
      <c r="Z13" s="91" t="s">
        <v>27</v>
      </c>
      <c r="AA13" s="138">
        <v>-0.5</v>
      </c>
      <c r="AB13" s="118">
        <v>0</v>
      </c>
      <c r="AC13" s="118">
        <v>4</v>
      </c>
      <c r="AD13" s="9">
        <v>0</v>
      </c>
      <c r="AE13" s="89">
        <v>164</v>
      </c>
      <c r="AF13" s="81"/>
      <c r="AG13" s="99" t="s">
        <v>26</v>
      </c>
      <c r="AH13" s="91" t="s">
        <v>27</v>
      </c>
      <c r="AI13" s="25">
        <v>-0.5</v>
      </c>
      <c r="AJ13" s="118">
        <v>0</v>
      </c>
      <c r="AK13" s="118">
        <v>4</v>
      </c>
      <c r="AL13" s="9">
        <v>0</v>
      </c>
      <c r="AM13" s="89">
        <v>169</v>
      </c>
      <c r="AN13" s="81"/>
      <c r="AO13" s="99" t="s">
        <v>26</v>
      </c>
      <c r="AP13" s="91" t="s">
        <v>27</v>
      </c>
      <c r="AQ13" s="25">
        <v>-0.5</v>
      </c>
      <c r="AR13" s="118">
        <v>0</v>
      </c>
      <c r="AS13" s="118">
        <v>4</v>
      </c>
      <c r="AT13" s="9">
        <v>0</v>
      </c>
      <c r="AU13" s="89">
        <v>169</v>
      </c>
      <c r="AV13" s="81"/>
      <c r="AW13" s="99" t="s">
        <v>26</v>
      </c>
      <c r="AX13" s="91" t="s">
        <v>27</v>
      </c>
      <c r="AY13" s="25">
        <v>-0.5</v>
      </c>
      <c r="AZ13" s="118">
        <v>0</v>
      </c>
      <c r="BA13" s="118">
        <v>4</v>
      </c>
      <c r="BB13" s="9">
        <v>0</v>
      </c>
      <c r="BC13" s="89">
        <v>170</v>
      </c>
      <c r="BD13" s="81"/>
      <c r="BE13" s="99" t="s">
        <v>26</v>
      </c>
      <c r="BF13" s="91" t="s">
        <v>27</v>
      </c>
      <c r="BG13" s="25">
        <v>-0.5</v>
      </c>
      <c r="BH13" s="118">
        <v>0</v>
      </c>
      <c r="BI13" s="118">
        <v>4</v>
      </c>
      <c r="BJ13" s="9">
        <f t="shared" si="0"/>
        <v>0</v>
      </c>
      <c r="BK13" s="89">
        <v>174</v>
      </c>
      <c r="BL13" s="81"/>
      <c r="BM13" s="99" t="s">
        <v>26</v>
      </c>
      <c r="BN13" s="91" t="s">
        <v>27</v>
      </c>
      <c r="BO13" s="365">
        <v>-0.5</v>
      </c>
      <c r="BP13" s="118">
        <v>0</v>
      </c>
      <c r="BQ13" s="118">
        <v>4</v>
      </c>
      <c r="BR13" s="9">
        <v>0</v>
      </c>
      <c r="BS13" s="89">
        <v>179</v>
      </c>
      <c r="BT13" s="81"/>
      <c r="BU13" s="99" t="s">
        <v>26</v>
      </c>
      <c r="BV13" s="91" t="s">
        <v>27</v>
      </c>
      <c r="BW13" s="25">
        <v>-0.5</v>
      </c>
      <c r="BX13" s="118">
        <v>0</v>
      </c>
      <c r="BY13" s="118">
        <v>4</v>
      </c>
      <c r="BZ13" s="9">
        <v>0</v>
      </c>
      <c r="CA13" s="89">
        <v>184</v>
      </c>
    </row>
    <row r="14" spans="1:79" x14ac:dyDescent="0.25">
      <c r="A14" s="140" t="s">
        <v>28</v>
      </c>
      <c r="B14" s="93" t="s">
        <v>29</v>
      </c>
      <c r="C14" s="138">
        <v>3.9999999999999991</v>
      </c>
      <c r="D14" s="118">
        <v>24</v>
      </c>
      <c r="E14" s="118">
        <v>23</v>
      </c>
      <c r="F14" s="9">
        <v>1.0434782608695652</v>
      </c>
      <c r="G14" s="89">
        <v>77</v>
      </c>
      <c r="H14" s="81"/>
      <c r="I14" s="140" t="s">
        <v>28</v>
      </c>
      <c r="J14" s="93" t="s">
        <v>29</v>
      </c>
      <c r="K14" s="138">
        <v>3.9999999999999991</v>
      </c>
      <c r="L14" s="118">
        <v>24</v>
      </c>
      <c r="M14" s="118">
        <v>23</v>
      </c>
      <c r="N14" s="9">
        <v>1.0434782608695652</v>
      </c>
      <c r="O14" s="89">
        <v>74</v>
      </c>
      <c r="P14" s="81"/>
      <c r="Q14" s="140" t="s">
        <v>28</v>
      </c>
      <c r="R14" s="93" t="s">
        <v>29</v>
      </c>
      <c r="S14" s="187">
        <v>3.9999999999999991</v>
      </c>
      <c r="T14" s="119">
        <v>27</v>
      </c>
      <c r="U14" s="119">
        <v>28</v>
      </c>
      <c r="V14" s="44">
        <v>0.9642857142857143</v>
      </c>
      <c r="W14" s="119">
        <v>86</v>
      </c>
      <c r="X14" s="81"/>
      <c r="Y14" s="140" t="s">
        <v>28</v>
      </c>
      <c r="Z14" s="93" t="s">
        <v>29</v>
      </c>
      <c r="AA14" s="225">
        <v>0.99990000000000112</v>
      </c>
      <c r="AB14" s="119">
        <v>28</v>
      </c>
      <c r="AC14" s="119">
        <v>34</v>
      </c>
      <c r="AD14" s="27">
        <v>0.82352941176470584</v>
      </c>
      <c r="AE14" s="119">
        <v>95</v>
      </c>
      <c r="AF14" s="81"/>
      <c r="AG14" s="140" t="s">
        <v>28</v>
      </c>
      <c r="AH14" s="93" t="s">
        <v>29</v>
      </c>
      <c r="AI14" s="187">
        <v>0.99990000000000112</v>
      </c>
      <c r="AJ14" s="119">
        <v>28</v>
      </c>
      <c r="AK14" s="119">
        <v>36</v>
      </c>
      <c r="AL14" s="27">
        <v>0.77777777777777779</v>
      </c>
      <c r="AM14" s="119">
        <v>104</v>
      </c>
      <c r="AN14" s="81"/>
      <c r="AO14" s="140" t="s">
        <v>28</v>
      </c>
      <c r="AP14" s="93" t="s">
        <v>29</v>
      </c>
      <c r="AQ14" s="25">
        <v>0.99990000000000112</v>
      </c>
      <c r="AR14" s="118">
        <v>28</v>
      </c>
      <c r="AS14" s="118">
        <v>36</v>
      </c>
      <c r="AT14" s="9">
        <v>0.77777777777777779</v>
      </c>
      <c r="AU14" s="89">
        <v>102</v>
      </c>
      <c r="AV14" s="81"/>
      <c r="AW14" s="317" t="s">
        <v>28</v>
      </c>
      <c r="AX14" s="93" t="s">
        <v>29</v>
      </c>
      <c r="AY14" s="25">
        <v>0.99990000000000112</v>
      </c>
      <c r="AZ14" s="118">
        <v>28</v>
      </c>
      <c r="BA14" s="118">
        <v>36</v>
      </c>
      <c r="BB14" s="9">
        <v>0.77777777777777779</v>
      </c>
      <c r="BC14" s="89">
        <v>101</v>
      </c>
      <c r="BD14" s="81"/>
      <c r="BE14" s="317" t="s">
        <v>28</v>
      </c>
      <c r="BF14" s="93" t="s">
        <v>29</v>
      </c>
      <c r="BG14" s="25">
        <v>0.99990000000000112</v>
      </c>
      <c r="BH14" s="118">
        <v>28</v>
      </c>
      <c r="BI14" s="118">
        <v>36</v>
      </c>
      <c r="BJ14" s="9">
        <f t="shared" si="0"/>
        <v>0.77777777777777779</v>
      </c>
      <c r="BK14" s="89">
        <v>105</v>
      </c>
      <c r="BL14" s="81"/>
      <c r="BM14" s="317" t="s">
        <v>28</v>
      </c>
      <c r="BN14" s="93" t="s">
        <v>29</v>
      </c>
      <c r="BO14" s="187">
        <v>-3.1111111111111143</v>
      </c>
      <c r="BP14" s="119">
        <v>32</v>
      </c>
      <c r="BQ14" s="119">
        <v>43</v>
      </c>
      <c r="BR14" s="27">
        <v>0.7441860465116279</v>
      </c>
      <c r="BS14" s="119">
        <v>117</v>
      </c>
      <c r="BT14" s="81"/>
      <c r="BU14" s="317" t="s">
        <v>28</v>
      </c>
      <c r="BV14" s="93" t="s">
        <v>29</v>
      </c>
      <c r="BW14" s="25">
        <v>-3.1111111111111143</v>
      </c>
      <c r="BX14" s="118">
        <v>32</v>
      </c>
      <c r="BY14" s="118">
        <v>43</v>
      </c>
      <c r="BZ14" s="9">
        <v>0.7441860465116279</v>
      </c>
      <c r="CA14" s="89">
        <v>120</v>
      </c>
    </row>
    <row r="15" spans="1:79" x14ac:dyDescent="0.25">
      <c r="A15" s="102" t="s">
        <v>30</v>
      </c>
      <c r="B15" s="91" t="s">
        <v>31</v>
      </c>
      <c r="C15" s="138">
        <v>0.20000000000000195</v>
      </c>
      <c r="D15" s="118">
        <v>15</v>
      </c>
      <c r="E15" s="118">
        <v>18</v>
      </c>
      <c r="F15" s="9">
        <v>0.83333333333333337</v>
      </c>
      <c r="G15" s="89">
        <v>90</v>
      </c>
      <c r="H15" s="81"/>
      <c r="I15" s="102" t="s">
        <v>30</v>
      </c>
      <c r="J15" s="91" t="s">
        <v>31</v>
      </c>
      <c r="K15" s="138">
        <v>0.20000000000000195</v>
      </c>
      <c r="L15" s="118">
        <v>15</v>
      </c>
      <c r="M15" s="118">
        <v>18</v>
      </c>
      <c r="N15" s="9">
        <v>0.83333333333333337</v>
      </c>
      <c r="O15" s="89">
        <v>90</v>
      </c>
      <c r="P15" s="81"/>
      <c r="Q15" s="102" t="s">
        <v>30</v>
      </c>
      <c r="R15" s="91" t="s">
        <v>31</v>
      </c>
      <c r="S15" s="138">
        <v>0.20000000000000195</v>
      </c>
      <c r="T15" s="118">
        <v>15</v>
      </c>
      <c r="U15" s="118">
        <v>18</v>
      </c>
      <c r="V15" s="42">
        <v>0.83333333333333337</v>
      </c>
      <c r="W15" s="89">
        <v>92</v>
      </c>
      <c r="X15" s="81"/>
      <c r="Y15" s="102" t="s">
        <v>30</v>
      </c>
      <c r="Z15" s="91" t="s">
        <v>31</v>
      </c>
      <c r="AA15" s="138">
        <v>0.20000000000000195</v>
      </c>
      <c r="AB15" s="118">
        <v>15</v>
      </c>
      <c r="AC15" s="118">
        <v>18</v>
      </c>
      <c r="AD15" s="9">
        <v>0.83333333333333337</v>
      </c>
      <c r="AE15" s="89">
        <v>94</v>
      </c>
      <c r="AF15" s="81"/>
      <c r="AG15" s="102" t="s">
        <v>30</v>
      </c>
      <c r="AH15" s="91" t="s">
        <v>31</v>
      </c>
      <c r="AI15" s="25">
        <v>0.20000000000000195</v>
      </c>
      <c r="AJ15" s="118">
        <v>15</v>
      </c>
      <c r="AK15" s="118">
        <v>18</v>
      </c>
      <c r="AL15" s="9">
        <v>0.83333333333333337</v>
      </c>
      <c r="AM15" s="89">
        <v>100</v>
      </c>
      <c r="AN15" s="81"/>
      <c r="AO15" s="102" t="s">
        <v>30</v>
      </c>
      <c r="AP15" s="91" t="s">
        <v>31</v>
      </c>
      <c r="AQ15" s="25">
        <v>0.20000000000000195</v>
      </c>
      <c r="AR15" s="118">
        <v>15</v>
      </c>
      <c r="AS15" s="118">
        <v>18</v>
      </c>
      <c r="AT15" s="9">
        <v>0.83333333333333337</v>
      </c>
      <c r="AU15" s="89">
        <v>99</v>
      </c>
      <c r="AV15" s="81"/>
      <c r="AW15" s="16" t="s">
        <v>30</v>
      </c>
      <c r="AX15" s="91" t="s">
        <v>31</v>
      </c>
      <c r="AY15" s="25">
        <v>0.20000000000000195</v>
      </c>
      <c r="AZ15" s="118">
        <v>15</v>
      </c>
      <c r="BA15" s="118">
        <v>18</v>
      </c>
      <c r="BB15" s="9">
        <v>0.83333333333333337</v>
      </c>
      <c r="BC15" s="89">
        <v>98</v>
      </c>
      <c r="BD15" s="81"/>
      <c r="BE15" s="16" t="s">
        <v>30</v>
      </c>
      <c r="BF15" s="91" t="s">
        <v>31</v>
      </c>
      <c r="BG15" s="25">
        <v>0.20000000000000195</v>
      </c>
      <c r="BH15" s="118">
        <v>15</v>
      </c>
      <c r="BI15" s="118">
        <v>18</v>
      </c>
      <c r="BJ15" s="9">
        <f t="shared" si="0"/>
        <v>0.83333333333333337</v>
      </c>
      <c r="BK15" s="89">
        <v>101</v>
      </c>
      <c r="BL15" s="81"/>
      <c r="BM15" s="16" t="s">
        <v>30</v>
      </c>
      <c r="BN15" s="91" t="s">
        <v>31</v>
      </c>
      <c r="BO15" s="365">
        <v>0.20000000000000195</v>
      </c>
      <c r="BP15" s="118">
        <v>15</v>
      </c>
      <c r="BQ15" s="118">
        <v>18</v>
      </c>
      <c r="BR15" s="9">
        <v>0.83333333333333337</v>
      </c>
      <c r="BS15" s="89">
        <v>103</v>
      </c>
      <c r="BT15" s="81"/>
      <c r="BU15" s="16" t="s">
        <v>30</v>
      </c>
      <c r="BV15" s="91" t="s">
        <v>31</v>
      </c>
      <c r="BW15" s="25">
        <v>0.20000000000000195</v>
      </c>
      <c r="BX15" s="118">
        <v>15</v>
      </c>
      <c r="BY15" s="118">
        <v>18</v>
      </c>
      <c r="BZ15" s="9">
        <v>0.83333333333333337</v>
      </c>
      <c r="CA15" s="89">
        <v>106</v>
      </c>
    </row>
    <row r="16" spans="1:79" x14ac:dyDescent="0.25">
      <c r="A16" s="113" t="s">
        <v>32</v>
      </c>
      <c r="B16" s="91" t="s">
        <v>33</v>
      </c>
      <c r="C16" s="138">
        <v>4.4444444441182895E-5</v>
      </c>
      <c r="D16" s="54">
        <v>9</v>
      </c>
      <c r="E16" s="54">
        <v>10</v>
      </c>
      <c r="F16" s="9">
        <v>0.9</v>
      </c>
      <c r="G16" s="89">
        <v>88</v>
      </c>
      <c r="H16" s="81"/>
      <c r="I16" s="113" t="s">
        <v>32</v>
      </c>
      <c r="J16" s="91" t="s">
        <v>33</v>
      </c>
      <c r="K16" s="138">
        <v>4.4444444441182895E-5</v>
      </c>
      <c r="L16" s="54">
        <v>9</v>
      </c>
      <c r="M16" s="54">
        <v>10</v>
      </c>
      <c r="N16" s="9">
        <v>0.9</v>
      </c>
      <c r="O16" s="89">
        <v>87</v>
      </c>
      <c r="P16" s="81"/>
      <c r="Q16" s="113" t="s">
        <v>32</v>
      </c>
      <c r="R16" s="91" t="s">
        <v>33</v>
      </c>
      <c r="S16" s="138">
        <v>4.4444444441182895E-5</v>
      </c>
      <c r="T16" s="54">
        <v>9</v>
      </c>
      <c r="U16" s="54">
        <v>10</v>
      </c>
      <c r="V16" s="42">
        <v>0.9</v>
      </c>
      <c r="W16" s="89">
        <v>88</v>
      </c>
      <c r="X16" s="81"/>
      <c r="Y16" s="113" t="s">
        <v>32</v>
      </c>
      <c r="Z16" s="91" t="s">
        <v>33</v>
      </c>
      <c r="AA16" s="138">
        <v>4.4444444441182895E-5</v>
      </c>
      <c r="AB16" s="54">
        <v>9</v>
      </c>
      <c r="AC16" s="54">
        <v>10</v>
      </c>
      <c r="AD16" s="9">
        <v>0.9</v>
      </c>
      <c r="AE16" s="89">
        <v>90</v>
      </c>
      <c r="AF16" s="81"/>
      <c r="AG16" s="113" t="s">
        <v>32</v>
      </c>
      <c r="AH16" s="91" t="s">
        <v>33</v>
      </c>
      <c r="AI16" s="25">
        <v>4.4444444441182895E-5</v>
      </c>
      <c r="AJ16" s="54">
        <v>9</v>
      </c>
      <c r="AK16" s="54">
        <v>10</v>
      </c>
      <c r="AL16" s="9">
        <v>0.9</v>
      </c>
      <c r="AM16" s="89">
        <v>96</v>
      </c>
      <c r="AN16" s="81"/>
      <c r="AO16" s="113" t="s">
        <v>32</v>
      </c>
      <c r="AP16" s="91" t="s">
        <v>33</v>
      </c>
      <c r="AQ16" s="25">
        <v>4.4444444441182895E-5</v>
      </c>
      <c r="AR16" s="54">
        <v>9</v>
      </c>
      <c r="AS16" s="54">
        <v>10</v>
      </c>
      <c r="AT16" s="9">
        <v>0.9</v>
      </c>
      <c r="AU16" s="89">
        <v>96</v>
      </c>
      <c r="AV16" s="81"/>
      <c r="AW16" s="112" t="s">
        <v>32</v>
      </c>
      <c r="AX16" s="91" t="s">
        <v>33</v>
      </c>
      <c r="AY16" s="25">
        <v>4.4444444441182895E-5</v>
      </c>
      <c r="AZ16" s="54">
        <v>9</v>
      </c>
      <c r="BA16" s="54">
        <v>10</v>
      </c>
      <c r="BB16" s="9">
        <v>0.9</v>
      </c>
      <c r="BC16" s="89">
        <v>95</v>
      </c>
      <c r="BD16" s="81"/>
      <c r="BE16" s="112" t="s">
        <v>32</v>
      </c>
      <c r="BF16" s="91" t="s">
        <v>33</v>
      </c>
      <c r="BG16" s="25">
        <v>4.4444444441182895E-5</v>
      </c>
      <c r="BH16" s="54">
        <v>9</v>
      </c>
      <c r="BI16" s="54">
        <v>10</v>
      </c>
      <c r="BJ16" s="9">
        <f t="shared" si="0"/>
        <v>0.9</v>
      </c>
      <c r="BK16" s="89">
        <v>99</v>
      </c>
      <c r="BL16" s="81"/>
      <c r="BM16" s="112" t="s">
        <v>32</v>
      </c>
      <c r="BN16" s="91" t="s">
        <v>33</v>
      </c>
      <c r="BO16" s="365">
        <v>4.4444444441182895E-5</v>
      </c>
      <c r="BP16" s="54">
        <v>9</v>
      </c>
      <c r="BQ16" s="54">
        <v>10</v>
      </c>
      <c r="BR16" s="9">
        <v>0.9</v>
      </c>
      <c r="BS16" s="89">
        <v>102</v>
      </c>
      <c r="BT16" s="81"/>
      <c r="BU16" s="112" t="s">
        <v>32</v>
      </c>
      <c r="BV16" s="91" t="s">
        <v>33</v>
      </c>
      <c r="BW16" s="25">
        <v>4.4444444441182895E-5</v>
      </c>
      <c r="BX16" s="118">
        <v>9</v>
      </c>
      <c r="BY16" s="54">
        <v>10</v>
      </c>
      <c r="BZ16" s="9">
        <v>0.9</v>
      </c>
      <c r="CA16" s="89">
        <v>105</v>
      </c>
    </row>
    <row r="17" spans="1:79" x14ac:dyDescent="0.25">
      <c r="A17" s="94" t="s">
        <v>34</v>
      </c>
      <c r="B17" s="96" t="s">
        <v>35</v>
      </c>
      <c r="C17" s="138">
        <v>-1.7142857142857135</v>
      </c>
      <c r="D17" s="118">
        <v>6</v>
      </c>
      <c r="E17" s="118">
        <v>1</v>
      </c>
      <c r="F17" s="9">
        <v>6</v>
      </c>
      <c r="G17" s="89">
        <v>4</v>
      </c>
      <c r="H17" s="81"/>
      <c r="I17" s="94" t="s">
        <v>34</v>
      </c>
      <c r="J17" s="96" t="s">
        <v>35</v>
      </c>
      <c r="K17" s="138">
        <v>-1.7142857142857135</v>
      </c>
      <c r="L17" s="118">
        <v>6</v>
      </c>
      <c r="M17" s="118">
        <v>1</v>
      </c>
      <c r="N17" s="9">
        <v>6</v>
      </c>
      <c r="O17" s="89">
        <v>5</v>
      </c>
      <c r="P17" s="81"/>
      <c r="Q17" s="94" t="s">
        <v>34</v>
      </c>
      <c r="R17" s="96" t="s">
        <v>35</v>
      </c>
      <c r="S17" s="138">
        <v>-1.7142857142857135</v>
      </c>
      <c r="T17" s="118">
        <v>6</v>
      </c>
      <c r="U17" s="118">
        <v>1</v>
      </c>
      <c r="V17" s="42">
        <v>6</v>
      </c>
      <c r="W17" s="89">
        <v>5</v>
      </c>
      <c r="X17" s="81"/>
      <c r="Y17" s="94" t="s">
        <v>34</v>
      </c>
      <c r="Z17" s="96" t="s">
        <v>35</v>
      </c>
      <c r="AA17" s="138">
        <v>-1.7142857142857135</v>
      </c>
      <c r="AB17" s="118">
        <v>6</v>
      </c>
      <c r="AC17" s="118">
        <v>1</v>
      </c>
      <c r="AD17" s="9">
        <v>6</v>
      </c>
      <c r="AE17" s="89">
        <v>6</v>
      </c>
      <c r="AF17" s="81"/>
      <c r="AG17" s="94" t="s">
        <v>34</v>
      </c>
      <c r="AH17" s="96" t="s">
        <v>35</v>
      </c>
      <c r="AI17" s="25">
        <v>-1.7142857142857135</v>
      </c>
      <c r="AJ17" s="118">
        <v>6</v>
      </c>
      <c r="AK17" s="118">
        <v>1</v>
      </c>
      <c r="AL17" s="9">
        <v>6</v>
      </c>
      <c r="AM17" s="89">
        <v>6</v>
      </c>
      <c r="AN17" s="81"/>
      <c r="AO17" s="94" t="s">
        <v>34</v>
      </c>
      <c r="AP17" s="96" t="s">
        <v>35</v>
      </c>
      <c r="AQ17" s="25">
        <v>-1.7142857142857135</v>
      </c>
      <c r="AR17" s="118">
        <v>6</v>
      </c>
      <c r="AS17" s="118">
        <v>1</v>
      </c>
      <c r="AT17" s="9">
        <v>6</v>
      </c>
      <c r="AU17" s="89">
        <v>6</v>
      </c>
      <c r="AV17" s="81"/>
      <c r="AW17" s="101" t="s">
        <v>34</v>
      </c>
      <c r="AX17" s="96" t="s">
        <v>35</v>
      </c>
      <c r="AY17" s="25">
        <v>-1.7142857142857135</v>
      </c>
      <c r="AZ17" s="118">
        <v>6</v>
      </c>
      <c r="BA17" s="118">
        <v>1</v>
      </c>
      <c r="BB17" s="9">
        <v>6</v>
      </c>
      <c r="BC17" s="89">
        <v>6</v>
      </c>
      <c r="BD17" s="81"/>
      <c r="BE17" s="101" t="s">
        <v>34</v>
      </c>
      <c r="BF17" s="96" t="s">
        <v>35</v>
      </c>
      <c r="BG17" s="25">
        <v>-1.7142857142857135</v>
      </c>
      <c r="BH17" s="118">
        <v>6</v>
      </c>
      <c r="BI17" s="118">
        <v>1</v>
      </c>
      <c r="BJ17" s="9">
        <f t="shared" si="0"/>
        <v>6</v>
      </c>
      <c r="BK17" s="89">
        <v>6</v>
      </c>
      <c r="BL17" s="81"/>
      <c r="BM17" s="101" t="s">
        <v>34</v>
      </c>
      <c r="BN17" s="96" t="s">
        <v>35</v>
      </c>
      <c r="BO17" s="365">
        <v>-1.7142857142857135</v>
      </c>
      <c r="BP17" s="118">
        <v>6</v>
      </c>
      <c r="BQ17" s="118">
        <v>1</v>
      </c>
      <c r="BR17" s="9">
        <v>6</v>
      </c>
      <c r="BS17" s="89">
        <v>6</v>
      </c>
      <c r="BT17" s="81"/>
      <c r="BU17" s="101" t="s">
        <v>34</v>
      </c>
      <c r="BV17" s="96" t="s">
        <v>35</v>
      </c>
      <c r="BW17" s="25">
        <v>-1.7142857142857135</v>
      </c>
      <c r="BX17" s="118">
        <v>6</v>
      </c>
      <c r="BY17" s="118">
        <v>1</v>
      </c>
      <c r="BZ17" s="9">
        <v>6</v>
      </c>
      <c r="CA17" s="89">
        <v>6</v>
      </c>
    </row>
    <row r="18" spans="1:79" x14ac:dyDescent="0.25">
      <c r="A18" s="97" t="s">
        <v>332</v>
      </c>
      <c r="B18" s="91" t="s">
        <v>97</v>
      </c>
      <c r="C18" s="139">
        <v>0.54540000000000255</v>
      </c>
      <c r="D18" s="166">
        <v>10</v>
      </c>
      <c r="E18" s="166">
        <v>1</v>
      </c>
      <c r="F18" s="182">
        <v>10</v>
      </c>
      <c r="G18" s="119">
        <v>3</v>
      </c>
      <c r="H18" s="81"/>
      <c r="I18" s="97" t="s">
        <v>332</v>
      </c>
      <c r="J18" s="91" t="s">
        <v>97</v>
      </c>
      <c r="K18" s="138">
        <v>0.54540000000000255</v>
      </c>
      <c r="L18" s="169">
        <v>10</v>
      </c>
      <c r="M18" s="169">
        <v>1</v>
      </c>
      <c r="N18" s="179">
        <v>10</v>
      </c>
      <c r="O18" s="89">
        <v>3</v>
      </c>
      <c r="P18" s="81"/>
      <c r="Q18" s="102" t="s">
        <v>332</v>
      </c>
      <c r="R18" s="91" t="s">
        <v>97</v>
      </c>
      <c r="S18" s="138">
        <v>0.54540000000000255</v>
      </c>
      <c r="T18" s="169">
        <v>10</v>
      </c>
      <c r="U18" s="169">
        <v>1</v>
      </c>
      <c r="V18" s="42">
        <v>10</v>
      </c>
      <c r="W18" s="89">
        <v>3</v>
      </c>
      <c r="X18" s="81"/>
      <c r="Y18" s="102" t="s">
        <v>332</v>
      </c>
      <c r="Z18" s="91" t="s">
        <v>97</v>
      </c>
      <c r="AA18" s="138">
        <v>0.54540000000000255</v>
      </c>
      <c r="AB18" s="169">
        <v>10</v>
      </c>
      <c r="AC18" s="169">
        <v>1</v>
      </c>
      <c r="AD18" s="179">
        <v>10</v>
      </c>
      <c r="AE18" s="89">
        <v>4</v>
      </c>
      <c r="AF18" s="81"/>
      <c r="AG18" s="102" t="s">
        <v>332</v>
      </c>
      <c r="AH18" s="91" t="s">
        <v>97</v>
      </c>
      <c r="AI18" s="187">
        <v>1.3331999999999997</v>
      </c>
      <c r="AJ18" s="166">
        <v>11</v>
      </c>
      <c r="AK18" s="166">
        <v>1</v>
      </c>
      <c r="AL18" s="182">
        <v>11</v>
      </c>
      <c r="AM18" s="119">
        <v>3</v>
      </c>
      <c r="AN18" s="81"/>
      <c r="AO18" s="102" t="s">
        <v>332</v>
      </c>
      <c r="AP18" s="91" t="s">
        <v>97</v>
      </c>
      <c r="AQ18" s="187">
        <v>1.3331999999999997</v>
      </c>
      <c r="AR18" s="166">
        <v>13</v>
      </c>
      <c r="AS18" s="166">
        <v>2</v>
      </c>
      <c r="AT18" s="182">
        <v>6.5</v>
      </c>
      <c r="AU18" s="119">
        <v>4</v>
      </c>
      <c r="AV18" s="81"/>
      <c r="AW18" s="97" t="s">
        <v>332</v>
      </c>
      <c r="AX18" s="91" t="s">
        <v>97</v>
      </c>
      <c r="AY18" s="25">
        <v>1.3331999999999997</v>
      </c>
      <c r="AZ18" s="169">
        <v>13</v>
      </c>
      <c r="BA18" s="169">
        <v>2</v>
      </c>
      <c r="BB18" s="179">
        <v>6.5</v>
      </c>
      <c r="BC18" s="89">
        <v>5</v>
      </c>
      <c r="BD18" s="81"/>
      <c r="BE18" s="97" t="s">
        <v>332</v>
      </c>
      <c r="BF18" s="91" t="s">
        <v>97</v>
      </c>
      <c r="BG18" s="25">
        <v>1.3331999999999997</v>
      </c>
      <c r="BH18" s="169">
        <v>13</v>
      </c>
      <c r="BI18" s="169">
        <v>2</v>
      </c>
      <c r="BJ18" s="179">
        <f t="shared" si="0"/>
        <v>6.5</v>
      </c>
      <c r="BK18" s="89">
        <v>5</v>
      </c>
      <c r="BL18" s="81"/>
      <c r="BM18" s="97" t="s">
        <v>332</v>
      </c>
      <c r="BN18" s="91" t="s">
        <v>97</v>
      </c>
      <c r="BO18" s="365">
        <v>1.3331999999999997</v>
      </c>
      <c r="BP18" s="169">
        <v>13</v>
      </c>
      <c r="BQ18" s="169">
        <v>2</v>
      </c>
      <c r="BR18" s="179">
        <v>6.5</v>
      </c>
      <c r="BS18" s="89">
        <v>5</v>
      </c>
      <c r="BT18" s="81"/>
      <c r="BU18" s="97" t="s">
        <v>332</v>
      </c>
      <c r="BV18" s="91" t="s">
        <v>97</v>
      </c>
      <c r="BW18" s="25">
        <v>1.3331999999999997</v>
      </c>
      <c r="BX18" s="118">
        <v>13</v>
      </c>
      <c r="BY18" s="169">
        <v>2</v>
      </c>
      <c r="BZ18" s="179">
        <v>6.5</v>
      </c>
      <c r="CA18" s="89">
        <v>5</v>
      </c>
    </row>
    <row r="19" spans="1:79" x14ac:dyDescent="0.25">
      <c r="A19" s="99" t="s">
        <v>36</v>
      </c>
      <c r="B19" s="91" t="s">
        <v>37</v>
      </c>
      <c r="C19" s="138">
        <v>2.5</v>
      </c>
      <c r="D19" s="54">
        <v>16</v>
      </c>
      <c r="E19" s="54">
        <v>14</v>
      </c>
      <c r="F19" s="9">
        <v>1.1428571428571428</v>
      </c>
      <c r="G19" s="89">
        <v>71</v>
      </c>
      <c r="H19" s="81"/>
      <c r="I19" s="99" t="s">
        <v>36</v>
      </c>
      <c r="J19" s="91" t="s">
        <v>37</v>
      </c>
      <c r="K19" s="138">
        <v>2.5</v>
      </c>
      <c r="L19" s="54">
        <v>16</v>
      </c>
      <c r="M19" s="54">
        <v>14</v>
      </c>
      <c r="N19" s="9">
        <v>1.1428571428571428</v>
      </c>
      <c r="O19" s="89">
        <v>72</v>
      </c>
      <c r="P19" s="81"/>
      <c r="Q19" s="99" t="s">
        <v>36</v>
      </c>
      <c r="R19" s="91" t="s">
        <v>37</v>
      </c>
      <c r="S19" s="138">
        <v>3.5500888888888902</v>
      </c>
      <c r="T19" s="54">
        <v>16</v>
      </c>
      <c r="U19" s="54">
        <v>14</v>
      </c>
      <c r="V19" s="42">
        <v>1.1428571428571428</v>
      </c>
      <c r="W19" s="89">
        <v>71</v>
      </c>
      <c r="X19" s="81"/>
      <c r="Y19" s="99" t="s">
        <v>36</v>
      </c>
      <c r="Z19" s="91" t="s">
        <v>37</v>
      </c>
      <c r="AA19" s="139">
        <v>2.5</v>
      </c>
      <c r="AB19" s="47">
        <v>17</v>
      </c>
      <c r="AC19" s="47">
        <v>20</v>
      </c>
      <c r="AD19" s="27">
        <v>0.85</v>
      </c>
      <c r="AE19" s="119">
        <v>92</v>
      </c>
      <c r="AF19" s="81"/>
      <c r="AG19" s="99" t="s">
        <v>36</v>
      </c>
      <c r="AH19" s="91" t="s">
        <v>37</v>
      </c>
      <c r="AI19" s="187">
        <v>2.5</v>
      </c>
      <c r="AJ19" s="166">
        <v>19</v>
      </c>
      <c r="AK19" s="166">
        <v>20</v>
      </c>
      <c r="AL19" s="27">
        <v>0.95</v>
      </c>
      <c r="AM19" s="119">
        <v>94</v>
      </c>
      <c r="AN19" s="81"/>
      <c r="AO19" s="99" t="s">
        <v>36</v>
      </c>
      <c r="AP19" s="91" t="s">
        <v>37</v>
      </c>
      <c r="AQ19" s="25">
        <v>2.5</v>
      </c>
      <c r="AR19" s="169">
        <v>19</v>
      </c>
      <c r="AS19" s="169">
        <v>20</v>
      </c>
      <c r="AT19" s="9">
        <v>0.95</v>
      </c>
      <c r="AU19" s="89">
        <v>94</v>
      </c>
      <c r="AV19" s="81"/>
      <c r="AW19" s="97" t="s">
        <v>36</v>
      </c>
      <c r="AX19" s="91" t="s">
        <v>37</v>
      </c>
      <c r="AY19" s="25">
        <v>2.5</v>
      </c>
      <c r="AZ19" s="169">
        <v>19</v>
      </c>
      <c r="BA19" s="169">
        <v>20</v>
      </c>
      <c r="BB19" s="9">
        <v>0.95</v>
      </c>
      <c r="BC19" s="89">
        <v>93</v>
      </c>
      <c r="BD19" s="81"/>
      <c r="BE19" s="97" t="s">
        <v>36</v>
      </c>
      <c r="BF19" s="91" t="s">
        <v>37</v>
      </c>
      <c r="BG19" s="25">
        <v>2.5</v>
      </c>
      <c r="BH19" s="169">
        <v>19</v>
      </c>
      <c r="BI19" s="169">
        <v>20</v>
      </c>
      <c r="BJ19" s="9">
        <f t="shared" si="0"/>
        <v>0.95</v>
      </c>
      <c r="BK19" s="89">
        <v>96</v>
      </c>
      <c r="BL19" s="81"/>
      <c r="BM19" s="97" t="s">
        <v>36</v>
      </c>
      <c r="BN19" s="91" t="s">
        <v>37</v>
      </c>
      <c r="BO19" s="365">
        <v>2.5</v>
      </c>
      <c r="BP19" s="169">
        <v>19</v>
      </c>
      <c r="BQ19" s="169">
        <v>20</v>
      </c>
      <c r="BR19" s="9">
        <v>0.95</v>
      </c>
      <c r="BS19" s="89">
        <v>99</v>
      </c>
      <c r="BT19" s="81"/>
      <c r="BU19" s="97" t="s">
        <v>36</v>
      </c>
      <c r="BV19" s="91" t="s">
        <v>37</v>
      </c>
      <c r="BW19" s="25">
        <v>2.5</v>
      </c>
      <c r="BX19" s="118">
        <v>19</v>
      </c>
      <c r="BY19" s="169">
        <v>20</v>
      </c>
      <c r="BZ19" s="9">
        <v>0.95</v>
      </c>
      <c r="CA19" s="89">
        <v>102</v>
      </c>
    </row>
    <row r="20" spans="1:79" x14ac:dyDescent="0.25">
      <c r="A20" s="97" t="s">
        <v>36</v>
      </c>
      <c r="B20" s="91" t="s">
        <v>38</v>
      </c>
      <c r="C20" s="138">
        <v>3.5500888888888902</v>
      </c>
      <c r="D20" s="54">
        <v>16</v>
      </c>
      <c r="E20" s="54">
        <v>6</v>
      </c>
      <c r="F20" s="9">
        <v>2.6666666666666665</v>
      </c>
      <c r="G20" s="89">
        <v>23</v>
      </c>
      <c r="H20" s="81"/>
      <c r="I20" s="97" t="s">
        <v>36</v>
      </c>
      <c r="J20" s="91" t="s">
        <v>38</v>
      </c>
      <c r="K20" s="138">
        <v>3.5500888888888902</v>
      </c>
      <c r="L20" s="54">
        <v>16</v>
      </c>
      <c r="M20" s="54">
        <v>6</v>
      </c>
      <c r="N20" s="9">
        <v>2.6666666666666665</v>
      </c>
      <c r="O20" s="89">
        <v>22</v>
      </c>
      <c r="P20" s="81"/>
      <c r="Q20" s="97" t="s">
        <v>36</v>
      </c>
      <c r="R20" s="91" t="s">
        <v>38</v>
      </c>
      <c r="S20" s="138">
        <v>2.5</v>
      </c>
      <c r="T20" s="54">
        <v>16</v>
      </c>
      <c r="U20" s="54">
        <v>6</v>
      </c>
      <c r="V20" s="42">
        <v>2.6666666666666665</v>
      </c>
      <c r="W20" s="89">
        <v>22</v>
      </c>
      <c r="X20" s="81"/>
      <c r="Y20" s="97" t="s">
        <v>36</v>
      </c>
      <c r="Z20" s="91" t="s">
        <v>38</v>
      </c>
      <c r="AA20" s="139">
        <v>2.3056000000000001</v>
      </c>
      <c r="AB20" s="47">
        <v>16</v>
      </c>
      <c r="AC20" s="47">
        <v>6</v>
      </c>
      <c r="AD20" s="27">
        <v>2.6666666666666665</v>
      </c>
      <c r="AE20" s="119">
        <v>24</v>
      </c>
      <c r="AF20" s="81"/>
      <c r="AG20" s="97" t="s">
        <v>36</v>
      </c>
      <c r="AH20" s="91" t="s">
        <v>38</v>
      </c>
      <c r="AI20" s="187">
        <v>2.3056000000000001</v>
      </c>
      <c r="AJ20" s="166">
        <v>23</v>
      </c>
      <c r="AK20" s="166">
        <v>11</v>
      </c>
      <c r="AL20" s="27">
        <v>2.0909090909090908</v>
      </c>
      <c r="AM20" s="119">
        <v>27</v>
      </c>
      <c r="AN20" s="81"/>
      <c r="AO20" s="97" t="s">
        <v>36</v>
      </c>
      <c r="AP20" s="91" t="s">
        <v>38</v>
      </c>
      <c r="AQ20" s="187">
        <v>3.0556000000000001</v>
      </c>
      <c r="AR20" s="166">
        <v>24</v>
      </c>
      <c r="AS20" s="166">
        <v>13</v>
      </c>
      <c r="AT20" s="27">
        <v>1.8461538461538463</v>
      </c>
      <c r="AU20" s="119">
        <v>37</v>
      </c>
      <c r="AV20" s="81"/>
      <c r="AW20" s="105" t="s">
        <v>36</v>
      </c>
      <c r="AX20" s="91" t="s">
        <v>38</v>
      </c>
      <c r="AY20" s="187">
        <v>3.0556000000000001</v>
      </c>
      <c r="AZ20" s="166">
        <v>25</v>
      </c>
      <c r="BA20" s="166">
        <v>14</v>
      </c>
      <c r="BB20" s="27">
        <v>1.7857142857142858</v>
      </c>
      <c r="BC20" s="119">
        <v>40</v>
      </c>
      <c r="BD20" s="81"/>
      <c r="BE20" s="105" t="s">
        <v>36</v>
      </c>
      <c r="BF20" s="91" t="s">
        <v>38</v>
      </c>
      <c r="BG20" s="25">
        <v>3.0556000000000001</v>
      </c>
      <c r="BH20" s="169">
        <v>25</v>
      </c>
      <c r="BI20" s="169">
        <v>14</v>
      </c>
      <c r="BJ20" s="9">
        <f t="shared" si="0"/>
        <v>1.7857142857142858</v>
      </c>
      <c r="BK20" s="89">
        <v>44</v>
      </c>
      <c r="BL20" s="81"/>
      <c r="BM20" s="105" t="s">
        <v>36</v>
      </c>
      <c r="BN20" s="91" t="s">
        <v>38</v>
      </c>
      <c r="BO20" s="365">
        <v>3.0556000000000001</v>
      </c>
      <c r="BP20" s="169">
        <v>25</v>
      </c>
      <c r="BQ20" s="169">
        <v>14</v>
      </c>
      <c r="BR20" s="9">
        <v>1.7857142857142858</v>
      </c>
      <c r="BS20" s="89">
        <v>46</v>
      </c>
      <c r="BT20" s="81"/>
      <c r="BU20" s="105" t="s">
        <v>36</v>
      </c>
      <c r="BV20" s="91" t="s">
        <v>38</v>
      </c>
      <c r="BW20" s="25">
        <v>3.0556000000000001</v>
      </c>
      <c r="BX20" s="118">
        <v>25</v>
      </c>
      <c r="BY20" s="169">
        <v>14</v>
      </c>
      <c r="BZ20" s="9">
        <v>1.7857142857142858</v>
      </c>
      <c r="CA20" s="89">
        <v>44</v>
      </c>
    </row>
    <row r="21" spans="1:79" x14ac:dyDescent="0.25">
      <c r="A21" s="102" t="s">
        <v>36</v>
      </c>
      <c r="B21" s="91" t="s">
        <v>39</v>
      </c>
      <c r="C21" s="138">
        <v>-0.375</v>
      </c>
      <c r="D21" s="54">
        <v>6</v>
      </c>
      <c r="E21" s="54">
        <v>12</v>
      </c>
      <c r="F21" s="9">
        <v>0.5</v>
      </c>
      <c r="G21" s="89">
        <v>113</v>
      </c>
      <c r="H21" s="81"/>
      <c r="I21" s="102" t="s">
        <v>36</v>
      </c>
      <c r="J21" s="91" t="s">
        <v>39</v>
      </c>
      <c r="K21" s="138">
        <v>-0.375</v>
      </c>
      <c r="L21" s="54">
        <v>6</v>
      </c>
      <c r="M21" s="54">
        <v>12</v>
      </c>
      <c r="N21" s="9">
        <v>0.5</v>
      </c>
      <c r="O21" s="89">
        <v>116</v>
      </c>
      <c r="P21" s="81"/>
      <c r="Q21" s="102" t="s">
        <v>36</v>
      </c>
      <c r="R21" s="91" t="s">
        <v>39</v>
      </c>
      <c r="S21" s="138">
        <v>-0.375</v>
      </c>
      <c r="T21" s="54">
        <v>6</v>
      </c>
      <c r="U21" s="54">
        <v>12</v>
      </c>
      <c r="V21" s="42">
        <v>0.5</v>
      </c>
      <c r="W21" s="89">
        <v>115</v>
      </c>
      <c r="X21" s="81"/>
      <c r="Y21" s="102" t="s">
        <v>36</v>
      </c>
      <c r="Z21" s="91" t="s">
        <v>39</v>
      </c>
      <c r="AA21" s="138">
        <v>-0.375</v>
      </c>
      <c r="AB21" s="54">
        <v>6</v>
      </c>
      <c r="AC21" s="54">
        <v>12</v>
      </c>
      <c r="AD21" s="9">
        <v>0.5</v>
      </c>
      <c r="AE21" s="89">
        <v>120</v>
      </c>
      <c r="AF21" s="81"/>
      <c r="AG21" s="102" t="s">
        <v>36</v>
      </c>
      <c r="AH21" s="91" t="s">
        <v>39</v>
      </c>
      <c r="AI21" s="25">
        <v>-0.375</v>
      </c>
      <c r="AJ21" s="54">
        <v>6</v>
      </c>
      <c r="AK21" s="54">
        <v>12</v>
      </c>
      <c r="AL21" s="9">
        <v>0.5</v>
      </c>
      <c r="AM21" s="89">
        <v>128</v>
      </c>
      <c r="AN21" s="81"/>
      <c r="AO21" s="102" t="s">
        <v>36</v>
      </c>
      <c r="AP21" s="91" t="s">
        <v>39</v>
      </c>
      <c r="AQ21" s="25">
        <v>-0.375</v>
      </c>
      <c r="AR21" s="54">
        <v>6</v>
      </c>
      <c r="AS21" s="54">
        <v>12</v>
      </c>
      <c r="AT21" s="9">
        <v>0.5</v>
      </c>
      <c r="AU21" s="89">
        <v>127</v>
      </c>
      <c r="AV21" s="81"/>
      <c r="AW21" s="102" t="s">
        <v>36</v>
      </c>
      <c r="AX21" s="91" t="s">
        <v>39</v>
      </c>
      <c r="AY21" s="25">
        <v>-0.375</v>
      </c>
      <c r="AZ21" s="54">
        <v>6</v>
      </c>
      <c r="BA21" s="54">
        <v>12</v>
      </c>
      <c r="BB21" s="9">
        <v>0.5</v>
      </c>
      <c r="BC21" s="89">
        <v>128</v>
      </c>
      <c r="BD21" s="81"/>
      <c r="BE21" s="102" t="s">
        <v>36</v>
      </c>
      <c r="BF21" s="91" t="s">
        <v>39</v>
      </c>
      <c r="BG21" s="25">
        <v>-0.375</v>
      </c>
      <c r="BH21" s="54">
        <v>6</v>
      </c>
      <c r="BI21" s="54">
        <v>12</v>
      </c>
      <c r="BJ21" s="9">
        <f t="shared" si="0"/>
        <v>0.5</v>
      </c>
      <c r="BK21" s="89">
        <v>130</v>
      </c>
      <c r="BL21" s="81"/>
      <c r="BM21" s="102" t="s">
        <v>36</v>
      </c>
      <c r="BN21" s="91" t="s">
        <v>39</v>
      </c>
      <c r="BO21" s="365">
        <v>-0.375</v>
      </c>
      <c r="BP21" s="54">
        <v>6</v>
      </c>
      <c r="BQ21" s="54">
        <v>12</v>
      </c>
      <c r="BR21" s="9">
        <v>0.5</v>
      </c>
      <c r="BS21" s="89">
        <v>131</v>
      </c>
      <c r="BT21" s="81"/>
      <c r="BU21" s="102" t="s">
        <v>36</v>
      </c>
      <c r="BV21" s="91" t="s">
        <v>39</v>
      </c>
      <c r="BW21" s="25">
        <v>-0.375</v>
      </c>
      <c r="BX21" s="118">
        <v>6</v>
      </c>
      <c r="BY21" s="54">
        <v>12</v>
      </c>
      <c r="BZ21" s="9">
        <v>0.5</v>
      </c>
      <c r="CA21" s="89">
        <v>134</v>
      </c>
    </row>
    <row r="22" spans="1:79" x14ac:dyDescent="0.25">
      <c r="A22" s="98" t="s">
        <v>40</v>
      </c>
      <c r="B22" s="91" t="s">
        <v>41</v>
      </c>
      <c r="C22" s="138">
        <v>3.5777777777777793</v>
      </c>
      <c r="D22" s="54">
        <v>28</v>
      </c>
      <c r="E22" s="54">
        <v>15</v>
      </c>
      <c r="F22" s="9">
        <v>1.8666666666666667</v>
      </c>
      <c r="G22" s="89">
        <v>40</v>
      </c>
      <c r="H22" s="81"/>
      <c r="I22" s="98" t="s">
        <v>40</v>
      </c>
      <c r="J22" s="91" t="s">
        <v>41</v>
      </c>
      <c r="K22" s="139">
        <v>2.2443999999999988</v>
      </c>
      <c r="L22" s="166">
        <v>29</v>
      </c>
      <c r="M22" s="166">
        <v>17</v>
      </c>
      <c r="N22" s="27">
        <v>1.7058823529411764</v>
      </c>
      <c r="O22" s="119">
        <v>41</v>
      </c>
      <c r="P22" s="81"/>
      <c r="Q22" s="98" t="s">
        <v>40</v>
      </c>
      <c r="R22" s="91" t="s">
        <v>41</v>
      </c>
      <c r="S22" s="138">
        <v>2.2443999999999988</v>
      </c>
      <c r="T22" s="169">
        <v>29</v>
      </c>
      <c r="U22" s="169">
        <v>17</v>
      </c>
      <c r="V22" s="42">
        <v>1.7058823529411764</v>
      </c>
      <c r="W22" s="89">
        <v>41</v>
      </c>
      <c r="X22" s="81"/>
      <c r="Y22" s="98" t="s">
        <v>40</v>
      </c>
      <c r="Z22" s="91" t="s">
        <v>41</v>
      </c>
      <c r="AA22" s="138">
        <v>2.2443999999999988</v>
      </c>
      <c r="AB22" s="169">
        <v>29</v>
      </c>
      <c r="AC22" s="169">
        <v>17</v>
      </c>
      <c r="AD22" s="9">
        <v>1.7058823529411764</v>
      </c>
      <c r="AE22" s="89">
        <v>43</v>
      </c>
      <c r="AF22" s="81"/>
      <c r="AG22" s="98" t="s">
        <v>40</v>
      </c>
      <c r="AH22" s="91" t="s">
        <v>41</v>
      </c>
      <c r="AI22" s="25">
        <v>2.2443999999999988</v>
      </c>
      <c r="AJ22" s="169">
        <v>29</v>
      </c>
      <c r="AK22" s="169">
        <v>17</v>
      </c>
      <c r="AL22" s="9">
        <v>1.7058823529411764</v>
      </c>
      <c r="AM22" s="89">
        <v>43</v>
      </c>
      <c r="AN22" s="81"/>
      <c r="AO22" s="98" t="s">
        <v>40</v>
      </c>
      <c r="AP22" s="91" t="s">
        <v>41</v>
      </c>
      <c r="AQ22" s="25">
        <v>2.2443999999999988</v>
      </c>
      <c r="AR22" s="169">
        <v>29</v>
      </c>
      <c r="AS22" s="169">
        <v>17</v>
      </c>
      <c r="AT22" s="9">
        <v>1.7058823529411764</v>
      </c>
      <c r="AU22" s="89">
        <v>43</v>
      </c>
      <c r="AV22" s="81"/>
      <c r="AW22" s="95" t="s">
        <v>40</v>
      </c>
      <c r="AX22" s="91" t="s">
        <v>41</v>
      </c>
      <c r="AY22" s="25">
        <v>2.2443999999999988</v>
      </c>
      <c r="AZ22" s="169">
        <v>29</v>
      </c>
      <c r="BA22" s="169">
        <v>17</v>
      </c>
      <c r="BB22" s="9">
        <v>1.7058823529411764</v>
      </c>
      <c r="BC22" s="89">
        <v>44</v>
      </c>
      <c r="BD22" s="81"/>
      <c r="BE22" s="95" t="s">
        <v>40</v>
      </c>
      <c r="BF22" s="91" t="s">
        <v>41</v>
      </c>
      <c r="BG22" s="25">
        <v>2.2443999999999988</v>
      </c>
      <c r="BH22" s="169">
        <v>29</v>
      </c>
      <c r="BI22" s="169">
        <v>17</v>
      </c>
      <c r="BJ22" s="9">
        <f t="shared" si="0"/>
        <v>1.7058823529411764</v>
      </c>
      <c r="BK22" s="89">
        <v>48</v>
      </c>
      <c r="BL22" s="81"/>
      <c r="BM22" s="95" t="s">
        <v>40</v>
      </c>
      <c r="BN22" s="91" t="s">
        <v>41</v>
      </c>
      <c r="BO22" s="187">
        <v>2.2444444444444471</v>
      </c>
      <c r="BP22" s="119">
        <v>34</v>
      </c>
      <c r="BQ22" s="119">
        <v>19</v>
      </c>
      <c r="BR22" s="27">
        <v>1.7894736842105263</v>
      </c>
      <c r="BS22" s="119">
        <v>45</v>
      </c>
      <c r="BT22" s="81"/>
      <c r="BU22" s="95" t="s">
        <v>40</v>
      </c>
      <c r="BV22" s="91" t="s">
        <v>41</v>
      </c>
      <c r="BW22" s="25">
        <v>2.2444444444444471</v>
      </c>
      <c r="BX22" s="118">
        <v>34</v>
      </c>
      <c r="BY22" s="118">
        <v>19</v>
      </c>
      <c r="BZ22" s="9">
        <v>1.7894736842105263</v>
      </c>
      <c r="CA22" s="89">
        <v>43</v>
      </c>
    </row>
    <row r="23" spans="1:79" x14ac:dyDescent="0.25">
      <c r="A23" s="97" t="s">
        <v>394</v>
      </c>
      <c r="B23" s="91" t="s">
        <v>300</v>
      </c>
      <c r="C23" s="138"/>
      <c r="D23" s="54"/>
      <c r="E23" s="54"/>
      <c r="F23" s="9"/>
      <c r="G23" s="89"/>
      <c r="H23" s="81"/>
      <c r="I23" s="97" t="s">
        <v>394</v>
      </c>
      <c r="J23" s="91" t="s">
        <v>300</v>
      </c>
      <c r="K23" s="139"/>
      <c r="L23" s="166"/>
      <c r="M23" s="166"/>
      <c r="N23" s="27"/>
      <c r="O23" s="119"/>
      <c r="P23" s="81"/>
      <c r="Q23" s="97" t="s">
        <v>394</v>
      </c>
      <c r="R23" s="91" t="s">
        <v>300</v>
      </c>
      <c r="S23" s="138"/>
      <c r="T23" s="169"/>
      <c r="U23" s="169"/>
      <c r="V23" s="42"/>
      <c r="W23" s="89"/>
      <c r="X23" s="81"/>
      <c r="Y23" s="97" t="s">
        <v>394</v>
      </c>
      <c r="Z23" s="91" t="s">
        <v>300</v>
      </c>
      <c r="AA23" s="229">
        <v>0.99990000000000112</v>
      </c>
      <c r="AB23" s="166">
        <v>5</v>
      </c>
      <c r="AC23" s="166">
        <v>1</v>
      </c>
      <c r="AD23" s="27">
        <v>5</v>
      </c>
      <c r="AE23" s="119">
        <v>9</v>
      </c>
      <c r="AF23" s="81"/>
      <c r="AG23" s="97" t="s">
        <v>394</v>
      </c>
      <c r="AH23" s="91" t="s">
        <v>300</v>
      </c>
      <c r="AI23" s="187">
        <v>2.0000999999999989</v>
      </c>
      <c r="AJ23" s="166">
        <v>14</v>
      </c>
      <c r="AK23" s="166">
        <v>4</v>
      </c>
      <c r="AL23" s="27">
        <v>3.5</v>
      </c>
      <c r="AM23" s="119">
        <v>19</v>
      </c>
      <c r="AN23" s="81"/>
      <c r="AO23" s="97" t="s">
        <v>394</v>
      </c>
      <c r="AP23" s="91" t="s">
        <v>300</v>
      </c>
      <c r="AQ23" s="187">
        <v>1.6667999999999976</v>
      </c>
      <c r="AR23" s="166">
        <v>17</v>
      </c>
      <c r="AS23" s="166">
        <v>6</v>
      </c>
      <c r="AT23" s="27">
        <v>2.8333333333333335</v>
      </c>
      <c r="AU23" s="119">
        <v>23</v>
      </c>
      <c r="AV23" s="81"/>
      <c r="AW23" s="105" t="s">
        <v>394</v>
      </c>
      <c r="AX23" s="91" t="s">
        <v>300</v>
      </c>
      <c r="AY23" s="187">
        <v>0</v>
      </c>
      <c r="AZ23" s="166">
        <v>19</v>
      </c>
      <c r="BA23" s="166">
        <v>11</v>
      </c>
      <c r="BB23" s="27">
        <v>1.7272727272727273</v>
      </c>
      <c r="BC23" s="119">
        <v>43</v>
      </c>
      <c r="BD23" s="81"/>
      <c r="BE23" s="105" t="s">
        <v>394</v>
      </c>
      <c r="BF23" s="91" t="s">
        <v>300</v>
      </c>
      <c r="BG23" s="187">
        <v>0.33336666666666304</v>
      </c>
      <c r="BH23" s="119">
        <v>25</v>
      </c>
      <c r="BI23" s="119">
        <v>12</v>
      </c>
      <c r="BJ23" s="27">
        <f t="shared" si="0"/>
        <v>2.0833333333333335</v>
      </c>
      <c r="BK23" s="119">
        <v>29</v>
      </c>
      <c r="BL23" s="81"/>
      <c r="BM23" s="105" t="s">
        <v>394</v>
      </c>
      <c r="BN23" s="91" t="s">
        <v>300</v>
      </c>
      <c r="BO23" s="365">
        <v>0.33336666666666304</v>
      </c>
      <c r="BP23" s="118">
        <v>25</v>
      </c>
      <c r="BQ23" s="118">
        <v>12</v>
      </c>
      <c r="BR23" s="9">
        <v>2.0833333333333335</v>
      </c>
      <c r="BS23" s="89">
        <v>30</v>
      </c>
      <c r="BT23" s="81"/>
      <c r="BU23" s="105" t="s">
        <v>394</v>
      </c>
      <c r="BV23" s="91" t="s">
        <v>300</v>
      </c>
      <c r="BW23" s="187">
        <v>-1.166633333333337</v>
      </c>
      <c r="BX23" s="119">
        <v>29</v>
      </c>
      <c r="BY23" s="119">
        <v>15</v>
      </c>
      <c r="BZ23" s="27">
        <v>1.9333333333333333</v>
      </c>
      <c r="CA23" s="119">
        <v>37</v>
      </c>
    </row>
    <row r="24" spans="1:79" x14ac:dyDescent="0.25">
      <c r="A24" s="105" t="s">
        <v>42</v>
      </c>
      <c r="B24" s="91" t="s">
        <v>43</v>
      </c>
      <c r="C24" s="138">
        <v>2</v>
      </c>
      <c r="D24" s="118">
        <v>14</v>
      </c>
      <c r="E24" s="118">
        <v>9</v>
      </c>
      <c r="F24" s="9">
        <v>1.5555555555555556</v>
      </c>
      <c r="G24" s="89">
        <v>48</v>
      </c>
      <c r="H24" s="81"/>
      <c r="I24" s="105" t="s">
        <v>42</v>
      </c>
      <c r="J24" s="91" t="s">
        <v>43</v>
      </c>
      <c r="K24" s="138">
        <v>2</v>
      </c>
      <c r="L24" s="118">
        <v>14</v>
      </c>
      <c r="M24" s="118">
        <v>9</v>
      </c>
      <c r="N24" s="9">
        <v>1.5555555555555556</v>
      </c>
      <c r="O24" s="89">
        <v>46</v>
      </c>
      <c r="P24" s="81"/>
      <c r="Q24" s="105" t="s">
        <v>42</v>
      </c>
      <c r="R24" s="91" t="s">
        <v>43</v>
      </c>
      <c r="S24" s="138">
        <v>2</v>
      </c>
      <c r="T24" s="118">
        <v>14</v>
      </c>
      <c r="U24" s="118">
        <v>9</v>
      </c>
      <c r="V24" s="42">
        <v>1.5555555555555556</v>
      </c>
      <c r="W24" s="89">
        <v>46</v>
      </c>
      <c r="X24" s="81"/>
      <c r="Y24" s="105" t="s">
        <v>42</v>
      </c>
      <c r="Z24" s="91" t="s">
        <v>43</v>
      </c>
      <c r="AA24" s="138">
        <v>2</v>
      </c>
      <c r="AB24" s="118">
        <v>14</v>
      </c>
      <c r="AC24" s="118">
        <v>9</v>
      </c>
      <c r="AD24" s="9">
        <v>1.5555555555555556</v>
      </c>
      <c r="AE24" s="89">
        <v>49</v>
      </c>
      <c r="AF24" s="81"/>
      <c r="AG24" s="105" t="s">
        <v>42</v>
      </c>
      <c r="AH24" s="91" t="s">
        <v>43</v>
      </c>
      <c r="AI24" s="25">
        <v>2</v>
      </c>
      <c r="AJ24" s="118">
        <v>14</v>
      </c>
      <c r="AK24" s="118">
        <v>9</v>
      </c>
      <c r="AL24" s="9">
        <v>1.5555555555555556</v>
      </c>
      <c r="AM24" s="89">
        <v>49</v>
      </c>
      <c r="AN24" s="81"/>
      <c r="AO24" s="105" t="s">
        <v>42</v>
      </c>
      <c r="AP24" s="91" t="s">
        <v>43</v>
      </c>
      <c r="AQ24" s="25">
        <v>2</v>
      </c>
      <c r="AR24" s="118">
        <v>14</v>
      </c>
      <c r="AS24" s="118">
        <v>9</v>
      </c>
      <c r="AT24" s="9">
        <v>1.5555555555555556</v>
      </c>
      <c r="AU24" s="89">
        <v>49</v>
      </c>
      <c r="AV24" s="81"/>
      <c r="AW24" s="98" t="s">
        <v>42</v>
      </c>
      <c r="AX24" s="91" t="s">
        <v>43</v>
      </c>
      <c r="AY24" s="25">
        <v>2</v>
      </c>
      <c r="AZ24" s="118">
        <v>14</v>
      </c>
      <c r="BA24" s="118">
        <v>9</v>
      </c>
      <c r="BB24" s="9">
        <v>1.5555555555555556</v>
      </c>
      <c r="BC24" s="89">
        <v>48</v>
      </c>
      <c r="BD24" s="81"/>
      <c r="BE24" s="98" t="s">
        <v>42</v>
      </c>
      <c r="BF24" s="91" t="s">
        <v>43</v>
      </c>
      <c r="BG24" s="25">
        <v>2</v>
      </c>
      <c r="BH24" s="118">
        <v>14</v>
      </c>
      <c r="BI24" s="118">
        <v>9</v>
      </c>
      <c r="BJ24" s="9">
        <f t="shared" si="0"/>
        <v>1.5555555555555556</v>
      </c>
      <c r="BK24" s="89">
        <v>53</v>
      </c>
      <c r="BL24" s="81"/>
      <c r="BM24" s="98" t="s">
        <v>42</v>
      </c>
      <c r="BN24" s="91" t="s">
        <v>43</v>
      </c>
      <c r="BO24" s="365">
        <v>2</v>
      </c>
      <c r="BP24" s="118">
        <v>14</v>
      </c>
      <c r="BQ24" s="118">
        <v>9</v>
      </c>
      <c r="BR24" s="9">
        <v>1.5555555555555556</v>
      </c>
      <c r="BS24" s="89">
        <v>55</v>
      </c>
      <c r="BT24" s="81"/>
      <c r="BU24" s="98" t="s">
        <v>42</v>
      </c>
      <c r="BV24" s="91" t="s">
        <v>43</v>
      </c>
      <c r="BW24" s="25">
        <v>2</v>
      </c>
      <c r="BX24" s="118">
        <v>14</v>
      </c>
      <c r="BY24" s="118">
        <v>9</v>
      </c>
      <c r="BZ24" s="9">
        <v>1.5555555555555556</v>
      </c>
      <c r="CA24" s="89">
        <v>57</v>
      </c>
    </row>
    <row r="25" spans="1:79" x14ac:dyDescent="0.25">
      <c r="A25" s="380" t="s">
        <v>407</v>
      </c>
      <c r="B25" s="381" t="s">
        <v>469</v>
      </c>
      <c r="C25" s="138"/>
      <c r="D25" s="118"/>
      <c r="E25" s="118"/>
      <c r="F25" s="9"/>
      <c r="G25" s="89"/>
      <c r="H25" s="81"/>
      <c r="I25" s="380" t="s">
        <v>407</v>
      </c>
      <c r="J25" s="381" t="s">
        <v>469</v>
      </c>
      <c r="K25" s="138"/>
      <c r="L25" s="118"/>
      <c r="M25" s="118"/>
      <c r="N25" s="9"/>
      <c r="O25" s="89"/>
      <c r="P25" s="81"/>
      <c r="Q25" s="380" t="s">
        <v>407</v>
      </c>
      <c r="R25" s="381" t="s">
        <v>469</v>
      </c>
      <c r="S25" s="138"/>
      <c r="T25" s="118"/>
      <c r="U25" s="118"/>
      <c r="V25" s="42"/>
      <c r="W25" s="89"/>
      <c r="X25" s="81"/>
      <c r="Y25" s="380" t="s">
        <v>407</v>
      </c>
      <c r="Z25" s="381" t="s">
        <v>469</v>
      </c>
      <c r="AA25" s="138"/>
      <c r="AB25" s="118"/>
      <c r="AC25" s="118"/>
      <c r="AD25" s="9"/>
      <c r="AE25" s="89"/>
      <c r="AF25" s="81"/>
      <c r="AG25" s="380" t="s">
        <v>407</v>
      </c>
      <c r="AH25" s="381" t="s">
        <v>469</v>
      </c>
      <c r="AI25" s="25"/>
      <c r="AJ25" s="118"/>
      <c r="AK25" s="118"/>
      <c r="AL25" s="9"/>
      <c r="AM25" s="89"/>
      <c r="AN25" s="81"/>
      <c r="AO25" s="380" t="s">
        <v>407</v>
      </c>
      <c r="AP25" s="381" t="s">
        <v>469</v>
      </c>
      <c r="AQ25" s="25"/>
      <c r="AR25" s="118"/>
      <c r="AS25" s="118"/>
      <c r="AT25" s="9"/>
      <c r="AU25" s="89"/>
      <c r="AV25" s="81"/>
      <c r="AW25" s="380" t="s">
        <v>407</v>
      </c>
      <c r="AX25" s="381" t="s">
        <v>469</v>
      </c>
      <c r="AY25" s="25"/>
      <c r="AZ25" s="118"/>
      <c r="BA25" s="118"/>
      <c r="BB25" s="9"/>
      <c r="BC25" s="89"/>
      <c r="BD25" s="81"/>
      <c r="BE25" s="380" t="s">
        <v>407</v>
      </c>
      <c r="BF25" s="381" t="s">
        <v>469</v>
      </c>
      <c r="BG25" s="25"/>
      <c r="BH25" s="118"/>
      <c r="BI25" s="118"/>
      <c r="BJ25" s="9"/>
      <c r="BK25" s="89"/>
      <c r="BL25" s="81"/>
      <c r="BM25" s="380" t="s">
        <v>407</v>
      </c>
      <c r="BN25" s="381" t="s">
        <v>469</v>
      </c>
      <c r="BO25" s="187">
        <v>-1.1111111110295724E-5</v>
      </c>
      <c r="BP25" s="119">
        <v>3</v>
      </c>
      <c r="BQ25" s="119">
        <v>7</v>
      </c>
      <c r="BR25" s="27">
        <v>0.42857142857142855</v>
      </c>
      <c r="BS25" s="119">
        <v>143</v>
      </c>
      <c r="BT25" s="81"/>
      <c r="BU25" s="380" t="s">
        <v>407</v>
      </c>
      <c r="BV25" s="381" t="s">
        <v>469</v>
      </c>
      <c r="BW25" s="187">
        <v>-1.1111111110295724E-5</v>
      </c>
      <c r="BX25" s="119">
        <v>3</v>
      </c>
      <c r="BY25" s="119">
        <v>10</v>
      </c>
      <c r="BZ25" s="27">
        <v>0.3</v>
      </c>
      <c r="CA25" s="119">
        <v>160</v>
      </c>
    </row>
    <row r="26" spans="1:79" x14ac:dyDescent="0.25">
      <c r="A26" s="115" t="s">
        <v>407</v>
      </c>
      <c r="B26" s="91" t="s">
        <v>336</v>
      </c>
      <c r="C26" s="138"/>
      <c r="D26" s="118"/>
      <c r="E26" s="118"/>
      <c r="F26" s="9"/>
      <c r="G26" s="89"/>
      <c r="H26" s="81"/>
      <c r="I26" s="115" t="s">
        <v>407</v>
      </c>
      <c r="J26" s="91" t="s">
        <v>336</v>
      </c>
      <c r="K26" s="138"/>
      <c r="L26" s="118"/>
      <c r="M26" s="118"/>
      <c r="N26" s="9"/>
      <c r="O26" s="89"/>
      <c r="P26" s="81"/>
      <c r="Q26" s="115" t="s">
        <v>407</v>
      </c>
      <c r="R26" s="91" t="s">
        <v>336</v>
      </c>
      <c r="S26" s="138"/>
      <c r="T26" s="118"/>
      <c r="U26" s="118"/>
      <c r="V26" s="42"/>
      <c r="W26" s="89"/>
      <c r="X26" s="81"/>
      <c r="Y26" s="115" t="s">
        <v>407</v>
      </c>
      <c r="Z26" s="91" t="s">
        <v>336</v>
      </c>
      <c r="AA26" s="138"/>
      <c r="AB26" s="118"/>
      <c r="AC26" s="118"/>
      <c r="AD26" s="9"/>
      <c r="AE26" s="89"/>
      <c r="AF26" s="81"/>
      <c r="AG26" s="115" t="s">
        <v>407</v>
      </c>
      <c r="AH26" s="91" t="s">
        <v>336</v>
      </c>
      <c r="AI26" s="187">
        <v>-0.75</v>
      </c>
      <c r="AJ26" s="119">
        <v>9</v>
      </c>
      <c r="AK26" s="119">
        <v>0</v>
      </c>
      <c r="AL26" s="27" t="e">
        <v>#DIV/0!</v>
      </c>
      <c r="AM26" s="119">
        <v>1</v>
      </c>
      <c r="AN26" s="81"/>
      <c r="AO26" s="115" t="s">
        <v>407</v>
      </c>
      <c r="AP26" s="91" t="s">
        <v>336</v>
      </c>
      <c r="AQ26" s="25">
        <v>-0.75</v>
      </c>
      <c r="AR26" s="118">
        <v>9</v>
      </c>
      <c r="AS26" s="118">
        <v>0</v>
      </c>
      <c r="AT26" s="9" t="e">
        <v>#DIV/0!</v>
      </c>
      <c r="AU26" s="89">
        <v>1</v>
      </c>
      <c r="AV26" s="81"/>
      <c r="AW26" s="115" t="s">
        <v>407</v>
      </c>
      <c r="AX26" s="91" t="s">
        <v>336</v>
      </c>
      <c r="AY26" s="25">
        <v>-0.75</v>
      </c>
      <c r="AZ26" s="118">
        <v>9</v>
      </c>
      <c r="BA26" s="118">
        <v>0</v>
      </c>
      <c r="BB26" s="9" t="e">
        <v>#DIV/0!</v>
      </c>
      <c r="BC26" s="89">
        <v>1</v>
      </c>
      <c r="BD26" s="81"/>
      <c r="BE26" s="115" t="s">
        <v>407</v>
      </c>
      <c r="BF26" s="91" t="s">
        <v>336</v>
      </c>
      <c r="BG26" s="25">
        <v>-0.75</v>
      </c>
      <c r="BH26" s="118">
        <v>9</v>
      </c>
      <c r="BI26" s="118">
        <v>0</v>
      </c>
      <c r="BJ26" s="9" t="e">
        <f t="shared" si="0"/>
        <v>#DIV/0!</v>
      </c>
      <c r="BK26" s="89">
        <v>1</v>
      </c>
      <c r="BL26" s="81"/>
      <c r="BM26" s="115" t="s">
        <v>407</v>
      </c>
      <c r="BN26" s="91" t="s">
        <v>336</v>
      </c>
      <c r="BO26" s="365">
        <v>-0.75</v>
      </c>
      <c r="BP26" s="118">
        <v>9</v>
      </c>
      <c r="BQ26" s="118">
        <v>0</v>
      </c>
      <c r="BR26" s="9" t="e">
        <v>#DIV/0!</v>
      </c>
      <c r="BS26" s="89">
        <v>1</v>
      </c>
      <c r="BT26" s="81"/>
      <c r="BU26" s="115" t="s">
        <v>407</v>
      </c>
      <c r="BV26" s="91" t="s">
        <v>336</v>
      </c>
      <c r="BW26" s="25">
        <v>-0.75</v>
      </c>
      <c r="BX26" s="118">
        <v>9</v>
      </c>
      <c r="BY26" s="118">
        <v>0</v>
      </c>
      <c r="BZ26" s="9" t="e">
        <v>#DIV/0!</v>
      </c>
      <c r="CA26" s="89">
        <v>1</v>
      </c>
    </row>
    <row r="27" spans="1:79" x14ac:dyDescent="0.25">
      <c r="A27" s="115" t="s">
        <v>407</v>
      </c>
      <c r="B27" s="91" t="s">
        <v>80</v>
      </c>
      <c r="C27" s="138"/>
      <c r="D27" s="118"/>
      <c r="E27" s="118"/>
      <c r="F27" s="9"/>
      <c r="G27" s="89"/>
      <c r="H27" s="81"/>
      <c r="I27" s="115" t="s">
        <v>407</v>
      </c>
      <c r="J27" s="91" t="s">
        <v>80</v>
      </c>
      <c r="K27" s="138"/>
      <c r="L27" s="118"/>
      <c r="M27" s="118"/>
      <c r="N27" s="9"/>
      <c r="O27" s="89"/>
      <c r="P27" s="81"/>
      <c r="Q27" s="115" t="s">
        <v>407</v>
      </c>
      <c r="R27" s="91" t="s">
        <v>80</v>
      </c>
      <c r="S27" s="138"/>
      <c r="T27" s="118"/>
      <c r="U27" s="118"/>
      <c r="V27" s="42"/>
      <c r="W27" s="89"/>
      <c r="X27" s="81"/>
      <c r="Y27" s="115" t="s">
        <v>407</v>
      </c>
      <c r="Z27" s="91" t="s">
        <v>80</v>
      </c>
      <c r="AA27" s="138"/>
      <c r="AB27" s="118"/>
      <c r="AC27" s="118"/>
      <c r="AD27" s="9"/>
      <c r="AE27" s="89"/>
      <c r="AF27" s="81"/>
      <c r="AG27" s="115" t="s">
        <v>407</v>
      </c>
      <c r="AH27" s="91" t="s">
        <v>80</v>
      </c>
      <c r="AI27" s="187"/>
      <c r="AJ27" s="119"/>
      <c r="AK27" s="119"/>
      <c r="AL27" s="27"/>
      <c r="AM27" s="119"/>
      <c r="AN27" s="81"/>
      <c r="AO27" s="115" t="s">
        <v>407</v>
      </c>
      <c r="AP27" s="91" t="s">
        <v>80</v>
      </c>
      <c r="AQ27" s="25"/>
      <c r="AR27" s="118"/>
      <c r="AS27" s="118"/>
      <c r="AT27" s="9"/>
      <c r="AU27" s="89"/>
      <c r="AV27" s="81"/>
      <c r="AW27" s="115" t="s">
        <v>407</v>
      </c>
      <c r="AX27" s="91" t="s">
        <v>80</v>
      </c>
      <c r="AY27" s="25"/>
      <c r="AZ27" s="118"/>
      <c r="BA27" s="118"/>
      <c r="BB27" s="9"/>
      <c r="BC27" s="89"/>
      <c r="BD27" s="81"/>
      <c r="BE27" s="115" t="s">
        <v>407</v>
      </c>
      <c r="BF27" s="91" t="s">
        <v>80</v>
      </c>
      <c r="BG27" s="25"/>
      <c r="BH27" s="118"/>
      <c r="BI27" s="118"/>
      <c r="BJ27" s="9"/>
      <c r="BK27" s="89"/>
      <c r="BL27" s="81"/>
      <c r="BM27" s="115" t="s">
        <v>407</v>
      </c>
      <c r="BN27" s="91" t="s">
        <v>80</v>
      </c>
      <c r="BO27" s="187">
        <v>0</v>
      </c>
      <c r="BP27" s="119">
        <v>5</v>
      </c>
      <c r="BQ27" s="119">
        <v>11</v>
      </c>
      <c r="BR27" s="27">
        <v>0.45454545454545453</v>
      </c>
      <c r="BS27" s="119">
        <v>140</v>
      </c>
      <c r="BT27" s="81"/>
      <c r="BU27" s="115" t="s">
        <v>407</v>
      </c>
      <c r="BV27" s="91" t="s">
        <v>80</v>
      </c>
      <c r="BW27" s="25">
        <v>0</v>
      </c>
      <c r="BX27" s="118">
        <v>5</v>
      </c>
      <c r="BY27" s="118">
        <v>11</v>
      </c>
      <c r="BZ27" s="9">
        <v>0.45454545454545453</v>
      </c>
      <c r="CA27" s="89">
        <v>145</v>
      </c>
    </row>
    <row r="28" spans="1:79" x14ac:dyDescent="0.25">
      <c r="A28" s="97" t="s">
        <v>407</v>
      </c>
      <c r="B28" s="91" t="s">
        <v>408</v>
      </c>
      <c r="C28" s="138"/>
      <c r="D28" s="118"/>
      <c r="E28" s="118"/>
      <c r="F28" s="9"/>
      <c r="G28" s="89"/>
      <c r="H28" s="81"/>
      <c r="I28" s="97" t="s">
        <v>407</v>
      </c>
      <c r="J28" s="91" t="s">
        <v>408</v>
      </c>
      <c r="K28" s="138"/>
      <c r="L28" s="118"/>
      <c r="M28" s="118"/>
      <c r="N28" s="9"/>
      <c r="O28" s="89"/>
      <c r="P28" s="81"/>
      <c r="Q28" s="97" t="s">
        <v>407</v>
      </c>
      <c r="R28" s="91" t="s">
        <v>408</v>
      </c>
      <c r="S28" s="138"/>
      <c r="T28" s="118"/>
      <c r="U28" s="118"/>
      <c r="V28" s="42"/>
      <c r="W28" s="89"/>
      <c r="X28" s="81"/>
      <c r="Y28" s="97" t="s">
        <v>407</v>
      </c>
      <c r="Z28" s="91" t="s">
        <v>408</v>
      </c>
      <c r="AA28" s="138"/>
      <c r="AB28" s="118"/>
      <c r="AC28" s="118"/>
      <c r="AD28" s="9"/>
      <c r="AE28" s="89"/>
      <c r="AF28" s="81"/>
      <c r="AG28" s="97" t="s">
        <v>407</v>
      </c>
      <c r="AH28" s="91" t="s">
        <v>408</v>
      </c>
      <c r="AI28" s="25">
        <v>0</v>
      </c>
      <c r="AJ28" s="118">
        <v>0</v>
      </c>
      <c r="AK28" s="118">
        <v>1</v>
      </c>
      <c r="AL28" s="9">
        <v>0</v>
      </c>
      <c r="AM28" s="89">
        <v>169</v>
      </c>
      <c r="AN28" s="81"/>
      <c r="AO28" s="97" t="s">
        <v>407</v>
      </c>
      <c r="AP28" s="91" t="s">
        <v>408</v>
      </c>
      <c r="AQ28" s="25">
        <v>0</v>
      </c>
      <c r="AR28" s="118">
        <v>0</v>
      </c>
      <c r="AS28" s="118">
        <v>1</v>
      </c>
      <c r="AT28" s="9">
        <v>0</v>
      </c>
      <c r="AU28" s="89">
        <v>169</v>
      </c>
      <c r="AV28" s="81"/>
      <c r="AW28" s="97" t="s">
        <v>407</v>
      </c>
      <c r="AX28" s="91" t="s">
        <v>408</v>
      </c>
      <c r="AY28" s="187">
        <v>0.33329999999999949</v>
      </c>
      <c r="AZ28" s="119">
        <v>1</v>
      </c>
      <c r="BA28" s="119">
        <v>2</v>
      </c>
      <c r="BB28" s="27">
        <v>0.5</v>
      </c>
      <c r="BC28" s="119">
        <v>128</v>
      </c>
      <c r="BD28" s="81"/>
      <c r="BE28" s="97" t="s">
        <v>407</v>
      </c>
      <c r="BF28" s="91" t="s">
        <v>408</v>
      </c>
      <c r="BG28" s="25">
        <v>0.33329999999999949</v>
      </c>
      <c r="BH28" s="118">
        <v>1</v>
      </c>
      <c r="BI28" s="118">
        <v>2</v>
      </c>
      <c r="BJ28" s="9">
        <f t="shared" si="0"/>
        <v>0.5</v>
      </c>
      <c r="BK28" s="89">
        <v>130</v>
      </c>
      <c r="BL28" s="81"/>
      <c r="BM28" s="97" t="s">
        <v>407</v>
      </c>
      <c r="BN28" s="91" t="s">
        <v>408</v>
      </c>
      <c r="BO28" s="365">
        <v>0.33329999999999949</v>
      </c>
      <c r="BP28" s="118">
        <v>1</v>
      </c>
      <c r="BQ28" s="118">
        <v>2</v>
      </c>
      <c r="BR28" s="9">
        <v>0.5</v>
      </c>
      <c r="BS28" s="89">
        <v>131</v>
      </c>
      <c r="BT28" s="81"/>
      <c r="BU28" s="97" t="s">
        <v>407</v>
      </c>
      <c r="BV28" s="91" t="s">
        <v>408</v>
      </c>
      <c r="BW28" s="25">
        <v>0.33329999999999949</v>
      </c>
      <c r="BX28" s="118">
        <v>1</v>
      </c>
      <c r="BY28" s="118">
        <v>2</v>
      </c>
      <c r="BZ28" s="9">
        <v>0.5</v>
      </c>
      <c r="CA28" s="89">
        <v>134</v>
      </c>
    </row>
    <row r="29" spans="1:79" x14ac:dyDescent="0.25">
      <c r="A29" s="95" t="s">
        <v>44</v>
      </c>
      <c r="B29" s="96" t="s">
        <v>45</v>
      </c>
      <c r="C29" s="138">
        <v>-2.3611111111111116</v>
      </c>
      <c r="D29" s="118">
        <v>16</v>
      </c>
      <c r="E29" s="118">
        <v>5</v>
      </c>
      <c r="F29" s="9">
        <v>3.2</v>
      </c>
      <c r="G29" s="89">
        <v>19</v>
      </c>
      <c r="H29" s="81"/>
      <c r="I29" s="95" t="s">
        <v>44</v>
      </c>
      <c r="J29" s="96" t="s">
        <v>45</v>
      </c>
      <c r="K29" s="139">
        <v>-6.1109999999999998</v>
      </c>
      <c r="L29" s="119">
        <v>16</v>
      </c>
      <c r="M29" s="119">
        <v>8</v>
      </c>
      <c r="N29" s="27">
        <v>2</v>
      </c>
      <c r="O29" s="119">
        <v>27</v>
      </c>
      <c r="P29" s="81"/>
      <c r="Q29" s="95" t="s">
        <v>44</v>
      </c>
      <c r="R29" s="96" t="s">
        <v>45</v>
      </c>
      <c r="S29" s="138">
        <v>-6.1109999999999998</v>
      </c>
      <c r="T29" s="118">
        <v>16</v>
      </c>
      <c r="U29" s="118">
        <v>8</v>
      </c>
      <c r="V29" s="42">
        <v>2</v>
      </c>
      <c r="W29" s="89">
        <v>25</v>
      </c>
      <c r="X29" s="81"/>
      <c r="Y29" s="95" t="s">
        <v>44</v>
      </c>
      <c r="Z29" s="96" t="s">
        <v>45</v>
      </c>
      <c r="AA29" s="138">
        <v>-6.1109999999999998</v>
      </c>
      <c r="AB29" s="118">
        <v>16</v>
      </c>
      <c r="AC29" s="118">
        <v>8</v>
      </c>
      <c r="AD29" s="9">
        <v>2</v>
      </c>
      <c r="AE29" s="89">
        <v>28</v>
      </c>
      <c r="AF29" s="81"/>
      <c r="AG29" s="95" t="s">
        <v>44</v>
      </c>
      <c r="AH29" s="96" t="s">
        <v>45</v>
      </c>
      <c r="AI29" s="25">
        <v>-6.1109999999999998</v>
      </c>
      <c r="AJ29" s="118">
        <v>16</v>
      </c>
      <c r="AK29" s="118">
        <v>8</v>
      </c>
      <c r="AL29" s="9">
        <v>2</v>
      </c>
      <c r="AM29" s="89">
        <v>28</v>
      </c>
      <c r="AN29" s="81"/>
      <c r="AO29" s="95" t="s">
        <v>44</v>
      </c>
      <c r="AP29" s="96" t="s">
        <v>45</v>
      </c>
      <c r="AQ29" s="25">
        <v>-6.1109999999999998</v>
      </c>
      <c r="AR29" s="118">
        <v>16</v>
      </c>
      <c r="AS29" s="118">
        <v>8</v>
      </c>
      <c r="AT29" s="9">
        <v>2</v>
      </c>
      <c r="AU29" s="89">
        <v>28</v>
      </c>
      <c r="AV29" s="81"/>
      <c r="AW29" s="95" t="s">
        <v>44</v>
      </c>
      <c r="AX29" s="96" t="s">
        <v>45</v>
      </c>
      <c r="AY29" s="25">
        <v>-6.1109999999999998</v>
      </c>
      <c r="AZ29" s="118">
        <v>16</v>
      </c>
      <c r="BA29" s="118">
        <v>8</v>
      </c>
      <c r="BB29" s="9">
        <v>2</v>
      </c>
      <c r="BC29" s="89">
        <v>28</v>
      </c>
      <c r="BD29" s="81"/>
      <c r="BE29" s="95" t="s">
        <v>44</v>
      </c>
      <c r="BF29" s="96" t="s">
        <v>45</v>
      </c>
      <c r="BG29" s="25">
        <v>-6.1109999999999998</v>
      </c>
      <c r="BH29" s="118">
        <v>16</v>
      </c>
      <c r="BI29" s="118">
        <v>8</v>
      </c>
      <c r="BJ29" s="9">
        <f t="shared" si="0"/>
        <v>2</v>
      </c>
      <c r="BK29" s="89">
        <v>30</v>
      </c>
      <c r="BL29" s="81"/>
      <c r="BM29" s="95" t="s">
        <v>44</v>
      </c>
      <c r="BN29" s="96" t="s">
        <v>45</v>
      </c>
      <c r="BO29" s="365">
        <v>-6.1109999999999998</v>
      </c>
      <c r="BP29" s="118">
        <v>16</v>
      </c>
      <c r="BQ29" s="118">
        <v>8</v>
      </c>
      <c r="BR29" s="9">
        <v>2</v>
      </c>
      <c r="BS29" s="89">
        <v>31</v>
      </c>
      <c r="BT29" s="81"/>
      <c r="BU29" s="95" t="s">
        <v>44</v>
      </c>
      <c r="BV29" s="96" t="s">
        <v>45</v>
      </c>
      <c r="BW29" s="25">
        <v>-6.1109999999999998</v>
      </c>
      <c r="BX29" s="118">
        <v>16</v>
      </c>
      <c r="BY29" s="118">
        <v>8</v>
      </c>
      <c r="BZ29" s="9">
        <v>2</v>
      </c>
      <c r="CA29" s="89">
        <v>30</v>
      </c>
    </row>
    <row r="30" spans="1:79" x14ac:dyDescent="0.25">
      <c r="A30" s="90" t="s">
        <v>44</v>
      </c>
      <c r="B30" s="96" t="s">
        <v>46</v>
      </c>
      <c r="C30" s="138">
        <v>4</v>
      </c>
      <c r="D30" s="118">
        <v>4</v>
      </c>
      <c r="E30" s="118">
        <v>2</v>
      </c>
      <c r="F30" s="9">
        <v>2</v>
      </c>
      <c r="G30" s="89">
        <v>30</v>
      </c>
      <c r="H30" s="81"/>
      <c r="I30" s="90" t="s">
        <v>44</v>
      </c>
      <c r="J30" s="96" t="s">
        <v>46</v>
      </c>
      <c r="K30" s="138">
        <v>4</v>
      </c>
      <c r="L30" s="118">
        <v>4</v>
      </c>
      <c r="M30" s="118">
        <v>2</v>
      </c>
      <c r="N30" s="9">
        <v>2</v>
      </c>
      <c r="O30" s="89">
        <v>27</v>
      </c>
      <c r="P30" s="81"/>
      <c r="Q30" s="90" t="s">
        <v>44</v>
      </c>
      <c r="R30" s="96" t="s">
        <v>46</v>
      </c>
      <c r="S30" s="138">
        <v>4</v>
      </c>
      <c r="T30" s="118">
        <v>4</v>
      </c>
      <c r="U30" s="118">
        <v>2</v>
      </c>
      <c r="V30" s="42">
        <v>2</v>
      </c>
      <c r="W30" s="89">
        <v>25</v>
      </c>
      <c r="X30" s="81"/>
      <c r="Y30" s="90" t="s">
        <v>44</v>
      </c>
      <c r="Z30" s="96" t="s">
        <v>46</v>
      </c>
      <c r="AA30" s="138">
        <v>4</v>
      </c>
      <c r="AB30" s="118">
        <v>4</v>
      </c>
      <c r="AC30" s="118">
        <v>2</v>
      </c>
      <c r="AD30" s="9">
        <v>2</v>
      </c>
      <c r="AE30" s="89">
        <v>28</v>
      </c>
      <c r="AF30" s="81"/>
      <c r="AG30" s="90" t="s">
        <v>44</v>
      </c>
      <c r="AH30" s="96" t="s">
        <v>46</v>
      </c>
      <c r="AI30" s="25">
        <v>4</v>
      </c>
      <c r="AJ30" s="118">
        <v>4</v>
      </c>
      <c r="AK30" s="118">
        <v>2</v>
      </c>
      <c r="AL30" s="9">
        <v>2</v>
      </c>
      <c r="AM30" s="89">
        <v>28</v>
      </c>
      <c r="AN30" s="81"/>
      <c r="AO30" s="90" t="s">
        <v>44</v>
      </c>
      <c r="AP30" s="96" t="s">
        <v>46</v>
      </c>
      <c r="AQ30" s="25">
        <v>4</v>
      </c>
      <c r="AR30" s="118">
        <v>4</v>
      </c>
      <c r="AS30" s="118">
        <v>2</v>
      </c>
      <c r="AT30" s="9">
        <v>2</v>
      </c>
      <c r="AU30" s="89">
        <v>28</v>
      </c>
      <c r="AV30" s="81"/>
      <c r="AW30" s="90" t="s">
        <v>44</v>
      </c>
      <c r="AX30" s="96" t="s">
        <v>46</v>
      </c>
      <c r="AY30" s="25">
        <v>4</v>
      </c>
      <c r="AZ30" s="118">
        <v>4</v>
      </c>
      <c r="BA30" s="118">
        <v>2</v>
      </c>
      <c r="BB30" s="9">
        <v>2</v>
      </c>
      <c r="BC30" s="89">
        <v>28</v>
      </c>
      <c r="BD30" s="81"/>
      <c r="BE30" s="90" t="s">
        <v>44</v>
      </c>
      <c r="BF30" s="96" t="s">
        <v>46</v>
      </c>
      <c r="BG30" s="25">
        <v>4</v>
      </c>
      <c r="BH30" s="118">
        <v>4</v>
      </c>
      <c r="BI30" s="118">
        <v>2</v>
      </c>
      <c r="BJ30" s="9">
        <f t="shared" si="0"/>
        <v>2</v>
      </c>
      <c r="BK30" s="89">
        <v>30</v>
      </c>
      <c r="BL30" s="81"/>
      <c r="BM30" s="90" t="s">
        <v>44</v>
      </c>
      <c r="BN30" s="96" t="s">
        <v>46</v>
      </c>
      <c r="BO30" s="365">
        <v>4</v>
      </c>
      <c r="BP30" s="118">
        <v>4</v>
      </c>
      <c r="BQ30" s="118">
        <v>2</v>
      </c>
      <c r="BR30" s="9">
        <v>2</v>
      </c>
      <c r="BS30" s="89">
        <v>31</v>
      </c>
      <c r="BT30" s="81"/>
      <c r="BU30" s="90" t="s">
        <v>44</v>
      </c>
      <c r="BV30" s="96" t="s">
        <v>46</v>
      </c>
      <c r="BW30" s="25">
        <v>4</v>
      </c>
      <c r="BX30" s="118">
        <v>2</v>
      </c>
      <c r="BY30" s="118">
        <v>2</v>
      </c>
      <c r="BZ30" s="9">
        <v>1</v>
      </c>
      <c r="CA30" s="89">
        <v>88</v>
      </c>
    </row>
    <row r="31" spans="1:79" x14ac:dyDescent="0.25">
      <c r="A31" s="113" t="s">
        <v>47</v>
      </c>
      <c r="B31" s="96" t="s">
        <v>48</v>
      </c>
      <c r="C31" s="138">
        <v>-8.8764999999999983</v>
      </c>
      <c r="D31" s="118">
        <v>28</v>
      </c>
      <c r="E31" s="118">
        <v>25</v>
      </c>
      <c r="F31" s="9">
        <v>1.1200000000000001</v>
      </c>
      <c r="G31" s="89">
        <v>74</v>
      </c>
      <c r="H31" s="81"/>
      <c r="I31" s="113" t="s">
        <v>47</v>
      </c>
      <c r="J31" s="96" t="s">
        <v>48</v>
      </c>
      <c r="K31" s="139">
        <v>-8.6945000000000014</v>
      </c>
      <c r="L31" s="119">
        <v>30</v>
      </c>
      <c r="M31" s="119">
        <v>29</v>
      </c>
      <c r="N31" s="27">
        <v>1.0344827586206897</v>
      </c>
      <c r="O31" s="119">
        <v>75</v>
      </c>
      <c r="P31" s="81"/>
      <c r="Q31" s="113" t="s">
        <v>47</v>
      </c>
      <c r="R31" s="96" t="s">
        <v>48</v>
      </c>
      <c r="S31" s="138">
        <v>-8.6945000000000014</v>
      </c>
      <c r="T31" s="118">
        <v>30</v>
      </c>
      <c r="U31" s="118">
        <v>29</v>
      </c>
      <c r="V31" s="42">
        <v>1.0344827586206897</v>
      </c>
      <c r="W31" s="89">
        <v>74</v>
      </c>
      <c r="X31" s="81"/>
      <c r="Y31" s="113" t="s">
        <v>47</v>
      </c>
      <c r="Z31" s="96" t="s">
        <v>48</v>
      </c>
      <c r="AA31" s="138">
        <v>-8.6945000000000014</v>
      </c>
      <c r="AB31" s="118">
        <v>30</v>
      </c>
      <c r="AC31" s="118">
        <v>29</v>
      </c>
      <c r="AD31" s="9">
        <v>1.0344827586206897</v>
      </c>
      <c r="AE31" s="89">
        <v>77</v>
      </c>
      <c r="AF31" s="81"/>
      <c r="AG31" s="113" t="s">
        <v>47</v>
      </c>
      <c r="AH31" s="96" t="s">
        <v>48</v>
      </c>
      <c r="AI31" s="25">
        <v>-8.6945000000000014</v>
      </c>
      <c r="AJ31" s="118">
        <v>30</v>
      </c>
      <c r="AK31" s="118">
        <v>29</v>
      </c>
      <c r="AL31" s="9">
        <v>1.0344827586206897</v>
      </c>
      <c r="AM31" s="89">
        <v>80</v>
      </c>
      <c r="AN31" s="81"/>
      <c r="AO31" s="113" t="s">
        <v>47</v>
      </c>
      <c r="AP31" s="96" t="s">
        <v>48</v>
      </c>
      <c r="AQ31" s="25">
        <v>-8.6945000000000014</v>
      </c>
      <c r="AR31" s="118">
        <v>30</v>
      </c>
      <c r="AS31" s="118">
        <v>29</v>
      </c>
      <c r="AT31" s="9">
        <v>1.0344827586206897</v>
      </c>
      <c r="AU31" s="89">
        <v>78</v>
      </c>
      <c r="AV31" s="81"/>
      <c r="AW31" s="113" t="s">
        <v>47</v>
      </c>
      <c r="AX31" s="96" t="s">
        <v>48</v>
      </c>
      <c r="AY31" s="25">
        <v>-8.6945000000000014</v>
      </c>
      <c r="AZ31" s="118">
        <v>30</v>
      </c>
      <c r="BA31" s="118">
        <v>29</v>
      </c>
      <c r="BB31" s="9">
        <v>1.0344827586206897</v>
      </c>
      <c r="BC31" s="89">
        <v>78</v>
      </c>
      <c r="BD31" s="81"/>
      <c r="BE31" s="113" t="s">
        <v>47</v>
      </c>
      <c r="BF31" s="96" t="s">
        <v>48</v>
      </c>
      <c r="BG31" s="25">
        <v>-8.6945000000000014</v>
      </c>
      <c r="BH31" s="118">
        <v>30</v>
      </c>
      <c r="BI31" s="118">
        <v>29</v>
      </c>
      <c r="BJ31" s="9">
        <f t="shared" si="0"/>
        <v>1.0344827586206897</v>
      </c>
      <c r="BK31" s="89">
        <v>81</v>
      </c>
      <c r="BL31" s="81"/>
      <c r="BM31" s="113" t="s">
        <v>47</v>
      </c>
      <c r="BN31" s="96" t="s">
        <v>48</v>
      </c>
      <c r="BO31" s="365">
        <v>-8.6945000000000014</v>
      </c>
      <c r="BP31" s="118">
        <v>30</v>
      </c>
      <c r="BQ31" s="118">
        <v>29</v>
      </c>
      <c r="BR31" s="9">
        <v>1.0344827586206897</v>
      </c>
      <c r="BS31" s="89">
        <v>84</v>
      </c>
      <c r="BT31" s="81"/>
      <c r="BU31" s="113" t="s">
        <v>47</v>
      </c>
      <c r="BV31" s="96" t="s">
        <v>48</v>
      </c>
      <c r="BW31" s="25">
        <v>-8.6945000000000014</v>
      </c>
      <c r="BX31" s="118">
        <v>29</v>
      </c>
      <c r="BY31" s="118">
        <v>29</v>
      </c>
      <c r="BZ31" s="9">
        <v>1</v>
      </c>
      <c r="CA31" s="89">
        <v>88</v>
      </c>
    </row>
    <row r="32" spans="1:79" x14ac:dyDescent="0.25">
      <c r="A32" s="16" t="s">
        <v>470</v>
      </c>
      <c r="B32" s="96" t="s">
        <v>471</v>
      </c>
      <c r="C32" s="138"/>
      <c r="D32" s="118"/>
      <c r="E32" s="118"/>
      <c r="F32" s="9"/>
      <c r="G32" s="89"/>
      <c r="H32" s="81"/>
      <c r="I32" s="16" t="s">
        <v>470</v>
      </c>
      <c r="J32" s="96" t="s">
        <v>471</v>
      </c>
      <c r="K32" s="139"/>
      <c r="L32" s="119"/>
      <c r="M32" s="119"/>
      <c r="N32" s="27"/>
      <c r="O32" s="119"/>
      <c r="P32" s="81"/>
      <c r="Q32" s="16" t="s">
        <v>470</v>
      </c>
      <c r="R32" s="96" t="s">
        <v>471</v>
      </c>
      <c r="S32" s="138"/>
      <c r="T32" s="118"/>
      <c r="U32" s="118"/>
      <c r="V32" s="42"/>
      <c r="W32" s="89"/>
      <c r="X32" s="81"/>
      <c r="Y32" s="16" t="s">
        <v>470</v>
      </c>
      <c r="Z32" s="96" t="s">
        <v>471</v>
      </c>
      <c r="AA32" s="138"/>
      <c r="AB32" s="118"/>
      <c r="AC32" s="118"/>
      <c r="AD32" s="9"/>
      <c r="AE32" s="89"/>
      <c r="AF32" s="81"/>
      <c r="AG32" s="16" t="s">
        <v>470</v>
      </c>
      <c r="AH32" s="96" t="s">
        <v>471</v>
      </c>
      <c r="AI32" s="25"/>
      <c r="AJ32" s="118"/>
      <c r="AK32" s="118"/>
      <c r="AL32" s="9"/>
      <c r="AM32" s="89"/>
      <c r="AN32" s="81"/>
      <c r="AO32" s="16" t="s">
        <v>470</v>
      </c>
      <c r="AP32" s="96" t="s">
        <v>471</v>
      </c>
      <c r="AQ32" s="25"/>
      <c r="AR32" s="118"/>
      <c r="AS32" s="118"/>
      <c r="AT32" s="9"/>
      <c r="AU32" s="89"/>
      <c r="AV32" s="81"/>
      <c r="AW32" s="16" t="s">
        <v>470</v>
      </c>
      <c r="AX32" s="96" t="s">
        <v>471</v>
      </c>
      <c r="AY32" s="25"/>
      <c r="AZ32" s="118"/>
      <c r="BA32" s="118"/>
      <c r="BB32" s="9"/>
      <c r="BC32" s="89"/>
      <c r="BD32" s="81"/>
      <c r="BE32" s="16" t="s">
        <v>470</v>
      </c>
      <c r="BF32" s="96" t="s">
        <v>471</v>
      </c>
      <c r="BG32" s="25"/>
      <c r="BH32" s="118"/>
      <c r="BI32" s="118"/>
      <c r="BJ32" s="9"/>
      <c r="BK32" s="89"/>
      <c r="BL32" s="81"/>
      <c r="BM32" s="16" t="s">
        <v>470</v>
      </c>
      <c r="BN32" s="96" t="s">
        <v>471</v>
      </c>
      <c r="BO32" s="187">
        <v>3.3333333334439885E-5</v>
      </c>
      <c r="BP32" s="119">
        <v>2</v>
      </c>
      <c r="BQ32" s="119">
        <v>10</v>
      </c>
      <c r="BR32" s="27">
        <v>0.2</v>
      </c>
      <c r="BS32" s="119">
        <v>166</v>
      </c>
      <c r="BT32" s="81"/>
      <c r="BU32" s="16" t="s">
        <v>470</v>
      </c>
      <c r="BV32" s="96" t="s">
        <v>471</v>
      </c>
      <c r="BW32" s="187">
        <v>1.0417000000000005</v>
      </c>
      <c r="BX32" s="119">
        <v>4</v>
      </c>
      <c r="BY32" s="119">
        <v>14</v>
      </c>
      <c r="BZ32" s="27">
        <v>0.2857142857142857</v>
      </c>
      <c r="CA32" s="119">
        <v>163</v>
      </c>
    </row>
    <row r="33" spans="1:79" x14ac:dyDescent="0.25">
      <c r="A33" s="105" t="s">
        <v>49</v>
      </c>
      <c r="B33" s="91" t="s">
        <v>50</v>
      </c>
      <c r="C33" s="138">
        <v>1.2000888888888888</v>
      </c>
      <c r="D33" s="118">
        <v>6</v>
      </c>
      <c r="E33" s="118">
        <v>8</v>
      </c>
      <c r="F33" s="9">
        <v>0.75</v>
      </c>
      <c r="G33" s="89">
        <v>94</v>
      </c>
      <c r="H33" s="81"/>
      <c r="I33" s="105" t="s">
        <v>49</v>
      </c>
      <c r="J33" s="91" t="s">
        <v>50</v>
      </c>
      <c r="K33" s="138">
        <v>1.2000888888888888</v>
      </c>
      <c r="L33" s="118">
        <v>6</v>
      </c>
      <c r="M33" s="118">
        <v>8</v>
      </c>
      <c r="N33" s="9">
        <v>0.75</v>
      </c>
      <c r="O33" s="89">
        <v>97</v>
      </c>
      <c r="P33" s="81"/>
      <c r="Q33" s="105" t="s">
        <v>49</v>
      </c>
      <c r="R33" s="91" t="s">
        <v>50</v>
      </c>
      <c r="S33" s="138">
        <v>1.2000888888888888</v>
      </c>
      <c r="T33" s="118">
        <v>6</v>
      </c>
      <c r="U33" s="118">
        <v>8</v>
      </c>
      <c r="V33" s="42">
        <v>0.75</v>
      </c>
      <c r="W33" s="89">
        <v>99</v>
      </c>
      <c r="X33" s="81"/>
      <c r="Y33" s="105" t="s">
        <v>49</v>
      </c>
      <c r="Z33" s="91" t="s">
        <v>50</v>
      </c>
      <c r="AA33" s="138">
        <v>1.2000888888888888</v>
      </c>
      <c r="AB33" s="118">
        <v>6</v>
      </c>
      <c r="AC33" s="118">
        <v>8</v>
      </c>
      <c r="AD33" s="9">
        <v>0.75</v>
      </c>
      <c r="AE33" s="89">
        <v>104</v>
      </c>
      <c r="AF33" s="81"/>
      <c r="AG33" s="105" t="s">
        <v>49</v>
      </c>
      <c r="AH33" s="91" t="s">
        <v>50</v>
      </c>
      <c r="AI33" s="25">
        <v>1.2000888888888888</v>
      </c>
      <c r="AJ33" s="118">
        <v>6</v>
      </c>
      <c r="AK33" s="118">
        <v>8</v>
      </c>
      <c r="AL33" s="9">
        <v>0.75</v>
      </c>
      <c r="AM33" s="89">
        <v>108</v>
      </c>
      <c r="AN33" s="81"/>
      <c r="AO33" s="105" t="s">
        <v>49</v>
      </c>
      <c r="AP33" s="91" t="s">
        <v>50</v>
      </c>
      <c r="AQ33" s="25">
        <v>1.2000888888888888</v>
      </c>
      <c r="AR33" s="118">
        <v>6</v>
      </c>
      <c r="AS33" s="118">
        <v>8</v>
      </c>
      <c r="AT33" s="9">
        <v>0.75</v>
      </c>
      <c r="AU33" s="89">
        <v>107</v>
      </c>
      <c r="AV33" s="81"/>
      <c r="AW33" s="98" t="s">
        <v>49</v>
      </c>
      <c r="AX33" s="91" t="s">
        <v>50</v>
      </c>
      <c r="AY33" s="25">
        <v>1.2000888888888888</v>
      </c>
      <c r="AZ33" s="118">
        <v>6</v>
      </c>
      <c r="BA33" s="118">
        <v>8</v>
      </c>
      <c r="BB33" s="9">
        <v>0.75</v>
      </c>
      <c r="BC33" s="89">
        <v>106</v>
      </c>
      <c r="BD33" s="81"/>
      <c r="BE33" s="98" t="s">
        <v>49</v>
      </c>
      <c r="BF33" s="91" t="s">
        <v>50</v>
      </c>
      <c r="BG33" s="25">
        <v>1.2000888888888888</v>
      </c>
      <c r="BH33" s="118">
        <v>6</v>
      </c>
      <c r="BI33" s="118">
        <v>8</v>
      </c>
      <c r="BJ33" s="9">
        <f t="shared" si="0"/>
        <v>0.75</v>
      </c>
      <c r="BK33" s="89">
        <v>110</v>
      </c>
      <c r="BL33" s="81"/>
      <c r="BM33" s="98" t="s">
        <v>49</v>
      </c>
      <c r="BN33" s="91" t="s">
        <v>50</v>
      </c>
      <c r="BO33" s="365">
        <v>1.2000888888888888</v>
      </c>
      <c r="BP33" s="118">
        <v>6</v>
      </c>
      <c r="BQ33" s="118">
        <v>8</v>
      </c>
      <c r="BR33" s="9">
        <v>0.75</v>
      </c>
      <c r="BS33" s="89">
        <v>111</v>
      </c>
      <c r="BT33" s="81"/>
      <c r="BU33" s="98" t="s">
        <v>49</v>
      </c>
      <c r="BV33" s="91" t="s">
        <v>50</v>
      </c>
      <c r="BW33" s="25">
        <v>1.2000888888888888</v>
      </c>
      <c r="BX33" s="118">
        <v>6</v>
      </c>
      <c r="BY33" s="118">
        <v>8</v>
      </c>
      <c r="BZ33" s="9">
        <v>0.75</v>
      </c>
      <c r="CA33" s="89">
        <v>114</v>
      </c>
    </row>
    <row r="34" spans="1:79" x14ac:dyDescent="0.25">
      <c r="A34" s="109" t="s">
        <v>51</v>
      </c>
      <c r="B34" s="171" t="s">
        <v>52</v>
      </c>
      <c r="C34" s="138">
        <v>-5.8333333333333348</v>
      </c>
      <c r="D34" s="118">
        <v>5</v>
      </c>
      <c r="E34" s="118">
        <v>8</v>
      </c>
      <c r="F34" s="9">
        <v>0.625</v>
      </c>
      <c r="G34" s="89">
        <v>106</v>
      </c>
      <c r="H34" s="81"/>
      <c r="I34" s="109" t="s">
        <v>51</v>
      </c>
      <c r="J34" s="171" t="s">
        <v>52</v>
      </c>
      <c r="K34" s="139">
        <v>-8.3751428571428566</v>
      </c>
      <c r="L34" s="119">
        <v>7</v>
      </c>
      <c r="M34" s="119">
        <v>12</v>
      </c>
      <c r="N34" s="27">
        <v>0.58333333333333337</v>
      </c>
      <c r="O34" s="119">
        <v>111</v>
      </c>
      <c r="P34" s="81"/>
      <c r="Q34" s="109" t="s">
        <v>51</v>
      </c>
      <c r="R34" s="171" t="s">
        <v>52</v>
      </c>
      <c r="S34" s="138">
        <v>-8.3751428571428566</v>
      </c>
      <c r="T34" s="118">
        <v>7</v>
      </c>
      <c r="U34" s="118">
        <v>12</v>
      </c>
      <c r="V34" s="42">
        <v>0.58333333333333337</v>
      </c>
      <c r="W34" s="89">
        <v>110</v>
      </c>
      <c r="X34" s="81"/>
      <c r="Y34" s="109" t="s">
        <v>51</v>
      </c>
      <c r="Z34" s="171" t="s">
        <v>52</v>
      </c>
      <c r="AA34" s="138">
        <v>-8.3751428571428566</v>
      </c>
      <c r="AB34" s="118">
        <v>7</v>
      </c>
      <c r="AC34" s="118">
        <v>12</v>
      </c>
      <c r="AD34" s="9">
        <v>0.58333333333333337</v>
      </c>
      <c r="AE34" s="89">
        <v>115</v>
      </c>
      <c r="AF34" s="81"/>
      <c r="AG34" s="109" t="s">
        <v>51</v>
      </c>
      <c r="AH34" s="171" t="s">
        <v>52</v>
      </c>
      <c r="AI34" s="25">
        <v>-8.3751428571428566</v>
      </c>
      <c r="AJ34" s="118">
        <v>7</v>
      </c>
      <c r="AK34" s="118">
        <v>12</v>
      </c>
      <c r="AL34" s="9">
        <v>0.58333333333333337</v>
      </c>
      <c r="AM34" s="89">
        <v>123</v>
      </c>
      <c r="AN34" s="81"/>
      <c r="AO34" s="109" t="s">
        <v>51</v>
      </c>
      <c r="AP34" s="171" t="s">
        <v>52</v>
      </c>
      <c r="AQ34" s="25">
        <v>-8.3751428571428566</v>
      </c>
      <c r="AR34" s="118">
        <v>7</v>
      </c>
      <c r="AS34" s="118">
        <v>12</v>
      </c>
      <c r="AT34" s="9">
        <v>0.58333333333333337</v>
      </c>
      <c r="AU34" s="89">
        <v>120</v>
      </c>
      <c r="AV34" s="81"/>
      <c r="AW34" s="43" t="s">
        <v>51</v>
      </c>
      <c r="AX34" s="171" t="s">
        <v>52</v>
      </c>
      <c r="AY34" s="25">
        <v>-8.3751428571428566</v>
      </c>
      <c r="AZ34" s="118">
        <v>7</v>
      </c>
      <c r="BA34" s="118">
        <v>12</v>
      </c>
      <c r="BB34" s="9">
        <v>0.58333333333333337</v>
      </c>
      <c r="BC34" s="89">
        <v>120</v>
      </c>
      <c r="BD34" s="81"/>
      <c r="BE34" s="43" t="s">
        <v>51</v>
      </c>
      <c r="BF34" s="171" t="s">
        <v>52</v>
      </c>
      <c r="BG34" s="25">
        <v>-8.3751428571428566</v>
      </c>
      <c r="BH34" s="118">
        <v>7</v>
      </c>
      <c r="BI34" s="118">
        <v>12</v>
      </c>
      <c r="BJ34" s="9">
        <f t="shared" si="0"/>
        <v>0.58333333333333337</v>
      </c>
      <c r="BK34" s="89">
        <v>122</v>
      </c>
      <c r="BL34" s="81"/>
      <c r="BM34" s="43" t="s">
        <v>51</v>
      </c>
      <c r="BN34" s="171" t="s">
        <v>52</v>
      </c>
      <c r="BO34" s="365">
        <v>-8.3751428571428566</v>
      </c>
      <c r="BP34" s="118">
        <v>7</v>
      </c>
      <c r="BQ34" s="118">
        <v>12</v>
      </c>
      <c r="BR34" s="9">
        <v>0.58333333333333337</v>
      </c>
      <c r="BS34" s="89">
        <v>124</v>
      </c>
      <c r="BT34" s="81"/>
      <c r="BU34" s="43" t="s">
        <v>51</v>
      </c>
      <c r="BV34" s="171" t="s">
        <v>52</v>
      </c>
      <c r="BW34" s="25">
        <v>-8.3751428571428566</v>
      </c>
      <c r="BX34" s="118">
        <v>7</v>
      </c>
      <c r="BY34" s="118">
        <v>12</v>
      </c>
      <c r="BZ34" s="9">
        <v>0.58333333333333337</v>
      </c>
      <c r="CA34" s="89">
        <v>127</v>
      </c>
    </row>
    <row r="35" spans="1:79" x14ac:dyDescent="0.25">
      <c r="A35" s="99" t="s">
        <v>53</v>
      </c>
      <c r="B35" s="91" t="s">
        <v>54</v>
      </c>
      <c r="C35" s="138">
        <v>0</v>
      </c>
      <c r="D35" s="118">
        <v>10</v>
      </c>
      <c r="E35" s="118">
        <v>0</v>
      </c>
      <c r="F35" s="118" t="e">
        <v>#DIV/0!</v>
      </c>
      <c r="G35" s="118">
        <v>1</v>
      </c>
      <c r="H35" s="81"/>
      <c r="I35" s="99" t="s">
        <v>53</v>
      </c>
      <c r="J35" s="91" t="s">
        <v>54</v>
      </c>
      <c r="K35" s="138">
        <v>0</v>
      </c>
      <c r="L35" s="118">
        <v>10</v>
      </c>
      <c r="M35" s="118"/>
      <c r="N35" s="9" t="e">
        <v>#DIV/0!</v>
      </c>
      <c r="O35" s="89">
        <v>1</v>
      </c>
      <c r="P35" s="81"/>
      <c r="Q35" s="99" t="s">
        <v>53</v>
      </c>
      <c r="R35" s="91" t="s">
        <v>54</v>
      </c>
      <c r="S35" s="138">
        <v>0</v>
      </c>
      <c r="T35" s="118">
        <v>10</v>
      </c>
      <c r="U35" s="118">
        <v>0</v>
      </c>
      <c r="V35" s="88" t="e">
        <v>#DIV/0!</v>
      </c>
      <c r="W35" s="89">
        <v>1</v>
      </c>
      <c r="X35" s="81"/>
      <c r="Y35" s="99" t="s">
        <v>53</v>
      </c>
      <c r="Z35" s="91" t="s">
        <v>54</v>
      </c>
      <c r="AA35" s="138">
        <v>0</v>
      </c>
      <c r="AB35" s="118">
        <v>10</v>
      </c>
      <c r="AC35" s="118">
        <v>0</v>
      </c>
      <c r="AD35" s="118" t="e">
        <v>#DIV/0!</v>
      </c>
      <c r="AE35" s="118">
        <v>1</v>
      </c>
      <c r="AF35" s="81"/>
      <c r="AG35" s="99" t="s">
        <v>53</v>
      </c>
      <c r="AH35" s="91" t="s">
        <v>54</v>
      </c>
      <c r="AI35" s="25">
        <v>0</v>
      </c>
      <c r="AJ35" s="118">
        <v>10</v>
      </c>
      <c r="AK35" s="118">
        <v>0</v>
      </c>
      <c r="AL35" s="118" t="e">
        <v>#DIV/0!</v>
      </c>
      <c r="AM35" s="118">
        <v>1</v>
      </c>
      <c r="AN35" s="81"/>
      <c r="AO35" s="99" t="s">
        <v>53</v>
      </c>
      <c r="AP35" s="91" t="s">
        <v>54</v>
      </c>
      <c r="AQ35" s="25">
        <v>0</v>
      </c>
      <c r="AR35" s="118">
        <v>10</v>
      </c>
      <c r="AS35" s="118">
        <v>0</v>
      </c>
      <c r="AT35" s="118" t="e">
        <v>#DIV/0!</v>
      </c>
      <c r="AU35" s="89">
        <v>1</v>
      </c>
      <c r="AV35" s="81"/>
      <c r="AW35" s="105" t="s">
        <v>53</v>
      </c>
      <c r="AX35" s="91" t="s">
        <v>54</v>
      </c>
      <c r="AY35" s="25">
        <v>0</v>
      </c>
      <c r="AZ35" s="118">
        <v>10</v>
      </c>
      <c r="BA35" s="118">
        <v>0</v>
      </c>
      <c r="BB35" s="118" t="e">
        <v>#DIV/0!</v>
      </c>
      <c r="BC35" s="89">
        <v>1</v>
      </c>
      <c r="BD35" s="81"/>
      <c r="BE35" s="105" t="s">
        <v>53</v>
      </c>
      <c r="BF35" s="91" t="s">
        <v>54</v>
      </c>
      <c r="BG35" s="25">
        <v>0</v>
      </c>
      <c r="BH35" s="118">
        <v>10</v>
      </c>
      <c r="BI35" s="118">
        <v>0</v>
      </c>
      <c r="BJ35" s="118" t="e">
        <f t="shared" si="0"/>
        <v>#DIV/0!</v>
      </c>
      <c r="BK35" s="89">
        <v>1</v>
      </c>
      <c r="BL35" s="81"/>
      <c r="BM35" s="105" t="s">
        <v>53</v>
      </c>
      <c r="BN35" s="91" t="s">
        <v>54</v>
      </c>
      <c r="BO35" s="365">
        <v>0</v>
      </c>
      <c r="BP35" s="118">
        <v>10</v>
      </c>
      <c r="BQ35" s="118">
        <v>0</v>
      </c>
      <c r="BR35" s="118" t="e">
        <v>#DIV/0!</v>
      </c>
      <c r="BS35" s="89">
        <v>1</v>
      </c>
      <c r="BT35" s="81"/>
      <c r="BU35" s="105" t="s">
        <v>53</v>
      </c>
      <c r="BV35" s="91" t="s">
        <v>54</v>
      </c>
      <c r="BW35" s="25">
        <v>0</v>
      </c>
      <c r="BX35" s="118">
        <v>10</v>
      </c>
      <c r="BY35" s="118">
        <v>0</v>
      </c>
      <c r="BZ35" s="118" t="e">
        <v>#DIV/0!</v>
      </c>
      <c r="CA35" s="89">
        <v>1</v>
      </c>
    </row>
    <row r="36" spans="1:79" x14ac:dyDescent="0.25">
      <c r="A36" s="16" t="s">
        <v>395</v>
      </c>
      <c r="B36" s="91" t="s">
        <v>387</v>
      </c>
      <c r="C36" s="138"/>
      <c r="D36" s="118"/>
      <c r="E36" s="118"/>
      <c r="F36" s="118"/>
      <c r="G36" s="118"/>
      <c r="H36" s="81"/>
      <c r="I36" s="16" t="s">
        <v>395</v>
      </c>
      <c r="J36" s="91" t="s">
        <v>387</v>
      </c>
      <c r="K36" s="138"/>
      <c r="L36" s="118"/>
      <c r="M36" s="118"/>
      <c r="N36" s="9"/>
      <c r="O36" s="89"/>
      <c r="P36" s="81"/>
      <c r="Q36" s="16" t="s">
        <v>395</v>
      </c>
      <c r="R36" s="91" t="s">
        <v>387</v>
      </c>
      <c r="S36" s="138"/>
      <c r="T36" s="118"/>
      <c r="U36" s="118"/>
      <c r="V36" s="88"/>
      <c r="W36" s="89"/>
      <c r="X36" s="81"/>
      <c r="Y36" s="16" t="s">
        <v>395</v>
      </c>
      <c r="Z36" s="91" t="s">
        <v>387</v>
      </c>
      <c r="AA36" s="139">
        <v>0.33329999999999949</v>
      </c>
      <c r="AB36" s="119">
        <v>3</v>
      </c>
      <c r="AC36" s="119">
        <v>3</v>
      </c>
      <c r="AD36" s="119">
        <v>1</v>
      </c>
      <c r="AE36" s="119">
        <v>80</v>
      </c>
      <c r="AF36" s="81"/>
      <c r="AG36" s="16" t="s">
        <v>395</v>
      </c>
      <c r="AH36" s="91" t="s">
        <v>387</v>
      </c>
      <c r="AI36" s="187">
        <v>0.33329999999999949</v>
      </c>
      <c r="AJ36" s="119">
        <v>3</v>
      </c>
      <c r="AK36" s="119">
        <v>4</v>
      </c>
      <c r="AL36" s="27">
        <v>0.75</v>
      </c>
      <c r="AM36" s="119">
        <v>108</v>
      </c>
      <c r="AN36" s="81"/>
      <c r="AO36" s="16" t="s">
        <v>395</v>
      </c>
      <c r="AP36" s="91" t="s">
        <v>387</v>
      </c>
      <c r="AQ36" s="25">
        <v>0.33329999999999949</v>
      </c>
      <c r="AR36" s="118">
        <v>3</v>
      </c>
      <c r="AS36" s="118">
        <v>4</v>
      </c>
      <c r="AT36" s="9">
        <v>0.75</v>
      </c>
      <c r="AU36" s="89">
        <v>107</v>
      </c>
      <c r="AV36" s="81"/>
      <c r="AW36" s="105" t="s">
        <v>395</v>
      </c>
      <c r="AX36" s="91" t="s">
        <v>387</v>
      </c>
      <c r="AY36" s="187">
        <v>0.125</v>
      </c>
      <c r="AZ36" s="119">
        <v>3</v>
      </c>
      <c r="BA36" s="119">
        <v>5</v>
      </c>
      <c r="BB36" s="27">
        <v>0.6</v>
      </c>
      <c r="BC36" s="119">
        <v>117</v>
      </c>
      <c r="BD36" s="81"/>
      <c r="BE36" s="105" t="s">
        <v>395</v>
      </c>
      <c r="BF36" s="91" t="s">
        <v>387</v>
      </c>
      <c r="BG36" s="25">
        <v>0.125</v>
      </c>
      <c r="BH36" s="118">
        <v>3</v>
      </c>
      <c r="BI36" s="118">
        <v>5</v>
      </c>
      <c r="BJ36" s="118">
        <f t="shared" si="0"/>
        <v>0.6</v>
      </c>
      <c r="BK36" s="89">
        <v>119</v>
      </c>
      <c r="BL36" s="81"/>
      <c r="BM36" s="105" t="s">
        <v>395</v>
      </c>
      <c r="BN36" s="91" t="s">
        <v>387</v>
      </c>
      <c r="BO36" s="365">
        <v>0.125</v>
      </c>
      <c r="BP36" s="118">
        <v>3</v>
      </c>
      <c r="BQ36" s="118">
        <v>5</v>
      </c>
      <c r="BR36" s="9">
        <v>0.6</v>
      </c>
      <c r="BS36" s="89">
        <v>122</v>
      </c>
      <c r="BT36" s="81"/>
      <c r="BU36" s="105" t="s">
        <v>395</v>
      </c>
      <c r="BV36" s="91" t="s">
        <v>387</v>
      </c>
      <c r="BW36" s="25">
        <v>0.125</v>
      </c>
      <c r="BX36" s="118">
        <v>3</v>
      </c>
      <c r="BY36" s="118">
        <v>5</v>
      </c>
      <c r="BZ36" s="9">
        <v>0.6</v>
      </c>
      <c r="CA36" s="89">
        <v>125</v>
      </c>
    </row>
    <row r="37" spans="1:79" x14ac:dyDescent="0.25">
      <c r="A37" s="16" t="s">
        <v>328</v>
      </c>
      <c r="B37" s="91" t="s">
        <v>329</v>
      </c>
      <c r="C37" s="138">
        <v>0.66666666666666785</v>
      </c>
      <c r="D37" s="118">
        <v>3</v>
      </c>
      <c r="E37" s="118">
        <v>3</v>
      </c>
      <c r="F37" s="9">
        <v>1</v>
      </c>
      <c r="G37" s="89">
        <v>78</v>
      </c>
      <c r="H37" s="81"/>
      <c r="I37" s="16" t="s">
        <v>328</v>
      </c>
      <c r="J37" s="91" t="s">
        <v>329</v>
      </c>
      <c r="K37" s="138">
        <v>0.66666666666666785</v>
      </c>
      <c r="L37" s="118">
        <v>3</v>
      </c>
      <c r="M37" s="118">
        <v>3</v>
      </c>
      <c r="N37" s="9">
        <v>1</v>
      </c>
      <c r="O37" s="89">
        <v>76</v>
      </c>
      <c r="P37" s="81"/>
      <c r="Q37" s="16" t="s">
        <v>328</v>
      </c>
      <c r="R37" s="91" t="s">
        <v>329</v>
      </c>
      <c r="S37" s="138">
        <v>0.66666666666666785</v>
      </c>
      <c r="T37" s="118">
        <v>3</v>
      </c>
      <c r="U37" s="118">
        <v>3</v>
      </c>
      <c r="V37" s="42">
        <v>1</v>
      </c>
      <c r="W37" s="89">
        <v>76</v>
      </c>
      <c r="X37" s="81"/>
      <c r="Y37" s="16" t="s">
        <v>328</v>
      </c>
      <c r="Z37" s="91" t="s">
        <v>329</v>
      </c>
      <c r="AA37" s="138">
        <v>0.66666666666666785</v>
      </c>
      <c r="AB37" s="118">
        <v>3</v>
      </c>
      <c r="AC37" s="118">
        <v>3</v>
      </c>
      <c r="AD37" s="9">
        <v>1</v>
      </c>
      <c r="AE37" s="89">
        <v>80</v>
      </c>
      <c r="AF37" s="81"/>
      <c r="AG37" s="16" t="s">
        <v>328</v>
      </c>
      <c r="AH37" s="91" t="s">
        <v>329</v>
      </c>
      <c r="AI37" s="25">
        <v>0.66666666666666785</v>
      </c>
      <c r="AJ37" s="118">
        <v>3</v>
      </c>
      <c r="AK37" s="118">
        <v>3</v>
      </c>
      <c r="AL37" s="9">
        <v>1</v>
      </c>
      <c r="AM37" s="89">
        <v>82</v>
      </c>
      <c r="AN37" s="81"/>
      <c r="AO37" s="16" t="s">
        <v>328</v>
      </c>
      <c r="AP37" s="91" t="s">
        <v>329</v>
      </c>
      <c r="AQ37" s="25">
        <v>0.66666666666666785</v>
      </c>
      <c r="AR37" s="118">
        <v>3</v>
      </c>
      <c r="AS37" s="118">
        <v>3</v>
      </c>
      <c r="AT37" s="9">
        <v>1</v>
      </c>
      <c r="AU37" s="89">
        <v>80</v>
      </c>
      <c r="AV37" s="81"/>
      <c r="AW37" s="105" t="s">
        <v>328</v>
      </c>
      <c r="AX37" s="91" t="s">
        <v>329</v>
      </c>
      <c r="AY37" s="25">
        <v>0.66666666666666785</v>
      </c>
      <c r="AZ37" s="118">
        <v>3</v>
      </c>
      <c r="BA37" s="118">
        <v>3</v>
      </c>
      <c r="BB37" s="9">
        <v>1</v>
      </c>
      <c r="BC37" s="89">
        <v>80</v>
      </c>
      <c r="BD37" s="81"/>
      <c r="BE37" s="105" t="s">
        <v>328</v>
      </c>
      <c r="BF37" s="91" t="s">
        <v>329</v>
      </c>
      <c r="BG37" s="25">
        <v>0.66666666666666785</v>
      </c>
      <c r="BH37" s="118">
        <v>3</v>
      </c>
      <c r="BI37" s="118">
        <v>3</v>
      </c>
      <c r="BJ37" s="9">
        <f t="shared" si="0"/>
        <v>1</v>
      </c>
      <c r="BK37" s="89">
        <v>83</v>
      </c>
      <c r="BL37" s="81"/>
      <c r="BM37" s="105" t="s">
        <v>328</v>
      </c>
      <c r="BN37" s="91" t="s">
        <v>329</v>
      </c>
      <c r="BO37" s="365">
        <v>0.66666666666666785</v>
      </c>
      <c r="BP37" s="118">
        <v>3</v>
      </c>
      <c r="BQ37" s="118">
        <v>3</v>
      </c>
      <c r="BR37" s="9">
        <v>1</v>
      </c>
      <c r="BS37" s="89">
        <v>85</v>
      </c>
      <c r="BT37" s="81"/>
      <c r="BU37" s="105" t="s">
        <v>328</v>
      </c>
      <c r="BV37" s="91" t="s">
        <v>329</v>
      </c>
      <c r="BW37" s="25">
        <v>0.66666666666666785</v>
      </c>
      <c r="BX37" s="118">
        <v>3</v>
      </c>
      <c r="BY37" s="118">
        <v>3</v>
      </c>
      <c r="BZ37" s="9">
        <v>1</v>
      </c>
      <c r="CA37" s="89">
        <v>88</v>
      </c>
    </row>
    <row r="38" spans="1:79" x14ac:dyDescent="0.25">
      <c r="A38" s="95" t="s">
        <v>55</v>
      </c>
      <c r="B38" s="96" t="s">
        <v>56</v>
      </c>
      <c r="C38" s="138">
        <v>2.5</v>
      </c>
      <c r="D38" s="118">
        <v>2</v>
      </c>
      <c r="E38" s="118">
        <v>0</v>
      </c>
      <c r="F38" s="118" t="e">
        <v>#DIV/0!</v>
      </c>
      <c r="G38" s="118">
        <v>1</v>
      </c>
      <c r="H38" s="81"/>
      <c r="I38" s="95" t="s">
        <v>55</v>
      </c>
      <c r="J38" s="96" t="s">
        <v>56</v>
      </c>
      <c r="K38" s="138">
        <v>2.5</v>
      </c>
      <c r="L38" s="118">
        <v>2</v>
      </c>
      <c r="M38" s="118"/>
      <c r="N38" s="9" t="e">
        <v>#DIV/0!</v>
      </c>
      <c r="O38" s="6">
        <v>1</v>
      </c>
      <c r="P38" s="81"/>
      <c r="Q38" s="95" t="s">
        <v>55</v>
      </c>
      <c r="R38" s="96" t="s">
        <v>56</v>
      </c>
      <c r="S38" s="138">
        <v>2.5</v>
      </c>
      <c r="T38" s="118">
        <v>2</v>
      </c>
      <c r="U38" s="118">
        <v>0</v>
      </c>
      <c r="V38" s="88" t="e">
        <v>#DIV/0!</v>
      </c>
      <c r="W38" s="89">
        <v>1</v>
      </c>
      <c r="X38" s="81"/>
      <c r="Y38" s="95" t="s">
        <v>55</v>
      </c>
      <c r="Z38" s="96" t="s">
        <v>56</v>
      </c>
      <c r="AA38" s="138">
        <v>2.5</v>
      </c>
      <c r="AB38" s="118">
        <v>2</v>
      </c>
      <c r="AC38" s="118">
        <v>0</v>
      </c>
      <c r="AD38" s="118" t="e">
        <v>#DIV/0!</v>
      </c>
      <c r="AE38" s="118">
        <v>1</v>
      </c>
      <c r="AF38" s="81"/>
      <c r="AG38" s="95" t="s">
        <v>55</v>
      </c>
      <c r="AH38" s="96" t="s">
        <v>56</v>
      </c>
      <c r="AI38" s="25">
        <v>2.5</v>
      </c>
      <c r="AJ38" s="118">
        <v>2</v>
      </c>
      <c r="AK38" s="118">
        <v>0</v>
      </c>
      <c r="AL38" s="118" t="e">
        <v>#DIV/0!</v>
      </c>
      <c r="AM38" s="118">
        <v>1</v>
      </c>
      <c r="AN38" s="81"/>
      <c r="AO38" s="95" t="s">
        <v>55</v>
      </c>
      <c r="AP38" s="96" t="s">
        <v>56</v>
      </c>
      <c r="AQ38" s="25">
        <v>2.5</v>
      </c>
      <c r="AR38" s="118">
        <v>2</v>
      </c>
      <c r="AS38" s="118">
        <v>0</v>
      </c>
      <c r="AT38" s="118" t="e">
        <v>#DIV/0!</v>
      </c>
      <c r="AU38" s="89">
        <v>1</v>
      </c>
      <c r="AV38" s="81"/>
      <c r="AW38" s="95" t="s">
        <v>55</v>
      </c>
      <c r="AX38" s="96" t="s">
        <v>56</v>
      </c>
      <c r="AY38" s="25">
        <v>2.5</v>
      </c>
      <c r="AZ38" s="118">
        <v>2</v>
      </c>
      <c r="BA38" s="118">
        <v>0</v>
      </c>
      <c r="BB38" s="118" t="e">
        <v>#DIV/0!</v>
      </c>
      <c r="BC38" s="89">
        <v>1</v>
      </c>
      <c r="BD38" s="81"/>
      <c r="BE38" s="95" t="s">
        <v>55</v>
      </c>
      <c r="BF38" s="96" t="s">
        <v>56</v>
      </c>
      <c r="BG38" s="25">
        <v>2.5</v>
      </c>
      <c r="BH38" s="118">
        <v>2</v>
      </c>
      <c r="BI38" s="118">
        <v>0</v>
      </c>
      <c r="BJ38" s="118" t="e">
        <f t="shared" si="0"/>
        <v>#DIV/0!</v>
      </c>
      <c r="BK38" s="89">
        <v>1</v>
      </c>
      <c r="BL38" s="81"/>
      <c r="BM38" s="95" t="s">
        <v>55</v>
      </c>
      <c r="BN38" s="96" t="s">
        <v>56</v>
      </c>
      <c r="BO38" s="365">
        <v>2.5</v>
      </c>
      <c r="BP38" s="118">
        <v>2</v>
      </c>
      <c r="BQ38" s="118">
        <v>0</v>
      </c>
      <c r="BR38" s="118" t="e">
        <v>#DIV/0!</v>
      </c>
      <c r="BS38" s="89">
        <v>1</v>
      </c>
      <c r="BT38" s="81"/>
      <c r="BU38" s="95" t="s">
        <v>55</v>
      </c>
      <c r="BV38" s="96" t="s">
        <v>56</v>
      </c>
      <c r="BW38" s="25">
        <v>2.5</v>
      </c>
      <c r="BX38" s="118">
        <v>2</v>
      </c>
      <c r="BY38" s="118">
        <v>0</v>
      </c>
      <c r="BZ38" s="118" t="e">
        <v>#DIV/0!</v>
      </c>
      <c r="CA38" s="89">
        <v>1</v>
      </c>
    </row>
    <row r="39" spans="1:79" x14ac:dyDescent="0.25">
      <c r="A39" s="94" t="s">
        <v>57</v>
      </c>
      <c r="B39" s="91" t="s">
        <v>59</v>
      </c>
      <c r="C39" s="138">
        <v>0</v>
      </c>
      <c r="D39" s="118">
        <v>1</v>
      </c>
      <c r="E39" s="118">
        <v>2</v>
      </c>
      <c r="F39" s="9">
        <v>0.5</v>
      </c>
      <c r="G39" s="89">
        <v>113</v>
      </c>
      <c r="H39" s="81"/>
      <c r="I39" s="94" t="s">
        <v>57</v>
      </c>
      <c r="J39" s="91" t="s">
        <v>59</v>
      </c>
      <c r="K39" s="138">
        <v>0</v>
      </c>
      <c r="L39" s="118">
        <v>1</v>
      </c>
      <c r="M39" s="118">
        <v>2</v>
      </c>
      <c r="N39" s="9">
        <v>0.5</v>
      </c>
      <c r="O39" s="89">
        <v>116</v>
      </c>
      <c r="P39" s="81"/>
      <c r="Q39" s="94" t="s">
        <v>57</v>
      </c>
      <c r="R39" s="91" t="s">
        <v>59</v>
      </c>
      <c r="S39" s="138">
        <v>0</v>
      </c>
      <c r="T39" s="118">
        <v>1</v>
      </c>
      <c r="U39" s="118">
        <v>2</v>
      </c>
      <c r="V39" s="42">
        <v>0.5</v>
      </c>
      <c r="W39" s="89">
        <v>115</v>
      </c>
      <c r="X39" s="81"/>
      <c r="Y39" s="94" t="s">
        <v>57</v>
      </c>
      <c r="Z39" s="91" t="s">
        <v>59</v>
      </c>
      <c r="AA39" s="138">
        <v>0</v>
      </c>
      <c r="AB39" s="118">
        <v>1</v>
      </c>
      <c r="AC39" s="118">
        <v>2</v>
      </c>
      <c r="AD39" s="9">
        <v>0.5</v>
      </c>
      <c r="AE39" s="89">
        <v>120</v>
      </c>
      <c r="AF39" s="81"/>
      <c r="AG39" s="94" t="s">
        <v>57</v>
      </c>
      <c r="AH39" s="91" t="s">
        <v>59</v>
      </c>
      <c r="AI39" s="25">
        <v>0</v>
      </c>
      <c r="AJ39" s="118">
        <v>1</v>
      </c>
      <c r="AK39" s="118">
        <v>2</v>
      </c>
      <c r="AL39" s="9">
        <v>0.5</v>
      </c>
      <c r="AM39" s="89">
        <v>128</v>
      </c>
      <c r="AN39" s="81"/>
      <c r="AO39" s="94" t="s">
        <v>57</v>
      </c>
      <c r="AP39" s="91" t="s">
        <v>59</v>
      </c>
      <c r="AQ39" s="25">
        <v>0</v>
      </c>
      <c r="AR39" s="118">
        <v>1</v>
      </c>
      <c r="AS39" s="118">
        <v>2</v>
      </c>
      <c r="AT39" s="9">
        <v>0.5</v>
      </c>
      <c r="AU39" s="89">
        <v>127</v>
      </c>
      <c r="AV39" s="81"/>
      <c r="AW39" s="101" t="s">
        <v>57</v>
      </c>
      <c r="AX39" s="91" t="s">
        <v>59</v>
      </c>
      <c r="AY39" s="25">
        <v>0</v>
      </c>
      <c r="AZ39" s="118">
        <v>1</v>
      </c>
      <c r="BA39" s="118">
        <v>2</v>
      </c>
      <c r="BB39" s="9">
        <v>0.5</v>
      </c>
      <c r="BC39" s="89">
        <v>128</v>
      </c>
      <c r="BD39" s="81"/>
      <c r="BE39" s="101" t="s">
        <v>57</v>
      </c>
      <c r="BF39" s="91" t="s">
        <v>59</v>
      </c>
      <c r="BG39" s="25">
        <v>0</v>
      </c>
      <c r="BH39" s="118">
        <v>1</v>
      </c>
      <c r="BI39" s="118">
        <v>2</v>
      </c>
      <c r="BJ39" s="9">
        <f t="shared" si="0"/>
        <v>0.5</v>
      </c>
      <c r="BK39" s="89">
        <v>130</v>
      </c>
      <c r="BL39" s="81"/>
      <c r="BM39" s="101" t="s">
        <v>57</v>
      </c>
      <c r="BN39" s="91" t="s">
        <v>59</v>
      </c>
      <c r="BO39" s="365">
        <v>0</v>
      </c>
      <c r="BP39" s="118">
        <v>1</v>
      </c>
      <c r="BQ39" s="118">
        <v>2</v>
      </c>
      <c r="BR39" s="9">
        <v>0.5</v>
      </c>
      <c r="BS39" s="89">
        <v>131</v>
      </c>
      <c r="BT39" s="81"/>
      <c r="BU39" s="101" t="s">
        <v>57</v>
      </c>
      <c r="BV39" s="91" t="s">
        <v>59</v>
      </c>
      <c r="BW39" s="25">
        <v>0</v>
      </c>
      <c r="BX39" s="118">
        <v>1</v>
      </c>
      <c r="BY39" s="118">
        <v>2</v>
      </c>
      <c r="BZ39" s="9">
        <v>0.5</v>
      </c>
      <c r="CA39" s="89">
        <v>134</v>
      </c>
    </row>
    <row r="40" spans="1:79" x14ac:dyDescent="0.25">
      <c r="A40" s="94" t="s">
        <v>60</v>
      </c>
      <c r="B40" s="96" t="s">
        <v>61</v>
      </c>
      <c r="C40" s="138">
        <v>-1.0000000000000009</v>
      </c>
      <c r="D40" s="118">
        <v>3</v>
      </c>
      <c r="E40" s="118">
        <v>2</v>
      </c>
      <c r="F40" s="9">
        <v>1.5</v>
      </c>
      <c r="G40" s="89">
        <v>50</v>
      </c>
      <c r="H40" s="81"/>
      <c r="I40" s="94" t="s">
        <v>60</v>
      </c>
      <c r="J40" s="96" t="s">
        <v>61</v>
      </c>
      <c r="K40" s="139">
        <v>0</v>
      </c>
      <c r="L40" s="119">
        <v>6</v>
      </c>
      <c r="M40" s="119">
        <v>3</v>
      </c>
      <c r="N40" s="27">
        <v>2</v>
      </c>
      <c r="O40" s="119">
        <v>27</v>
      </c>
      <c r="P40" s="81"/>
      <c r="Q40" s="94" t="s">
        <v>60</v>
      </c>
      <c r="R40" s="96" t="s">
        <v>61</v>
      </c>
      <c r="S40" s="138">
        <v>0</v>
      </c>
      <c r="T40" s="118">
        <v>6</v>
      </c>
      <c r="U40" s="118">
        <v>3</v>
      </c>
      <c r="V40" s="42">
        <v>2</v>
      </c>
      <c r="W40" s="89">
        <v>25</v>
      </c>
      <c r="X40" s="81"/>
      <c r="Y40" s="94" t="s">
        <v>60</v>
      </c>
      <c r="Z40" s="96" t="s">
        <v>61</v>
      </c>
      <c r="AA40" s="138">
        <v>0</v>
      </c>
      <c r="AB40" s="118">
        <v>6</v>
      </c>
      <c r="AC40" s="118">
        <v>3</v>
      </c>
      <c r="AD40" s="9">
        <v>2</v>
      </c>
      <c r="AE40" s="89">
        <v>28</v>
      </c>
      <c r="AF40" s="81"/>
      <c r="AG40" s="94" t="s">
        <v>60</v>
      </c>
      <c r="AH40" s="96" t="s">
        <v>61</v>
      </c>
      <c r="AI40" s="25">
        <v>0</v>
      </c>
      <c r="AJ40" s="118">
        <v>6</v>
      </c>
      <c r="AK40" s="118">
        <v>3</v>
      </c>
      <c r="AL40" s="9">
        <v>2</v>
      </c>
      <c r="AM40" s="89">
        <v>28</v>
      </c>
      <c r="AN40" s="81"/>
      <c r="AO40" s="94" t="s">
        <v>60</v>
      </c>
      <c r="AP40" s="96" t="s">
        <v>61</v>
      </c>
      <c r="AQ40" s="25">
        <v>0</v>
      </c>
      <c r="AR40" s="118">
        <v>6</v>
      </c>
      <c r="AS40" s="118">
        <v>3</v>
      </c>
      <c r="AT40" s="9">
        <v>2</v>
      </c>
      <c r="AU40" s="89">
        <v>28</v>
      </c>
      <c r="AV40" s="81"/>
      <c r="AW40" s="101" t="s">
        <v>60</v>
      </c>
      <c r="AX40" s="96" t="s">
        <v>61</v>
      </c>
      <c r="AY40" s="25">
        <v>0</v>
      </c>
      <c r="AZ40" s="118">
        <v>6</v>
      </c>
      <c r="BA40" s="118">
        <v>3</v>
      </c>
      <c r="BB40" s="9">
        <v>2</v>
      </c>
      <c r="BC40" s="89">
        <v>28</v>
      </c>
      <c r="BD40" s="81"/>
      <c r="BE40" s="101" t="s">
        <v>60</v>
      </c>
      <c r="BF40" s="96" t="s">
        <v>61</v>
      </c>
      <c r="BG40" s="25">
        <v>0</v>
      </c>
      <c r="BH40" s="118">
        <v>6</v>
      </c>
      <c r="BI40" s="118">
        <v>3</v>
      </c>
      <c r="BJ40" s="9">
        <f t="shared" si="0"/>
        <v>2</v>
      </c>
      <c r="BK40" s="89">
        <v>30</v>
      </c>
      <c r="BL40" s="81"/>
      <c r="BM40" s="101" t="s">
        <v>60</v>
      </c>
      <c r="BN40" s="96" t="s">
        <v>61</v>
      </c>
      <c r="BO40" s="365">
        <v>0</v>
      </c>
      <c r="BP40" s="118">
        <v>6</v>
      </c>
      <c r="BQ40" s="118">
        <v>3</v>
      </c>
      <c r="BR40" s="9">
        <v>2</v>
      </c>
      <c r="BS40" s="89">
        <v>31</v>
      </c>
      <c r="BT40" s="81"/>
      <c r="BU40" s="101" t="s">
        <v>60</v>
      </c>
      <c r="BV40" s="96" t="s">
        <v>61</v>
      </c>
      <c r="BW40" s="25">
        <v>0</v>
      </c>
      <c r="BX40" s="118">
        <v>6</v>
      </c>
      <c r="BY40" s="118">
        <v>3</v>
      </c>
      <c r="BZ40" s="9">
        <v>2</v>
      </c>
      <c r="CA40" s="89">
        <v>30</v>
      </c>
    </row>
    <row r="41" spans="1:79" x14ac:dyDescent="0.25">
      <c r="A41" s="98" t="s">
        <v>60</v>
      </c>
      <c r="B41" s="96" t="s">
        <v>62</v>
      </c>
      <c r="C41" s="138">
        <v>3.7499444444444485</v>
      </c>
      <c r="D41" s="118">
        <v>11</v>
      </c>
      <c r="E41" s="118">
        <v>2</v>
      </c>
      <c r="F41" s="9">
        <v>5.5</v>
      </c>
      <c r="G41" s="89">
        <v>6</v>
      </c>
      <c r="H41" s="81"/>
      <c r="I41" s="98" t="s">
        <v>60</v>
      </c>
      <c r="J41" s="96" t="s">
        <v>62</v>
      </c>
      <c r="K41" s="139">
        <v>-2.777999999999996</v>
      </c>
      <c r="L41" s="119">
        <v>15</v>
      </c>
      <c r="M41" s="119">
        <v>5</v>
      </c>
      <c r="N41" s="27">
        <v>3</v>
      </c>
      <c r="O41" s="119">
        <v>20</v>
      </c>
      <c r="P41" s="81"/>
      <c r="Q41" s="98" t="s">
        <v>60</v>
      </c>
      <c r="R41" s="96" t="s">
        <v>62</v>
      </c>
      <c r="S41" s="138">
        <v>-2.777999999999996</v>
      </c>
      <c r="T41" s="118">
        <v>15</v>
      </c>
      <c r="U41" s="118">
        <v>5</v>
      </c>
      <c r="V41" s="42">
        <v>3</v>
      </c>
      <c r="W41" s="89">
        <v>19</v>
      </c>
      <c r="X41" s="81"/>
      <c r="Y41" s="98" t="s">
        <v>60</v>
      </c>
      <c r="Z41" s="96" t="s">
        <v>62</v>
      </c>
      <c r="AA41" s="138">
        <v>-2.777999999999996</v>
      </c>
      <c r="AB41" s="118">
        <v>15</v>
      </c>
      <c r="AC41" s="118">
        <v>5</v>
      </c>
      <c r="AD41" s="9">
        <v>3</v>
      </c>
      <c r="AE41" s="89">
        <v>22</v>
      </c>
      <c r="AF41" s="81"/>
      <c r="AG41" s="98" t="s">
        <v>60</v>
      </c>
      <c r="AH41" s="96" t="s">
        <v>62</v>
      </c>
      <c r="AI41" s="25">
        <v>-2.777999999999996</v>
      </c>
      <c r="AJ41" s="118">
        <v>15</v>
      </c>
      <c r="AK41" s="118">
        <v>5</v>
      </c>
      <c r="AL41" s="9">
        <v>3</v>
      </c>
      <c r="AM41" s="89">
        <v>21</v>
      </c>
      <c r="AN41" s="81"/>
      <c r="AO41" s="98" t="s">
        <v>60</v>
      </c>
      <c r="AP41" s="96" t="s">
        <v>62</v>
      </c>
      <c r="AQ41" s="25">
        <v>-2.777999999999996</v>
      </c>
      <c r="AR41" s="118">
        <v>15</v>
      </c>
      <c r="AS41" s="118">
        <v>5</v>
      </c>
      <c r="AT41" s="9">
        <v>3</v>
      </c>
      <c r="AU41" s="89">
        <v>21</v>
      </c>
      <c r="AV41" s="81"/>
      <c r="AW41" s="95" t="s">
        <v>60</v>
      </c>
      <c r="AX41" s="96" t="s">
        <v>62</v>
      </c>
      <c r="AY41" s="25">
        <v>-2.777999999999996</v>
      </c>
      <c r="AZ41" s="118">
        <v>15</v>
      </c>
      <c r="BA41" s="118">
        <v>5</v>
      </c>
      <c r="BB41" s="9">
        <v>3</v>
      </c>
      <c r="BC41" s="89">
        <v>22</v>
      </c>
      <c r="BD41" s="81"/>
      <c r="BE41" s="95" t="s">
        <v>60</v>
      </c>
      <c r="BF41" s="96" t="s">
        <v>62</v>
      </c>
      <c r="BG41" s="25">
        <v>-2.777999999999996</v>
      </c>
      <c r="BH41" s="118">
        <v>15</v>
      </c>
      <c r="BI41" s="118">
        <v>5</v>
      </c>
      <c r="BJ41" s="9">
        <f t="shared" si="0"/>
        <v>3</v>
      </c>
      <c r="BK41" s="89">
        <v>24</v>
      </c>
      <c r="BL41" s="81"/>
      <c r="BM41" s="95" t="s">
        <v>60</v>
      </c>
      <c r="BN41" s="96" t="s">
        <v>62</v>
      </c>
      <c r="BO41" s="365">
        <v>-2.777999999999996</v>
      </c>
      <c r="BP41" s="118">
        <v>15</v>
      </c>
      <c r="BQ41" s="118">
        <v>5</v>
      </c>
      <c r="BR41" s="9">
        <v>3</v>
      </c>
      <c r="BS41" s="89">
        <v>23</v>
      </c>
      <c r="BT41" s="81"/>
      <c r="BU41" s="95" t="s">
        <v>60</v>
      </c>
      <c r="BV41" s="96" t="s">
        <v>62</v>
      </c>
      <c r="BW41" s="25">
        <v>-2.777999999999996</v>
      </c>
      <c r="BX41" s="118">
        <v>15</v>
      </c>
      <c r="BY41" s="118">
        <v>5</v>
      </c>
      <c r="BZ41" s="9">
        <v>3</v>
      </c>
      <c r="CA41" s="89">
        <v>23</v>
      </c>
    </row>
    <row r="42" spans="1:79" x14ac:dyDescent="0.25">
      <c r="A42" s="98" t="s">
        <v>60</v>
      </c>
      <c r="B42" s="91" t="s">
        <v>438</v>
      </c>
      <c r="C42" s="138"/>
      <c r="D42" s="118"/>
      <c r="E42" s="118"/>
      <c r="F42" s="9"/>
      <c r="G42" s="89"/>
      <c r="H42" s="81"/>
      <c r="I42" s="98" t="s">
        <v>60</v>
      </c>
      <c r="J42" s="91" t="s">
        <v>438</v>
      </c>
      <c r="K42" s="139"/>
      <c r="L42" s="119"/>
      <c r="M42" s="119"/>
      <c r="N42" s="27"/>
      <c r="O42" s="119"/>
      <c r="P42" s="81"/>
      <c r="Q42" s="98" t="s">
        <v>60</v>
      </c>
      <c r="R42" s="91" t="s">
        <v>438</v>
      </c>
      <c r="S42" s="138"/>
      <c r="T42" s="118"/>
      <c r="U42" s="118"/>
      <c r="V42" s="42"/>
      <c r="W42" s="89"/>
      <c r="X42" s="81"/>
      <c r="Y42" s="98" t="s">
        <v>60</v>
      </c>
      <c r="Z42" s="91" t="s">
        <v>438</v>
      </c>
      <c r="AA42" s="138"/>
      <c r="AB42" s="118"/>
      <c r="AC42" s="118"/>
      <c r="AD42" s="9"/>
      <c r="AE42" s="89"/>
      <c r="AF42" s="81"/>
      <c r="AG42" s="98" t="s">
        <v>60</v>
      </c>
      <c r="AH42" s="91" t="s">
        <v>438</v>
      </c>
      <c r="AI42" s="25"/>
      <c r="AJ42" s="118"/>
      <c r="AK42" s="118"/>
      <c r="AL42" s="9"/>
      <c r="AM42" s="89"/>
      <c r="AN42" s="81"/>
      <c r="AO42" s="98" t="s">
        <v>60</v>
      </c>
      <c r="AP42" s="91" t="s">
        <v>438</v>
      </c>
      <c r="AQ42" s="25"/>
      <c r="AR42" s="118"/>
      <c r="AS42" s="118"/>
      <c r="AT42" s="9"/>
      <c r="AU42" s="89"/>
      <c r="AV42" s="81"/>
      <c r="AW42" s="98" t="s">
        <v>60</v>
      </c>
      <c r="AX42" s="91" t="s">
        <v>438</v>
      </c>
      <c r="AY42" s="187">
        <v>-1.5</v>
      </c>
      <c r="AZ42" s="119">
        <v>0</v>
      </c>
      <c r="BA42" s="119">
        <v>4</v>
      </c>
      <c r="BB42" s="27">
        <v>0</v>
      </c>
      <c r="BC42" s="119">
        <v>170</v>
      </c>
      <c r="BD42" s="81"/>
      <c r="BE42" s="98" t="s">
        <v>60</v>
      </c>
      <c r="BF42" s="91" t="s">
        <v>438</v>
      </c>
      <c r="BG42" s="25">
        <v>-1.5</v>
      </c>
      <c r="BH42" s="118">
        <v>0</v>
      </c>
      <c r="BI42" s="118">
        <v>4</v>
      </c>
      <c r="BJ42" s="9">
        <f t="shared" si="0"/>
        <v>0</v>
      </c>
      <c r="BK42" s="89">
        <v>174</v>
      </c>
      <c r="BL42" s="81"/>
      <c r="BM42" s="98" t="s">
        <v>60</v>
      </c>
      <c r="BN42" s="91" t="s">
        <v>438</v>
      </c>
      <c r="BO42" s="365">
        <v>-1.5</v>
      </c>
      <c r="BP42" s="118">
        <v>0</v>
      </c>
      <c r="BQ42" s="118">
        <v>4</v>
      </c>
      <c r="BR42" s="9">
        <v>0</v>
      </c>
      <c r="BS42" s="89">
        <v>179</v>
      </c>
      <c r="BT42" s="81"/>
      <c r="BU42" s="98" t="s">
        <v>60</v>
      </c>
      <c r="BV42" s="91" t="s">
        <v>438</v>
      </c>
      <c r="BW42" s="25">
        <v>-1.5</v>
      </c>
      <c r="BX42" s="118">
        <v>0</v>
      </c>
      <c r="BY42" s="118">
        <v>4</v>
      </c>
      <c r="BZ42" s="9">
        <v>0</v>
      </c>
      <c r="CA42" s="89">
        <v>184</v>
      </c>
    </row>
    <row r="43" spans="1:79" x14ac:dyDescent="0.25">
      <c r="A43" s="95" t="s">
        <v>63</v>
      </c>
      <c r="B43" s="91" t="s">
        <v>64</v>
      </c>
      <c r="C43" s="138">
        <v>-1.333288888888891</v>
      </c>
      <c r="D43" s="118">
        <v>2</v>
      </c>
      <c r="E43" s="118">
        <v>10</v>
      </c>
      <c r="F43" s="9">
        <v>0.2</v>
      </c>
      <c r="G43" s="89">
        <v>146</v>
      </c>
      <c r="H43" s="81"/>
      <c r="I43" s="95" t="s">
        <v>63</v>
      </c>
      <c r="J43" s="91" t="s">
        <v>64</v>
      </c>
      <c r="K43" s="138">
        <v>-1.333288888888891</v>
      </c>
      <c r="L43" s="118">
        <v>2</v>
      </c>
      <c r="M43" s="118">
        <v>10</v>
      </c>
      <c r="N43" s="9">
        <v>0.2</v>
      </c>
      <c r="O43" s="89">
        <v>145</v>
      </c>
      <c r="P43" s="81"/>
      <c r="Q43" s="95" t="s">
        <v>63</v>
      </c>
      <c r="R43" s="91" t="s">
        <v>64</v>
      </c>
      <c r="S43" s="138">
        <v>-1.333288888888891</v>
      </c>
      <c r="T43" s="118">
        <v>2</v>
      </c>
      <c r="U43" s="118">
        <v>10</v>
      </c>
      <c r="V43" s="42">
        <v>0.2</v>
      </c>
      <c r="W43" s="89">
        <v>145</v>
      </c>
      <c r="X43" s="81"/>
      <c r="Y43" s="95" t="s">
        <v>63</v>
      </c>
      <c r="Z43" s="91" t="s">
        <v>64</v>
      </c>
      <c r="AA43" s="138">
        <v>-1.333288888888891</v>
      </c>
      <c r="AB43" s="118">
        <v>2</v>
      </c>
      <c r="AC43" s="118">
        <v>10</v>
      </c>
      <c r="AD43" s="9">
        <v>0.2</v>
      </c>
      <c r="AE43" s="89">
        <v>153</v>
      </c>
      <c r="AF43" s="81"/>
      <c r="AG43" s="95" t="s">
        <v>63</v>
      </c>
      <c r="AH43" s="91" t="s">
        <v>64</v>
      </c>
      <c r="AI43" s="25">
        <v>-1.333288888888891</v>
      </c>
      <c r="AJ43" s="118">
        <v>2</v>
      </c>
      <c r="AK43" s="118">
        <v>10</v>
      </c>
      <c r="AL43" s="9">
        <v>0.2</v>
      </c>
      <c r="AM43" s="89">
        <v>158</v>
      </c>
      <c r="AN43" s="81"/>
      <c r="AO43" s="95" t="s">
        <v>63</v>
      </c>
      <c r="AP43" s="91" t="s">
        <v>64</v>
      </c>
      <c r="AQ43" s="25">
        <v>-1.333288888888891</v>
      </c>
      <c r="AR43" s="118">
        <v>2</v>
      </c>
      <c r="AS43" s="118">
        <v>10</v>
      </c>
      <c r="AT43" s="9">
        <v>0.2</v>
      </c>
      <c r="AU43" s="89">
        <v>158</v>
      </c>
      <c r="AV43" s="81"/>
      <c r="AW43" s="94" t="s">
        <v>63</v>
      </c>
      <c r="AX43" s="91" t="s">
        <v>64</v>
      </c>
      <c r="AY43" s="25">
        <v>-1.333288888888891</v>
      </c>
      <c r="AZ43" s="118">
        <v>2</v>
      </c>
      <c r="BA43" s="118">
        <v>10</v>
      </c>
      <c r="BB43" s="9">
        <v>0.2</v>
      </c>
      <c r="BC43" s="89">
        <v>159</v>
      </c>
      <c r="BD43" s="81"/>
      <c r="BE43" s="94" t="s">
        <v>63</v>
      </c>
      <c r="BF43" s="91" t="s">
        <v>64</v>
      </c>
      <c r="BG43" s="187">
        <v>4.4444444441182895E-5</v>
      </c>
      <c r="BH43" s="119">
        <v>1</v>
      </c>
      <c r="BI43" s="119">
        <v>15</v>
      </c>
      <c r="BJ43" s="27">
        <f t="shared" si="0"/>
        <v>6.6666666666666666E-2</v>
      </c>
      <c r="BK43" s="119">
        <v>172</v>
      </c>
      <c r="BL43" s="81"/>
      <c r="BM43" s="94" t="s">
        <v>63</v>
      </c>
      <c r="BN43" s="91" t="s">
        <v>64</v>
      </c>
      <c r="BO43" s="365">
        <v>4.4444444441182895E-5</v>
      </c>
      <c r="BP43" s="118">
        <v>1</v>
      </c>
      <c r="BQ43" s="118">
        <v>15</v>
      </c>
      <c r="BR43" s="9">
        <v>6.6666666666666666E-2</v>
      </c>
      <c r="BS43" s="89">
        <v>177</v>
      </c>
      <c r="BT43" s="81"/>
      <c r="BU43" s="94" t="s">
        <v>63</v>
      </c>
      <c r="BV43" s="91" t="s">
        <v>64</v>
      </c>
      <c r="BW43" s="25">
        <v>4.4444444441182895E-5</v>
      </c>
      <c r="BX43" s="118">
        <v>1</v>
      </c>
      <c r="BY43" s="118">
        <v>15</v>
      </c>
      <c r="BZ43" s="9">
        <v>6.6666666666666666E-2</v>
      </c>
      <c r="CA43" s="89">
        <v>182</v>
      </c>
    </row>
    <row r="44" spans="1:79" x14ac:dyDescent="0.25">
      <c r="A44" s="115" t="s">
        <v>63</v>
      </c>
      <c r="B44" s="96" t="s">
        <v>375</v>
      </c>
      <c r="C44" s="138"/>
      <c r="D44" s="118"/>
      <c r="E44" s="118"/>
      <c r="F44" s="9"/>
      <c r="G44" s="89"/>
      <c r="H44" s="81"/>
      <c r="I44" s="115" t="s">
        <v>63</v>
      </c>
      <c r="J44" s="96" t="s">
        <v>375</v>
      </c>
      <c r="K44" s="138"/>
      <c r="L44" s="118"/>
      <c r="M44" s="118"/>
      <c r="N44" s="9"/>
      <c r="O44" s="89"/>
      <c r="P44" s="81"/>
      <c r="Q44" s="115" t="s">
        <v>63</v>
      </c>
      <c r="R44" s="96" t="s">
        <v>375</v>
      </c>
      <c r="S44" s="187">
        <v>-0.5</v>
      </c>
      <c r="T44" s="119">
        <v>0</v>
      </c>
      <c r="U44" s="119">
        <v>4</v>
      </c>
      <c r="V44" s="44">
        <v>0</v>
      </c>
      <c r="W44" s="119">
        <v>156</v>
      </c>
      <c r="X44" s="81"/>
      <c r="Y44" s="115" t="s">
        <v>63</v>
      </c>
      <c r="Z44" s="96" t="s">
        <v>375</v>
      </c>
      <c r="AA44" s="187">
        <v>-0.77779999999999916</v>
      </c>
      <c r="AB44" s="119">
        <v>0</v>
      </c>
      <c r="AC44" s="119">
        <v>9</v>
      </c>
      <c r="AD44" s="27">
        <v>0</v>
      </c>
      <c r="AE44" s="119">
        <v>164</v>
      </c>
      <c r="AF44" s="81"/>
      <c r="AG44" s="115" t="s">
        <v>63</v>
      </c>
      <c r="AH44" s="96" t="s">
        <v>375</v>
      </c>
      <c r="AI44" s="25">
        <v>-0.77779999999999916</v>
      </c>
      <c r="AJ44" s="118">
        <v>0</v>
      </c>
      <c r="AK44" s="118">
        <v>9</v>
      </c>
      <c r="AL44" s="9">
        <v>0</v>
      </c>
      <c r="AM44" s="89">
        <v>169</v>
      </c>
      <c r="AN44" s="81"/>
      <c r="AO44" s="115" t="s">
        <v>63</v>
      </c>
      <c r="AP44" s="96" t="s">
        <v>375</v>
      </c>
      <c r="AQ44" s="25">
        <v>-0.77779999999999916</v>
      </c>
      <c r="AR44" s="118">
        <v>0</v>
      </c>
      <c r="AS44" s="118">
        <v>9</v>
      </c>
      <c r="AT44" s="9">
        <v>0</v>
      </c>
      <c r="AU44" s="89">
        <v>169</v>
      </c>
      <c r="AV44" s="81"/>
      <c r="AW44" s="102" t="s">
        <v>63</v>
      </c>
      <c r="AX44" s="96" t="s">
        <v>375</v>
      </c>
      <c r="AY44" s="25">
        <v>-0.77779999999999916</v>
      </c>
      <c r="AZ44" s="118">
        <v>0</v>
      </c>
      <c r="BA44" s="118">
        <v>9</v>
      </c>
      <c r="BB44" s="9">
        <v>0</v>
      </c>
      <c r="BC44" s="89">
        <v>170</v>
      </c>
      <c r="BD44" s="81"/>
      <c r="BE44" s="102" t="s">
        <v>63</v>
      </c>
      <c r="BF44" s="96" t="s">
        <v>375</v>
      </c>
      <c r="BG44" s="187">
        <v>2.2222222220591448E-5</v>
      </c>
      <c r="BH44" s="119">
        <v>1</v>
      </c>
      <c r="BI44" s="119">
        <v>14</v>
      </c>
      <c r="BJ44" s="27">
        <f t="shared" si="0"/>
        <v>7.1428571428571425E-2</v>
      </c>
      <c r="BK44" s="119">
        <v>171</v>
      </c>
      <c r="BL44" s="81"/>
      <c r="BM44" s="102" t="s">
        <v>63</v>
      </c>
      <c r="BN44" s="96" t="s">
        <v>375</v>
      </c>
      <c r="BO44" s="365">
        <v>2.2222222220591448E-5</v>
      </c>
      <c r="BP44" s="118">
        <v>1</v>
      </c>
      <c r="BQ44" s="118">
        <v>14</v>
      </c>
      <c r="BR44" s="9">
        <v>7.1428571428571425E-2</v>
      </c>
      <c r="BS44" s="89">
        <v>176</v>
      </c>
      <c r="BT44" s="81"/>
      <c r="BU44" s="102" t="s">
        <v>63</v>
      </c>
      <c r="BV44" s="96" t="s">
        <v>375</v>
      </c>
      <c r="BW44" s="187">
        <v>0.11113333333333131</v>
      </c>
      <c r="BX44" s="119">
        <v>6</v>
      </c>
      <c r="BY44" s="119">
        <v>15</v>
      </c>
      <c r="BZ44" s="27">
        <v>0.4</v>
      </c>
      <c r="CA44" s="119">
        <v>152</v>
      </c>
    </row>
    <row r="45" spans="1:79" s="81" customFormat="1" x14ac:dyDescent="0.25">
      <c r="A45" s="98" t="s">
        <v>65</v>
      </c>
      <c r="B45" s="91" t="s">
        <v>66</v>
      </c>
      <c r="C45" s="138">
        <v>-1.6666666666666652</v>
      </c>
      <c r="D45" s="118">
        <v>3</v>
      </c>
      <c r="E45" s="118">
        <v>3</v>
      </c>
      <c r="F45" s="9">
        <v>1</v>
      </c>
      <c r="G45" s="89">
        <v>78</v>
      </c>
      <c r="I45" s="98" t="s">
        <v>362</v>
      </c>
      <c r="J45" s="91" t="s">
        <v>66</v>
      </c>
      <c r="K45" s="139">
        <v>-2.5</v>
      </c>
      <c r="L45" s="119">
        <v>4</v>
      </c>
      <c r="M45" s="119">
        <v>5</v>
      </c>
      <c r="N45" s="27">
        <v>0.8</v>
      </c>
      <c r="O45" s="119">
        <v>92</v>
      </c>
      <c r="Q45" s="98" t="s">
        <v>366</v>
      </c>
      <c r="R45" s="91" t="s">
        <v>66</v>
      </c>
      <c r="S45" s="138">
        <v>-2.5</v>
      </c>
      <c r="T45" s="118">
        <v>4</v>
      </c>
      <c r="U45" s="118">
        <v>5</v>
      </c>
      <c r="V45" s="42">
        <v>0.8</v>
      </c>
      <c r="W45" s="89">
        <v>94</v>
      </c>
      <c r="Y45" s="98" t="s">
        <v>366</v>
      </c>
      <c r="Z45" s="91" t="s">
        <v>66</v>
      </c>
      <c r="AA45" s="138">
        <v>-2.5</v>
      </c>
      <c r="AB45" s="118">
        <v>4</v>
      </c>
      <c r="AC45" s="118">
        <v>5</v>
      </c>
      <c r="AD45" s="9">
        <v>0.8</v>
      </c>
      <c r="AE45" s="89">
        <v>97</v>
      </c>
      <c r="AG45" s="98" t="s">
        <v>366</v>
      </c>
      <c r="AH45" s="91" t="s">
        <v>66</v>
      </c>
      <c r="AI45" s="25">
        <v>-2.5</v>
      </c>
      <c r="AJ45" s="118">
        <v>4</v>
      </c>
      <c r="AK45" s="118">
        <v>5</v>
      </c>
      <c r="AL45" s="9">
        <v>0.8</v>
      </c>
      <c r="AM45" s="89">
        <v>102</v>
      </c>
      <c r="AO45" s="98" t="s">
        <v>366</v>
      </c>
      <c r="AP45" s="91" t="s">
        <v>66</v>
      </c>
      <c r="AQ45" s="25">
        <v>-2.5</v>
      </c>
      <c r="AR45" s="118">
        <v>4</v>
      </c>
      <c r="AS45" s="118">
        <v>5</v>
      </c>
      <c r="AT45" s="9">
        <v>0.8</v>
      </c>
      <c r="AU45" s="89">
        <v>101</v>
      </c>
      <c r="AW45" s="95" t="s">
        <v>366</v>
      </c>
      <c r="AX45" s="91" t="s">
        <v>66</v>
      </c>
      <c r="AY45" s="25">
        <v>-2.5</v>
      </c>
      <c r="AZ45" s="118">
        <v>4</v>
      </c>
      <c r="BA45" s="118">
        <v>5</v>
      </c>
      <c r="BB45" s="9">
        <v>0.8</v>
      </c>
      <c r="BC45" s="89">
        <v>100</v>
      </c>
      <c r="BE45" s="95" t="s">
        <v>366</v>
      </c>
      <c r="BF45" s="91" t="s">
        <v>66</v>
      </c>
      <c r="BG45" s="25">
        <v>-2.5</v>
      </c>
      <c r="BH45" s="118">
        <v>4</v>
      </c>
      <c r="BI45" s="118">
        <v>5</v>
      </c>
      <c r="BJ45" s="9">
        <f t="shared" si="0"/>
        <v>0.8</v>
      </c>
      <c r="BK45" s="89">
        <v>104</v>
      </c>
      <c r="BM45" s="95" t="s">
        <v>366</v>
      </c>
      <c r="BN45" s="91" t="s">
        <v>66</v>
      </c>
      <c r="BO45" s="365">
        <v>-2.5</v>
      </c>
      <c r="BP45" s="118">
        <v>4</v>
      </c>
      <c r="BQ45" s="118">
        <v>5</v>
      </c>
      <c r="BR45" s="9">
        <v>0.8</v>
      </c>
      <c r="BS45" s="89">
        <v>106</v>
      </c>
      <c r="BU45" s="95" t="s">
        <v>366</v>
      </c>
      <c r="BV45" s="91" t="s">
        <v>66</v>
      </c>
      <c r="BW45" s="25">
        <v>-2.5</v>
      </c>
      <c r="BX45" s="118">
        <v>4</v>
      </c>
      <c r="BY45" s="118">
        <v>5</v>
      </c>
      <c r="BZ45" s="9">
        <v>0.8</v>
      </c>
      <c r="CA45" s="89">
        <v>109</v>
      </c>
    </row>
    <row r="46" spans="1:79" s="81" customFormat="1" x14ac:dyDescent="0.25">
      <c r="A46" s="141" t="s">
        <v>314</v>
      </c>
      <c r="B46" s="100" t="s">
        <v>315</v>
      </c>
      <c r="C46" s="138">
        <v>-3</v>
      </c>
      <c r="D46" s="118">
        <v>5</v>
      </c>
      <c r="E46" s="118">
        <v>12</v>
      </c>
      <c r="F46" s="9">
        <v>0.41666666666666669</v>
      </c>
      <c r="G46" s="89">
        <v>125</v>
      </c>
      <c r="I46" s="141" t="s">
        <v>314</v>
      </c>
      <c r="J46" s="100" t="s">
        <v>315</v>
      </c>
      <c r="K46" s="138">
        <v>-3</v>
      </c>
      <c r="L46" s="118">
        <v>5</v>
      </c>
      <c r="M46" s="118">
        <v>12</v>
      </c>
      <c r="N46" s="9">
        <v>0.41666666666666669</v>
      </c>
      <c r="O46" s="89">
        <v>126</v>
      </c>
      <c r="Q46" s="141" t="s">
        <v>314</v>
      </c>
      <c r="R46" s="100" t="s">
        <v>315</v>
      </c>
      <c r="S46" s="138">
        <v>-3</v>
      </c>
      <c r="T46" s="118">
        <v>5</v>
      </c>
      <c r="U46" s="118">
        <v>12</v>
      </c>
      <c r="V46" s="42">
        <v>0.41666666666666669</v>
      </c>
      <c r="W46" s="89">
        <v>127</v>
      </c>
      <c r="Y46" s="141" t="s">
        <v>314</v>
      </c>
      <c r="Z46" s="100" t="s">
        <v>315</v>
      </c>
      <c r="AA46" s="138">
        <v>-3</v>
      </c>
      <c r="AB46" s="118">
        <v>5</v>
      </c>
      <c r="AC46" s="118">
        <v>12</v>
      </c>
      <c r="AD46" s="9">
        <v>0.41666666666666669</v>
      </c>
      <c r="AE46" s="89">
        <v>133</v>
      </c>
      <c r="AG46" s="141" t="s">
        <v>314</v>
      </c>
      <c r="AH46" s="100" t="s">
        <v>315</v>
      </c>
      <c r="AI46" s="187">
        <v>-2.625</v>
      </c>
      <c r="AJ46" s="119">
        <v>5</v>
      </c>
      <c r="AK46" s="119">
        <v>14</v>
      </c>
      <c r="AL46" s="27">
        <v>0.35714285714285715</v>
      </c>
      <c r="AM46" s="119">
        <v>144</v>
      </c>
      <c r="AO46" s="141" t="s">
        <v>314</v>
      </c>
      <c r="AP46" s="100" t="s">
        <v>315</v>
      </c>
      <c r="AQ46" s="25">
        <v>-2.625</v>
      </c>
      <c r="AR46" s="118">
        <v>5</v>
      </c>
      <c r="AS46" s="118">
        <v>14</v>
      </c>
      <c r="AT46" s="9">
        <v>0.35714285714285715</v>
      </c>
      <c r="AU46" s="89">
        <v>144</v>
      </c>
      <c r="AW46" s="107" t="s">
        <v>314</v>
      </c>
      <c r="AX46" s="100" t="s">
        <v>315</v>
      </c>
      <c r="AY46" s="187">
        <v>-2.625</v>
      </c>
      <c r="AZ46" s="119">
        <v>6</v>
      </c>
      <c r="BA46" s="119">
        <v>14</v>
      </c>
      <c r="BB46" s="27">
        <v>0.42857142857142855</v>
      </c>
      <c r="BC46" s="119">
        <v>137</v>
      </c>
      <c r="BE46" s="107" t="s">
        <v>314</v>
      </c>
      <c r="BF46" s="100" t="s">
        <v>315</v>
      </c>
      <c r="BG46" s="187">
        <v>-3.5</v>
      </c>
      <c r="BH46" s="119">
        <v>6</v>
      </c>
      <c r="BI46" s="119">
        <v>19</v>
      </c>
      <c r="BJ46" s="342">
        <f t="shared" si="0"/>
        <v>0.31578947368421051</v>
      </c>
      <c r="BK46" s="119">
        <v>152</v>
      </c>
      <c r="BM46" s="107" t="s">
        <v>314</v>
      </c>
      <c r="BN46" s="100" t="s">
        <v>315</v>
      </c>
      <c r="BO46" s="187">
        <v>-3.75</v>
      </c>
      <c r="BP46" s="119">
        <v>12</v>
      </c>
      <c r="BQ46" s="119">
        <v>25</v>
      </c>
      <c r="BR46" s="27">
        <v>0.48</v>
      </c>
      <c r="BS46" s="119">
        <v>138</v>
      </c>
      <c r="BU46" s="107" t="s">
        <v>314</v>
      </c>
      <c r="BV46" s="100" t="s">
        <v>315</v>
      </c>
      <c r="BW46" s="187">
        <v>-2.25</v>
      </c>
      <c r="BX46" s="119">
        <v>15</v>
      </c>
      <c r="BY46" s="119">
        <v>30</v>
      </c>
      <c r="BZ46" s="27">
        <v>0.5</v>
      </c>
      <c r="CA46" s="119">
        <v>134</v>
      </c>
    </row>
    <row r="47" spans="1:79" s="81" customFormat="1" ht="15.75" thickBot="1" x14ac:dyDescent="0.3">
      <c r="A47" s="95" t="s">
        <v>67</v>
      </c>
      <c r="B47" s="91" t="s">
        <v>68</v>
      </c>
      <c r="C47" s="138">
        <v>-0.85334126984127234</v>
      </c>
      <c r="D47" s="118">
        <v>28</v>
      </c>
      <c r="E47" s="118">
        <v>14</v>
      </c>
      <c r="F47" s="9">
        <v>2</v>
      </c>
      <c r="G47" s="89">
        <v>30</v>
      </c>
      <c r="I47" s="95" t="s">
        <v>67</v>
      </c>
      <c r="J47" s="91" t="s">
        <v>68</v>
      </c>
      <c r="K47" s="139">
        <v>1.8610000000000015</v>
      </c>
      <c r="L47" s="119">
        <v>32</v>
      </c>
      <c r="M47" s="119">
        <v>17</v>
      </c>
      <c r="N47" s="27">
        <v>1.8823529411764706</v>
      </c>
      <c r="O47" s="119">
        <v>37</v>
      </c>
      <c r="Q47" s="95" t="s">
        <v>316</v>
      </c>
      <c r="R47" s="91" t="s">
        <v>68</v>
      </c>
      <c r="S47" s="138">
        <v>1.8610000000000015</v>
      </c>
      <c r="T47" s="118">
        <v>32</v>
      </c>
      <c r="U47" s="118">
        <v>17</v>
      </c>
      <c r="V47" s="42">
        <v>1.8823529411764706</v>
      </c>
      <c r="W47" s="89">
        <v>35</v>
      </c>
      <c r="Y47" s="95" t="s">
        <v>316</v>
      </c>
      <c r="Z47" s="91" t="s">
        <v>68</v>
      </c>
      <c r="AA47" s="138">
        <v>1.8610000000000015</v>
      </c>
      <c r="AB47" s="118">
        <v>32</v>
      </c>
      <c r="AC47" s="118">
        <v>17</v>
      </c>
      <c r="AD47" s="9">
        <v>1.8823529411764706</v>
      </c>
      <c r="AE47" s="89">
        <v>36</v>
      </c>
      <c r="AG47" s="95" t="s">
        <v>316</v>
      </c>
      <c r="AH47" s="91" t="s">
        <v>68</v>
      </c>
      <c r="AI47" s="25">
        <v>1.8610000000000015</v>
      </c>
      <c r="AJ47" s="118">
        <v>32</v>
      </c>
      <c r="AK47" s="118">
        <v>17</v>
      </c>
      <c r="AL47" s="9">
        <v>1.8823529411764706</v>
      </c>
      <c r="AM47" s="89">
        <v>37</v>
      </c>
      <c r="AO47" s="95" t="s">
        <v>316</v>
      </c>
      <c r="AP47" s="91" t="s">
        <v>68</v>
      </c>
      <c r="AQ47" s="25">
        <v>1.8610000000000015</v>
      </c>
      <c r="AR47" s="118">
        <v>32</v>
      </c>
      <c r="AS47" s="118">
        <v>17</v>
      </c>
      <c r="AT47" s="9">
        <v>1.8823529411764706</v>
      </c>
      <c r="AU47" s="89">
        <v>36</v>
      </c>
      <c r="AW47" s="94" t="s">
        <v>316</v>
      </c>
      <c r="AX47" s="91" t="s">
        <v>68</v>
      </c>
      <c r="AY47" s="25">
        <v>1.8610000000000015</v>
      </c>
      <c r="AZ47" s="118">
        <v>32</v>
      </c>
      <c r="BA47" s="118">
        <v>17</v>
      </c>
      <c r="BB47" s="9">
        <v>1.8823529411764706</v>
      </c>
      <c r="BC47" s="89">
        <v>36</v>
      </c>
      <c r="BE47" s="94" t="s">
        <v>316</v>
      </c>
      <c r="BF47" s="91" t="s">
        <v>68</v>
      </c>
      <c r="BG47" s="25">
        <v>1.8610000000000015</v>
      </c>
      <c r="BH47" s="118">
        <v>32</v>
      </c>
      <c r="BI47" s="118">
        <v>17</v>
      </c>
      <c r="BJ47" s="9">
        <f t="shared" si="0"/>
        <v>1.8823529411764706</v>
      </c>
      <c r="BK47" s="89">
        <v>40</v>
      </c>
      <c r="BM47" s="94" t="s">
        <v>316</v>
      </c>
      <c r="BN47" s="91" t="s">
        <v>68</v>
      </c>
      <c r="BO47" s="365">
        <v>1.8610000000000015</v>
      </c>
      <c r="BP47" s="118">
        <v>32</v>
      </c>
      <c r="BQ47" s="118">
        <v>17</v>
      </c>
      <c r="BR47" s="9">
        <v>1.8823529411764706</v>
      </c>
      <c r="BS47" s="89">
        <v>39</v>
      </c>
      <c r="BU47" s="94" t="s">
        <v>316</v>
      </c>
      <c r="BV47" s="91" t="s">
        <v>68</v>
      </c>
      <c r="BW47" s="25">
        <v>1.8610000000000015</v>
      </c>
      <c r="BX47" s="118">
        <v>32</v>
      </c>
      <c r="BY47" s="118">
        <v>17</v>
      </c>
      <c r="BZ47" s="9">
        <v>1.8823529411764706</v>
      </c>
      <c r="CA47" s="89">
        <v>38</v>
      </c>
    </row>
    <row r="48" spans="1:79" s="81" customFormat="1" x14ac:dyDescent="0.25">
      <c r="A48" s="276" t="s">
        <v>358</v>
      </c>
      <c r="C48" s="270" t="s">
        <v>2</v>
      </c>
      <c r="D48" s="135" t="s">
        <v>252</v>
      </c>
      <c r="E48" s="136" t="s">
        <v>252</v>
      </c>
      <c r="F48" s="49" t="s">
        <v>255</v>
      </c>
      <c r="G48" s="268" t="s">
        <v>311</v>
      </c>
      <c r="I48" s="335" t="s">
        <v>360</v>
      </c>
      <c r="J48" s="22"/>
      <c r="K48" s="270" t="s">
        <v>2</v>
      </c>
      <c r="L48" s="135" t="s">
        <v>252</v>
      </c>
      <c r="M48" s="136" t="s">
        <v>252</v>
      </c>
      <c r="N48" s="49" t="s">
        <v>255</v>
      </c>
      <c r="O48" s="268" t="s">
        <v>311</v>
      </c>
      <c r="Q48" s="335" t="s">
        <v>385</v>
      </c>
      <c r="R48" s="22"/>
      <c r="S48" s="270" t="s">
        <v>2</v>
      </c>
      <c r="T48" s="135" t="s">
        <v>252</v>
      </c>
      <c r="U48" s="136" t="s">
        <v>252</v>
      </c>
      <c r="V48" s="49" t="s">
        <v>255</v>
      </c>
      <c r="W48" s="268" t="s">
        <v>311</v>
      </c>
      <c r="Y48" s="276" t="s">
        <v>400</v>
      </c>
      <c r="AA48" s="270" t="s">
        <v>2</v>
      </c>
      <c r="AB48" s="135" t="s">
        <v>252</v>
      </c>
      <c r="AC48" s="136" t="s">
        <v>252</v>
      </c>
      <c r="AD48" s="49" t="s">
        <v>255</v>
      </c>
      <c r="AE48" s="268" t="s">
        <v>311</v>
      </c>
      <c r="AG48" s="276" t="s">
        <v>405</v>
      </c>
      <c r="AI48" s="270" t="s">
        <v>2</v>
      </c>
      <c r="AJ48" s="135" t="s">
        <v>252</v>
      </c>
      <c r="AK48" s="136" t="s">
        <v>252</v>
      </c>
      <c r="AL48" s="49" t="s">
        <v>255</v>
      </c>
      <c r="AM48" s="268" t="s">
        <v>311</v>
      </c>
      <c r="AO48" s="276" t="s">
        <v>420</v>
      </c>
      <c r="AQ48" s="270" t="s">
        <v>2</v>
      </c>
      <c r="AR48" s="135" t="s">
        <v>252</v>
      </c>
      <c r="AS48" s="136" t="s">
        <v>252</v>
      </c>
      <c r="AT48" s="49" t="s">
        <v>255</v>
      </c>
      <c r="AU48" s="268" t="s">
        <v>311</v>
      </c>
      <c r="AW48" s="276" t="s">
        <v>424</v>
      </c>
      <c r="AX48" s="276"/>
      <c r="AY48" s="270" t="s">
        <v>2</v>
      </c>
      <c r="AZ48" s="135" t="s">
        <v>252</v>
      </c>
      <c r="BA48" s="136" t="s">
        <v>252</v>
      </c>
      <c r="BB48" s="49" t="s">
        <v>255</v>
      </c>
      <c r="BC48" s="268" t="s">
        <v>311</v>
      </c>
      <c r="BE48" s="276" t="s">
        <v>453</v>
      </c>
      <c r="BF48" s="276"/>
      <c r="BG48" s="270" t="s">
        <v>2</v>
      </c>
      <c r="BH48" s="135" t="s">
        <v>252</v>
      </c>
      <c r="BI48" s="136" t="s">
        <v>252</v>
      </c>
      <c r="BJ48" s="49" t="s">
        <v>255</v>
      </c>
      <c r="BK48" s="136" t="s">
        <v>311</v>
      </c>
      <c r="BM48" s="276" t="s">
        <v>466</v>
      </c>
      <c r="BN48" s="276"/>
      <c r="BO48" s="270" t="s">
        <v>2</v>
      </c>
      <c r="BP48" s="135" t="s">
        <v>252</v>
      </c>
      <c r="BQ48" s="136" t="s">
        <v>252</v>
      </c>
      <c r="BR48" s="49" t="s">
        <v>255</v>
      </c>
      <c r="BS48" s="136" t="s">
        <v>311</v>
      </c>
      <c r="BU48" s="276" t="s">
        <v>490</v>
      </c>
      <c r="BV48" s="276"/>
      <c r="BW48" s="270" t="s">
        <v>2</v>
      </c>
      <c r="BX48" s="135" t="s">
        <v>252</v>
      </c>
      <c r="BY48" s="136" t="s">
        <v>252</v>
      </c>
      <c r="BZ48" s="49" t="s">
        <v>255</v>
      </c>
      <c r="CA48" s="136" t="s">
        <v>311</v>
      </c>
    </row>
    <row r="49" spans="1:79" s="81" customFormat="1" x14ac:dyDescent="0.25">
      <c r="A49" s="276" t="s">
        <v>361</v>
      </c>
      <c r="C49" s="266" t="s">
        <v>421</v>
      </c>
      <c r="D49" s="85" t="s">
        <v>253</v>
      </c>
      <c r="E49" s="137" t="s">
        <v>254</v>
      </c>
      <c r="F49" s="130" t="s">
        <v>256</v>
      </c>
      <c r="G49" s="87" t="s">
        <v>312</v>
      </c>
      <c r="I49" s="276" t="s">
        <v>361</v>
      </c>
      <c r="K49" s="266" t="s">
        <v>421</v>
      </c>
      <c r="L49" s="85" t="s">
        <v>253</v>
      </c>
      <c r="M49" s="137" t="s">
        <v>254</v>
      </c>
      <c r="N49" s="130" t="s">
        <v>256</v>
      </c>
      <c r="O49" s="87" t="s">
        <v>312</v>
      </c>
      <c r="Q49" s="276" t="s">
        <v>361</v>
      </c>
      <c r="S49" s="266" t="s">
        <v>421</v>
      </c>
      <c r="T49" s="85" t="s">
        <v>253</v>
      </c>
      <c r="U49" s="137" t="s">
        <v>254</v>
      </c>
      <c r="V49" s="130" t="s">
        <v>256</v>
      </c>
      <c r="W49" s="87" t="s">
        <v>312</v>
      </c>
      <c r="Y49" s="276" t="s">
        <v>361</v>
      </c>
      <c r="AA49" s="266" t="s">
        <v>421</v>
      </c>
      <c r="AB49" s="85" t="s">
        <v>253</v>
      </c>
      <c r="AC49" s="137" t="s">
        <v>254</v>
      </c>
      <c r="AD49" s="130" t="s">
        <v>256</v>
      </c>
      <c r="AE49" s="87" t="s">
        <v>312</v>
      </c>
      <c r="AG49" s="276" t="s">
        <v>406</v>
      </c>
      <c r="AI49" s="266" t="s">
        <v>421</v>
      </c>
      <c r="AJ49" s="85" t="s">
        <v>253</v>
      </c>
      <c r="AK49" s="137" t="s">
        <v>254</v>
      </c>
      <c r="AL49" s="130" t="s">
        <v>256</v>
      </c>
      <c r="AM49" s="87" t="s">
        <v>312</v>
      </c>
      <c r="AO49" s="276" t="s">
        <v>361</v>
      </c>
      <c r="AQ49" s="266" t="s">
        <v>421</v>
      </c>
      <c r="AR49" s="85" t="s">
        <v>253</v>
      </c>
      <c r="AS49" s="137" t="s">
        <v>254</v>
      </c>
      <c r="AT49" s="130" t="s">
        <v>256</v>
      </c>
      <c r="AU49" s="87" t="s">
        <v>312</v>
      </c>
      <c r="AW49" s="276" t="s">
        <v>428</v>
      </c>
      <c r="AX49" s="276"/>
      <c r="AY49" s="266" t="s">
        <v>421</v>
      </c>
      <c r="AZ49" s="85" t="s">
        <v>253</v>
      </c>
      <c r="BA49" s="137" t="s">
        <v>254</v>
      </c>
      <c r="BB49" s="130" t="s">
        <v>256</v>
      </c>
      <c r="BC49" s="87" t="s">
        <v>312</v>
      </c>
      <c r="BE49" s="295" t="s">
        <v>361</v>
      </c>
      <c r="BF49" s="276"/>
      <c r="BG49" s="266" t="s">
        <v>421</v>
      </c>
      <c r="BH49" s="85" t="s">
        <v>253</v>
      </c>
      <c r="BI49" s="137" t="s">
        <v>254</v>
      </c>
      <c r="BJ49" s="130" t="s">
        <v>256</v>
      </c>
      <c r="BK49" s="137" t="s">
        <v>312</v>
      </c>
      <c r="BM49" s="295" t="s">
        <v>361</v>
      </c>
      <c r="BN49" s="276"/>
      <c r="BO49" s="266" t="s">
        <v>421</v>
      </c>
      <c r="BP49" s="85" t="s">
        <v>253</v>
      </c>
      <c r="BQ49" s="137" t="s">
        <v>254</v>
      </c>
      <c r="BR49" s="130" t="s">
        <v>256</v>
      </c>
      <c r="BS49" s="137" t="s">
        <v>312</v>
      </c>
      <c r="BU49" s="295" t="s">
        <v>361</v>
      </c>
      <c r="BV49" s="276"/>
      <c r="BW49" s="266" t="s">
        <v>421</v>
      </c>
      <c r="BX49" s="85" t="s">
        <v>253</v>
      </c>
      <c r="BY49" s="137" t="s">
        <v>254</v>
      </c>
      <c r="BZ49" s="130" t="s">
        <v>256</v>
      </c>
      <c r="CA49" s="137" t="s">
        <v>312</v>
      </c>
    </row>
    <row r="50" spans="1:79" x14ac:dyDescent="0.25">
      <c r="A50" s="81"/>
      <c r="B50" s="81"/>
      <c r="C50" s="266" t="s">
        <v>422</v>
      </c>
      <c r="D50" s="85" t="s">
        <v>308</v>
      </c>
      <c r="E50" s="86" t="s">
        <v>308</v>
      </c>
      <c r="F50" s="130" t="s">
        <v>308</v>
      </c>
      <c r="G50" s="87" t="s">
        <v>307</v>
      </c>
      <c r="H50" s="81"/>
      <c r="I50" s="81"/>
      <c r="J50" s="81"/>
      <c r="K50" s="266" t="s">
        <v>422</v>
      </c>
      <c r="L50" s="85" t="s">
        <v>308</v>
      </c>
      <c r="M50" s="86" t="s">
        <v>308</v>
      </c>
      <c r="N50" s="130" t="s">
        <v>308</v>
      </c>
      <c r="O50" s="87" t="s">
        <v>307</v>
      </c>
      <c r="P50" s="81"/>
      <c r="Q50" s="81"/>
      <c r="R50" s="81"/>
      <c r="S50" s="266" t="s">
        <v>422</v>
      </c>
      <c r="T50" s="85" t="s">
        <v>308</v>
      </c>
      <c r="U50" s="86" t="s">
        <v>308</v>
      </c>
      <c r="V50" s="130" t="s">
        <v>308</v>
      </c>
      <c r="W50" s="87" t="s">
        <v>307</v>
      </c>
      <c r="X50" s="81"/>
      <c r="Y50" s="81"/>
      <c r="Z50" s="81"/>
      <c r="AA50" s="266" t="s">
        <v>422</v>
      </c>
      <c r="AB50" s="85" t="s">
        <v>308</v>
      </c>
      <c r="AC50" s="86" t="s">
        <v>308</v>
      </c>
      <c r="AD50" s="130" t="s">
        <v>308</v>
      </c>
      <c r="AE50" s="87" t="s">
        <v>307</v>
      </c>
      <c r="AF50" s="81"/>
      <c r="AG50" s="295" t="s">
        <v>361</v>
      </c>
      <c r="AH50" s="81"/>
      <c r="AI50" s="266" t="s">
        <v>422</v>
      </c>
      <c r="AJ50" s="85" t="s">
        <v>308</v>
      </c>
      <c r="AK50" s="86" t="s">
        <v>308</v>
      </c>
      <c r="AL50" s="130" t="s">
        <v>308</v>
      </c>
      <c r="AM50" s="87" t="s">
        <v>307</v>
      </c>
      <c r="AN50" s="81"/>
      <c r="AO50" s="81"/>
      <c r="AP50" s="81"/>
      <c r="AQ50" s="266" t="s">
        <v>422</v>
      </c>
      <c r="AR50" s="85" t="s">
        <v>308</v>
      </c>
      <c r="AS50" s="86" t="s">
        <v>308</v>
      </c>
      <c r="AT50" s="130" t="s">
        <v>308</v>
      </c>
      <c r="AU50" s="87" t="s">
        <v>307</v>
      </c>
      <c r="AV50" s="81"/>
      <c r="AW50" s="295" t="s">
        <v>361</v>
      </c>
      <c r="AX50" s="276"/>
      <c r="AY50" s="266" t="s">
        <v>422</v>
      </c>
      <c r="AZ50" s="85" t="s">
        <v>308</v>
      </c>
      <c r="BA50" s="86" t="s">
        <v>308</v>
      </c>
      <c r="BB50" s="130" t="s">
        <v>308</v>
      </c>
      <c r="BC50" s="87" t="s">
        <v>307</v>
      </c>
      <c r="BD50" s="81"/>
      <c r="BE50" s="81"/>
      <c r="BF50" s="276"/>
      <c r="BG50" s="266" t="s">
        <v>422</v>
      </c>
      <c r="BH50" s="85" t="s">
        <v>308</v>
      </c>
      <c r="BI50" s="86" t="s">
        <v>308</v>
      </c>
      <c r="BJ50" s="130" t="s">
        <v>308</v>
      </c>
      <c r="BK50" s="137" t="s">
        <v>307</v>
      </c>
      <c r="BL50" s="81"/>
      <c r="BM50" s="276" t="s">
        <v>483</v>
      </c>
      <c r="BN50" s="276"/>
      <c r="BO50" s="266" t="s">
        <v>422</v>
      </c>
      <c r="BP50" s="85" t="s">
        <v>308</v>
      </c>
      <c r="BQ50" s="86" t="s">
        <v>308</v>
      </c>
      <c r="BR50" s="130" t="s">
        <v>308</v>
      </c>
      <c r="BS50" s="137" t="s">
        <v>307</v>
      </c>
      <c r="BT50" s="81"/>
      <c r="BU50" s="276" t="s">
        <v>483</v>
      </c>
      <c r="BV50" s="276"/>
      <c r="BW50" s="266" t="s">
        <v>422</v>
      </c>
      <c r="BX50" s="85" t="s">
        <v>308</v>
      </c>
      <c r="BY50" s="86" t="s">
        <v>308</v>
      </c>
      <c r="BZ50" s="130" t="s">
        <v>308</v>
      </c>
      <c r="CA50" s="137" t="s">
        <v>307</v>
      </c>
    </row>
    <row r="51" spans="1:79" x14ac:dyDescent="0.25">
      <c r="A51" s="81"/>
      <c r="B51" s="81"/>
      <c r="C51" s="137" t="s">
        <v>7</v>
      </c>
      <c r="D51" s="85" t="s">
        <v>309</v>
      </c>
      <c r="E51" s="86" t="s">
        <v>309</v>
      </c>
      <c r="F51" s="130" t="s">
        <v>309</v>
      </c>
      <c r="G51" s="87" t="s">
        <v>306</v>
      </c>
      <c r="H51" s="81"/>
      <c r="I51" s="81"/>
      <c r="J51" s="81"/>
      <c r="K51" s="137" t="s">
        <v>7</v>
      </c>
      <c r="L51" s="85" t="s">
        <v>309</v>
      </c>
      <c r="M51" s="86" t="s">
        <v>309</v>
      </c>
      <c r="N51" s="130" t="s">
        <v>309</v>
      </c>
      <c r="O51" s="87" t="s">
        <v>306</v>
      </c>
      <c r="P51" s="81"/>
      <c r="Q51" s="81"/>
      <c r="R51" s="81"/>
      <c r="S51" s="137" t="s">
        <v>7</v>
      </c>
      <c r="T51" s="85" t="s">
        <v>309</v>
      </c>
      <c r="U51" s="86" t="s">
        <v>309</v>
      </c>
      <c r="V51" s="130" t="s">
        <v>309</v>
      </c>
      <c r="W51" s="87" t="s">
        <v>306</v>
      </c>
      <c r="X51" s="81"/>
      <c r="Y51" s="81"/>
      <c r="Z51" s="81"/>
      <c r="AA51" s="137" t="s">
        <v>7</v>
      </c>
      <c r="AB51" s="85" t="s">
        <v>309</v>
      </c>
      <c r="AC51" s="86" t="s">
        <v>309</v>
      </c>
      <c r="AD51" s="130" t="s">
        <v>309</v>
      </c>
      <c r="AE51" s="87" t="s">
        <v>306</v>
      </c>
      <c r="AF51" s="81"/>
      <c r="AG51" s="81"/>
      <c r="AH51" s="81"/>
      <c r="AI51" s="137" t="s">
        <v>7</v>
      </c>
      <c r="AJ51" s="85" t="s">
        <v>309</v>
      </c>
      <c r="AK51" s="86" t="s">
        <v>309</v>
      </c>
      <c r="AL51" s="130" t="s">
        <v>309</v>
      </c>
      <c r="AM51" s="87" t="s">
        <v>306</v>
      </c>
      <c r="AN51" s="81"/>
      <c r="AO51" s="81"/>
      <c r="AP51" s="81"/>
      <c r="AQ51" s="137" t="s">
        <v>7</v>
      </c>
      <c r="AR51" s="85" t="s">
        <v>309</v>
      </c>
      <c r="AS51" s="86" t="s">
        <v>309</v>
      </c>
      <c r="AT51" s="130" t="s">
        <v>309</v>
      </c>
      <c r="AU51" s="87" t="s">
        <v>306</v>
      </c>
      <c r="AV51" s="81"/>
      <c r="AW51" s="276"/>
      <c r="AX51" s="276"/>
      <c r="AY51" s="137" t="s">
        <v>7</v>
      </c>
      <c r="AZ51" s="85" t="s">
        <v>309</v>
      </c>
      <c r="BA51" s="86" t="s">
        <v>309</v>
      </c>
      <c r="BB51" s="130" t="s">
        <v>309</v>
      </c>
      <c r="BC51" s="87" t="s">
        <v>306</v>
      </c>
      <c r="BD51" s="81"/>
      <c r="BE51" s="276"/>
      <c r="BF51" s="276"/>
      <c r="BG51" s="137" t="s">
        <v>7</v>
      </c>
      <c r="BH51" s="85" t="s">
        <v>309</v>
      </c>
      <c r="BI51" s="86" t="s">
        <v>309</v>
      </c>
      <c r="BJ51" s="130" t="s">
        <v>309</v>
      </c>
      <c r="BK51" s="137" t="s">
        <v>306</v>
      </c>
      <c r="BL51" s="81"/>
      <c r="BM51" s="276"/>
      <c r="BN51" s="276"/>
      <c r="BO51" s="137" t="s">
        <v>7</v>
      </c>
      <c r="BP51" s="85" t="s">
        <v>309</v>
      </c>
      <c r="BQ51" s="86" t="s">
        <v>309</v>
      </c>
      <c r="BR51" s="130" t="s">
        <v>309</v>
      </c>
      <c r="BS51" s="137" t="s">
        <v>306</v>
      </c>
      <c r="BT51" s="81"/>
      <c r="BU51" s="276"/>
      <c r="BV51" s="276"/>
      <c r="BW51" s="137" t="s">
        <v>7</v>
      </c>
      <c r="BX51" s="85" t="s">
        <v>309</v>
      </c>
      <c r="BY51" s="86" t="s">
        <v>309</v>
      </c>
      <c r="BZ51" s="130" t="s">
        <v>309</v>
      </c>
      <c r="CA51" s="137" t="s">
        <v>306</v>
      </c>
    </row>
    <row r="52" spans="1:79" ht="15.75" thickBot="1" x14ac:dyDescent="0.3">
      <c r="A52" s="263" t="s">
        <v>11</v>
      </c>
      <c r="B52" s="267" t="s">
        <v>12</v>
      </c>
      <c r="C52" s="333" t="s">
        <v>443</v>
      </c>
      <c r="D52" s="167" t="s">
        <v>310</v>
      </c>
      <c r="E52" s="80" t="s">
        <v>310</v>
      </c>
      <c r="F52" s="161" t="s">
        <v>310</v>
      </c>
      <c r="G52" s="273">
        <v>42602</v>
      </c>
      <c r="H52" s="81"/>
      <c r="I52" s="263" t="s">
        <v>11</v>
      </c>
      <c r="J52" s="263" t="s">
        <v>12</v>
      </c>
      <c r="K52" s="333" t="s">
        <v>443</v>
      </c>
      <c r="L52" s="167" t="s">
        <v>310</v>
      </c>
      <c r="M52" s="80" t="s">
        <v>310</v>
      </c>
      <c r="N52" s="161" t="s">
        <v>310</v>
      </c>
      <c r="O52" s="273">
        <v>42602</v>
      </c>
      <c r="P52" s="81"/>
      <c r="Q52" s="263" t="s">
        <v>11</v>
      </c>
      <c r="R52" s="263" t="s">
        <v>12</v>
      </c>
      <c r="S52" s="333" t="s">
        <v>443</v>
      </c>
      <c r="T52" s="167" t="s">
        <v>310</v>
      </c>
      <c r="U52" s="80" t="s">
        <v>310</v>
      </c>
      <c r="V52" s="161" t="s">
        <v>310</v>
      </c>
      <c r="W52" s="273">
        <v>42646</v>
      </c>
      <c r="X52" s="81"/>
      <c r="Y52" s="263" t="s">
        <v>11</v>
      </c>
      <c r="Z52" s="263" t="s">
        <v>12</v>
      </c>
      <c r="AA52" s="333" t="s">
        <v>443</v>
      </c>
      <c r="AB52" s="167" t="s">
        <v>310</v>
      </c>
      <c r="AC52" s="80" t="s">
        <v>310</v>
      </c>
      <c r="AD52" s="161" t="s">
        <v>310</v>
      </c>
      <c r="AE52" s="273">
        <v>42679</v>
      </c>
      <c r="AF52" s="81"/>
      <c r="AG52" s="264" t="s">
        <v>11</v>
      </c>
      <c r="AH52" s="265" t="s">
        <v>12</v>
      </c>
      <c r="AI52" s="333" t="s">
        <v>443</v>
      </c>
      <c r="AJ52" s="167" t="s">
        <v>310</v>
      </c>
      <c r="AK52" s="80" t="s">
        <v>310</v>
      </c>
      <c r="AL52" s="161" t="s">
        <v>310</v>
      </c>
      <c r="AM52" s="273">
        <v>42710</v>
      </c>
      <c r="AN52" s="81"/>
      <c r="AO52" s="263" t="s">
        <v>11</v>
      </c>
      <c r="AP52" s="263" t="s">
        <v>12</v>
      </c>
      <c r="AQ52" s="333" t="s">
        <v>443</v>
      </c>
      <c r="AR52" s="167" t="s">
        <v>310</v>
      </c>
      <c r="AS52" s="80" t="s">
        <v>310</v>
      </c>
      <c r="AT52" s="161" t="s">
        <v>310</v>
      </c>
      <c r="AU52" s="273">
        <v>42741</v>
      </c>
      <c r="AV52" s="81"/>
      <c r="AW52" s="263" t="s">
        <v>11</v>
      </c>
      <c r="AX52" s="267" t="s">
        <v>12</v>
      </c>
      <c r="AY52" s="333" t="s">
        <v>443</v>
      </c>
      <c r="AZ52" s="167" t="s">
        <v>310</v>
      </c>
      <c r="BA52" s="80" t="s">
        <v>310</v>
      </c>
      <c r="BB52" s="161" t="s">
        <v>310</v>
      </c>
      <c r="BC52" s="273">
        <v>42763</v>
      </c>
      <c r="BD52" s="81"/>
      <c r="BE52" s="263" t="s">
        <v>11</v>
      </c>
      <c r="BF52" s="267" t="s">
        <v>12</v>
      </c>
      <c r="BG52" s="333" t="s">
        <v>443</v>
      </c>
      <c r="BH52" s="167" t="s">
        <v>310</v>
      </c>
      <c r="BI52" s="80" t="s">
        <v>310</v>
      </c>
      <c r="BJ52" s="161" t="s">
        <v>310</v>
      </c>
      <c r="BK52" s="271">
        <v>42798</v>
      </c>
      <c r="BL52" s="81"/>
      <c r="BM52" s="263" t="s">
        <v>11</v>
      </c>
      <c r="BN52" s="267" t="s">
        <v>12</v>
      </c>
      <c r="BO52" s="333" t="s">
        <v>443</v>
      </c>
      <c r="BP52" s="167" t="s">
        <v>310</v>
      </c>
      <c r="BQ52" s="80" t="s">
        <v>310</v>
      </c>
      <c r="BR52" s="161" t="s">
        <v>310</v>
      </c>
      <c r="BS52" s="271">
        <v>42815</v>
      </c>
      <c r="BT52" s="81"/>
      <c r="BU52" s="263" t="s">
        <v>11</v>
      </c>
      <c r="BV52" s="267" t="s">
        <v>12</v>
      </c>
      <c r="BW52" s="333" t="s">
        <v>443</v>
      </c>
      <c r="BX52" s="167" t="s">
        <v>310</v>
      </c>
      <c r="BY52" s="80" t="s">
        <v>310</v>
      </c>
      <c r="BZ52" s="161" t="s">
        <v>310</v>
      </c>
      <c r="CA52" s="271">
        <v>42833</v>
      </c>
    </row>
    <row r="53" spans="1:79" x14ac:dyDescent="0.25">
      <c r="A53" s="90" t="s">
        <v>316</v>
      </c>
      <c r="B53" s="91" t="s">
        <v>69</v>
      </c>
      <c r="C53" s="139">
        <v>1.8348000000000013</v>
      </c>
      <c r="D53" s="119">
        <v>1</v>
      </c>
      <c r="E53" s="119">
        <v>16</v>
      </c>
      <c r="F53" s="27">
        <v>6.25E-2</v>
      </c>
      <c r="G53" s="119">
        <v>156</v>
      </c>
      <c r="H53" s="81"/>
      <c r="I53" s="90" t="s">
        <v>316</v>
      </c>
      <c r="J53" s="91" t="s">
        <v>69</v>
      </c>
      <c r="K53" s="138">
        <v>1.8348000000000013</v>
      </c>
      <c r="L53" s="118">
        <v>1</v>
      </c>
      <c r="M53" s="118">
        <v>16</v>
      </c>
      <c r="N53" s="9">
        <v>6.25E-2</v>
      </c>
      <c r="O53" s="89">
        <v>156</v>
      </c>
      <c r="P53" s="81"/>
      <c r="Q53" s="90" t="s">
        <v>316</v>
      </c>
      <c r="R53" s="91" t="s">
        <v>69</v>
      </c>
      <c r="S53" s="138">
        <v>1.8348000000000013</v>
      </c>
      <c r="T53" s="118">
        <v>1</v>
      </c>
      <c r="U53" s="118">
        <v>16</v>
      </c>
      <c r="V53" s="42">
        <v>6.25E-2</v>
      </c>
      <c r="W53" s="89">
        <v>155</v>
      </c>
      <c r="X53" s="81"/>
      <c r="Y53" s="90" t="s">
        <v>316</v>
      </c>
      <c r="Z53" s="91" t="s">
        <v>69</v>
      </c>
      <c r="AA53" s="138">
        <v>1.8348000000000013</v>
      </c>
      <c r="AB53" s="118">
        <v>1</v>
      </c>
      <c r="AC53" s="118">
        <v>16</v>
      </c>
      <c r="AD53" s="9">
        <v>6.25E-2</v>
      </c>
      <c r="AE53" s="89">
        <v>163</v>
      </c>
      <c r="AF53" s="81"/>
      <c r="AG53" s="90" t="s">
        <v>316</v>
      </c>
      <c r="AH53" s="91" t="s">
        <v>69</v>
      </c>
      <c r="AI53" s="25">
        <v>1.8348000000000013</v>
      </c>
      <c r="AJ53" s="118">
        <v>1</v>
      </c>
      <c r="AK53" s="118">
        <v>16</v>
      </c>
      <c r="AL53" s="9">
        <v>6.25E-2</v>
      </c>
      <c r="AM53" s="89">
        <v>168</v>
      </c>
      <c r="AN53" s="81"/>
      <c r="AO53" s="90" t="s">
        <v>316</v>
      </c>
      <c r="AP53" s="91" t="s">
        <v>69</v>
      </c>
      <c r="AQ53" s="25">
        <v>1.8348000000000013</v>
      </c>
      <c r="AR53" s="118">
        <v>1</v>
      </c>
      <c r="AS53" s="118">
        <v>16</v>
      </c>
      <c r="AT53" s="9">
        <v>6.25E-2</v>
      </c>
      <c r="AU53" s="89">
        <v>168</v>
      </c>
      <c r="AV53" s="81"/>
      <c r="AW53" s="90" t="s">
        <v>316</v>
      </c>
      <c r="AX53" s="91" t="s">
        <v>69</v>
      </c>
      <c r="AY53" s="25">
        <v>1.8348000000000013</v>
      </c>
      <c r="AZ53" s="118">
        <v>1</v>
      </c>
      <c r="BA53" s="118">
        <v>16</v>
      </c>
      <c r="BB53" s="9">
        <v>6.25E-2</v>
      </c>
      <c r="BC53" s="89">
        <v>169</v>
      </c>
      <c r="BD53" s="81"/>
      <c r="BE53" s="90" t="s">
        <v>316</v>
      </c>
      <c r="BF53" s="91" t="s">
        <v>69</v>
      </c>
      <c r="BG53" s="25">
        <v>1.8348000000000013</v>
      </c>
      <c r="BH53" s="118">
        <v>1</v>
      </c>
      <c r="BI53" s="118">
        <v>16</v>
      </c>
      <c r="BJ53" s="9">
        <f t="shared" ref="BJ53:BJ84" si="1">+BH53/BI53</f>
        <v>6.25E-2</v>
      </c>
      <c r="BK53" s="89">
        <v>173</v>
      </c>
      <c r="BL53" s="81"/>
      <c r="BM53" s="90" t="s">
        <v>316</v>
      </c>
      <c r="BN53" s="91" t="s">
        <v>69</v>
      </c>
      <c r="BO53" s="365">
        <v>1.8348000000000013</v>
      </c>
      <c r="BP53" s="118">
        <v>1</v>
      </c>
      <c r="BQ53" s="118">
        <v>16</v>
      </c>
      <c r="BR53" s="9">
        <v>6.25E-2</v>
      </c>
      <c r="BS53" s="89">
        <v>178</v>
      </c>
      <c r="BT53" s="81"/>
      <c r="BU53" s="107" t="s">
        <v>71</v>
      </c>
      <c r="BV53" s="93" t="s">
        <v>72</v>
      </c>
      <c r="BW53" s="25">
        <v>-0.60000000000000053</v>
      </c>
      <c r="BX53" s="118">
        <v>7</v>
      </c>
      <c r="BY53" s="118">
        <v>9</v>
      </c>
      <c r="BZ53" s="9">
        <v>0.77777777777777779</v>
      </c>
      <c r="CA53" s="89">
        <v>110</v>
      </c>
    </row>
    <row r="54" spans="1:79" x14ac:dyDescent="0.25">
      <c r="A54" s="92" t="s">
        <v>71</v>
      </c>
      <c r="B54" s="93" t="s">
        <v>72</v>
      </c>
      <c r="C54" s="138">
        <v>1.7142857142857135</v>
      </c>
      <c r="D54" s="118">
        <v>7</v>
      </c>
      <c r="E54" s="118">
        <v>9</v>
      </c>
      <c r="F54" s="9">
        <v>0.77777777777777779</v>
      </c>
      <c r="G54" s="89">
        <v>92</v>
      </c>
      <c r="H54" s="81"/>
      <c r="I54" s="92" t="s">
        <v>71</v>
      </c>
      <c r="J54" s="93" t="s">
        <v>72</v>
      </c>
      <c r="K54" s="138">
        <v>1.7142857142857135</v>
      </c>
      <c r="L54" s="118">
        <v>7</v>
      </c>
      <c r="M54" s="118">
        <v>9</v>
      </c>
      <c r="N54" s="9">
        <v>0.77777777777777779</v>
      </c>
      <c r="O54" s="89">
        <v>94</v>
      </c>
      <c r="P54" s="81"/>
      <c r="Q54" s="92" t="s">
        <v>71</v>
      </c>
      <c r="R54" s="93" t="s">
        <v>72</v>
      </c>
      <c r="S54" s="138">
        <v>-0.60000000000000053</v>
      </c>
      <c r="T54" s="118">
        <v>7</v>
      </c>
      <c r="U54" s="118">
        <v>9</v>
      </c>
      <c r="V54" s="42">
        <v>0.77777777777777779</v>
      </c>
      <c r="W54" s="89">
        <v>96</v>
      </c>
      <c r="X54" s="81"/>
      <c r="Y54" s="92" t="s">
        <v>71</v>
      </c>
      <c r="Z54" s="93" t="s">
        <v>72</v>
      </c>
      <c r="AA54" s="138">
        <v>-0.60000000000000053</v>
      </c>
      <c r="AB54" s="118">
        <v>7</v>
      </c>
      <c r="AC54" s="118">
        <v>9</v>
      </c>
      <c r="AD54" s="9">
        <v>0.77777777777777779</v>
      </c>
      <c r="AE54" s="89">
        <v>99</v>
      </c>
      <c r="AF54" s="81"/>
      <c r="AG54" s="92" t="s">
        <v>71</v>
      </c>
      <c r="AH54" s="93" t="s">
        <v>72</v>
      </c>
      <c r="AI54" s="25">
        <v>-0.60000000000000053</v>
      </c>
      <c r="AJ54" s="118">
        <v>7</v>
      </c>
      <c r="AK54" s="118">
        <v>9</v>
      </c>
      <c r="AL54" s="9">
        <v>0.77777777777777779</v>
      </c>
      <c r="AM54" s="89">
        <v>104</v>
      </c>
      <c r="AN54" s="81"/>
      <c r="AO54" s="92" t="s">
        <v>71</v>
      </c>
      <c r="AP54" s="93" t="s">
        <v>72</v>
      </c>
      <c r="AQ54" s="25">
        <v>-0.60000000000000053</v>
      </c>
      <c r="AR54" s="118">
        <v>7</v>
      </c>
      <c r="AS54" s="118">
        <v>9</v>
      </c>
      <c r="AT54" s="9">
        <v>0.77777777777777779</v>
      </c>
      <c r="AU54" s="89">
        <v>102</v>
      </c>
      <c r="AV54" s="81"/>
      <c r="AW54" s="107" t="s">
        <v>71</v>
      </c>
      <c r="AX54" s="93" t="s">
        <v>72</v>
      </c>
      <c r="AY54" s="25">
        <v>-0.60000000000000053</v>
      </c>
      <c r="AZ54" s="118">
        <v>7</v>
      </c>
      <c r="BA54" s="118">
        <v>9</v>
      </c>
      <c r="BB54" s="9">
        <v>0.77777777777777779</v>
      </c>
      <c r="BC54" s="89">
        <v>101</v>
      </c>
      <c r="BD54" s="81"/>
      <c r="BE54" s="107" t="s">
        <v>71</v>
      </c>
      <c r="BF54" s="93" t="s">
        <v>72</v>
      </c>
      <c r="BG54" s="25">
        <v>-0.60000000000000053</v>
      </c>
      <c r="BH54" s="118">
        <v>7</v>
      </c>
      <c r="BI54" s="118">
        <v>9</v>
      </c>
      <c r="BJ54" s="9">
        <f t="shared" si="1"/>
        <v>0.77777777777777779</v>
      </c>
      <c r="BK54" s="89">
        <v>105</v>
      </c>
      <c r="BL54" s="81"/>
      <c r="BM54" s="107" t="s">
        <v>71</v>
      </c>
      <c r="BN54" s="93" t="s">
        <v>72</v>
      </c>
      <c r="BO54" s="365">
        <v>-0.60000000000000053</v>
      </c>
      <c r="BP54" s="118">
        <v>7</v>
      </c>
      <c r="BQ54" s="118">
        <v>9</v>
      </c>
      <c r="BR54" s="9">
        <v>0.77777777777777779</v>
      </c>
      <c r="BS54" s="89">
        <v>107</v>
      </c>
      <c r="BT54" s="81"/>
      <c r="BU54" s="140" t="s">
        <v>71</v>
      </c>
      <c r="BV54" s="100" t="s">
        <v>73</v>
      </c>
      <c r="BW54" s="25">
        <v>1.7142857142857135</v>
      </c>
      <c r="BX54" s="118">
        <v>4</v>
      </c>
      <c r="BY54" s="118">
        <v>9</v>
      </c>
      <c r="BZ54" s="9">
        <v>0.44444444444444442</v>
      </c>
      <c r="CA54" s="89">
        <v>146</v>
      </c>
    </row>
    <row r="55" spans="1:79" x14ac:dyDescent="0.25">
      <c r="A55" s="185" t="s">
        <v>71</v>
      </c>
      <c r="B55" s="181" t="s">
        <v>73</v>
      </c>
      <c r="C55" s="149">
        <v>-0.60000000000000053</v>
      </c>
      <c r="D55" s="39">
        <v>4</v>
      </c>
      <c r="E55" s="39">
        <v>9</v>
      </c>
      <c r="F55" s="183">
        <v>0.44444444444444442</v>
      </c>
      <c r="G55" s="134">
        <v>121</v>
      </c>
      <c r="H55" s="81"/>
      <c r="I55" s="107" t="s">
        <v>71</v>
      </c>
      <c r="J55" s="100" t="s">
        <v>73</v>
      </c>
      <c r="K55" s="138">
        <v>-0.60000000000000053</v>
      </c>
      <c r="L55" s="118">
        <v>4</v>
      </c>
      <c r="M55" s="118">
        <v>9</v>
      </c>
      <c r="N55" s="9">
        <v>0.44444444444444442</v>
      </c>
      <c r="O55" s="89">
        <v>122</v>
      </c>
      <c r="P55" s="81"/>
      <c r="Q55" s="107" t="s">
        <v>71</v>
      </c>
      <c r="R55" s="100" t="s">
        <v>73</v>
      </c>
      <c r="S55" s="138">
        <v>1.7142857142857135</v>
      </c>
      <c r="T55" s="118">
        <v>4</v>
      </c>
      <c r="U55" s="118">
        <v>9</v>
      </c>
      <c r="V55" s="42">
        <v>0.44444444444444442</v>
      </c>
      <c r="W55" s="89">
        <v>123</v>
      </c>
      <c r="X55" s="81"/>
      <c r="Y55" s="107" t="s">
        <v>71</v>
      </c>
      <c r="Z55" s="100" t="s">
        <v>73</v>
      </c>
      <c r="AA55" s="138">
        <v>1.7142857142857135</v>
      </c>
      <c r="AB55" s="118">
        <v>4</v>
      </c>
      <c r="AC55" s="118">
        <v>9</v>
      </c>
      <c r="AD55" s="9">
        <v>0.44444444444444442</v>
      </c>
      <c r="AE55" s="89">
        <v>128</v>
      </c>
      <c r="AF55" s="81"/>
      <c r="AG55" s="107" t="s">
        <v>71</v>
      </c>
      <c r="AH55" s="100" t="s">
        <v>73</v>
      </c>
      <c r="AI55" s="25">
        <v>1.7142857142857135</v>
      </c>
      <c r="AJ55" s="118">
        <v>4</v>
      </c>
      <c r="AK55" s="118">
        <v>9</v>
      </c>
      <c r="AL55" s="9">
        <v>0.44444444444444442</v>
      </c>
      <c r="AM55" s="89">
        <v>136</v>
      </c>
      <c r="AN55" s="81"/>
      <c r="AO55" s="107" t="s">
        <v>71</v>
      </c>
      <c r="AP55" s="100" t="s">
        <v>73</v>
      </c>
      <c r="AQ55" s="25">
        <v>1.7142857142857135</v>
      </c>
      <c r="AR55" s="118">
        <v>4</v>
      </c>
      <c r="AS55" s="118">
        <v>9</v>
      </c>
      <c r="AT55" s="9">
        <v>0.44444444444444442</v>
      </c>
      <c r="AU55" s="89">
        <v>135</v>
      </c>
      <c r="AV55" s="81"/>
      <c r="AW55" s="140" t="s">
        <v>71</v>
      </c>
      <c r="AX55" s="100" t="s">
        <v>73</v>
      </c>
      <c r="AY55" s="25">
        <v>1.7142857142857135</v>
      </c>
      <c r="AZ55" s="118">
        <v>4</v>
      </c>
      <c r="BA55" s="118">
        <v>9</v>
      </c>
      <c r="BB55" s="9">
        <v>0.44444444444444442</v>
      </c>
      <c r="BC55" s="89">
        <v>135</v>
      </c>
      <c r="BD55" s="81"/>
      <c r="BE55" s="140" t="s">
        <v>71</v>
      </c>
      <c r="BF55" s="100" t="s">
        <v>73</v>
      </c>
      <c r="BG55" s="25">
        <v>1.7142857142857135</v>
      </c>
      <c r="BH55" s="118">
        <v>4</v>
      </c>
      <c r="BI55" s="118">
        <v>9</v>
      </c>
      <c r="BJ55" s="9">
        <f t="shared" si="1"/>
        <v>0.44444444444444442</v>
      </c>
      <c r="BK55" s="89">
        <v>138</v>
      </c>
      <c r="BL55" s="81"/>
      <c r="BM55" s="140" t="s">
        <v>71</v>
      </c>
      <c r="BN55" s="100" t="s">
        <v>73</v>
      </c>
      <c r="BO55" s="365">
        <v>1.7142857142857135</v>
      </c>
      <c r="BP55" s="118">
        <v>4</v>
      </c>
      <c r="BQ55" s="118">
        <v>9</v>
      </c>
      <c r="BR55" s="9">
        <v>0.44444444444444442</v>
      </c>
      <c r="BS55" s="89">
        <v>141</v>
      </c>
      <c r="BT55" s="81"/>
      <c r="BU55" s="105" t="s">
        <v>74</v>
      </c>
      <c r="BV55" s="91" t="s">
        <v>75</v>
      </c>
      <c r="BW55" s="25">
        <v>-2.222533333333331</v>
      </c>
      <c r="BX55" s="118">
        <v>18</v>
      </c>
      <c r="BY55" s="118">
        <v>6</v>
      </c>
      <c r="BZ55" s="9">
        <v>3</v>
      </c>
      <c r="CA55" s="89">
        <v>23</v>
      </c>
    </row>
    <row r="56" spans="1:79" ht="15.75" x14ac:dyDescent="0.25">
      <c r="A56" s="97" t="s">
        <v>74</v>
      </c>
      <c r="B56" s="91" t="s">
        <v>75</v>
      </c>
      <c r="C56" s="138">
        <v>-2.222533333333331</v>
      </c>
      <c r="D56" s="118">
        <v>18</v>
      </c>
      <c r="E56" s="118">
        <v>6</v>
      </c>
      <c r="F56" s="9">
        <v>3</v>
      </c>
      <c r="G56" s="89">
        <v>22</v>
      </c>
      <c r="H56" s="81"/>
      <c r="I56" s="97" t="s">
        <v>74</v>
      </c>
      <c r="J56" s="91" t="s">
        <v>75</v>
      </c>
      <c r="K56" s="138">
        <v>-2.222533333333331</v>
      </c>
      <c r="L56" s="118">
        <v>18</v>
      </c>
      <c r="M56" s="118">
        <v>6</v>
      </c>
      <c r="N56" s="9">
        <v>3</v>
      </c>
      <c r="O56" s="89">
        <v>20</v>
      </c>
      <c r="P56" s="81"/>
      <c r="Q56" s="97" t="s">
        <v>74</v>
      </c>
      <c r="R56" s="91" t="s">
        <v>75</v>
      </c>
      <c r="S56" s="138">
        <v>-2.222533333333331</v>
      </c>
      <c r="T56" s="118">
        <v>18</v>
      </c>
      <c r="U56" s="118">
        <v>6</v>
      </c>
      <c r="V56" s="42">
        <v>3</v>
      </c>
      <c r="W56" s="89">
        <v>19</v>
      </c>
      <c r="X56" s="81"/>
      <c r="Y56" s="97" t="s">
        <v>74</v>
      </c>
      <c r="Z56" s="91" t="s">
        <v>75</v>
      </c>
      <c r="AA56" s="138">
        <v>-2.222533333333331</v>
      </c>
      <c r="AB56" s="118">
        <v>18</v>
      </c>
      <c r="AC56" s="118">
        <v>6</v>
      </c>
      <c r="AD56" s="9">
        <v>3</v>
      </c>
      <c r="AE56" s="89">
        <v>22</v>
      </c>
      <c r="AF56" s="81"/>
      <c r="AG56" s="97" t="s">
        <v>74</v>
      </c>
      <c r="AH56" s="91" t="s">
        <v>75</v>
      </c>
      <c r="AI56" s="25">
        <v>-2.222533333333331</v>
      </c>
      <c r="AJ56" s="118">
        <v>18</v>
      </c>
      <c r="AK56" s="118">
        <v>6</v>
      </c>
      <c r="AL56" s="9">
        <v>3</v>
      </c>
      <c r="AM56" s="89">
        <v>21</v>
      </c>
      <c r="AN56" s="81"/>
      <c r="AO56" s="97" t="s">
        <v>74</v>
      </c>
      <c r="AP56" s="91" t="s">
        <v>75</v>
      </c>
      <c r="AQ56" s="25">
        <v>-2.222533333333331</v>
      </c>
      <c r="AR56" s="118">
        <v>18</v>
      </c>
      <c r="AS56" s="118">
        <v>6</v>
      </c>
      <c r="AT56" s="9">
        <v>3</v>
      </c>
      <c r="AU56" s="89">
        <v>21</v>
      </c>
      <c r="AV56" s="81"/>
      <c r="AW56" s="105" t="s">
        <v>74</v>
      </c>
      <c r="AX56" s="91" t="s">
        <v>75</v>
      </c>
      <c r="AY56" s="25">
        <v>-2.222533333333331</v>
      </c>
      <c r="AZ56" s="118">
        <v>18</v>
      </c>
      <c r="BA56" s="118">
        <v>6</v>
      </c>
      <c r="BB56" s="9">
        <v>3</v>
      </c>
      <c r="BC56" s="89">
        <v>22</v>
      </c>
      <c r="BD56" s="81"/>
      <c r="BE56" s="105" t="s">
        <v>74</v>
      </c>
      <c r="BF56" s="91" t="s">
        <v>75</v>
      </c>
      <c r="BG56" s="25">
        <v>-2.222533333333331</v>
      </c>
      <c r="BH56" s="118">
        <v>18</v>
      </c>
      <c r="BI56" s="118">
        <v>6</v>
      </c>
      <c r="BJ56" s="9">
        <f t="shared" si="1"/>
        <v>3</v>
      </c>
      <c r="BK56" s="89">
        <v>23</v>
      </c>
      <c r="BL56" s="81"/>
      <c r="BM56" s="105" t="s">
        <v>74</v>
      </c>
      <c r="BN56" s="91" t="s">
        <v>75</v>
      </c>
      <c r="BO56" s="365">
        <v>-2.222533333333331</v>
      </c>
      <c r="BP56" s="118">
        <v>18</v>
      </c>
      <c r="BQ56" s="118">
        <v>6</v>
      </c>
      <c r="BR56" s="9">
        <v>3</v>
      </c>
      <c r="BS56" s="89">
        <v>23</v>
      </c>
      <c r="BT56" s="81"/>
      <c r="BU56" s="321" t="s">
        <v>76</v>
      </c>
      <c r="BV56" s="172" t="s">
        <v>77</v>
      </c>
      <c r="BW56" s="25">
        <v>-1.2503333333333355</v>
      </c>
      <c r="BX56" s="118">
        <v>61</v>
      </c>
      <c r="BY56" s="118">
        <v>45</v>
      </c>
      <c r="BZ56" s="389">
        <v>1.3555555555555556</v>
      </c>
      <c r="CA56" s="89">
        <v>70</v>
      </c>
    </row>
    <row r="57" spans="1:79" ht="15.75" x14ac:dyDescent="0.25">
      <c r="A57" s="105" t="s">
        <v>76</v>
      </c>
      <c r="B57" s="96" t="s">
        <v>77</v>
      </c>
      <c r="C57" s="138">
        <v>2.1424999999999983</v>
      </c>
      <c r="D57" s="54">
        <v>46</v>
      </c>
      <c r="E57" s="54">
        <v>40</v>
      </c>
      <c r="F57" s="9">
        <v>1.1499999999999999</v>
      </c>
      <c r="G57" s="89">
        <v>70</v>
      </c>
      <c r="H57" s="81"/>
      <c r="I57" s="105" t="s">
        <v>76</v>
      </c>
      <c r="J57" s="96" t="s">
        <v>77</v>
      </c>
      <c r="K57" s="139">
        <v>-1.8754999999999988</v>
      </c>
      <c r="L57" s="166">
        <v>49</v>
      </c>
      <c r="M57" s="166">
        <v>40</v>
      </c>
      <c r="N57" s="27">
        <v>1.2250000000000001</v>
      </c>
      <c r="O57" s="119">
        <v>67</v>
      </c>
      <c r="P57" s="81"/>
      <c r="Q57" s="159" t="s">
        <v>76</v>
      </c>
      <c r="R57" s="172" t="s">
        <v>77</v>
      </c>
      <c r="S57" s="138">
        <v>-1.8754999999999988</v>
      </c>
      <c r="T57" s="169">
        <v>49</v>
      </c>
      <c r="U57" s="169">
        <v>40</v>
      </c>
      <c r="V57" s="42">
        <v>1.2250000000000001</v>
      </c>
      <c r="W57" s="89">
        <v>66</v>
      </c>
      <c r="X57" s="81"/>
      <c r="Y57" s="159" t="s">
        <v>76</v>
      </c>
      <c r="Z57" s="172" t="s">
        <v>77</v>
      </c>
      <c r="AA57" s="139">
        <v>-3.3040000000000003</v>
      </c>
      <c r="AB57" s="166">
        <v>51</v>
      </c>
      <c r="AC57" s="166">
        <v>44</v>
      </c>
      <c r="AD57" s="27">
        <v>1.1590909090909092</v>
      </c>
      <c r="AE57" s="119">
        <v>74</v>
      </c>
      <c r="AF57" s="81"/>
      <c r="AG57" s="159" t="s">
        <v>76</v>
      </c>
      <c r="AH57" s="172" t="s">
        <v>77</v>
      </c>
      <c r="AI57" s="187">
        <v>-1.8754999999999988</v>
      </c>
      <c r="AJ57" s="166">
        <v>53</v>
      </c>
      <c r="AK57" s="166">
        <v>44</v>
      </c>
      <c r="AL57" s="27">
        <v>1.2045454545454546</v>
      </c>
      <c r="AM57" s="119">
        <v>73</v>
      </c>
      <c r="AN57" s="81"/>
      <c r="AO57" s="159" t="s">
        <v>76</v>
      </c>
      <c r="AP57" s="172" t="s">
        <v>77</v>
      </c>
      <c r="AQ57" s="25">
        <v>-1.8754999999999988</v>
      </c>
      <c r="AR57" s="169">
        <v>53</v>
      </c>
      <c r="AS57" s="169">
        <v>44</v>
      </c>
      <c r="AT57" s="9">
        <v>1.2045454545454546</v>
      </c>
      <c r="AU57" s="89">
        <v>71</v>
      </c>
      <c r="AV57" s="81"/>
      <c r="AW57" s="321" t="s">
        <v>76</v>
      </c>
      <c r="AX57" s="172" t="s">
        <v>77</v>
      </c>
      <c r="AY57" s="187">
        <v>-1.8754999999999988</v>
      </c>
      <c r="AZ57" s="166">
        <v>56</v>
      </c>
      <c r="BA57" s="166">
        <v>44</v>
      </c>
      <c r="BB57" s="27">
        <v>1.2727272727272727</v>
      </c>
      <c r="BC57" s="119">
        <v>68</v>
      </c>
      <c r="BD57" s="81"/>
      <c r="BE57" s="321" t="s">
        <v>76</v>
      </c>
      <c r="BF57" s="172" t="s">
        <v>77</v>
      </c>
      <c r="BG57" s="187">
        <v>-1.2503333333333355</v>
      </c>
      <c r="BH57" s="119">
        <v>61</v>
      </c>
      <c r="BI57" s="119">
        <v>45</v>
      </c>
      <c r="BJ57" s="342">
        <f t="shared" si="1"/>
        <v>1.3555555555555556</v>
      </c>
      <c r="BK57" s="119">
        <v>64</v>
      </c>
      <c r="BL57" s="81"/>
      <c r="BM57" s="321" t="s">
        <v>76</v>
      </c>
      <c r="BN57" s="172" t="s">
        <v>77</v>
      </c>
      <c r="BO57" s="365">
        <v>-1.2503333333333355</v>
      </c>
      <c r="BP57" s="118">
        <v>61</v>
      </c>
      <c r="BQ57" s="118">
        <v>45</v>
      </c>
      <c r="BR57" s="389">
        <v>1.3555555555555556</v>
      </c>
      <c r="BS57" s="89">
        <v>64</v>
      </c>
      <c r="BT57" s="81"/>
      <c r="BU57" s="16" t="s">
        <v>287</v>
      </c>
      <c r="BV57" s="91" t="s">
        <v>78</v>
      </c>
      <c r="BW57" s="25">
        <v>1.183600000000002</v>
      </c>
      <c r="BX57" s="118">
        <v>33</v>
      </c>
      <c r="BY57" s="169">
        <v>23</v>
      </c>
      <c r="BZ57" s="9">
        <v>1.4347826086956521</v>
      </c>
      <c r="CA57" s="89">
        <v>66</v>
      </c>
    </row>
    <row r="58" spans="1:79" x14ac:dyDescent="0.25">
      <c r="A58" s="102" t="s">
        <v>287</v>
      </c>
      <c r="B58" s="91" t="s">
        <v>78</v>
      </c>
      <c r="C58" s="138">
        <v>1.183600000000002</v>
      </c>
      <c r="D58" s="54">
        <v>29</v>
      </c>
      <c r="E58" s="54">
        <v>13</v>
      </c>
      <c r="F58" s="9">
        <v>2.2307692307692308</v>
      </c>
      <c r="G58" s="89">
        <v>27</v>
      </c>
      <c r="H58" s="81"/>
      <c r="I58" s="102" t="s">
        <v>287</v>
      </c>
      <c r="J58" s="91" t="s">
        <v>78</v>
      </c>
      <c r="K58" s="138">
        <v>1.183600000000002</v>
      </c>
      <c r="L58" s="169">
        <v>33</v>
      </c>
      <c r="M58" s="169">
        <v>23</v>
      </c>
      <c r="N58" s="9">
        <v>1.4347826086956521</v>
      </c>
      <c r="O58" s="89">
        <v>52</v>
      </c>
      <c r="P58" s="81"/>
      <c r="Q58" s="102" t="s">
        <v>287</v>
      </c>
      <c r="R58" s="91" t="s">
        <v>78</v>
      </c>
      <c r="S58" s="138">
        <v>1.183600000000002</v>
      </c>
      <c r="T58" s="169">
        <v>33</v>
      </c>
      <c r="U58" s="169">
        <v>23</v>
      </c>
      <c r="V58" s="42">
        <v>1.4347826086956521</v>
      </c>
      <c r="W58" s="89">
        <v>52</v>
      </c>
      <c r="X58" s="81"/>
      <c r="Y58" s="102" t="s">
        <v>287</v>
      </c>
      <c r="Z58" s="91" t="s">
        <v>78</v>
      </c>
      <c r="AA58" s="138">
        <v>1.183600000000002</v>
      </c>
      <c r="AB58" s="169">
        <v>33</v>
      </c>
      <c r="AC58" s="169">
        <v>23</v>
      </c>
      <c r="AD58" s="9">
        <v>1.4347826086956521</v>
      </c>
      <c r="AE58" s="89">
        <v>57</v>
      </c>
      <c r="AF58" s="81"/>
      <c r="AG58" s="102" t="s">
        <v>287</v>
      </c>
      <c r="AH58" s="91" t="s">
        <v>78</v>
      </c>
      <c r="AI58" s="25">
        <v>1.183600000000002</v>
      </c>
      <c r="AJ58" s="169">
        <v>33</v>
      </c>
      <c r="AK58" s="169">
        <v>23</v>
      </c>
      <c r="AL58" s="9">
        <v>1.4347826086956521</v>
      </c>
      <c r="AM58" s="89">
        <v>58</v>
      </c>
      <c r="AN58" s="81"/>
      <c r="AO58" s="102" t="s">
        <v>287</v>
      </c>
      <c r="AP58" s="91" t="s">
        <v>78</v>
      </c>
      <c r="AQ58" s="25">
        <v>1.183600000000002</v>
      </c>
      <c r="AR58" s="169">
        <v>33</v>
      </c>
      <c r="AS58" s="169">
        <v>23</v>
      </c>
      <c r="AT58" s="9">
        <v>1.4347826086956521</v>
      </c>
      <c r="AU58" s="89">
        <v>56</v>
      </c>
      <c r="AV58" s="81"/>
      <c r="AW58" s="16" t="s">
        <v>287</v>
      </c>
      <c r="AX58" s="91" t="s">
        <v>78</v>
      </c>
      <c r="AY58" s="25">
        <v>1.183600000000002</v>
      </c>
      <c r="AZ58" s="169">
        <v>33</v>
      </c>
      <c r="BA58" s="169">
        <v>23</v>
      </c>
      <c r="BB58" s="9">
        <v>1.4347826086956521</v>
      </c>
      <c r="BC58" s="89">
        <v>57</v>
      </c>
      <c r="BD58" s="81"/>
      <c r="BE58" s="16" t="s">
        <v>287</v>
      </c>
      <c r="BF58" s="91" t="s">
        <v>78</v>
      </c>
      <c r="BG58" s="25">
        <v>1.183600000000002</v>
      </c>
      <c r="BH58" s="169">
        <v>33</v>
      </c>
      <c r="BI58" s="169">
        <v>23</v>
      </c>
      <c r="BJ58" s="9">
        <f t="shared" si="1"/>
        <v>1.4347826086956521</v>
      </c>
      <c r="BK58" s="89">
        <v>61</v>
      </c>
      <c r="BL58" s="81"/>
      <c r="BM58" s="16" t="s">
        <v>287</v>
      </c>
      <c r="BN58" s="91" t="s">
        <v>78</v>
      </c>
      <c r="BO58" s="365">
        <v>1.183600000000002</v>
      </c>
      <c r="BP58" s="169">
        <v>33</v>
      </c>
      <c r="BQ58" s="169">
        <v>23</v>
      </c>
      <c r="BR58" s="9">
        <v>1.4347826086956521</v>
      </c>
      <c r="BS58" s="89">
        <v>61</v>
      </c>
      <c r="BT58" s="81"/>
      <c r="BU58" s="102" t="s">
        <v>79</v>
      </c>
      <c r="BV58" s="91" t="s">
        <v>80</v>
      </c>
      <c r="BW58" s="25">
        <v>1</v>
      </c>
      <c r="BX58" s="118">
        <v>2</v>
      </c>
      <c r="BY58" s="118">
        <v>2</v>
      </c>
      <c r="BZ58" s="9">
        <v>1</v>
      </c>
      <c r="CA58" s="89">
        <v>88</v>
      </c>
    </row>
    <row r="59" spans="1:79" x14ac:dyDescent="0.25">
      <c r="A59" s="102" t="s">
        <v>79</v>
      </c>
      <c r="B59" s="91" t="s">
        <v>80</v>
      </c>
      <c r="C59" s="138">
        <v>1</v>
      </c>
      <c r="D59" s="118">
        <v>2</v>
      </c>
      <c r="E59" s="118">
        <v>2</v>
      </c>
      <c r="F59" s="9">
        <v>1</v>
      </c>
      <c r="G59" s="89">
        <v>78</v>
      </c>
      <c r="H59" s="81"/>
      <c r="I59" s="102" t="s">
        <v>79</v>
      </c>
      <c r="J59" s="91" t="s">
        <v>80</v>
      </c>
      <c r="K59" s="138">
        <v>1</v>
      </c>
      <c r="L59" s="118">
        <v>2</v>
      </c>
      <c r="M59" s="118">
        <v>2</v>
      </c>
      <c r="N59" s="9">
        <v>1</v>
      </c>
      <c r="O59" s="89">
        <v>76</v>
      </c>
      <c r="P59" s="81"/>
      <c r="Q59" s="102" t="s">
        <v>79</v>
      </c>
      <c r="R59" s="91" t="s">
        <v>80</v>
      </c>
      <c r="S59" s="138">
        <v>1</v>
      </c>
      <c r="T59" s="118">
        <v>2</v>
      </c>
      <c r="U59" s="118">
        <v>2</v>
      </c>
      <c r="V59" s="42">
        <v>1</v>
      </c>
      <c r="W59" s="89">
        <v>76</v>
      </c>
      <c r="X59" s="81"/>
      <c r="Y59" s="102" t="s">
        <v>79</v>
      </c>
      <c r="Z59" s="91" t="s">
        <v>80</v>
      </c>
      <c r="AA59" s="138">
        <v>1</v>
      </c>
      <c r="AB59" s="118">
        <v>2</v>
      </c>
      <c r="AC59" s="118">
        <v>2</v>
      </c>
      <c r="AD59" s="9">
        <v>1</v>
      </c>
      <c r="AE59" s="89">
        <v>80</v>
      </c>
      <c r="AF59" s="81"/>
      <c r="AG59" s="102" t="s">
        <v>79</v>
      </c>
      <c r="AH59" s="91" t="s">
        <v>80</v>
      </c>
      <c r="AI59" s="25">
        <v>1</v>
      </c>
      <c r="AJ59" s="118">
        <v>2</v>
      </c>
      <c r="AK59" s="118">
        <v>2</v>
      </c>
      <c r="AL59" s="9">
        <v>1</v>
      </c>
      <c r="AM59" s="89">
        <v>82</v>
      </c>
      <c r="AN59" s="81"/>
      <c r="AO59" s="102" t="s">
        <v>79</v>
      </c>
      <c r="AP59" s="91" t="s">
        <v>80</v>
      </c>
      <c r="AQ59" s="25">
        <v>1</v>
      </c>
      <c r="AR59" s="118">
        <v>2</v>
      </c>
      <c r="AS59" s="118">
        <v>2</v>
      </c>
      <c r="AT59" s="9">
        <v>1</v>
      </c>
      <c r="AU59" s="89">
        <v>80</v>
      </c>
      <c r="AV59" s="81"/>
      <c r="AW59" s="102" t="s">
        <v>79</v>
      </c>
      <c r="AX59" s="91" t="s">
        <v>80</v>
      </c>
      <c r="AY59" s="25">
        <v>1</v>
      </c>
      <c r="AZ59" s="118">
        <v>2</v>
      </c>
      <c r="BA59" s="118">
        <v>2</v>
      </c>
      <c r="BB59" s="9">
        <v>1</v>
      </c>
      <c r="BC59" s="89">
        <v>80</v>
      </c>
      <c r="BD59" s="81"/>
      <c r="BE59" s="102" t="s">
        <v>79</v>
      </c>
      <c r="BF59" s="91" t="s">
        <v>80</v>
      </c>
      <c r="BG59" s="25">
        <v>1</v>
      </c>
      <c r="BH59" s="118">
        <v>2</v>
      </c>
      <c r="BI59" s="118">
        <v>2</v>
      </c>
      <c r="BJ59" s="9">
        <f t="shared" si="1"/>
        <v>1</v>
      </c>
      <c r="BK59" s="89">
        <v>83</v>
      </c>
      <c r="BL59" s="81"/>
      <c r="BM59" s="102" t="s">
        <v>79</v>
      </c>
      <c r="BN59" s="91" t="s">
        <v>80</v>
      </c>
      <c r="BO59" s="365">
        <v>1</v>
      </c>
      <c r="BP59" s="118">
        <v>2</v>
      </c>
      <c r="BQ59" s="118">
        <v>2</v>
      </c>
      <c r="BR59" s="9">
        <v>1</v>
      </c>
      <c r="BS59" s="89">
        <v>85</v>
      </c>
      <c r="BT59" s="81"/>
      <c r="BU59" s="101" t="s">
        <v>367</v>
      </c>
      <c r="BV59" s="91" t="s">
        <v>82</v>
      </c>
      <c r="BW59" s="25">
        <v>-6.75</v>
      </c>
      <c r="BX59" s="118">
        <v>5</v>
      </c>
      <c r="BY59" s="118">
        <v>9</v>
      </c>
      <c r="BZ59" s="9">
        <v>0.55555555555555558</v>
      </c>
      <c r="CA59" s="89">
        <v>131</v>
      </c>
    </row>
    <row r="60" spans="1:79" x14ac:dyDescent="0.25">
      <c r="A60" s="94" t="s">
        <v>81</v>
      </c>
      <c r="B60" s="91" t="s">
        <v>82</v>
      </c>
      <c r="C60" s="138">
        <v>-9</v>
      </c>
      <c r="D60" s="118">
        <v>2</v>
      </c>
      <c r="E60" s="118">
        <v>4</v>
      </c>
      <c r="F60" s="9">
        <v>0.5</v>
      </c>
      <c r="G60" s="89">
        <v>113</v>
      </c>
      <c r="H60" s="81"/>
      <c r="I60" s="94" t="s">
        <v>81</v>
      </c>
      <c r="J60" s="91" t="s">
        <v>82</v>
      </c>
      <c r="K60" s="139">
        <v>-6.75</v>
      </c>
      <c r="L60" s="119">
        <v>4</v>
      </c>
      <c r="M60" s="119">
        <v>5</v>
      </c>
      <c r="N60" s="27">
        <v>0.8</v>
      </c>
      <c r="O60" s="119">
        <v>92</v>
      </c>
      <c r="P60" s="81"/>
      <c r="Q60" s="94" t="s">
        <v>367</v>
      </c>
      <c r="R60" s="91" t="s">
        <v>82</v>
      </c>
      <c r="S60" s="138">
        <v>-6.75</v>
      </c>
      <c r="T60" s="118">
        <v>4</v>
      </c>
      <c r="U60" s="118">
        <v>5</v>
      </c>
      <c r="V60" s="42">
        <v>0.8</v>
      </c>
      <c r="W60" s="89">
        <v>94</v>
      </c>
      <c r="X60" s="81"/>
      <c r="Y60" s="94" t="s">
        <v>367</v>
      </c>
      <c r="Z60" s="91" t="s">
        <v>82</v>
      </c>
      <c r="AA60" s="138">
        <v>-6.75</v>
      </c>
      <c r="AB60" s="118">
        <v>4</v>
      </c>
      <c r="AC60" s="118">
        <v>5</v>
      </c>
      <c r="AD60" s="9">
        <v>0.8</v>
      </c>
      <c r="AE60" s="89">
        <v>97</v>
      </c>
      <c r="AF60" s="81"/>
      <c r="AG60" s="94" t="s">
        <v>367</v>
      </c>
      <c r="AH60" s="91" t="s">
        <v>82</v>
      </c>
      <c r="AI60" s="25">
        <v>-6.75</v>
      </c>
      <c r="AJ60" s="118">
        <v>4</v>
      </c>
      <c r="AK60" s="118">
        <v>5</v>
      </c>
      <c r="AL60" s="9">
        <v>0.8</v>
      </c>
      <c r="AM60" s="89">
        <v>102</v>
      </c>
      <c r="AN60" s="81"/>
      <c r="AO60" s="94" t="s">
        <v>367</v>
      </c>
      <c r="AP60" s="91" t="s">
        <v>82</v>
      </c>
      <c r="AQ60" s="187">
        <v>-6.75</v>
      </c>
      <c r="AR60" s="119">
        <v>5</v>
      </c>
      <c r="AS60" s="119">
        <v>9</v>
      </c>
      <c r="AT60" s="27">
        <v>0.55555555555555558</v>
      </c>
      <c r="AU60" s="119">
        <v>124</v>
      </c>
      <c r="AV60" s="81"/>
      <c r="AW60" s="101" t="s">
        <v>367</v>
      </c>
      <c r="AX60" s="91" t="s">
        <v>82</v>
      </c>
      <c r="AY60" s="25">
        <v>-6.75</v>
      </c>
      <c r="AZ60" s="118">
        <v>5</v>
      </c>
      <c r="BA60" s="118">
        <v>9</v>
      </c>
      <c r="BB60" s="9">
        <v>0.55555555555555558</v>
      </c>
      <c r="BC60" s="89">
        <v>125</v>
      </c>
      <c r="BD60" s="81"/>
      <c r="BE60" s="101" t="s">
        <v>367</v>
      </c>
      <c r="BF60" s="91" t="s">
        <v>82</v>
      </c>
      <c r="BG60" s="25">
        <v>-6.75</v>
      </c>
      <c r="BH60" s="118">
        <v>5</v>
      </c>
      <c r="BI60" s="118">
        <v>9</v>
      </c>
      <c r="BJ60" s="9">
        <f t="shared" si="1"/>
        <v>0.55555555555555558</v>
      </c>
      <c r="BK60" s="89">
        <v>127</v>
      </c>
      <c r="BL60" s="81"/>
      <c r="BM60" s="101" t="s">
        <v>367</v>
      </c>
      <c r="BN60" s="91" t="s">
        <v>82</v>
      </c>
      <c r="BO60" s="365">
        <v>-6.75</v>
      </c>
      <c r="BP60" s="118">
        <v>5</v>
      </c>
      <c r="BQ60" s="118">
        <v>9</v>
      </c>
      <c r="BR60" s="9">
        <v>0.55555555555555558</v>
      </c>
      <c r="BS60" s="89">
        <v>128</v>
      </c>
      <c r="BT60" s="81"/>
      <c r="BU60" s="105" t="s">
        <v>81</v>
      </c>
      <c r="BV60" s="91" t="s">
        <v>83</v>
      </c>
      <c r="BW60" s="25">
        <v>1</v>
      </c>
      <c r="BX60" s="118">
        <v>3</v>
      </c>
      <c r="BY60" s="118">
        <v>8</v>
      </c>
      <c r="BZ60" s="9">
        <v>0.375</v>
      </c>
      <c r="CA60" s="89">
        <v>154</v>
      </c>
    </row>
    <row r="61" spans="1:79" x14ac:dyDescent="0.25">
      <c r="A61" s="97" t="s">
        <v>81</v>
      </c>
      <c r="B61" s="91" t="s">
        <v>83</v>
      </c>
      <c r="C61" s="138">
        <v>1</v>
      </c>
      <c r="D61" s="118">
        <v>3</v>
      </c>
      <c r="E61" s="118">
        <v>8</v>
      </c>
      <c r="F61" s="9">
        <v>0.375</v>
      </c>
      <c r="G61" s="89">
        <v>129</v>
      </c>
      <c r="H61" s="81"/>
      <c r="I61" s="97" t="s">
        <v>81</v>
      </c>
      <c r="J61" s="91" t="s">
        <v>83</v>
      </c>
      <c r="K61" s="138">
        <v>1</v>
      </c>
      <c r="L61" s="118">
        <v>3</v>
      </c>
      <c r="M61" s="118">
        <v>8</v>
      </c>
      <c r="N61" s="9">
        <v>0.375</v>
      </c>
      <c r="O61" s="89">
        <v>129</v>
      </c>
      <c r="P61" s="81"/>
      <c r="Q61" s="97" t="s">
        <v>81</v>
      </c>
      <c r="R61" s="91" t="s">
        <v>83</v>
      </c>
      <c r="S61" s="138">
        <v>1</v>
      </c>
      <c r="T61" s="118">
        <v>3</v>
      </c>
      <c r="U61" s="118">
        <v>8</v>
      </c>
      <c r="V61" s="42">
        <v>0.375</v>
      </c>
      <c r="W61" s="89">
        <v>131</v>
      </c>
      <c r="X61" s="81"/>
      <c r="Y61" s="97" t="s">
        <v>81</v>
      </c>
      <c r="Z61" s="91" t="s">
        <v>83</v>
      </c>
      <c r="AA61" s="138">
        <v>1</v>
      </c>
      <c r="AB61" s="118">
        <v>3</v>
      </c>
      <c r="AC61" s="118">
        <v>8</v>
      </c>
      <c r="AD61" s="9">
        <v>0.375</v>
      </c>
      <c r="AE61" s="89">
        <v>136</v>
      </c>
      <c r="AF61" s="81"/>
      <c r="AG61" s="97" t="s">
        <v>81</v>
      </c>
      <c r="AH61" s="91" t="s">
        <v>83</v>
      </c>
      <c r="AI61" s="25">
        <v>1</v>
      </c>
      <c r="AJ61" s="118">
        <v>3</v>
      </c>
      <c r="AK61" s="118">
        <v>8</v>
      </c>
      <c r="AL61" s="9">
        <v>0.375</v>
      </c>
      <c r="AM61" s="89">
        <v>142</v>
      </c>
      <c r="AN61" s="81"/>
      <c r="AO61" s="97" t="s">
        <v>81</v>
      </c>
      <c r="AP61" s="91" t="s">
        <v>83</v>
      </c>
      <c r="AQ61" s="25">
        <v>1</v>
      </c>
      <c r="AR61" s="118">
        <v>3</v>
      </c>
      <c r="AS61" s="118">
        <v>8</v>
      </c>
      <c r="AT61" s="9">
        <v>0.375</v>
      </c>
      <c r="AU61" s="89">
        <v>141</v>
      </c>
      <c r="AV61" s="81"/>
      <c r="AW61" s="105" t="s">
        <v>81</v>
      </c>
      <c r="AX61" s="91" t="s">
        <v>83</v>
      </c>
      <c r="AY61" s="25">
        <v>1</v>
      </c>
      <c r="AZ61" s="118">
        <v>3</v>
      </c>
      <c r="BA61" s="118">
        <v>8</v>
      </c>
      <c r="BB61" s="9">
        <v>0.375</v>
      </c>
      <c r="BC61" s="89">
        <v>143</v>
      </c>
      <c r="BD61" s="81"/>
      <c r="BE61" s="105" t="s">
        <v>81</v>
      </c>
      <c r="BF61" s="91" t="s">
        <v>83</v>
      </c>
      <c r="BG61" s="25">
        <v>1</v>
      </c>
      <c r="BH61" s="118">
        <v>3</v>
      </c>
      <c r="BI61" s="118">
        <v>8</v>
      </c>
      <c r="BJ61" s="9">
        <f t="shared" si="1"/>
        <v>0.375</v>
      </c>
      <c r="BK61" s="89">
        <v>146</v>
      </c>
      <c r="BL61" s="81"/>
      <c r="BM61" s="105" t="s">
        <v>81</v>
      </c>
      <c r="BN61" s="91" t="s">
        <v>83</v>
      </c>
      <c r="BO61" s="365">
        <v>1</v>
      </c>
      <c r="BP61" s="118">
        <v>3</v>
      </c>
      <c r="BQ61" s="118">
        <v>8</v>
      </c>
      <c r="BR61" s="9">
        <v>0.375</v>
      </c>
      <c r="BS61" s="89">
        <v>150</v>
      </c>
      <c r="BT61" s="81"/>
      <c r="BU61" s="115" t="s">
        <v>84</v>
      </c>
      <c r="BV61" s="91" t="s">
        <v>469</v>
      </c>
      <c r="BW61" s="25">
        <v>0</v>
      </c>
      <c r="BX61" s="118">
        <v>9</v>
      </c>
      <c r="BY61" s="118">
        <v>6</v>
      </c>
      <c r="BZ61" s="9">
        <v>1.5</v>
      </c>
      <c r="CA61" s="89">
        <v>60</v>
      </c>
    </row>
    <row r="62" spans="1:79" x14ac:dyDescent="0.25">
      <c r="A62" s="115" t="s">
        <v>84</v>
      </c>
      <c r="B62" s="91" t="s">
        <v>469</v>
      </c>
      <c r="C62" s="138"/>
      <c r="D62" s="118"/>
      <c r="E62" s="118"/>
      <c r="F62" s="9"/>
      <c r="G62" s="89"/>
      <c r="H62" s="81"/>
      <c r="I62" s="115" t="s">
        <v>84</v>
      </c>
      <c r="J62" s="91" t="s">
        <v>469</v>
      </c>
      <c r="K62" s="138"/>
      <c r="L62" s="118"/>
      <c r="M62" s="118"/>
      <c r="N62" s="9"/>
      <c r="O62" s="89"/>
      <c r="P62" s="81"/>
      <c r="Q62" s="115" t="s">
        <v>84</v>
      </c>
      <c r="R62" s="91" t="s">
        <v>469</v>
      </c>
      <c r="S62" s="138"/>
      <c r="T62" s="118"/>
      <c r="U62" s="118"/>
      <c r="V62" s="42"/>
      <c r="W62" s="89"/>
      <c r="X62" s="81"/>
      <c r="Y62" s="115" t="s">
        <v>84</v>
      </c>
      <c r="Z62" s="91" t="s">
        <v>469</v>
      </c>
      <c r="AA62" s="138"/>
      <c r="AB62" s="118"/>
      <c r="AC62" s="118"/>
      <c r="AD62" s="9"/>
      <c r="AE62" s="89"/>
      <c r="AF62" s="81"/>
      <c r="AG62" s="115" t="s">
        <v>84</v>
      </c>
      <c r="AH62" s="91" t="s">
        <v>469</v>
      </c>
      <c r="AI62" s="25"/>
      <c r="AJ62" s="118"/>
      <c r="AK62" s="118"/>
      <c r="AL62" s="9"/>
      <c r="AM62" s="89"/>
      <c r="AN62" s="81"/>
      <c r="AO62" s="115" t="s">
        <v>84</v>
      </c>
      <c r="AP62" s="91" t="s">
        <v>469</v>
      </c>
      <c r="AQ62" s="25"/>
      <c r="AR62" s="118"/>
      <c r="AS62" s="118"/>
      <c r="AT62" s="9"/>
      <c r="AU62" s="89"/>
      <c r="AV62" s="81"/>
      <c r="AW62" s="115" t="s">
        <v>84</v>
      </c>
      <c r="AX62" s="91" t="s">
        <v>469</v>
      </c>
      <c r="AY62" s="25"/>
      <c r="AZ62" s="118"/>
      <c r="BA62" s="118"/>
      <c r="BB62" s="9"/>
      <c r="BC62" s="89"/>
      <c r="BD62" s="81"/>
      <c r="BE62" s="115" t="s">
        <v>84</v>
      </c>
      <c r="BF62" s="91" t="s">
        <v>469</v>
      </c>
      <c r="BG62" s="25"/>
      <c r="BH62" s="118"/>
      <c r="BI62" s="118"/>
      <c r="BJ62" s="9"/>
      <c r="BK62" s="89"/>
      <c r="BL62" s="81"/>
      <c r="BM62" s="115" t="s">
        <v>84</v>
      </c>
      <c r="BN62" s="91" t="s">
        <v>469</v>
      </c>
      <c r="BO62" s="187">
        <v>0</v>
      </c>
      <c r="BP62" s="119">
        <v>11</v>
      </c>
      <c r="BQ62" s="119">
        <v>6</v>
      </c>
      <c r="BR62" s="27">
        <v>1.8333333333333333</v>
      </c>
      <c r="BS62" s="119">
        <v>41</v>
      </c>
      <c r="BT62" s="81"/>
      <c r="BU62" s="94" t="s">
        <v>84</v>
      </c>
      <c r="BV62" s="91" t="s">
        <v>85</v>
      </c>
      <c r="BW62" s="25">
        <v>-9.7914999999999974</v>
      </c>
      <c r="BX62" s="118">
        <v>12</v>
      </c>
      <c r="BY62" s="118">
        <v>22</v>
      </c>
      <c r="BZ62" s="9">
        <v>0.54545454545454541</v>
      </c>
      <c r="CA62" s="89">
        <v>132</v>
      </c>
    </row>
    <row r="63" spans="1:79" x14ac:dyDescent="0.25">
      <c r="A63" s="94" t="s">
        <v>84</v>
      </c>
      <c r="B63" s="91" t="s">
        <v>85</v>
      </c>
      <c r="C63" s="138">
        <v>2.1904761904761934</v>
      </c>
      <c r="D63" s="118">
        <v>12</v>
      </c>
      <c r="E63" s="118">
        <v>21</v>
      </c>
      <c r="F63" s="9">
        <v>0.5714285714285714</v>
      </c>
      <c r="G63" s="89">
        <v>110</v>
      </c>
      <c r="H63" s="81"/>
      <c r="I63" s="94" t="s">
        <v>84</v>
      </c>
      <c r="J63" s="91" t="s">
        <v>85</v>
      </c>
      <c r="K63" s="138">
        <v>2.1904761904761934</v>
      </c>
      <c r="L63" s="118">
        <v>12</v>
      </c>
      <c r="M63" s="118">
        <v>21</v>
      </c>
      <c r="N63" s="9">
        <v>0.5714285714285714</v>
      </c>
      <c r="O63" s="89">
        <v>113</v>
      </c>
      <c r="P63" s="81"/>
      <c r="Q63" s="94" t="s">
        <v>84</v>
      </c>
      <c r="R63" s="91" t="s">
        <v>85</v>
      </c>
      <c r="S63" s="138">
        <v>2.9999999999999982</v>
      </c>
      <c r="T63" s="118">
        <v>12</v>
      </c>
      <c r="U63" s="118">
        <v>21</v>
      </c>
      <c r="V63" s="42">
        <v>0.5714285714285714</v>
      </c>
      <c r="W63" s="89">
        <v>112</v>
      </c>
      <c r="X63" s="81"/>
      <c r="Y63" s="94" t="s">
        <v>84</v>
      </c>
      <c r="Z63" s="91" t="s">
        <v>85</v>
      </c>
      <c r="AA63" s="138">
        <v>2.9999999999999982</v>
      </c>
      <c r="AB63" s="118">
        <v>12</v>
      </c>
      <c r="AC63" s="118">
        <v>21</v>
      </c>
      <c r="AD63" s="9">
        <v>0.5714285714285714</v>
      </c>
      <c r="AE63" s="89">
        <v>117</v>
      </c>
      <c r="AF63" s="81"/>
      <c r="AG63" s="94" t="s">
        <v>84</v>
      </c>
      <c r="AH63" s="91" t="s">
        <v>85</v>
      </c>
      <c r="AI63" s="187">
        <v>-9.7914999999999974</v>
      </c>
      <c r="AJ63" s="119">
        <v>12</v>
      </c>
      <c r="AK63" s="119">
        <v>22</v>
      </c>
      <c r="AL63" s="27">
        <v>0.54545454545454541</v>
      </c>
      <c r="AM63" s="119">
        <v>126</v>
      </c>
      <c r="AN63" s="81"/>
      <c r="AO63" s="94" t="s">
        <v>84</v>
      </c>
      <c r="AP63" s="91" t="s">
        <v>85</v>
      </c>
      <c r="AQ63" s="25">
        <v>-9.7914999999999974</v>
      </c>
      <c r="AR63" s="118">
        <v>12</v>
      </c>
      <c r="AS63" s="118">
        <v>22</v>
      </c>
      <c r="AT63" s="9">
        <v>0.54545454545454541</v>
      </c>
      <c r="AU63" s="89">
        <v>125</v>
      </c>
      <c r="AV63" s="81"/>
      <c r="AW63" s="94" t="s">
        <v>84</v>
      </c>
      <c r="AX63" s="91" t="s">
        <v>85</v>
      </c>
      <c r="AY63" s="25">
        <v>-9.7914999999999974</v>
      </c>
      <c r="AZ63" s="118">
        <v>12</v>
      </c>
      <c r="BA63" s="118">
        <v>22</v>
      </c>
      <c r="BB63" s="9">
        <v>0.54545454545454541</v>
      </c>
      <c r="BC63" s="89">
        <v>126</v>
      </c>
      <c r="BD63" s="81"/>
      <c r="BE63" s="94" t="s">
        <v>84</v>
      </c>
      <c r="BF63" s="91" t="s">
        <v>85</v>
      </c>
      <c r="BG63" s="25">
        <v>-9.7914999999999974</v>
      </c>
      <c r="BH63" s="118">
        <v>12</v>
      </c>
      <c r="BI63" s="118">
        <v>22</v>
      </c>
      <c r="BJ63" s="9">
        <f t="shared" si="1"/>
        <v>0.54545454545454541</v>
      </c>
      <c r="BK63" s="89">
        <v>128</v>
      </c>
      <c r="BL63" s="81"/>
      <c r="BM63" s="94" t="s">
        <v>84</v>
      </c>
      <c r="BN63" s="91" t="s">
        <v>85</v>
      </c>
      <c r="BO63" s="365">
        <v>-9.7914999999999974</v>
      </c>
      <c r="BP63" s="118">
        <v>12</v>
      </c>
      <c r="BQ63" s="118">
        <v>22</v>
      </c>
      <c r="BR63" s="9">
        <v>0.54545454545454541</v>
      </c>
      <c r="BS63" s="89">
        <v>129</v>
      </c>
      <c r="BT63" s="81"/>
      <c r="BU63" s="94" t="s">
        <v>84</v>
      </c>
      <c r="BV63" s="91" t="s">
        <v>86</v>
      </c>
      <c r="BW63" s="25">
        <v>2.1904761904761934</v>
      </c>
      <c r="BX63" s="118">
        <v>7</v>
      </c>
      <c r="BY63" s="118">
        <v>12</v>
      </c>
      <c r="BZ63" s="9">
        <v>0.58333333333333304</v>
      </c>
      <c r="CA63" s="89">
        <v>127</v>
      </c>
    </row>
    <row r="64" spans="1:79" x14ac:dyDescent="0.25">
      <c r="A64" s="94" t="s">
        <v>84</v>
      </c>
      <c r="B64" s="91" t="s">
        <v>86</v>
      </c>
      <c r="C64" s="138">
        <v>2.9999999999999982</v>
      </c>
      <c r="D64" s="118">
        <v>7</v>
      </c>
      <c r="E64" s="118">
        <v>12</v>
      </c>
      <c r="F64" s="9">
        <v>0.58333333333333337</v>
      </c>
      <c r="G64" s="89">
        <v>109</v>
      </c>
      <c r="H64" s="81"/>
      <c r="I64" s="94" t="s">
        <v>84</v>
      </c>
      <c r="J64" s="91" t="s">
        <v>86</v>
      </c>
      <c r="K64" s="138">
        <v>2.9999999999999982</v>
      </c>
      <c r="L64" s="118">
        <v>7</v>
      </c>
      <c r="M64" s="118">
        <v>12</v>
      </c>
      <c r="N64" s="9">
        <v>0.58333333333333337</v>
      </c>
      <c r="O64" s="89">
        <v>111</v>
      </c>
      <c r="P64" s="81"/>
      <c r="Q64" s="94" t="s">
        <v>84</v>
      </c>
      <c r="R64" s="91" t="s">
        <v>86</v>
      </c>
      <c r="S64" s="138">
        <v>2.1904761904761934</v>
      </c>
      <c r="T64" s="118">
        <v>7</v>
      </c>
      <c r="U64" s="118">
        <v>12</v>
      </c>
      <c r="V64" s="42">
        <v>0.58333333333333337</v>
      </c>
      <c r="W64" s="89">
        <v>110</v>
      </c>
      <c r="X64" s="81"/>
      <c r="Y64" s="94" t="s">
        <v>84</v>
      </c>
      <c r="Z64" s="91" t="s">
        <v>86</v>
      </c>
      <c r="AA64" s="138">
        <v>2.1904761904761934</v>
      </c>
      <c r="AB64" s="118">
        <v>7</v>
      </c>
      <c r="AC64" s="118">
        <v>12</v>
      </c>
      <c r="AD64" s="9">
        <v>0.58333333333333337</v>
      </c>
      <c r="AE64" s="89">
        <v>115</v>
      </c>
      <c r="AF64" s="81"/>
      <c r="AG64" s="94" t="s">
        <v>84</v>
      </c>
      <c r="AH64" s="91" t="s">
        <v>86</v>
      </c>
      <c r="AI64" s="25">
        <v>2.1904761904761934</v>
      </c>
      <c r="AJ64" s="118">
        <v>7</v>
      </c>
      <c r="AK64" s="118">
        <v>12</v>
      </c>
      <c r="AL64" s="9">
        <v>0.58333333333333337</v>
      </c>
      <c r="AM64" s="89">
        <v>123</v>
      </c>
      <c r="AN64" s="81"/>
      <c r="AO64" s="94" t="s">
        <v>84</v>
      </c>
      <c r="AP64" s="91" t="s">
        <v>86</v>
      </c>
      <c r="AQ64" s="25">
        <v>2.1904761904761934</v>
      </c>
      <c r="AR64" s="118">
        <v>7</v>
      </c>
      <c r="AS64" s="118">
        <v>12</v>
      </c>
      <c r="AT64" s="9">
        <v>0.58333333333333337</v>
      </c>
      <c r="AU64" s="89">
        <v>120</v>
      </c>
      <c r="AV64" s="81"/>
      <c r="AW64" s="94" t="s">
        <v>84</v>
      </c>
      <c r="AX64" s="91" t="s">
        <v>86</v>
      </c>
      <c r="AY64" s="25">
        <v>2.1904761904761934</v>
      </c>
      <c r="AZ64" s="118">
        <v>7</v>
      </c>
      <c r="BA64" s="118">
        <v>12</v>
      </c>
      <c r="BB64" s="9">
        <v>0.58333333333333337</v>
      </c>
      <c r="BC64" s="89">
        <v>120</v>
      </c>
      <c r="BD64" s="81"/>
      <c r="BE64" s="94" t="s">
        <v>84</v>
      </c>
      <c r="BF64" s="91" t="s">
        <v>86</v>
      </c>
      <c r="BG64" s="25">
        <v>2.1904761904761934</v>
      </c>
      <c r="BH64" s="118">
        <v>7</v>
      </c>
      <c r="BI64" s="118">
        <v>12</v>
      </c>
      <c r="BJ64" s="9">
        <f t="shared" si="1"/>
        <v>0.58333333333333337</v>
      </c>
      <c r="BK64" s="89">
        <v>122</v>
      </c>
      <c r="BL64" s="81"/>
      <c r="BM64" s="94" t="s">
        <v>84</v>
      </c>
      <c r="BN64" s="91" t="s">
        <v>86</v>
      </c>
      <c r="BO64" s="365">
        <v>2.1904761904761934</v>
      </c>
      <c r="BP64" s="118">
        <v>7</v>
      </c>
      <c r="BQ64" s="118">
        <v>12</v>
      </c>
      <c r="BR64" s="9">
        <v>0.58333333333333337</v>
      </c>
      <c r="BS64" s="89">
        <v>124</v>
      </c>
      <c r="BT64" s="81"/>
      <c r="BU64" s="94" t="s">
        <v>87</v>
      </c>
      <c r="BV64" s="96" t="s">
        <v>88</v>
      </c>
      <c r="BW64" s="25">
        <v>-0.71450000000000014</v>
      </c>
      <c r="BX64" s="118">
        <v>4</v>
      </c>
      <c r="BY64" s="118">
        <v>3</v>
      </c>
      <c r="BZ64" s="9">
        <v>1.3333333333333333</v>
      </c>
      <c r="CA64" s="89">
        <v>71</v>
      </c>
    </row>
    <row r="65" spans="1:79" x14ac:dyDescent="0.25">
      <c r="A65" s="94" t="s">
        <v>87</v>
      </c>
      <c r="B65" s="96" t="s">
        <v>88</v>
      </c>
      <c r="C65" s="138">
        <v>0</v>
      </c>
      <c r="D65" s="118">
        <v>2</v>
      </c>
      <c r="E65" s="118">
        <v>1</v>
      </c>
      <c r="F65" s="9">
        <v>2</v>
      </c>
      <c r="G65" s="89">
        <v>30</v>
      </c>
      <c r="H65" s="81"/>
      <c r="I65" s="94" t="s">
        <v>87</v>
      </c>
      <c r="J65" s="96" t="s">
        <v>88</v>
      </c>
      <c r="K65" s="139">
        <v>-0.71450000000000014</v>
      </c>
      <c r="L65" s="119">
        <v>4</v>
      </c>
      <c r="M65" s="119">
        <v>3</v>
      </c>
      <c r="N65" s="27">
        <v>1.3333333333333333</v>
      </c>
      <c r="O65" s="119">
        <v>58</v>
      </c>
      <c r="P65" s="81"/>
      <c r="Q65" s="94" t="s">
        <v>87</v>
      </c>
      <c r="R65" s="96" t="s">
        <v>88</v>
      </c>
      <c r="S65" s="138">
        <v>-0.71450000000000014</v>
      </c>
      <c r="T65" s="118">
        <v>4</v>
      </c>
      <c r="U65" s="118">
        <v>3</v>
      </c>
      <c r="V65" s="42">
        <v>1.3333333333333333</v>
      </c>
      <c r="W65" s="89">
        <v>57</v>
      </c>
      <c r="X65" s="81"/>
      <c r="Y65" s="94" t="s">
        <v>87</v>
      </c>
      <c r="Z65" s="96" t="s">
        <v>88</v>
      </c>
      <c r="AA65" s="138">
        <v>-0.71450000000000014</v>
      </c>
      <c r="AB65" s="118">
        <v>4</v>
      </c>
      <c r="AC65" s="118">
        <v>3</v>
      </c>
      <c r="AD65" s="9">
        <v>1.3333333333333333</v>
      </c>
      <c r="AE65" s="89">
        <v>61</v>
      </c>
      <c r="AF65" s="81"/>
      <c r="AG65" s="94" t="s">
        <v>87</v>
      </c>
      <c r="AH65" s="96" t="s">
        <v>88</v>
      </c>
      <c r="AI65" s="25">
        <v>-0.71450000000000014</v>
      </c>
      <c r="AJ65" s="118">
        <v>4</v>
      </c>
      <c r="AK65" s="118">
        <v>3</v>
      </c>
      <c r="AL65" s="9">
        <v>1.3333333333333333</v>
      </c>
      <c r="AM65" s="89">
        <v>63</v>
      </c>
      <c r="AN65" s="81"/>
      <c r="AO65" s="94" t="s">
        <v>87</v>
      </c>
      <c r="AP65" s="96" t="s">
        <v>88</v>
      </c>
      <c r="AQ65" s="25">
        <v>-0.71450000000000014</v>
      </c>
      <c r="AR65" s="118">
        <v>4</v>
      </c>
      <c r="AS65" s="118">
        <v>3</v>
      </c>
      <c r="AT65" s="9">
        <v>1.3333333333333333</v>
      </c>
      <c r="AU65" s="89">
        <v>62</v>
      </c>
      <c r="AV65" s="81"/>
      <c r="AW65" s="94" t="s">
        <v>87</v>
      </c>
      <c r="AX65" s="96" t="s">
        <v>88</v>
      </c>
      <c r="AY65" s="25">
        <v>-0.71450000000000014</v>
      </c>
      <c r="AZ65" s="118">
        <v>4</v>
      </c>
      <c r="BA65" s="118">
        <v>3</v>
      </c>
      <c r="BB65" s="9">
        <v>1.3333333333333333</v>
      </c>
      <c r="BC65" s="89">
        <v>62</v>
      </c>
      <c r="BD65" s="81"/>
      <c r="BE65" s="94" t="s">
        <v>87</v>
      </c>
      <c r="BF65" s="96" t="s">
        <v>88</v>
      </c>
      <c r="BG65" s="25">
        <v>-0.71450000000000014</v>
      </c>
      <c r="BH65" s="118">
        <v>4</v>
      </c>
      <c r="BI65" s="118">
        <v>3</v>
      </c>
      <c r="BJ65" s="9">
        <f t="shared" si="1"/>
        <v>1.3333333333333333</v>
      </c>
      <c r="BK65" s="89">
        <v>65</v>
      </c>
      <c r="BL65" s="81"/>
      <c r="BM65" s="94" t="s">
        <v>87</v>
      </c>
      <c r="BN65" s="96" t="s">
        <v>88</v>
      </c>
      <c r="BO65" s="365">
        <v>-0.71450000000000014</v>
      </c>
      <c r="BP65" s="118">
        <v>4</v>
      </c>
      <c r="BQ65" s="118">
        <v>3</v>
      </c>
      <c r="BR65" s="9">
        <v>1.3333333333333333</v>
      </c>
      <c r="BS65" s="89">
        <v>65</v>
      </c>
      <c r="BT65" s="81"/>
      <c r="BU65" s="97" t="s">
        <v>454</v>
      </c>
      <c r="BV65" s="91" t="s">
        <v>455</v>
      </c>
      <c r="BW65" s="25">
        <v>3.3333333334439885E-5</v>
      </c>
      <c r="BX65" s="118">
        <v>6</v>
      </c>
      <c r="BY65" s="118">
        <v>6</v>
      </c>
      <c r="BZ65" s="9">
        <v>1</v>
      </c>
      <c r="CA65" s="89">
        <v>88</v>
      </c>
    </row>
    <row r="66" spans="1:79" x14ac:dyDescent="0.25">
      <c r="A66" s="97" t="s">
        <v>454</v>
      </c>
      <c r="B66" s="91" t="s">
        <v>455</v>
      </c>
      <c r="C66" s="138"/>
      <c r="D66" s="118"/>
      <c r="E66" s="118"/>
      <c r="F66" s="9"/>
      <c r="G66" s="89"/>
      <c r="H66" s="81"/>
      <c r="I66" s="97" t="s">
        <v>454</v>
      </c>
      <c r="J66" s="91" t="s">
        <v>455</v>
      </c>
      <c r="K66" s="139"/>
      <c r="L66" s="119"/>
      <c r="M66" s="119"/>
      <c r="N66" s="27"/>
      <c r="O66" s="119"/>
      <c r="P66" s="81"/>
      <c r="Q66" s="97" t="s">
        <v>454</v>
      </c>
      <c r="R66" s="91" t="s">
        <v>455</v>
      </c>
      <c r="S66" s="138"/>
      <c r="T66" s="118"/>
      <c r="U66" s="118"/>
      <c r="V66" s="42"/>
      <c r="W66" s="89"/>
      <c r="X66" s="81"/>
      <c r="Y66" s="97" t="s">
        <v>454</v>
      </c>
      <c r="Z66" s="91" t="s">
        <v>455</v>
      </c>
      <c r="AA66" s="138"/>
      <c r="AB66" s="118"/>
      <c r="AC66" s="118"/>
      <c r="AD66" s="9"/>
      <c r="AE66" s="89"/>
      <c r="AF66" s="81"/>
      <c r="AG66" s="97" t="s">
        <v>454</v>
      </c>
      <c r="AH66" s="91" t="s">
        <v>455</v>
      </c>
      <c r="AI66" s="25"/>
      <c r="AJ66" s="118"/>
      <c r="AK66" s="118"/>
      <c r="AL66" s="9"/>
      <c r="AM66" s="89"/>
      <c r="AN66" s="81"/>
      <c r="AO66" s="97" t="s">
        <v>454</v>
      </c>
      <c r="AP66" s="91" t="s">
        <v>455</v>
      </c>
      <c r="AQ66" s="25"/>
      <c r="AR66" s="118"/>
      <c r="AS66" s="118"/>
      <c r="AT66" s="9"/>
      <c r="AU66" s="89"/>
      <c r="AV66" s="81"/>
      <c r="AW66" s="97" t="s">
        <v>454</v>
      </c>
      <c r="AX66" s="91" t="s">
        <v>455</v>
      </c>
      <c r="AY66" s="25"/>
      <c r="AZ66" s="118"/>
      <c r="BA66" s="118"/>
      <c r="BB66" s="9"/>
      <c r="BC66" s="89"/>
      <c r="BD66" s="81"/>
      <c r="BE66" s="97" t="s">
        <v>454</v>
      </c>
      <c r="BF66" s="91" t="s">
        <v>455</v>
      </c>
      <c r="BG66" s="187">
        <v>0.83333333333333393</v>
      </c>
      <c r="BH66" s="119">
        <v>4</v>
      </c>
      <c r="BI66" s="119">
        <v>2</v>
      </c>
      <c r="BJ66" s="342">
        <f t="shared" si="1"/>
        <v>2</v>
      </c>
      <c r="BK66" s="119">
        <v>30</v>
      </c>
      <c r="BL66" s="81"/>
      <c r="BM66" s="97" t="s">
        <v>454</v>
      </c>
      <c r="BN66" s="91" t="s">
        <v>455</v>
      </c>
      <c r="BO66" s="187">
        <v>3.3333333334439885E-5</v>
      </c>
      <c r="BP66" s="119">
        <v>6</v>
      </c>
      <c r="BQ66" s="119">
        <v>6</v>
      </c>
      <c r="BR66" s="27">
        <v>1</v>
      </c>
      <c r="BS66" s="119">
        <v>85</v>
      </c>
      <c r="BT66" s="81"/>
      <c r="BU66" s="90" t="s">
        <v>89</v>
      </c>
      <c r="BV66" s="96" t="s">
        <v>90</v>
      </c>
      <c r="BW66" s="25">
        <v>1.1428571428571423</v>
      </c>
      <c r="BX66" s="118">
        <v>4</v>
      </c>
      <c r="BY66" s="118">
        <v>3</v>
      </c>
      <c r="BZ66" s="9">
        <v>1.3333333333333333</v>
      </c>
      <c r="CA66" s="89">
        <v>71</v>
      </c>
    </row>
    <row r="67" spans="1:79" x14ac:dyDescent="0.25">
      <c r="A67" s="101" t="s">
        <v>89</v>
      </c>
      <c r="B67" s="96" t="s">
        <v>90</v>
      </c>
      <c r="C67" s="138">
        <v>1.1428571428571423</v>
      </c>
      <c r="D67" s="118">
        <v>4</v>
      </c>
      <c r="E67" s="118">
        <v>3</v>
      </c>
      <c r="F67" s="9">
        <v>1.3333333333333333</v>
      </c>
      <c r="G67" s="89">
        <v>60</v>
      </c>
      <c r="H67" s="81"/>
      <c r="I67" s="101" t="s">
        <v>89</v>
      </c>
      <c r="J67" s="96" t="s">
        <v>90</v>
      </c>
      <c r="K67" s="138">
        <v>1.1428571428571423</v>
      </c>
      <c r="L67" s="118">
        <v>4</v>
      </c>
      <c r="M67" s="118">
        <v>3</v>
      </c>
      <c r="N67" s="9">
        <v>1.3333333333333333</v>
      </c>
      <c r="O67" s="89">
        <v>58</v>
      </c>
      <c r="P67" s="81"/>
      <c r="Q67" s="101" t="s">
        <v>89</v>
      </c>
      <c r="R67" s="96" t="s">
        <v>90</v>
      </c>
      <c r="S67" s="138">
        <v>1.1428571428571423</v>
      </c>
      <c r="T67" s="118">
        <v>4</v>
      </c>
      <c r="U67" s="118">
        <v>3</v>
      </c>
      <c r="V67" s="42">
        <v>1.3333333333333333</v>
      </c>
      <c r="W67" s="89">
        <v>57</v>
      </c>
      <c r="X67" s="81"/>
      <c r="Y67" s="101" t="s">
        <v>89</v>
      </c>
      <c r="Z67" s="96" t="s">
        <v>90</v>
      </c>
      <c r="AA67" s="138">
        <v>1.1428571428571423</v>
      </c>
      <c r="AB67" s="118">
        <v>4</v>
      </c>
      <c r="AC67" s="118">
        <v>3</v>
      </c>
      <c r="AD67" s="9">
        <v>1.3333333333333333</v>
      </c>
      <c r="AE67" s="89">
        <v>61</v>
      </c>
      <c r="AF67" s="81"/>
      <c r="AG67" s="101" t="s">
        <v>89</v>
      </c>
      <c r="AH67" s="96" t="s">
        <v>90</v>
      </c>
      <c r="AI67" s="25">
        <v>1.1428571428571423</v>
      </c>
      <c r="AJ67" s="118">
        <v>4</v>
      </c>
      <c r="AK67" s="118">
        <v>3</v>
      </c>
      <c r="AL67" s="9">
        <v>1.3333333333333333</v>
      </c>
      <c r="AM67" s="89">
        <v>63</v>
      </c>
      <c r="AN67" s="81"/>
      <c r="AO67" s="101" t="s">
        <v>89</v>
      </c>
      <c r="AP67" s="96" t="s">
        <v>90</v>
      </c>
      <c r="AQ67" s="25">
        <v>1.1428571428571423</v>
      </c>
      <c r="AR67" s="118">
        <v>4</v>
      </c>
      <c r="AS67" s="118">
        <v>3</v>
      </c>
      <c r="AT67" s="9">
        <v>1.3333333333333333</v>
      </c>
      <c r="AU67" s="89">
        <v>62</v>
      </c>
      <c r="AV67" s="81"/>
      <c r="AW67" s="90" t="s">
        <v>89</v>
      </c>
      <c r="AX67" s="96" t="s">
        <v>90</v>
      </c>
      <c r="AY67" s="25">
        <v>1.1428571428571423</v>
      </c>
      <c r="AZ67" s="118">
        <v>4</v>
      </c>
      <c r="BA67" s="118">
        <v>3</v>
      </c>
      <c r="BB67" s="9">
        <v>1.3333333333333333</v>
      </c>
      <c r="BC67" s="89">
        <v>62</v>
      </c>
      <c r="BD67" s="81"/>
      <c r="BE67" s="90" t="s">
        <v>89</v>
      </c>
      <c r="BF67" s="96" t="s">
        <v>90</v>
      </c>
      <c r="BG67" s="25">
        <v>1.1428571428571423</v>
      </c>
      <c r="BH67" s="118">
        <v>4</v>
      </c>
      <c r="BI67" s="118">
        <v>3</v>
      </c>
      <c r="BJ67" s="9">
        <f t="shared" si="1"/>
        <v>1.3333333333333333</v>
      </c>
      <c r="BK67" s="89">
        <v>65</v>
      </c>
      <c r="BL67" s="81"/>
      <c r="BM67" s="90" t="s">
        <v>89</v>
      </c>
      <c r="BN67" s="96" t="s">
        <v>90</v>
      </c>
      <c r="BO67" s="365">
        <v>1.1428571428571423</v>
      </c>
      <c r="BP67" s="118">
        <v>4</v>
      </c>
      <c r="BQ67" s="118">
        <v>3</v>
      </c>
      <c r="BR67" s="9">
        <v>1.3333333333333333</v>
      </c>
      <c r="BS67" s="89">
        <v>65</v>
      </c>
      <c r="BT67" s="81"/>
      <c r="BU67" s="94" t="s">
        <v>89</v>
      </c>
      <c r="BV67" s="91" t="s">
        <v>91</v>
      </c>
      <c r="BW67" s="25">
        <v>3.5555999999999983</v>
      </c>
      <c r="BX67" s="118">
        <v>14</v>
      </c>
      <c r="BY67" s="118">
        <v>18</v>
      </c>
      <c r="BZ67" s="9">
        <v>0.77777777777777779</v>
      </c>
      <c r="CA67" s="89">
        <v>110</v>
      </c>
    </row>
    <row r="68" spans="1:79" x14ac:dyDescent="0.25">
      <c r="A68" s="98" t="s">
        <v>89</v>
      </c>
      <c r="B68" s="91" t="s">
        <v>91</v>
      </c>
      <c r="C68" s="138">
        <v>1.3333333333333321</v>
      </c>
      <c r="D68" s="118">
        <v>6</v>
      </c>
      <c r="E68" s="118">
        <v>9</v>
      </c>
      <c r="F68" s="9">
        <v>0.66666666666666663</v>
      </c>
      <c r="G68" s="89">
        <v>102</v>
      </c>
      <c r="H68" s="81"/>
      <c r="I68" s="98" t="s">
        <v>89</v>
      </c>
      <c r="J68" s="91" t="s">
        <v>91</v>
      </c>
      <c r="K68" s="138">
        <v>1.3333333333333321</v>
      </c>
      <c r="L68" s="118">
        <v>6</v>
      </c>
      <c r="M68" s="118">
        <v>9</v>
      </c>
      <c r="N68" s="9">
        <v>0.66666666666666663</v>
      </c>
      <c r="O68" s="89">
        <v>105</v>
      </c>
      <c r="P68" s="81"/>
      <c r="Q68" s="95" t="s">
        <v>89</v>
      </c>
      <c r="R68" s="91" t="s">
        <v>91</v>
      </c>
      <c r="S68" s="187">
        <v>3.9444444444444429</v>
      </c>
      <c r="T68" s="119">
        <v>13</v>
      </c>
      <c r="U68" s="119">
        <v>13</v>
      </c>
      <c r="V68" s="44">
        <v>1</v>
      </c>
      <c r="W68" s="119">
        <v>76</v>
      </c>
      <c r="X68" s="81"/>
      <c r="Y68" s="95" t="s">
        <v>89</v>
      </c>
      <c r="Z68" s="91" t="s">
        <v>91</v>
      </c>
      <c r="AA68" s="187">
        <v>3.5555999999999983</v>
      </c>
      <c r="AB68" s="119">
        <v>14</v>
      </c>
      <c r="AC68" s="119">
        <v>18</v>
      </c>
      <c r="AD68" s="27">
        <v>0.77777777777777779</v>
      </c>
      <c r="AE68" s="119">
        <v>99</v>
      </c>
      <c r="AF68" s="81"/>
      <c r="AG68" s="95" t="s">
        <v>89</v>
      </c>
      <c r="AH68" s="91" t="s">
        <v>91</v>
      </c>
      <c r="AI68" s="25">
        <v>3.5555999999999983</v>
      </c>
      <c r="AJ68" s="118">
        <v>14</v>
      </c>
      <c r="AK68" s="118">
        <v>18</v>
      </c>
      <c r="AL68" s="9">
        <v>0.77777777777777779</v>
      </c>
      <c r="AM68" s="89">
        <v>104</v>
      </c>
      <c r="AN68" s="81"/>
      <c r="AO68" s="95" t="s">
        <v>89</v>
      </c>
      <c r="AP68" s="91" t="s">
        <v>91</v>
      </c>
      <c r="AQ68" s="25">
        <v>3.5555999999999983</v>
      </c>
      <c r="AR68" s="118">
        <v>14</v>
      </c>
      <c r="AS68" s="118">
        <v>18</v>
      </c>
      <c r="AT68" s="9">
        <v>0.77777777777777779</v>
      </c>
      <c r="AU68" s="89">
        <v>102</v>
      </c>
      <c r="AV68" s="81"/>
      <c r="AW68" s="94" t="s">
        <v>89</v>
      </c>
      <c r="AX68" s="91" t="s">
        <v>91</v>
      </c>
      <c r="AY68" s="25">
        <v>3.5555999999999983</v>
      </c>
      <c r="AZ68" s="118">
        <v>14</v>
      </c>
      <c r="BA68" s="118">
        <v>18</v>
      </c>
      <c r="BB68" s="9">
        <v>0.77777777777777779</v>
      </c>
      <c r="BC68" s="89">
        <v>101</v>
      </c>
      <c r="BD68" s="81"/>
      <c r="BE68" s="94" t="s">
        <v>89</v>
      </c>
      <c r="BF68" s="91" t="s">
        <v>91</v>
      </c>
      <c r="BG68" s="25">
        <v>3.5555999999999983</v>
      </c>
      <c r="BH68" s="118">
        <v>14</v>
      </c>
      <c r="BI68" s="118">
        <v>18</v>
      </c>
      <c r="BJ68" s="9">
        <f t="shared" si="1"/>
        <v>0.77777777777777779</v>
      </c>
      <c r="BK68" s="89">
        <v>105</v>
      </c>
      <c r="BL68" s="81"/>
      <c r="BM68" s="94" t="s">
        <v>89</v>
      </c>
      <c r="BN68" s="91" t="s">
        <v>91</v>
      </c>
      <c r="BO68" s="365">
        <v>3.5555999999999983</v>
      </c>
      <c r="BP68" s="118">
        <v>14</v>
      </c>
      <c r="BQ68" s="118">
        <v>18</v>
      </c>
      <c r="BR68" s="9">
        <v>0.77777777777777779</v>
      </c>
      <c r="BS68" s="89">
        <v>107</v>
      </c>
      <c r="BT68" s="81"/>
      <c r="BU68" s="429" t="s">
        <v>496</v>
      </c>
      <c r="BV68" s="96" t="s">
        <v>497</v>
      </c>
      <c r="BW68" s="187">
        <v>-1.3333333333333321</v>
      </c>
      <c r="BX68" s="119">
        <v>5</v>
      </c>
      <c r="BY68" s="119">
        <v>1</v>
      </c>
      <c r="BZ68" s="27">
        <v>5</v>
      </c>
      <c r="CA68" s="119">
        <v>10</v>
      </c>
    </row>
    <row r="69" spans="1:79" x14ac:dyDescent="0.25">
      <c r="A69" s="98"/>
      <c r="B69" s="91"/>
      <c r="C69" s="138"/>
      <c r="D69" s="118"/>
      <c r="E69" s="118"/>
      <c r="F69" s="9"/>
      <c r="G69" s="89"/>
      <c r="H69" s="81"/>
      <c r="I69" s="98"/>
      <c r="J69" s="91"/>
      <c r="K69" s="138"/>
      <c r="L69" s="118"/>
      <c r="M69" s="118"/>
      <c r="N69" s="9"/>
      <c r="O69" s="89"/>
      <c r="P69" s="81"/>
      <c r="Q69" s="95"/>
      <c r="R69" s="91"/>
      <c r="S69" s="187"/>
      <c r="T69" s="119"/>
      <c r="U69" s="119"/>
      <c r="V69" s="44"/>
      <c r="W69" s="119"/>
      <c r="X69" s="81"/>
      <c r="Y69" s="95"/>
      <c r="Z69" s="91"/>
      <c r="AA69" s="187"/>
      <c r="AB69" s="119"/>
      <c r="AC69" s="119"/>
      <c r="AD69" s="27"/>
      <c r="AE69" s="119"/>
      <c r="AF69" s="81"/>
      <c r="AG69" s="95"/>
      <c r="AH69" s="91"/>
      <c r="AI69" s="25"/>
      <c r="AJ69" s="118"/>
      <c r="AK69" s="118"/>
      <c r="AL69" s="9"/>
      <c r="AM69" s="89"/>
      <c r="AN69" s="81"/>
      <c r="AO69" s="95"/>
      <c r="AP69" s="91"/>
      <c r="AQ69" s="25"/>
      <c r="AR69" s="118"/>
      <c r="AS69" s="118"/>
      <c r="AT69" s="9"/>
      <c r="AU69" s="89"/>
      <c r="AV69" s="81"/>
      <c r="AW69" s="94"/>
      <c r="AX69" s="91"/>
      <c r="AY69" s="25"/>
      <c r="AZ69" s="118"/>
      <c r="BA69" s="118"/>
      <c r="BB69" s="9"/>
      <c r="BC69" s="89"/>
      <c r="BD69" s="81"/>
      <c r="BE69" s="94"/>
      <c r="BF69" s="91"/>
      <c r="BG69" s="25"/>
      <c r="BH69" s="118"/>
      <c r="BI69" s="118"/>
      <c r="BJ69" s="9"/>
      <c r="BK69" s="89"/>
      <c r="BL69" s="81"/>
      <c r="BM69" s="429" t="s">
        <v>496</v>
      </c>
      <c r="BN69" s="96" t="s">
        <v>497</v>
      </c>
      <c r="BO69" s="365"/>
      <c r="BP69" s="118"/>
      <c r="BQ69" s="118"/>
      <c r="BR69" s="9"/>
      <c r="BS69" s="89"/>
      <c r="BT69" s="81"/>
      <c r="BU69" s="102" t="s">
        <v>498</v>
      </c>
      <c r="BV69" s="91" t="s">
        <v>93</v>
      </c>
      <c r="BW69" s="187">
        <v>0.75</v>
      </c>
      <c r="BX69" s="119">
        <v>12</v>
      </c>
      <c r="BY69" s="119">
        <v>9</v>
      </c>
      <c r="BZ69" s="27">
        <v>1.3333333333333333</v>
      </c>
      <c r="CA69" s="119">
        <v>71</v>
      </c>
    </row>
    <row r="70" spans="1:79" x14ac:dyDescent="0.25">
      <c r="A70" s="99" t="s">
        <v>92</v>
      </c>
      <c r="B70" s="91" t="s">
        <v>93</v>
      </c>
      <c r="C70" s="138">
        <v>1.75</v>
      </c>
      <c r="D70" s="54">
        <v>7</v>
      </c>
      <c r="E70" s="54">
        <v>5</v>
      </c>
      <c r="F70" s="9">
        <v>1.4</v>
      </c>
      <c r="G70" s="89">
        <v>55</v>
      </c>
      <c r="H70" s="81"/>
      <c r="I70" s="99" t="s">
        <v>92</v>
      </c>
      <c r="J70" s="91" t="s">
        <v>93</v>
      </c>
      <c r="K70" s="138">
        <v>1.75</v>
      </c>
      <c r="L70" s="54">
        <v>7</v>
      </c>
      <c r="M70" s="54">
        <v>5</v>
      </c>
      <c r="N70" s="9">
        <v>1.4</v>
      </c>
      <c r="O70" s="89">
        <v>53</v>
      </c>
      <c r="P70" s="81"/>
      <c r="Q70" s="99" t="s">
        <v>92</v>
      </c>
      <c r="R70" s="91" t="s">
        <v>93</v>
      </c>
      <c r="S70" s="187">
        <v>0.75</v>
      </c>
      <c r="T70" s="47">
        <v>8</v>
      </c>
      <c r="U70" s="47">
        <v>8</v>
      </c>
      <c r="V70" s="44">
        <v>1</v>
      </c>
      <c r="W70" s="119">
        <v>76</v>
      </c>
      <c r="X70" s="81"/>
      <c r="Y70" s="99" t="s">
        <v>92</v>
      </c>
      <c r="Z70" s="91" t="s">
        <v>93</v>
      </c>
      <c r="AA70" s="25">
        <v>0.75</v>
      </c>
      <c r="AB70" s="54">
        <v>8</v>
      </c>
      <c r="AC70" s="54">
        <v>8</v>
      </c>
      <c r="AD70" s="9">
        <v>1</v>
      </c>
      <c r="AE70" s="89">
        <v>79</v>
      </c>
      <c r="AF70" s="81"/>
      <c r="AG70" s="99" t="s">
        <v>92</v>
      </c>
      <c r="AH70" s="91" t="s">
        <v>93</v>
      </c>
      <c r="AI70" s="25">
        <v>0.75</v>
      </c>
      <c r="AJ70" s="54">
        <v>8</v>
      </c>
      <c r="AK70" s="54">
        <v>8</v>
      </c>
      <c r="AL70" s="9">
        <v>1</v>
      </c>
      <c r="AM70" s="89">
        <v>82</v>
      </c>
      <c r="AN70" s="81"/>
      <c r="AO70" s="99" t="s">
        <v>92</v>
      </c>
      <c r="AP70" s="91" t="s">
        <v>93</v>
      </c>
      <c r="AQ70" s="25">
        <v>0.75</v>
      </c>
      <c r="AR70" s="54">
        <v>8</v>
      </c>
      <c r="AS70" s="54">
        <v>8</v>
      </c>
      <c r="AT70" s="9">
        <v>1</v>
      </c>
      <c r="AU70" s="89">
        <v>80</v>
      </c>
      <c r="AV70" s="81"/>
      <c r="AW70" s="102" t="s">
        <v>92</v>
      </c>
      <c r="AX70" s="91" t="s">
        <v>93</v>
      </c>
      <c r="AY70" s="25">
        <v>0.75</v>
      </c>
      <c r="AZ70" s="54">
        <v>8</v>
      </c>
      <c r="BA70" s="54">
        <v>8</v>
      </c>
      <c r="BB70" s="9">
        <v>1</v>
      </c>
      <c r="BC70" s="89">
        <v>80</v>
      </c>
      <c r="BD70" s="81"/>
      <c r="BE70" s="102" t="s">
        <v>92</v>
      </c>
      <c r="BF70" s="91" t="s">
        <v>93</v>
      </c>
      <c r="BG70" s="25">
        <v>0.75</v>
      </c>
      <c r="BH70" s="54">
        <v>8</v>
      </c>
      <c r="BI70" s="54">
        <v>8</v>
      </c>
      <c r="BJ70" s="9">
        <f t="shared" si="1"/>
        <v>1</v>
      </c>
      <c r="BK70" s="89">
        <v>83</v>
      </c>
      <c r="BL70" s="81"/>
      <c r="BM70" s="102" t="s">
        <v>498</v>
      </c>
      <c r="BN70" s="91" t="s">
        <v>93</v>
      </c>
      <c r="BO70" s="365">
        <v>0.75</v>
      </c>
      <c r="BP70" s="54">
        <v>8</v>
      </c>
      <c r="BQ70" s="54">
        <v>8</v>
      </c>
      <c r="BR70" s="9">
        <v>1</v>
      </c>
      <c r="BS70" s="89">
        <v>85</v>
      </c>
      <c r="BT70" s="81"/>
      <c r="BU70" s="102" t="s">
        <v>94</v>
      </c>
      <c r="BV70" s="91" t="s">
        <v>72</v>
      </c>
      <c r="BW70" s="25">
        <v>0.63888888888888928</v>
      </c>
      <c r="BX70" s="118">
        <v>5</v>
      </c>
      <c r="BY70" s="118">
        <v>22</v>
      </c>
      <c r="BZ70" s="9">
        <v>0.22727272727272727</v>
      </c>
      <c r="CA70" s="89">
        <v>169</v>
      </c>
    </row>
    <row r="71" spans="1:79" x14ac:dyDescent="0.25">
      <c r="A71" s="99" t="s">
        <v>94</v>
      </c>
      <c r="B71" s="91" t="s">
        <v>72</v>
      </c>
      <c r="C71" s="138">
        <v>0.63888888888888928</v>
      </c>
      <c r="D71" s="118">
        <v>5</v>
      </c>
      <c r="E71" s="118">
        <v>22</v>
      </c>
      <c r="F71" s="9">
        <v>0.22727272727272727</v>
      </c>
      <c r="G71" s="89">
        <v>141</v>
      </c>
      <c r="H71" s="81"/>
      <c r="I71" s="99" t="s">
        <v>94</v>
      </c>
      <c r="J71" s="91" t="s">
        <v>72</v>
      </c>
      <c r="K71" s="138">
        <v>0.63888888888888928</v>
      </c>
      <c r="L71" s="118">
        <v>5</v>
      </c>
      <c r="M71" s="118">
        <v>22</v>
      </c>
      <c r="N71" s="9">
        <v>0.22727272727272727</v>
      </c>
      <c r="O71" s="89">
        <v>141</v>
      </c>
      <c r="P71" s="81"/>
      <c r="Q71" s="99" t="s">
        <v>94</v>
      </c>
      <c r="R71" s="91" t="s">
        <v>72</v>
      </c>
      <c r="S71" s="138">
        <v>0.63888888888888928</v>
      </c>
      <c r="T71" s="118">
        <v>5</v>
      </c>
      <c r="U71" s="118">
        <v>22</v>
      </c>
      <c r="V71" s="42">
        <v>0.22727272727272727</v>
      </c>
      <c r="W71" s="89">
        <v>142</v>
      </c>
      <c r="X71" s="81"/>
      <c r="Y71" s="99" t="s">
        <v>94</v>
      </c>
      <c r="Z71" s="91" t="s">
        <v>72</v>
      </c>
      <c r="AA71" s="138">
        <v>0.63888888888888928</v>
      </c>
      <c r="AB71" s="118">
        <v>5</v>
      </c>
      <c r="AC71" s="118">
        <v>22</v>
      </c>
      <c r="AD71" s="9">
        <v>0.22727272727272727</v>
      </c>
      <c r="AE71" s="89">
        <v>150</v>
      </c>
      <c r="AF71" s="81"/>
      <c r="AG71" s="99" t="s">
        <v>94</v>
      </c>
      <c r="AH71" s="91" t="s">
        <v>72</v>
      </c>
      <c r="AI71" s="25">
        <v>0.63888888888888928</v>
      </c>
      <c r="AJ71" s="118">
        <v>5</v>
      </c>
      <c r="AK71" s="118">
        <v>22</v>
      </c>
      <c r="AL71" s="9">
        <v>0.22727272727272727</v>
      </c>
      <c r="AM71" s="89">
        <v>155</v>
      </c>
      <c r="AN71" s="81"/>
      <c r="AO71" s="99" t="s">
        <v>94</v>
      </c>
      <c r="AP71" s="91" t="s">
        <v>72</v>
      </c>
      <c r="AQ71" s="25">
        <v>0.63888888888888928</v>
      </c>
      <c r="AR71" s="118">
        <v>5</v>
      </c>
      <c r="AS71" s="118">
        <v>22</v>
      </c>
      <c r="AT71" s="9">
        <v>0.22727272727272727</v>
      </c>
      <c r="AU71" s="89">
        <v>156</v>
      </c>
      <c r="AV71" s="81"/>
      <c r="AW71" s="102" t="s">
        <v>94</v>
      </c>
      <c r="AX71" s="91" t="s">
        <v>72</v>
      </c>
      <c r="AY71" s="25">
        <v>0.63888888888888928</v>
      </c>
      <c r="AZ71" s="118">
        <v>5</v>
      </c>
      <c r="BA71" s="118">
        <v>22</v>
      </c>
      <c r="BB71" s="9">
        <v>0.22727272727272727</v>
      </c>
      <c r="BC71" s="89">
        <v>157</v>
      </c>
      <c r="BD71" s="81"/>
      <c r="BE71" s="102" t="s">
        <v>94</v>
      </c>
      <c r="BF71" s="91" t="s">
        <v>72</v>
      </c>
      <c r="BG71" s="25">
        <v>0.63888888888888928</v>
      </c>
      <c r="BH71" s="118">
        <v>5</v>
      </c>
      <c r="BI71" s="118">
        <v>22</v>
      </c>
      <c r="BJ71" s="9">
        <f t="shared" si="1"/>
        <v>0.22727272727272727</v>
      </c>
      <c r="BK71" s="89">
        <v>161</v>
      </c>
      <c r="BL71" s="81"/>
      <c r="BM71" s="133" t="s">
        <v>94</v>
      </c>
      <c r="BN71" s="91" t="s">
        <v>72</v>
      </c>
      <c r="BO71" s="365">
        <v>0.63888888888888928</v>
      </c>
      <c r="BP71" s="118">
        <v>5</v>
      </c>
      <c r="BQ71" s="118">
        <v>22</v>
      </c>
      <c r="BR71" s="9">
        <v>0.22727272727272727</v>
      </c>
      <c r="BS71" s="89">
        <v>164</v>
      </c>
      <c r="BT71" s="81"/>
      <c r="BU71" s="250" t="s">
        <v>94</v>
      </c>
      <c r="BV71" s="91" t="s">
        <v>324</v>
      </c>
      <c r="BW71" s="25">
        <v>1.6666666666666679</v>
      </c>
      <c r="BX71" s="118">
        <v>4</v>
      </c>
      <c r="BY71" s="118">
        <v>2</v>
      </c>
      <c r="BZ71" s="9">
        <v>2</v>
      </c>
      <c r="CA71" s="89">
        <v>30</v>
      </c>
    </row>
    <row r="72" spans="1:79" x14ac:dyDescent="0.25">
      <c r="A72" s="133" t="s">
        <v>94</v>
      </c>
      <c r="B72" s="91" t="s">
        <v>324</v>
      </c>
      <c r="C72" s="138">
        <v>1.6666666666666679</v>
      </c>
      <c r="D72" s="118">
        <v>4</v>
      </c>
      <c r="E72" s="118">
        <v>2</v>
      </c>
      <c r="F72" s="9">
        <v>2</v>
      </c>
      <c r="G72" s="89">
        <v>30</v>
      </c>
      <c r="H72" s="81"/>
      <c r="I72" s="133" t="s">
        <v>94</v>
      </c>
      <c r="J72" s="91" t="s">
        <v>324</v>
      </c>
      <c r="K72" s="138">
        <v>1.6666666666666679</v>
      </c>
      <c r="L72" s="118">
        <v>4</v>
      </c>
      <c r="M72" s="118">
        <v>2</v>
      </c>
      <c r="N72" s="9">
        <v>2</v>
      </c>
      <c r="O72" s="89">
        <v>27</v>
      </c>
      <c r="P72" s="81"/>
      <c r="Q72" s="133" t="s">
        <v>94</v>
      </c>
      <c r="R72" s="91" t="s">
        <v>324</v>
      </c>
      <c r="S72" s="138">
        <v>1.6666666666666679</v>
      </c>
      <c r="T72" s="118">
        <v>4</v>
      </c>
      <c r="U72" s="118">
        <v>2</v>
      </c>
      <c r="V72" s="42">
        <v>2</v>
      </c>
      <c r="W72" s="89">
        <v>25</v>
      </c>
      <c r="X72" s="81"/>
      <c r="Y72" s="133" t="s">
        <v>94</v>
      </c>
      <c r="Z72" s="91" t="s">
        <v>324</v>
      </c>
      <c r="AA72" s="138">
        <v>1.6666666666666679</v>
      </c>
      <c r="AB72" s="118">
        <v>4</v>
      </c>
      <c r="AC72" s="118">
        <v>2</v>
      </c>
      <c r="AD72" s="9">
        <v>2</v>
      </c>
      <c r="AE72" s="89">
        <v>28</v>
      </c>
      <c r="AF72" s="81"/>
      <c r="AG72" s="133" t="s">
        <v>94</v>
      </c>
      <c r="AH72" s="91" t="s">
        <v>324</v>
      </c>
      <c r="AI72" s="25">
        <v>1.6666666666666679</v>
      </c>
      <c r="AJ72" s="118">
        <v>4</v>
      </c>
      <c r="AK72" s="118">
        <v>2</v>
      </c>
      <c r="AL72" s="9">
        <v>2</v>
      </c>
      <c r="AM72" s="89">
        <v>28</v>
      </c>
      <c r="AN72" s="81"/>
      <c r="AO72" s="133" t="s">
        <v>94</v>
      </c>
      <c r="AP72" s="91" t="s">
        <v>324</v>
      </c>
      <c r="AQ72" s="25">
        <v>1.6666666666666679</v>
      </c>
      <c r="AR72" s="118">
        <v>4</v>
      </c>
      <c r="AS72" s="118">
        <v>2</v>
      </c>
      <c r="AT72" s="9">
        <v>2</v>
      </c>
      <c r="AU72" s="89">
        <v>28</v>
      </c>
      <c r="AV72" s="81"/>
      <c r="AW72" s="250" t="s">
        <v>94</v>
      </c>
      <c r="AX72" s="91" t="s">
        <v>324</v>
      </c>
      <c r="AY72" s="25">
        <v>1.6666666666666679</v>
      </c>
      <c r="AZ72" s="118">
        <v>4</v>
      </c>
      <c r="BA72" s="118">
        <v>2</v>
      </c>
      <c r="BB72" s="9">
        <v>2</v>
      </c>
      <c r="BC72" s="89">
        <v>28</v>
      </c>
      <c r="BD72" s="81"/>
      <c r="BE72" s="250" t="s">
        <v>94</v>
      </c>
      <c r="BF72" s="91" t="s">
        <v>324</v>
      </c>
      <c r="BG72" s="25">
        <v>1.6666666666666679</v>
      </c>
      <c r="BH72" s="118">
        <v>4</v>
      </c>
      <c r="BI72" s="118">
        <v>2</v>
      </c>
      <c r="BJ72" s="9">
        <f t="shared" si="1"/>
        <v>2</v>
      </c>
      <c r="BK72" s="89">
        <v>30</v>
      </c>
      <c r="BL72" s="81"/>
      <c r="BM72" s="250" t="s">
        <v>94</v>
      </c>
      <c r="BN72" s="91" t="s">
        <v>324</v>
      </c>
      <c r="BO72" s="365">
        <v>1.6666666666666679</v>
      </c>
      <c r="BP72" s="118">
        <v>4</v>
      </c>
      <c r="BQ72" s="118">
        <v>2</v>
      </c>
      <c r="BR72" s="9">
        <v>2</v>
      </c>
      <c r="BS72" s="89">
        <v>31</v>
      </c>
      <c r="BT72" s="81"/>
      <c r="BU72" s="43" t="s">
        <v>94</v>
      </c>
      <c r="BV72" s="96" t="s">
        <v>95</v>
      </c>
      <c r="BW72" s="25">
        <v>-2.6111111111111107</v>
      </c>
      <c r="BX72" s="118">
        <v>18</v>
      </c>
      <c r="BY72" s="118">
        <v>16</v>
      </c>
      <c r="BZ72" s="9">
        <v>1.125</v>
      </c>
      <c r="CA72" s="89">
        <v>83</v>
      </c>
    </row>
    <row r="73" spans="1:79" x14ac:dyDescent="0.25">
      <c r="A73" s="109" t="s">
        <v>94</v>
      </c>
      <c r="B73" s="96" t="s">
        <v>95</v>
      </c>
      <c r="C73" s="138">
        <v>-2.6111111111111107</v>
      </c>
      <c r="D73" s="118">
        <v>18</v>
      </c>
      <c r="E73" s="118">
        <v>16</v>
      </c>
      <c r="F73" s="9">
        <v>1.125</v>
      </c>
      <c r="G73" s="89">
        <v>73</v>
      </c>
      <c r="H73" s="81"/>
      <c r="I73" s="109" t="s">
        <v>94</v>
      </c>
      <c r="J73" s="96" t="s">
        <v>95</v>
      </c>
      <c r="K73" s="138">
        <v>-2.6111111111111107</v>
      </c>
      <c r="L73" s="118">
        <v>18</v>
      </c>
      <c r="M73" s="118">
        <v>16</v>
      </c>
      <c r="N73" s="9">
        <v>1.125</v>
      </c>
      <c r="O73" s="89">
        <v>73</v>
      </c>
      <c r="P73" s="81"/>
      <c r="Q73" s="109" t="s">
        <v>94</v>
      </c>
      <c r="R73" s="96" t="s">
        <v>95</v>
      </c>
      <c r="S73" s="138">
        <v>-2.6111111111111107</v>
      </c>
      <c r="T73" s="118">
        <v>18</v>
      </c>
      <c r="U73" s="118">
        <v>16</v>
      </c>
      <c r="V73" s="42">
        <v>1.125</v>
      </c>
      <c r="W73" s="89">
        <v>72</v>
      </c>
      <c r="X73" s="81"/>
      <c r="Y73" s="109" t="s">
        <v>94</v>
      </c>
      <c r="Z73" s="96" t="s">
        <v>95</v>
      </c>
      <c r="AA73" s="138">
        <v>-2.6111111111111107</v>
      </c>
      <c r="AB73" s="118">
        <v>18</v>
      </c>
      <c r="AC73" s="118">
        <v>16</v>
      </c>
      <c r="AD73" s="9">
        <v>1.125</v>
      </c>
      <c r="AE73" s="89">
        <v>75</v>
      </c>
      <c r="AF73" s="81"/>
      <c r="AG73" s="109" t="s">
        <v>94</v>
      </c>
      <c r="AH73" s="96" t="s">
        <v>95</v>
      </c>
      <c r="AI73" s="25">
        <v>-2.6111111111111107</v>
      </c>
      <c r="AJ73" s="118">
        <v>18</v>
      </c>
      <c r="AK73" s="118">
        <v>16</v>
      </c>
      <c r="AL73" s="9">
        <v>1.125</v>
      </c>
      <c r="AM73" s="89">
        <v>77</v>
      </c>
      <c r="AN73" s="81"/>
      <c r="AO73" s="109" t="s">
        <v>94</v>
      </c>
      <c r="AP73" s="96" t="s">
        <v>95</v>
      </c>
      <c r="AQ73" s="25">
        <v>-2.6111111111111107</v>
      </c>
      <c r="AR73" s="118">
        <v>18</v>
      </c>
      <c r="AS73" s="118">
        <v>16</v>
      </c>
      <c r="AT73" s="9">
        <v>1.125</v>
      </c>
      <c r="AU73" s="89">
        <v>75</v>
      </c>
      <c r="AV73" s="81"/>
      <c r="AW73" s="43" t="s">
        <v>94</v>
      </c>
      <c r="AX73" s="96" t="s">
        <v>95</v>
      </c>
      <c r="AY73" s="25">
        <v>-2.6111111111111107</v>
      </c>
      <c r="AZ73" s="118">
        <v>18</v>
      </c>
      <c r="BA73" s="118">
        <v>16</v>
      </c>
      <c r="BB73" s="9">
        <v>1.125</v>
      </c>
      <c r="BC73" s="89">
        <v>75</v>
      </c>
      <c r="BD73" s="81"/>
      <c r="BE73" s="43" t="s">
        <v>94</v>
      </c>
      <c r="BF73" s="96" t="s">
        <v>95</v>
      </c>
      <c r="BG73" s="25">
        <v>-2.6111111111111107</v>
      </c>
      <c r="BH73" s="118">
        <v>18</v>
      </c>
      <c r="BI73" s="118">
        <v>16</v>
      </c>
      <c r="BJ73" s="9">
        <f t="shared" si="1"/>
        <v>1.125</v>
      </c>
      <c r="BK73" s="89">
        <v>78</v>
      </c>
      <c r="BL73" s="81"/>
      <c r="BM73" s="43" t="s">
        <v>94</v>
      </c>
      <c r="BN73" s="96" t="s">
        <v>95</v>
      </c>
      <c r="BO73" s="365">
        <v>-2.6111111111111107</v>
      </c>
      <c r="BP73" s="118">
        <v>18</v>
      </c>
      <c r="BQ73" s="118">
        <v>16</v>
      </c>
      <c r="BR73" s="9">
        <v>1.125</v>
      </c>
      <c r="BS73" s="89">
        <v>79</v>
      </c>
      <c r="BT73" s="81"/>
      <c r="BU73" s="90" t="s">
        <v>96</v>
      </c>
      <c r="BV73" s="91" t="s">
        <v>97</v>
      </c>
      <c r="BW73" s="25">
        <v>-3.428571428571427</v>
      </c>
      <c r="BX73" s="118">
        <v>5</v>
      </c>
      <c r="BY73" s="118">
        <v>2</v>
      </c>
      <c r="BZ73" s="9">
        <v>2.5</v>
      </c>
      <c r="CA73" s="89">
        <v>26</v>
      </c>
    </row>
    <row r="74" spans="1:79" x14ac:dyDescent="0.25">
      <c r="A74" s="90" t="s">
        <v>96</v>
      </c>
      <c r="B74" s="91" t="s">
        <v>97</v>
      </c>
      <c r="C74" s="138">
        <v>-3.428571428571427</v>
      </c>
      <c r="D74" s="118">
        <v>5</v>
      </c>
      <c r="E74" s="118">
        <v>2</v>
      </c>
      <c r="F74" s="9">
        <v>2.5</v>
      </c>
      <c r="G74" s="89">
        <v>26</v>
      </c>
      <c r="H74" s="81"/>
      <c r="I74" s="90" t="s">
        <v>96</v>
      </c>
      <c r="J74" s="91" t="s">
        <v>97</v>
      </c>
      <c r="K74" s="138">
        <v>-3.428571428571427</v>
      </c>
      <c r="L74" s="118">
        <v>5</v>
      </c>
      <c r="M74" s="118">
        <v>2</v>
      </c>
      <c r="N74" s="9">
        <v>2.5</v>
      </c>
      <c r="O74" s="89">
        <v>24</v>
      </c>
      <c r="P74" s="81"/>
      <c r="Q74" s="90" t="s">
        <v>96</v>
      </c>
      <c r="R74" s="91" t="s">
        <v>97</v>
      </c>
      <c r="S74" s="138">
        <v>-3.428571428571427</v>
      </c>
      <c r="T74" s="118">
        <v>5</v>
      </c>
      <c r="U74" s="118">
        <v>2</v>
      </c>
      <c r="V74" s="42">
        <v>2.5</v>
      </c>
      <c r="W74" s="89">
        <v>23</v>
      </c>
      <c r="X74" s="81"/>
      <c r="Y74" s="90" t="s">
        <v>96</v>
      </c>
      <c r="Z74" s="91" t="s">
        <v>97</v>
      </c>
      <c r="AA74" s="138">
        <v>-3.428571428571427</v>
      </c>
      <c r="AB74" s="118">
        <v>5</v>
      </c>
      <c r="AC74" s="118">
        <v>2</v>
      </c>
      <c r="AD74" s="9">
        <v>2.5</v>
      </c>
      <c r="AE74" s="89">
        <v>26</v>
      </c>
      <c r="AF74" s="81"/>
      <c r="AG74" s="90" t="s">
        <v>96</v>
      </c>
      <c r="AH74" s="91" t="s">
        <v>97</v>
      </c>
      <c r="AI74" s="25">
        <v>-3.428571428571427</v>
      </c>
      <c r="AJ74" s="118">
        <v>5</v>
      </c>
      <c r="AK74" s="118">
        <v>2</v>
      </c>
      <c r="AL74" s="9">
        <v>2.5</v>
      </c>
      <c r="AM74" s="89">
        <v>24</v>
      </c>
      <c r="AN74" s="81"/>
      <c r="AO74" s="90" t="s">
        <v>96</v>
      </c>
      <c r="AP74" s="91" t="s">
        <v>97</v>
      </c>
      <c r="AQ74" s="25">
        <v>-3.428571428571427</v>
      </c>
      <c r="AR74" s="118">
        <v>5</v>
      </c>
      <c r="AS74" s="118">
        <v>2</v>
      </c>
      <c r="AT74" s="9">
        <v>2.5</v>
      </c>
      <c r="AU74" s="89">
        <v>25</v>
      </c>
      <c r="AV74" s="81"/>
      <c r="AW74" s="90" t="s">
        <v>96</v>
      </c>
      <c r="AX74" s="91" t="s">
        <v>97</v>
      </c>
      <c r="AY74" s="25">
        <v>-3.428571428571427</v>
      </c>
      <c r="AZ74" s="118">
        <v>5</v>
      </c>
      <c r="BA74" s="118">
        <v>2</v>
      </c>
      <c r="BB74" s="9">
        <v>2.5</v>
      </c>
      <c r="BC74" s="89">
        <v>25</v>
      </c>
      <c r="BD74" s="81"/>
      <c r="BE74" s="90" t="s">
        <v>96</v>
      </c>
      <c r="BF74" s="91" t="s">
        <v>97</v>
      </c>
      <c r="BG74" s="25">
        <v>-3.428571428571427</v>
      </c>
      <c r="BH74" s="118">
        <v>5</v>
      </c>
      <c r="BI74" s="118">
        <v>2</v>
      </c>
      <c r="BJ74" s="9">
        <f t="shared" si="1"/>
        <v>2.5</v>
      </c>
      <c r="BK74" s="89">
        <v>25</v>
      </c>
      <c r="BL74" s="81"/>
      <c r="BM74" s="90" t="s">
        <v>96</v>
      </c>
      <c r="BN74" s="91" t="s">
        <v>97</v>
      </c>
      <c r="BO74" s="365">
        <v>-3.428571428571427</v>
      </c>
      <c r="BP74" s="118">
        <v>5</v>
      </c>
      <c r="BQ74" s="118">
        <v>2</v>
      </c>
      <c r="BR74" s="9">
        <v>2.5</v>
      </c>
      <c r="BS74" s="89">
        <v>26</v>
      </c>
      <c r="BT74" s="81"/>
      <c r="BU74" s="105" t="s">
        <v>99</v>
      </c>
      <c r="BV74" s="96" t="s">
        <v>368</v>
      </c>
      <c r="BW74" s="25">
        <v>2</v>
      </c>
      <c r="BX74" s="118">
        <v>10</v>
      </c>
      <c r="BY74" s="118">
        <v>9</v>
      </c>
      <c r="BZ74" s="9">
        <v>1.1111111111111112</v>
      </c>
      <c r="CA74" s="89">
        <v>85</v>
      </c>
    </row>
    <row r="75" spans="1:79" x14ac:dyDescent="0.25">
      <c r="A75" s="97" t="s">
        <v>99</v>
      </c>
      <c r="B75" s="96" t="s">
        <v>100</v>
      </c>
      <c r="C75" s="139">
        <v>0.57160000000000011</v>
      </c>
      <c r="D75" s="119">
        <v>2</v>
      </c>
      <c r="E75" s="119">
        <v>5</v>
      </c>
      <c r="F75" s="27">
        <v>0.4</v>
      </c>
      <c r="G75" s="119">
        <v>127</v>
      </c>
      <c r="H75" s="81"/>
      <c r="I75" s="97" t="s">
        <v>99</v>
      </c>
      <c r="J75" s="96" t="s">
        <v>100</v>
      </c>
      <c r="K75" s="139">
        <v>3.3999999999999986</v>
      </c>
      <c r="L75" s="119">
        <v>6</v>
      </c>
      <c r="M75" s="119">
        <v>7</v>
      </c>
      <c r="N75" s="27">
        <v>0.8571428571428571</v>
      </c>
      <c r="O75" s="119">
        <v>89</v>
      </c>
      <c r="P75" s="81"/>
      <c r="Q75" s="97" t="s">
        <v>99</v>
      </c>
      <c r="R75" s="96" t="s">
        <v>368</v>
      </c>
      <c r="S75" s="138">
        <v>3.3999999999999986</v>
      </c>
      <c r="T75" s="118">
        <v>6</v>
      </c>
      <c r="U75" s="118">
        <v>7</v>
      </c>
      <c r="V75" s="42">
        <v>0.8571428571428571</v>
      </c>
      <c r="W75" s="89">
        <v>90</v>
      </c>
      <c r="X75" s="81"/>
      <c r="Y75" s="97" t="s">
        <v>99</v>
      </c>
      <c r="Z75" s="96" t="s">
        <v>368</v>
      </c>
      <c r="AA75" s="138">
        <v>3.3999999999999986</v>
      </c>
      <c r="AB75" s="118">
        <v>6</v>
      </c>
      <c r="AC75" s="118">
        <v>7</v>
      </c>
      <c r="AD75" s="9">
        <v>0.8571428571428571</v>
      </c>
      <c r="AE75" s="89">
        <v>91</v>
      </c>
      <c r="AF75" s="81"/>
      <c r="AG75" s="97" t="s">
        <v>99</v>
      </c>
      <c r="AH75" s="96" t="s">
        <v>368</v>
      </c>
      <c r="AI75" s="25">
        <v>3.3999999999999986</v>
      </c>
      <c r="AJ75" s="118">
        <v>6</v>
      </c>
      <c r="AK75" s="118">
        <v>7</v>
      </c>
      <c r="AL75" s="9">
        <v>0.8571428571428571</v>
      </c>
      <c r="AM75" s="89">
        <v>98</v>
      </c>
      <c r="AN75" s="81"/>
      <c r="AO75" s="97" t="s">
        <v>99</v>
      </c>
      <c r="AP75" s="96" t="s">
        <v>368</v>
      </c>
      <c r="AQ75" s="187">
        <v>2</v>
      </c>
      <c r="AR75" s="119">
        <v>8</v>
      </c>
      <c r="AS75" s="119">
        <v>8</v>
      </c>
      <c r="AT75" s="27">
        <v>1</v>
      </c>
      <c r="AU75" s="119">
        <v>80</v>
      </c>
      <c r="AV75" s="81"/>
      <c r="AW75" s="105" t="s">
        <v>99</v>
      </c>
      <c r="AX75" s="96" t="s">
        <v>368</v>
      </c>
      <c r="AY75" s="187">
        <v>2</v>
      </c>
      <c r="AZ75" s="119">
        <v>10</v>
      </c>
      <c r="BA75" s="119">
        <v>9</v>
      </c>
      <c r="BB75" s="27">
        <v>1.1111111111111112</v>
      </c>
      <c r="BC75" s="119">
        <v>76</v>
      </c>
      <c r="BD75" s="81"/>
      <c r="BE75" s="105" t="s">
        <v>99</v>
      </c>
      <c r="BF75" s="96" t="s">
        <v>368</v>
      </c>
      <c r="BG75" s="25">
        <v>2</v>
      </c>
      <c r="BH75" s="118">
        <v>10</v>
      </c>
      <c r="BI75" s="118">
        <v>9</v>
      </c>
      <c r="BJ75" s="9">
        <f t="shared" si="1"/>
        <v>1.1111111111111112</v>
      </c>
      <c r="BK75" s="89">
        <v>79</v>
      </c>
      <c r="BL75" s="81"/>
      <c r="BM75" s="105" t="s">
        <v>99</v>
      </c>
      <c r="BN75" s="96" t="s">
        <v>368</v>
      </c>
      <c r="BO75" s="365">
        <v>2</v>
      </c>
      <c r="BP75" s="118">
        <v>10</v>
      </c>
      <c r="BQ75" s="118">
        <v>9</v>
      </c>
      <c r="BR75" s="9">
        <v>1.1111111111111112</v>
      </c>
      <c r="BS75" s="89">
        <v>81</v>
      </c>
      <c r="BT75" s="81"/>
      <c r="BU75" s="105" t="s">
        <v>101</v>
      </c>
      <c r="BV75" s="91" t="s">
        <v>396</v>
      </c>
      <c r="BW75" s="25">
        <v>0</v>
      </c>
      <c r="BX75" s="118">
        <v>7</v>
      </c>
      <c r="BY75" s="118">
        <v>7</v>
      </c>
      <c r="BZ75" s="9">
        <v>1</v>
      </c>
      <c r="CA75" s="89">
        <v>88</v>
      </c>
    </row>
    <row r="76" spans="1:79" x14ac:dyDescent="0.25">
      <c r="A76" s="97" t="s">
        <v>101</v>
      </c>
      <c r="B76" s="91" t="s">
        <v>396</v>
      </c>
      <c r="C76" s="139"/>
      <c r="D76" s="119"/>
      <c r="E76" s="119"/>
      <c r="F76" s="27"/>
      <c r="G76" s="119"/>
      <c r="H76" s="81"/>
      <c r="I76" s="97" t="s">
        <v>101</v>
      </c>
      <c r="J76" s="91" t="s">
        <v>396</v>
      </c>
      <c r="K76" s="139"/>
      <c r="L76" s="119"/>
      <c r="M76" s="119"/>
      <c r="N76" s="27"/>
      <c r="O76" s="119"/>
      <c r="P76" s="81"/>
      <c r="Q76" s="97" t="s">
        <v>101</v>
      </c>
      <c r="R76" s="91" t="s">
        <v>396</v>
      </c>
      <c r="S76" s="138"/>
      <c r="T76" s="118"/>
      <c r="U76" s="118"/>
      <c r="V76" s="42"/>
      <c r="W76" s="89"/>
      <c r="X76" s="81"/>
      <c r="Y76" s="97" t="s">
        <v>101</v>
      </c>
      <c r="Z76" s="91" t="s">
        <v>396</v>
      </c>
      <c r="AA76" s="139">
        <v>1.6667000000000005</v>
      </c>
      <c r="AB76" s="119">
        <v>5</v>
      </c>
      <c r="AC76" s="119">
        <v>1</v>
      </c>
      <c r="AD76" s="27">
        <v>5</v>
      </c>
      <c r="AE76" s="119">
        <v>9</v>
      </c>
      <c r="AF76" s="81"/>
      <c r="AG76" s="97" t="s">
        <v>101</v>
      </c>
      <c r="AH76" s="91" t="s">
        <v>396</v>
      </c>
      <c r="AI76" s="187">
        <v>0</v>
      </c>
      <c r="AJ76" s="119">
        <v>7</v>
      </c>
      <c r="AK76" s="119">
        <v>5</v>
      </c>
      <c r="AL76" s="27">
        <v>1.4</v>
      </c>
      <c r="AM76" s="119">
        <v>59</v>
      </c>
      <c r="AN76" s="81"/>
      <c r="AO76" s="97" t="s">
        <v>101</v>
      </c>
      <c r="AP76" s="91" t="s">
        <v>396</v>
      </c>
      <c r="AQ76" s="25">
        <v>0</v>
      </c>
      <c r="AR76" s="118">
        <v>7</v>
      </c>
      <c r="AS76" s="118">
        <v>5</v>
      </c>
      <c r="AT76" s="9">
        <v>1.4</v>
      </c>
      <c r="AU76" s="89">
        <v>57</v>
      </c>
      <c r="AV76" s="81"/>
      <c r="AW76" s="105" t="s">
        <v>101</v>
      </c>
      <c r="AX76" s="91" t="s">
        <v>396</v>
      </c>
      <c r="AY76" s="187">
        <v>0</v>
      </c>
      <c r="AZ76" s="119">
        <v>7</v>
      </c>
      <c r="BA76" s="119">
        <v>7</v>
      </c>
      <c r="BB76" s="27">
        <v>1</v>
      </c>
      <c r="BC76" s="119">
        <v>80</v>
      </c>
      <c r="BD76" s="81"/>
      <c r="BE76" s="105" t="s">
        <v>101</v>
      </c>
      <c r="BF76" s="91" t="s">
        <v>396</v>
      </c>
      <c r="BG76" s="25">
        <v>0</v>
      </c>
      <c r="BH76" s="118">
        <v>7</v>
      </c>
      <c r="BI76" s="118">
        <v>7</v>
      </c>
      <c r="BJ76" s="9">
        <f t="shared" si="1"/>
        <v>1</v>
      </c>
      <c r="BK76" s="89">
        <v>83</v>
      </c>
      <c r="BL76" s="81"/>
      <c r="BM76" s="105" t="s">
        <v>101</v>
      </c>
      <c r="BN76" s="91" t="s">
        <v>396</v>
      </c>
      <c r="BO76" s="365">
        <v>0</v>
      </c>
      <c r="BP76" s="118">
        <v>7</v>
      </c>
      <c r="BQ76" s="118">
        <v>7</v>
      </c>
      <c r="BR76" s="9">
        <v>1</v>
      </c>
      <c r="BS76" s="89">
        <v>85</v>
      </c>
      <c r="BT76" s="81"/>
      <c r="BU76" s="101" t="s">
        <v>376</v>
      </c>
      <c r="BV76" s="91" t="s">
        <v>342</v>
      </c>
      <c r="BW76" s="25">
        <v>1.4000000000000012</v>
      </c>
      <c r="BX76" s="118">
        <v>11</v>
      </c>
      <c r="BY76" s="118">
        <v>0</v>
      </c>
      <c r="BZ76" s="118" t="e">
        <v>#DIV/0!</v>
      </c>
      <c r="CA76" s="89">
        <v>1</v>
      </c>
    </row>
    <row r="77" spans="1:79" x14ac:dyDescent="0.25">
      <c r="A77" s="94" t="s">
        <v>376</v>
      </c>
      <c r="B77" s="91" t="s">
        <v>342</v>
      </c>
      <c r="C77" s="138">
        <v>1.4000000000000012</v>
      </c>
      <c r="D77" s="118">
        <v>11</v>
      </c>
      <c r="E77" s="118">
        <v>0</v>
      </c>
      <c r="F77" s="118" t="e">
        <v>#DIV/0!</v>
      </c>
      <c r="G77" s="118">
        <v>1</v>
      </c>
      <c r="H77" s="81"/>
      <c r="I77" s="94" t="s">
        <v>376</v>
      </c>
      <c r="J77" s="91" t="s">
        <v>342</v>
      </c>
      <c r="K77" s="138">
        <v>1.4000000000000012</v>
      </c>
      <c r="L77" s="118">
        <v>11</v>
      </c>
      <c r="M77" s="118"/>
      <c r="N77" s="9" t="e">
        <v>#DIV/0!</v>
      </c>
      <c r="O77" s="89">
        <v>1</v>
      </c>
      <c r="P77" s="81"/>
      <c r="Q77" s="94" t="s">
        <v>376</v>
      </c>
      <c r="R77" s="91" t="s">
        <v>342</v>
      </c>
      <c r="S77" s="138">
        <v>1.4000000000000012</v>
      </c>
      <c r="T77" s="118">
        <v>11</v>
      </c>
      <c r="U77" s="118">
        <v>0</v>
      </c>
      <c r="V77" s="42" t="e">
        <v>#DIV/0!</v>
      </c>
      <c r="W77" s="89">
        <v>1</v>
      </c>
      <c r="X77" s="81"/>
      <c r="Y77" s="94" t="s">
        <v>376</v>
      </c>
      <c r="Z77" s="91" t="s">
        <v>342</v>
      </c>
      <c r="AA77" s="138">
        <v>1.4000000000000012</v>
      </c>
      <c r="AB77" s="118">
        <v>11</v>
      </c>
      <c r="AC77" s="118">
        <v>0</v>
      </c>
      <c r="AD77" s="118" t="e">
        <v>#DIV/0!</v>
      </c>
      <c r="AE77" s="118">
        <v>1</v>
      </c>
      <c r="AF77" s="81"/>
      <c r="AG77" s="94" t="s">
        <v>376</v>
      </c>
      <c r="AH77" s="91" t="s">
        <v>342</v>
      </c>
      <c r="AI77" s="25">
        <v>1.4000000000000012</v>
      </c>
      <c r="AJ77" s="118">
        <v>11</v>
      </c>
      <c r="AK77" s="118">
        <v>0</v>
      </c>
      <c r="AL77" s="118" t="e">
        <v>#DIV/0!</v>
      </c>
      <c r="AM77" s="118">
        <v>1</v>
      </c>
      <c r="AN77" s="81"/>
      <c r="AO77" s="94" t="s">
        <v>376</v>
      </c>
      <c r="AP77" s="91" t="s">
        <v>342</v>
      </c>
      <c r="AQ77" s="25">
        <v>1.4000000000000012</v>
      </c>
      <c r="AR77" s="118">
        <v>11</v>
      </c>
      <c r="AS77" s="118">
        <v>0</v>
      </c>
      <c r="AT77" s="118" t="e">
        <v>#DIV/0!</v>
      </c>
      <c r="AU77" s="89">
        <v>1</v>
      </c>
      <c r="AV77" s="81"/>
      <c r="AW77" s="101" t="s">
        <v>376</v>
      </c>
      <c r="AX77" s="91" t="s">
        <v>342</v>
      </c>
      <c r="AY77" s="25">
        <v>1.4000000000000012</v>
      </c>
      <c r="AZ77" s="118">
        <v>11</v>
      </c>
      <c r="BA77" s="118">
        <v>0</v>
      </c>
      <c r="BB77" s="118" t="e">
        <v>#DIV/0!</v>
      </c>
      <c r="BC77" s="89">
        <v>1</v>
      </c>
      <c r="BD77" s="81"/>
      <c r="BE77" s="101" t="s">
        <v>376</v>
      </c>
      <c r="BF77" s="91" t="s">
        <v>342</v>
      </c>
      <c r="BG77" s="25">
        <v>1.4000000000000012</v>
      </c>
      <c r="BH77" s="118">
        <v>11</v>
      </c>
      <c r="BI77" s="118">
        <v>0</v>
      </c>
      <c r="BJ77" s="118" t="e">
        <f t="shared" si="1"/>
        <v>#DIV/0!</v>
      </c>
      <c r="BK77" s="89">
        <v>1</v>
      </c>
      <c r="BL77" s="81"/>
      <c r="BM77" s="101" t="s">
        <v>376</v>
      </c>
      <c r="BN77" s="91" t="s">
        <v>342</v>
      </c>
      <c r="BO77" s="365">
        <v>1.4000000000000012</v>
      </c>
      <c r="BP77" s="118">
        <v>11</v>
      </c>
      <c r="BQ77" s="118">
        <v>0</v>
      </c>
      <c r="BR77" s="118" t="e">
        <v>#DIV/0!</v>
      </c>
      <c r="BS77" s="89">
        <v>1</v>
      </c>
      <c r="BT77" s="81"/>
      <c r="BU77" s="95" t="s">
        <v>102</v>
      </c>
      <c r="BV77" s="91" t="s">
        <v>83</v>
      </c>
      <c r="BW77" s="25">
        <v>3.1666666666666634</v>
      </c>
      <c r="BX77" s="118">
        <v>59</v>
      </c>
      <c r="BY77" s="118">
        <v>65</v>
      </c>
      <c r="BZ77" s="389">
        <v>0.90769230769230769</v>
      </c>
      <c r="CA77" s="89">
        <v>104</v>
      </c>
    </row>
    <row r="78" spans="1:79" x14ac:dyDescent="0.25">
      <c r="A78" s="98" t="s">
        <v>102</v>
      </c>
      <c r="B78" s="91" t="s">
        <v>83</v>
      </c>
      <c r="C78" s="138">
        <v>3.8222000000000005</v>
      </c>
      <c r="D78" s="118">
        <v>38</v>
      </c>
      <c r="E78" s="118">
        <v>46</v>
      </c>
      <c r="F78" s="9">
        <v>0.82608695652173914</v>
      </c>
      <c r="G78" s="89">
        <v>91</v>
      </c>
      <c r="H78" s="81"/>
      <c r="I78" s="98" t="s">
        <v>102</v>
      </c>
      <c r="J78" s="91" t="s">
        <v>83</v>
      </c>
      <c r="K78" s="139">
        <v>3.2222000000000008</v>
      </c>
      <c r="L78" s="119">
        <v>49</v>
      </c>
      <c r="M78" s="119">
        <v>56</v>
      </c>
      <c r="N78" s="27">
        <v>0.875</v>
      </c>
      <c r="O78" s="119">
        <v>88</v>
      </c>
      <c r="P78" s="81"/>
      <c r="Q78" s="98" t="s">
        <v>102</v>
      </c>
      <c r="R78" s="91" t="s">
        <v>83</v>
      </c>
      <c r="S78" s="187">
        <v>3.2222222222222197</v>
      </c>
      <c r="T78" s="119">
        <v>50</v>
      </c>
      <c r="U78" s="119">
        <v>58</v>
      </c>
      <c r="V78" s="44">
        <v>0.86206896551724133</v>
      </c>
      <c r="W78" s="119">
        <v>89</v>
      </c>
      <c r="X78" s="81"/>
      <c r="Y78" s="98" t="s">
        <v>102</v>
      </c>
      <c r="Z78" s="91" t="s">
        <v>83</v>
      </c>
      <c r="AA78" s="187">
        <v>2.5556000000000001</v>
      </c>
      <c r="AB78" s="119">
        <v>52</v>
      </c>
      <c r="AC78" s="119">
        <v>62</v>
      </c>
      <c r="AD78" s="27">
        <v>0.83870967741935487</v>
      </c>
      <c r="AE78" s="119">
        <v>93</v>
      </c>
      <c r="AF78" s="81"/>
      <c r="AG78" s="98" t="s">
        <v>102</v>
      </c>
      <c r="AH78" s="91" t="s">
        <v>83</v>
      </c>
      <c r="AI78" s="187">
        <v>2.5556000000000001</v>
      </c>
      <c r="AJ78" s="119">
        <v>55</v>
      </c>
      <c r="AK78" s="119">
        <v>63</v>
      </c>
      <c r="AL78" s="27">
        <v>0.87301587301587302</v>
      </c>
      <c r="AM78" s="119">
        <v>97</v>
      </c>
      <c r="AN78" s="81"/>
      <c r="AO78" s="98" t="s">
        <v>102</v>
      </c>
      <c r="AP78" s="91" t="s">
        <v>83</v>
      </c>
      <c r="AQ78" s="25">
        <v>2.5556000000000001</v>
      </c>
      <c r="AR78" s="118">
        <v>55</v>
      </c>
      <c r="AS78" s="118">
        <v>63</v>
      </c>
      <c r="AT78" s="9">
        <v>0.87301587301587302</v>
      </c>
      <c r="AU78" s="89">
        <v>97</v>
      </c>
      <c r="AV78" s="81"/>
      <c r="AW78" s="95" t="s">
        <v>102</v>
      </c>
      <c r="AX78" s="91" t="s">
        <v>83</v>
      </c>
      <c r="AY78" s="25">
        <v>2.5556000000000001</v>
      </c>
      <c r="AZ78" s="118">
        <v>55</v>
      </c>
      <c r="BA78" s="118">
        <v>63</v>
      </c>
      <c r="BB78" s="9">
        <v>0.87301587301587302</v>
      </c>
      <c r="BC78" s="89">
        <v>96</v>
      </c>
      <c r="BD78" s="81"/>
      <c r="BE78" s="95" t="s">
        <v>102</v>
      </c>
      <c r="BF78" s="91" t="s">
        <v>83</v>
      </c>
      <c r="BG78" s="187">
        <v>3.1666666666666634</v>
      </c>
      <c r="BH78" s="119">
        <v>59</v>
      </c>
      <c r="BI78" s="119">
        <v>65</v>
      </c>
      <c r="BJ78" s="342">
        <f t="shared" si="1"/>
        <v>0.90769230769230769</v>
      </c>
      <c r="BK78" s="119">
        <v>98</v>
      </c>
      <c r="BL78" s="81"/>
      <c r="BM78" s="95" t="s">
        <v>102</v>
      </c>
      <c r="BN78" s="91" t="s">
        <v>83</v>
      </c>
      <c r="BO78" s="365">
        <v>3.1666666666666634</v>
      </c>
      <c r="BP78" s="118">
        <v>59</v>
      </c>
      <c r="BQ78" s="118">
        <v>65</v>
      </c>
      <c r="BR78" s="389">
        <v>0.90769230769230769</v>
      </c>
      <c r="BS78" s="89">
        <v>101</v>
      </c>
      <c r="BT78" s="81"/>
      <c r="BU78" s="16" t="s">
        <v>102</v>
      </c>
      <c r="BV78" s="96" t="s">
        <v>103</v>
      </c>
      <c r="BW78" s="25">
        <v>-3.4777777777777779</v>
      </c>
      <c r="BX78" s="118">
        <v>23</v>
      </c>
      <c r="BY78" s="118">
        <v>28</v>
      </c>
      <c r="BZ78" s="389">
        <v>0.8214285714285714</v>
      </c>
      <c r="CA78" s="89">
        <v>107</v>
      </c>
    </row>
    <row r="79" spans="1:79" s="81" customFormat="1" x14ac:dyDescent="0.25">
      <c r="A79" s="102" t="s">
        <v>102</v>
      </c>
      <c r="B79" s="96" t="s">
        <v>103</v>
      </c>
      <c r="C79" s="138">
        <v>-2.9666999999999977</v>
      </c>
      <c r="D79" s="118">
        <v>15</v>
      </c>
      <c r="E79" s="118">
        <v>22</v>
      </c>
      <c r="F79" s="9">
        <v>0.68181818181818177</v>
      </c>
      <c r="G79" s="89">
        <v>101</v>
      </c>
      <c r="I79" s="102" t="s">
        <v>102</v>
      </c>
      <c r="J79" s="96" t="s">
        <v>103</v>
      </c>
      <c r="K79" s="138">
        <v>-2.9666999999999977</v>
      </c>
      <c r="L79" s="118">
        <v>15</v>
      </c>
      <c r="M79" s="118">
        <v>22</v>
      </c>
      <c r="N79" s="9">
        <v>0.68181818181818177</v>
      </c>
      <c r="O79" s="89">
        <v>104</v>
      </c>
      <c r="Q79" s="102" t="s">
        <v>102</v>
      </c>
      <c r="R79" s="96" t="s">
        <v>103</v>
      </c>
      <c r="S79" s="187">
        <v>-5.9666666666666668</v>
      </c>
      <c r="T79" s="119">
        <v>16</v>
      </c>
      <c r="U79" s="119">
        <v>26</v>
      </c>
      <c r="V79" s="44">
        <v>0.61538461538461542</v>
      </c>
      <c r="W79" s="119">
        <v>107</v>
      </c>
      <c r="Y79" s="102" t="s">
        <v>102</v>
      </c>
      <c r="Z79" s="96" t="s">
        <v>103</v>
      </c>
      <c r="AA79" s="25">
        <v>-5.9666666666666668</v>
      </c>
      <c r="AB79" s="118">
        <v>16</v>
      </c>
      <c r="AC79" s="118">
        <v>26</v>
      </c>
      <c r="AD79" s="9">
        <v>0.61538461538461542</v>
      </c>
      <c r="AE79" s="89">
        <v>113</v>
      </c>
      <c r="AG79" s="102" t="s">
        <v>102</v>
      </c>
      <c r="AH79" s="96" t="s">
        <v>103</v>
      </c>
      <c r="AI79" s="187">
        <v>-5.2166999999999977</v>
      </c>
      <c r="AJ79" s="119">
        <v>17</v>
      </c>
      <c r="AK79" s="119">
        <v>28</v>
      </c>
      <c r="AL79" s="27">
        <v>0.6071428571428571</v>
      </c>
      <c r="AM79" s="119">
        <v>119</v>
      </c>
      <c r="AO79" s="102" t="s">
        <v>102</v>
      </c>
      <c r="AP79" s="96" t="s">
        <v>103</v>
      </c>
      <c r="AQ79" s="25">
        <v>-5.2166999999999977</v>
      </c>
      <c r="AR79" s="118">
        <v>17</v>
      </c>
      <c r="AS79" s="118">
        <v>28</v>
      </c>
      <c r="AT79" s="9">
        <v>0.6071428571428571</v>
      </c>
      <c r="AU79" s="89">
        <v>117</v>
      </c>
      <c r="AW79" s="16" t="s">
        <v>102</v>
      </c>
      <c r="AX79" s="96" t="s">
        <v>103</v>
      </c>
      <c r="AY79" s="25">
        <v>-5.2166999999999977</v>
      </c>
      <c r="AZ79" s="118">
        <v>17</v>
      </c>
      <c r="BA79" s="118">
        <v>28</v>
      </c>
      <c r="BB79" s="9">
        <v>0.6071428571428571</v>
      </c>
      <c r="BC79" s="89">
        <v>116</v>
      </c>
      <c r="BE79" s="16" t="s">
        <v>102</v>
      </c>
      <c r="BF79" s="96" t="s">
        <v>103</v>
      </c>
      <c r="BG79" s="187">
        <v>-3.4777777777777779</v>
      </c>
      <c r="BH79" s="119">
        <v>23</v>
      </c>
      <c r="BI79" s="119">
        <v>28</v>
      </c>
      <c r="BJ79" s="342">
        <f t="shared" si="1"/>
        <v>0.8214285714285714</v>
      </c>
      <c r="BK79" s="119">
        <v>102</v>
      </c>
      <c r="BM79" s="16" t="s">
        <v>102</v>
      </c>
      <c r="BN79" s="96" t="s">
        <v>103</v>
      </c>
      <c r="BO79" s="365">
        <v>-3.4777777777777779</v>
      </c>
      <c r="BP79" s="118">
        <v>23</v>
      </c>
      <c r="BQ79" s="118">
        <v>28</v>
      </c>
      <c r="BR79" s="389">
        <v>0.8214285714285714</v>
      </c>
      <c r="BS79" s="89">
        <v>104</v>
      </c>
      <c r="BU79" s="105" t="s">
        <v>104</v>
      </c>
      <c r="BV79" s="91" t="s">
        <v>105</v>
      </c>
      <c r="BW79" s="25">
        <v>4.4444444444444464</v>
      </c>
      <c r="BX79" s="118">
        <v>36</v>
      </c>
      <c r="BY79" s="118">
        <v>22</v>
      </c>
      <c r="BZ79" s="389">
        <v>1.6363636363636365</v>
      </c>
      <c r="CA79" s="89">
        <v>54</v>
      </c>
    </row>
    <row r="80" spans="1:79" s="81" customFormat="1" x14ac:dyDescent="0.25">
      <c r="A80" s="97" t="s">
        <v>104</v>
      </c>
      <c r="B80" s="91" t="s">
        <v>105</v>
      </c>
      <c r="C80" s="139">
        <v>3.1942777777777787</v>
      </c>
      <c r="D80" s="119">
        <v>25</v>
      </c>
      <c r="E80" s="119">
        <v>19</v>
      </c>
      <c r="F80" s="27">
        <v>1.3157894736842106</v>
      </c>
      <c r="G80" s="119">
        <v>62</v>
      </c>
      <c r="I80" s="97" t="s">
        <v>104</v>
      </c>
      <c r="J80" s="91" t="s">
        <v>105</v>
      </c>
      <c r="K80" s="138">
        <v>3.1942777777777787</v>
      </c>
      <c r="L80" s="118">
        <v>25</v>
      </c>
      <c r="M80" s="118">
        <v>19</v>
      </c>
      <c r="N80" s="9">
        <v>1.3157894736842106</v>
      </c>
      <c r="O80" s="89">
        <v>63</v>
      </c>
      <c r="Q80" s="97" t="s">
        <v>104</v>
      </c>
      <c r="R80" s="91" t="s">
        <v>105</v>
      </c>
      <c r="S80" s="138">
        <v>3.1942777777777787</v>
      </c>
      <c r="T80" s="118">
        <v>25</v>
      </c>
      <c r="U80" s="118">
        <v>19</v>
      </c>
      <c r="V80" s="42">
        <v>1.3157894736842106</v>
      </c>
      <c r="W80" s="89">
        <v>62</v>
      </c>
      <c r="Y80" s="97" t="s">
        <v>104</v>
      </c>
      <c r="Z80" s="91" t="s">
        <v>105</v>
      </c>
      <c r="AA80" s="138">
        <v>3.1942777777777787</v>
      </c>
      <c r="AB80" s="118">
        <v>25</v>
      </c>
      <c r="AC80" s="118">
        <v>19</v>
      </c>
      <c r="AD80" s="9">
        <v>1.3157894736842106</v>
      </c>
      <c r="AE80" s="89">
        <v>66</v>
      </c>
      <c r="AG80" s="97" t="s">
        <v>104</v>
      </c>
      <c r="AH80" s="91" t="s">
        <v>105</v>
      </c>
      <c r="AI80" s="25">
        <v>3.1942777777777787</v>
      </c>
      <c r="AJ80" s="118">
        <v>25</v>
      </c>
      <c r="AK80" s="118">
        <v>19</v>
      </c>
      <c r="AL80" s="9">
        <v>1.3157894736842106</v>
      </c>
      <c r="AM80" s="89">
        <v>68</v>
      </c>
      <c r="AO80" s="97" t="s">
        <v>104</v>
      </c>
      <c r="AP80" s="91" t="s">
        <v>105</v>
      </c>
      <c r="AQ80" s="187">
        <v>3.1942777777777787</v>
      </c>
      <c r="AR80" s="119">
        <v>27</v>
      </c>
      <c r="AS80" s="119">
        <v>20</v>
      </c>
      <c r="AT80" s="27">
        <v>1.35</v>
      </c>
      <c r="AU80" s="119">
        <v>61</v>
      </c>
      <c r="AW80" s="105" t="s">
        <v>104</v>
      </c>
      <c r="AX80" s="91" t="s">
        <v>105</v>
      </c>
      <c r="AY80" s="187">
        <v>3.1942777777777787</v>
      </c>
      <c r="AZ80" s="119">
        <v>31</v>
      </c>
      <c r="BA80" s="119">
        <v>22</v>
      </c>
      <c r="BB80" s="27">
        <v>1.4090909090909092</v>
      </c>
      <c r="BC80" s="119">
        <v>58</v>
      </c>
      <c r="BE80" s="105" t="s">
        <v>104</v>
      </c>
      <c r="BF80" s="91" t="s">
        <v>105</v>
      </c>
      <c r="BG80" s="187">
        <v>4.4444444444444464</v>
      </c>
      <c r="BH80" s="119">
        <v>36</v>
      </c>
      <c r="BI80" s="119">
        <v>22</v>
      </c>
      <c r="BJ80" s="342">
        <f t="shared" si="1"/>
        <v>1.6363636363636365</v>
      </c>
      <c r="BK80" s="119">
        <v>51</v>
      </c>
      <c r="BM80" s="105" t="s">
        <v>104</v>
      </c>
      <c r="BN80" s="91" t="s">
        <v>105</v>
      </c>
      <c r="BO80" s="365">
        <v>4.4444444444444464</v>
      </c>
      <c r="BP80" s="118">
        <v>36</v>
      </c>
      <c r="BQ80" s="118">
        <v>22</v>
      </c>
      <c r="BR80" s="389">
        <v>1.6363636363636365</v>
      </c>
      <c r="BS80" s="89">
        <v>53</v>
      </c>
      <c r="BU80" s="97" t="s">
        <v>104</v>
      </c>
      <c r="BV80" s="96" t="s">
        <v>388</v>
      </c>
      <c r="BW80" s="25">
        <v>0</v>
      </c>
      <c r="BX80" s="118">
        <v>0</v>
      </c>
      <c r="BY80" s="118">
        <v>4</v>
      </c>
      <c r="BZ80" s="9">
        <v>0</v>
      </c>
      <c r="CA80" s="89">
        <v>184</v>
      </c>
    </row>
    <row r="81" spans="1:79" s="81" customFormat="1" ht="15.75" x14ac:dyDescent="0.25">
      <c r="A81" s="102" t="s">
        <v>104</v>
      </c>
      <c r="B81" s="96" t="s">
        <v>388</v>
      </c>
      <c r="C81" s="139"/>
      <c r="D81" s="119"/>
      <c r="E81" s="119"/>
      <c r="F81" s="27"/>
      <c r="G81" s="119"/>
      <c r="I81" s="102" t="s">
        <v>104</v>
      </c>
      <c r="J81" s="96" t="s">
        <v>388</v>
      </c>
      <c r="K81" s="138"/>
      <c r="L81" s="118"/>
      <c r="M81" s="118"/>
      <c r="N81" s="9"/>
      <c r="O81" s="89"/>
      <c r="Q81" s="102" t="s">
        <v>104</v>
      </c>
      <c r="R81" s="96" t="s">
        <v>388</v>
      </c>
      <c r="S81" s="138"/>
      <c r="T81" s="118"/>
      <c r="U81" s="118"/>
      <c r="V81" s="42"/>
      <c r="W81" s="89"/>
      <c r="Y81" s="102" t="s">
        <v>104</v>
      </c>
      <c r="Z81" s="96" t="s">
        <v>388</v>
      </c>
      <c r="AA81" s="229">
        <v>0</v>
      </c>
      <c r="AB81" s="119"/>
      <c r="AC81" s="119">
        <v>4</v>
      </c>
      <c r="AD81" s="27">
        <v>0</v>
      </c>
      <c r="AE81" s="119">
        <v>164</v>
      </c>
      <c r="AG81" s="102" t="s">
        <v>104</v>
      </c>
      <c r="AH81" s="96" t="s">
        <v>388</v>
      </c>
      <c r="AI81" s="25">
        <v>0</v>
      </c>
      <c r="AJ81" s="118">
        <v>0</v>
      </c>
      <c r="AK81" s="118">
        <v>4</v>
      </c>
      <c r="AL81" s="9">
        <v>0</v>
      </c>
      <c r="AM81" s="89">
        <v>169</v>
      </c>
      <c r="AO81" s="102" t="s">
        <v>104</v>
      </c>
      <c r="AP81" s="96" t="s">
        <v>388</v>
      </c>
      <c r="AQ81" s="25">
        <v>0</v>
      </c>
      <c r="AR81" s="118"/>
      <c r="AS81" s="118">
        <v>4</v>
      </c>
      <c r="AT81" s="9">
        <v>0</v>
      </c>
      <c r="AU81" s="89">
        <v>169</v>
      </c>
      <c r="AW81" s="97" t="s">
        <v>104</v>
      </c>
      <c r="AX81" s="96" t="s">
        <v>388</v>
      </c>
      <c r="AY81" s="25">
        <v>0</v>
      </c>
      <c r="AZ81" s="118"/>
      <c r="BA81" s="118">
        <v>4</v>
      </c>
      <c r="BB81" s="9">
        <v>0</v>
      </c>
      <c r="BC81" s="89">
        <v>170</v>
      </c>
      <c r="BE81" s="97" t="s">
        <v>104</v>
      </c>
      <c r="BF81" s="96" t="s">
        <v>388</v>
      </c>
      <c r="BG81" s="25">
        <v>0</v>
      </c>
      <c r="BH81" s="118"/>
      <c r="BI81" s="118">
        <v>4</v>
      </c>
      <c r="BJ81" s="9">
        <f t="shared" si="1"/>
        <v>0</v>
      </c>
      <c r="BK81" s="89">
        <v>174</v>
      </c>
      <c r="BM81" s="97" t="s">
        <v>104</v>
      </c>
      <c r="BN81" s="96" t="s">
        <v>388</v>
      </c>
      <c r="BO81" s="365">
        <v>0</v>
      </c>
      <c r="BP81" s="118"/>
      <c r="BQ81" s="118">
        <v>4</v>
      </c>
      <c r="BR81" s="9">
        <v>0</v>
      </c>
      <c r="BS81" s="89">
        <v>179</v>
      </c>
      <c r="BU81" s="322" t="s">
        <v>106</v>
      </c>
      <c r="BV81" s="174" t="s">
        <v>288</v>
      </c>
      <c r="BW81" s="187">
        <v>-1.2001777777777782</v>
      </c>
      <c r="BX81" s="119">
        <v>75</v>
      </c>
      <c r="BY81" s="119">
        <v>72</v>
      </c>
      <c r="BZ81" s="27">
        <v>1.0416666666666667</v>
      </c>
      <c r="CA81" s="119">
        <v>87</v>
      </c>
    </row>
    <row r="82" spans="1:79" s="81" customFormat="1" ht="15.75" x14ac:dyDescent="0.25">
      <c r="A82" s="105" t="s">
        <v>106</v>
      </c>
      <c r="B82" s="91" t="s">
        <v>288</v>
      </c>
      <c r="C82" s="138">
        <v>4.2139999999999977</v>
      </c>
      <c r="D82" s="118">
        <v>58</v>
      </c>
      <c r="E82" s="118">
        <v>47</v>
      </c>
      <c r="F82" s="9">
        <v>1.2340425531914894</v>
      </c>
      <c r="G82" s="89">
        <v>66</v>
      </c>
      <c r="I82" s="105" t="s">
        <v>106</v>
      </c>
      <c r="J82" s="91" t="s">
        <v>288</v>
      </c>
      <c r="K82" s="139">
        <v>3.5000000000000009</v>
      </c>
      <c r="L82" s="119">
        <v>60</v>
      </c>
      <c r="M82" s="119">
        <v>51</v>
      </c>
      <c r="N82" s="27">
        <v>1.1764705882352942</v>
      </c>
      <c r="O82" s="119">
        <v>70</v>
      </c>
      <c r="Q82" s="173" t="s">
        <v>106</v>
      </c>
      <c r="R82" s="174" t="s">
        <v>288</v>
      </c>
      <c r="S82" s="187">
        <v>-5.6668888888888924</v>
      </c>
      <c r="T82" s="119">
        <v>63</v>
      </c>
      <c r="U82" s="119">
        <v>57</v>
      </c>
      <c r="V82" s="44">
        <v>1.1052631578947369</v>
      </c>
      <c r="W82" s="119">
        <v>73</v>
      </c>
      <c r="Y82" s="173" t="s">
        <v>106</v>
      </c>
      <c r="Z82" s="174" t="s">
        <v>288</v>
      </c>
      <c r="AA82" s="25">
        <v>-5.6668888888888924</v>
      </c>
      <c r="AB82" s="118">
        <v>63</v>
      </c>
      <c r="AC82" s="118">
        <v>57</v>
      </c>
      <c r="AD82" s="9">
        <v>1.1052631578947369</v>
      </c>
      <c r="AE82" s="89">
        <v>76</v>
      </c>
      <c r="AG82" s="173" t="s">
        <v>106</v>
      </c>
      <c r="AH82" s="174" t="s">
        <v>288</v>
      </c>
      <c r="AI82" s="187">
        <v>-0.94450000000000145</v>
      </c>
      <c r="AJ82" s="119">
        <v>68</v>
      </c>
      <c r="AK82" s="119">
        <v>65</v>
      </c>
      <c r="AL82" s="27">
        <v>1.0461538461538462</v>
      </c>
      <c r="AM82" s="119">
        <v>79</v>
      </c>
      <c r="AO82" s="173" t="s">
        <v>106</v>
      </c>
      <c r="AP82" s="174" t="s">
        <v>288</v>
      </c>
      <c r="AQ82" s="25">
        <v>-0.94450000000000145</v>
      </c>
      <c r="AR82" s="118">
        <v>68</v>
      </c>
      <c r="AS82" s="118">
        <v>65</v>
      </c>
      <c r="AT82" s="9">
        <v>1.0461538461538462</v>
      </c>
      <c r="AU82" s="89">
        <v>77</v>
      </c>
      <c r="AW82" s="322" t="s">
        <v>106</v>
      </c>
      <c r="AX82" s="174" t="s">
        <v>288</v>
      </c>
      <c r="AY82" s="187">
        <v>-3.7225000000000019</v>
      </c>
      <c r="AZ82" s="119">
        <v>71</v>
      </c>
      <c r="BA82" s="119">
        <v>67</v>
      </c>
      <c r="BB82" s="27">
        <v>1.0597014925373134</v>
      </c>
      <c r="BC82" s="119">
        <v>77</v>
      </c>
      <c r="BE82" s="322" t="s">
        <v>106</v>
      </c>
      <c r="BF82" s="174" t="s">
        <v>288</v>
      </c>
      <c r="BG82" s="187">
        <v>-1.2001777777777782</v>
      </c>
      <c r="BH82" s="119">
        <v>74</v>
      </c>
      <c r="BI82" s="119">
        <v>69</v>
      </c>
      <c r="BJ82" s="342">
        <f t="shared" si="1"/>
        <v>1.0724637681159421</v>
      </c>
      <c r="BK82" s="119">
        <v>80</v>
      </c>
      <c r="BM82" s="322" t="s">
        <v>106</v>
      </c>
      <c r="BN82" s="174" t="s">
        <v>288</v>
      </c>
      <c r="BO82" s="365">
        <v>-1.2001777777777782</v>
      </c>
      <c r="BP82" s="118">
        <v>74</v>
      </c>
      <c r="BQ82" s="118">
        <v>69</v>
      </c>
      <c r="BR82" s="389">
        <v>1.0724637681159421</v>
      </c>
      <c r="BS82" s="89">
        <v>82</v>
      </c>
      <c r="BU82" s="188" t="s">
        <v>106</v>
      </c>
      <c r="BV82" s="91" t="s">
        <v>377</v>
      </c>
      <c r="BW82" s="25">
        <v>-1</v>
      </c>
      <c r="BX82" s="118">
        <v>0</v>
      </c>
      <c r="BY82" s="118">
        <v>2</v>
      </c>
      <c r="BZ82" s="9">
        <v>0</v>
      </c>
      <c r="CA82" s="89">
        <v>184</v>
      </c>
    </row>
    <row r="83" spans="1:79" s="81" customFormat="1" x14ac:dyDescent="0.25">
      <c r="A83" s="188" t="s">
        <v>106</v>
      </c>
      <c r="B83" s="91" t="s">
        <v>377</v>
      </c>
      <c r="C83" s="138"/>
      <c r="D83" s="118"/>
      <c r="E83" s="118"/>
      <c r="F83" s="9"/>
      <c r="G83" s="89"/>
      <c r="I83" s="188" t="s">
        <v>106</v>
      </c>
      <c r="J83" s="91" t="s">
        <v>377</v>
      </c>
      <c r="K83" s="139"/>
      <c r="L83" s="119"/>
      <c r="M83" s="119"/>
      <c r="N83" s="27"/>
      <c r="O83" s="119"/>
      <c r="Q83" s="188" t="s">
        <v>106</v>
      </c>
      <c r="R83" s="91" t="s">
        <v>377</v>
      </c>
      <c r="S83" s="187">
        <v>-1</v>
      </c>
      <c r="T83" s="119">
        <v>0</v>
      </c>
      <c r="U83" s="119">
        <v>2</v>
      </c>
      <c r="V83" s="44">
        <v>0</v>
      </c>
      <c r="W83" s="119">
        <v>156</v>
      </c>
      <c r="Y83" s="188" t="s">
        <v>106</v>
      </c>
      <c r="Z83" s="91" t="s">
        <v>377</v>
      </c>
      <c r="AA83" s="25">
        <v>-1</v>
      </c>
      <c r="AB83" s="118">
        <v>0</v>
      </c>
      <c r="AC83" s="118">
        <v>2</v>
      </c>
      <c r="AD83" s="9">
        <v>0</v>
      </c>
      <c r="AE83" s="89">
        <v>164</v>
      </c>
      <c r="AG83" s="188" t="s">
        <v>106</v>
      </c>
      <c r="AH83" s="91" t="s">
        <v>377</v>
      </c>
      <c r="AI83" s="25">
        <v>-1</v>
      </c>
      <c r="AJ83" s="118">
        <v>0</v>
      </c>
      <c r="AK83" s="118">
        <v>2</v>
      </c>
      <c r="AL83" s="9">
        <v>0</v>
      </c>
      <c r="AM83" s="89">
        <v>169</v>
      </c>
      <c r="AO83" s="188" t="s">
        <v>106</v>
      </c>
      <c r="AP83" s="91" t="s">
        <v>377</v>
      </c>
      <c r="AQ83" s="25">
        <v>-1</v>
      </c>
      <c r="AR83" s="118">
        <v>0</v>
      </c>
      <c r="AS83" s="118">
        <v>2</v>
      </c>
      <c r="AT83" s="9">
        <v>0</v>
      </c>
      <c r="AU83" s="89">
        <v>169</v>
      </c>
      <c r="AW83" s="188" t="s">
        <v>106</v>
      </c>
      <c r="AX83" s="91" t="s">
        <v>377</v>
      </c>
      <c r="AY83" s="25">
        <v>-1</v>
      </c>
      <c r="AZ83" s="118">
        <v>0</v>
      </c>
      <c r="BA83" s="118">
        <v>2</v>
      </c>
      <c r="BB83" s="9">
        <v>0</v>
      </c>
      <c r="BC83" s="89">
        <v>170</v>
      </c>
      <c r="BE83" s="188" t="s">
        <v>106</v>
      </c>
      <c r="BF83" s="91" t="s">
        <v>377</v>
      </c>
      <c r="BG83" s="25">
        <v>-1</v>
      </c>
      <c r="BH83" s="118">
        <v>0</v>
      </c>
      <c r="BI83" s="118">
        <v>2</v>
      </c>
      <c r="BJ83" s="9">
        <f t="shared" si="1"/>
        <v>0</v>
      </c>
      <c r="BK83" s="89">
        <v>174</v>
      </c>
      <c r="BM83" s="188" t="s">
        <v>106</v>
      </c>
      <c r="BN83" s="91" t="s">
        <v>377</v>
      </c>
      <c r="BO83" s="365">
        <v>-1</v>
      </c>
      <c r="BP83" s="118">
        <v>0</v>
      </c>
      <c r="BQ83" s="118">
        <v>2</v>
      </c>
      <c r="BR83" s="9">
        <v>0</v>
      </c>
      <c r="BS83" s="89">
        <v>179</v>
      </c>
      <c r="BU83" s="98" t="s">
        <v>107</v>
      </c>
      <c r="BV83" s="96" t="s">
        <v>289</v>
      </c>
      <c r="BW83" s="25">
        <v>-3.8331999999999979</v>
      </c>
      <c r="BX83" s="118">
        <v>18</v>
      </c>
      <c r="BY83" s="118">
        <v>18</v>
      </c>
      <c r="BZ83" s="9">
        <v>1</v>
      </c>
      <c r="CA83" s="89">
        <v>88</v>
      </c>
    </row>
    <row r="84" spans="1:79" ht="15.75" thickBot="1" x14ac:dyDescent="0.3">
      <c r="A84" s="105" t="s">
        <v>107</v>
      </c>
      <c r="B84" s="96" t="s">
        <v>289</v>
      </c>
      <c r="C84" s="138">
        <v>-1.5000444444444412</v>
      </c>
      <c r="D84" s="118">
        <v>11</v>
      </c>
      <c r="E84" s="118">
        <v>10</v>
      </c>
      <c r="F84" s="9">
        <v>1.1000000000000001</v>
      </c>
      <c r="G84" s="89">
        <v>75</v>
      </c>
      <c r="H84" s="81"/>
      <c r="I84" s="105" t="s">
        <v>107</v>
      </c>
      <c r="J84" s="96" t="s">
        <v>289</v>
      </c>
      <c r="K84" s="139">
        <v>-2.2143999999999977</v>
      </c>
      <c r="L84" s="119">
        <v>10</v>
      </c>
      <c r="M84" s="119">
        <v>13</v>
      </c>
      <c r="N84" s="27">
        <v>0.76923076923076927</v>
      </c>
      <c r="O84" s="119">
        <v>95</v>
      </c>
      <c r="P84" s="81"/>
      <c r="Q84" s="105" t="s">
        <v>107</v>
      </c>
      <c r="R84" s="96" t="s">
        <v>289</v>
      </c>
      <c r="S84" s="138">
        <v>-2.2143999999999977</v>
      </c>
      <c r="T84" s="118">
        <v>10</v>
      </c>
      <c r="U84" s="118">
        <v>13</v>
      </c>
      <c r="V84" s="42">
        <v>0.76923076923076927</v>
      </c>
      <c r="W84" s="89">
        <v>97</v>
      </c>
      <c r="X84" s="81"/>
      <c r="Y84" s="105" t="s">
        <v>107</v>
      </c>
      <c r="Z84" s="96" t="s">
        <v>289</v>
      </c>
      <c r="AA84" s="138">
        <v>-2.2143999999999977</v>
      </c>
      <c r="AB84" s="118">
        <v>10</v>
      </c>
      <c r="AC84" s="118">
        <v>13</v>
      </c>
      <c r="AD84" s="9">
        <v>0.76923076923076927</v>
      </c>
      <c r="AE84" s="89">
        <v>102</v>
      </c>
      <c r="AF84" s="81"/>
      <c r="AG84" s="105" t="s">
        <v>107</v>
      </c>
      <c r="AH84" s="96" t="s">
        <v>289</v>
      </c>
      <c r="AI84" s="187">
        <v>-2.5</v>
      </c>
      <c r="AJ84" s="119">
        <v>17</v>
      </c>
      <c r="AK84" s="119">
        <v>16</v>
      </c>
      <c r="AL84" s="27">
        <v>1.0625</v>
      </c>
      <c r="AM84" s="119">
        <v>78</v>
      </c>
      <c r="AN84" s="81"/>
      <c r="AO84" s="105" t="s">
        <v>107</v>
      </c>
      <c r="AP84" s="96" t="s">
        <v>289</v>
      </c>
      <c r="AQ84" s="25">
        <v>-2.5</v>
      </c>
      <c r="AR84" s="118">
        <v>17</v>
      </c>
      <c r="AS84" s="118">
        <v>16</v>
      </c>
      <c r="AT84" s="9">
        <v>1.0625</v>
      </c>
      <c r="AU84" s="89">
        <v>76</v>
      </c>
      <c r="AV84" s="81"/>
      <c r="AW84" s="98" t="s">
        <v>107</v>
      </c>
      <c r="AX84" s="96" t="s">
        <v>289</v>
      </c>
      <c r="AY84" s="187">
        <v>-3.8331999999999979</v>
      </c>
      <c r="AZ84" s="119">
        <v>18</v>
      </c>
      <c r="BA84" s="119">
        <v>18</v>
      </c>
      <c r="BB84" s="27">
        <v>1</v>
      </c>
      <c r="BC84" s="119">
        <v>80</v>
      </c>
      <c r="BD84" s="81"/>
      <c r="BE84" s="98" t="s">
        <v>107</v>
      </c>
      <c r="BF84" s="96" t="s">
        <v>289</v>
      </c>
      <c r="BG84" s="25">
        <v>-3.8331999999999979</v>
      </c>
      <c r="BH84" s="118">
        <v>18</v>
      </c>
      <c r="BI84" s="118">
        <v>18</v>
      </c>
      <c r="BJ84" s="9">
        <f t="shared" si="1"/>
        <v>1</v>
      </c>
      <c r="BK84" s="89">
        <v>83</v>
      </c>
      <c r="BL84" s="81"/>
      <c r="BM84" s="98" t="s">
        <v>107</v>
      </c>
      <c r="BN84" s="96" t="s">
        <v>289</v>
      </c>
      <c r="BO84" s="365">
        <v>-3.8331999999999979</v>
      </c>
      <c r="BP84" s="118">
        <v>18</v>
      </c>
      <c r="BQ84" s="118">
        <v>18</v>
      </c>
      <c r="BR84" s="9">
        <v>1</v>
      </c>
      <c r="BS84" s="89">
        <v>85</v>
      </c>
      <c r="BT84" s="81"/>
      <c r="BU84" s="98" t="s">
        <v>107</v>
      </c>
      <c r="BV84" s="96" t="s">
        <v>289</v>
      </c>
      <c r="BW84" s="25">
        <v>-3.8331999999999979</v>
      </c>
      <c r="BX84" s="24">
        <v>18</v>
      </c>
      <c r="BY84" s="118">
        <v>18</v>
      </c>
      <c r="BZ84" s="9">
        <v>1</v>
      </c>
      <c r="CA84" s="81"/>
    </row>
    <row r="85" spans="1:79" x14ac:dyDescent="0.25">
      <c r="A85" s="276" t="s">
        <v>358</v>
      </c>
      <c r="B85" s="81"/>
      <c r="C85" s="270" t="s">
        <v>2</v>
      </c>
      <c r="D85" s="135" t="s">
        <v>252</v>
      </c>
      <c r="E85" s="136" t="s">
        <v>252</v>
      </c>
      <c r="F85" s="49" t="s">
        <v>255</v>
      </c>
      <c r="G85" s="268" t="s">
        <v>311</v>
      </c>
      <c r="H85" s="81"/>
      <c r="I85" s="335" t="s">
        <v>360</v>
      </c>
      <c r="J85" s="22"/>
      <c r="K85" s="270" t="s">
        <v>2</v>
      </c>
      <c r="L85" s="135" t="s">
        <v>252</v>
      </c>
      <c r="M85" s="136" t="s">
        <v>252</v>
      </c>
      <c r="N85" s="49" t="s">
        <v>255</v>
      </c>
      <c r="O85" s="268" t="s">
        <v>311</v>
      </c>
      <c r="P85" s="81"/>
      <c r="Q85" s="335" t="s">
        <v>385</v>
      </c>
      <c r="R85" s="22"/>
      <c r="S85" s="270" t="s">
        <v>2</v>
      </c>
      <c r="T85" s="135" t="s">
        <v>252</v>
      </c>
      <c r="U85" s="136" t="s">
        <v>252</v>
      </c>
      <c r="V85" s="49" t="s">
        <v>255</v>
      </c>
      <c r="W85" s="268" t="s">
        <v>311</v>
      </c>
      <c r="X85" s="81"/>
      <c r="Y85" s="276" t="s">
        <v>400</v>
      </c>
      <c r="Z85" s="81"/>
      <c r="AA85" s="270" t="s">
        <v>2</v>
      </c>
      <c r="AB85" s="135" t="s">
        <v>252</v>
      </c>
      <c r="AC85" s="136" t="s">
        <v>252</v>
      </c>
      <c r="AD85" s="49" t="s">
        <v>255</v>
      </c>
      <c r="AE85" s="268" t="s">
        <v>311</v>
      </c>
      <c r="AF85" s="81"/>
      <c r="AG85" s="276" t="s">
        <v>405</v>
      </c>
      <c r="AH85" s="81"/>
      <c r="AI85" s="270" t="s">
        <v>2</v>
      </c>
      <c r="AJ85" s="135" t="s">
        <v>252</v>
      </c>
      <c r="AK85" s="136" t="s">
        <v>252</v>
      </c>
      <c r="AL85" s="49" t="s">
        <v>255</v>
      </c>
      <c r="AM85" s="268" t="s">
        <v>311</v>
      </c>
      <c r="AN85" s="81"/>
      <c r="AO85" s="276" t="s">
        <v>420</v>
      </c>
      <c r="AP85" s="81"/>
      <c r="AQ85" s="270" t="s">
        <v>2</v>
      </c>
      <c r="AR85" s="135" t="s">
        <v>252</v>
      </c>
      <c r="AS85" s="136" t="s">
        <v>252</v>
      </c>
      <c r="AT85" s="49" t="s">
        <v>255</v>
      </c>
      <c r="AU85" s="268" t="s">
        <v>311</v>
      </c>
      <c r="AV85" s="81"/>
      <c r="AW85" s="276" t="s">
        <v>424</v>
      </c>
      <c r="AX85" s="276"/>
      <c r="AY85" s="270" t="s">
        <v>2</v>
      </c>
      <c r="AZ85" s="135" t="s">
        <v>252</v>
      </c>
      <c r="BA85" s="136" t="s">
        <v>252</v>
      </c>
      <c r="BB85" s="49" t="s">
        <v>255</v>
      </c>
      <c r="BC85" s="268" t="s">
        <v>311</v>
      </c>
      <c r="BD85" s="81"/>
      <c r="BE85" s="276" t="s">
        <v>453</v>
      </c>
      <c r="BF85" s="276"/>
      <c r="BG85" s="270" t="s">
        <v>2</v>
      </c>
      <c r="BH85" s="135" t="s">
        <v>252</v>
      </c>
      <c r="BI85" s="136" t="s">
        <v>252</v>
      </c>
      <c r="BJ85" s="49" t="s">
        <v>255</v>
      </c>
      <c r="BK85" s="136" t="s">
        <v>311</v>
      </c>
      <c r="BL85" s="81"/>
      <c r="BM85" s="276" t="s">
        <v>466</v>
      </c>
      <c r="BN85" s="276"/>
      <c r="BO85" s="270" t="s">
        <v>2</v>
      </c>
      <c r="BP85" s="135" t="s">
        <v>252</v>
      </c>
      <c r="BQ85" s="136" t="s">
        <v>252</v>
      </c>
      <c r="BR85" s="49" t="s">
        <v>255</v>
      </c>
      <c r="BS85" s="136" t="s">
        <v>311</v>
      </c>
      <c r="BT85" s="81"/>
      <c r="BU85" s="276" t="s">
        <v>490</v>
      </c>
      <c r="BV85" s="276"/>
      <c r="BW85" s="270" t="s">
        <v>2</v>
      </c>
      <c r="BX85" s="135" t="s">
        <v>252</v>
      </c>
      <c r="BY85" s="136" t="s">
        <v>252</v>
      </c>
      <c r="BZ85" s="49" t="s">
        <v>255</v>
      </c>
      <c r="CA85" s="136" t="s">
        <v>311</v>
      </c>
    </row>
    <row r="86" spans="1:79" x14ac:dyDescent="0.25">
      <c r="A86" s="276" t="s">
        <v>361</v>
      </c>
      <c r="B86" s="81"/>
      <c r="C86" s="266" t="s">
        <v>421</v>
      </c>
      <c r="D86" s="85" t="s">
        <v>253</v>
      </c>
      <c r="E86" s="137" t="s">
        <v>254</v>
      </c>
      <c r="F86" s="130" t="s">
        <v>256</v>
      </c>
      <c r="G86" s="87" t="s">
        <v>312</v>
      </c>
      <c r="H86" s="81"/>
      <c r="I86" s="276" t="s">
        <v>361</v>
      </c>
      <c r="J86" s="81"/>
      <c r="K86" s="266" t="s">
        <v>421</v>
      </c>
      <c r="L86" s="85" t="s">
        <v>253</v>
      </c>
      <c r="M86" s="137" t="s">
        <v>254</v>
      </c>
      <c r="N86" s="130" t="s">
        <v>256</v>
      </c>
      <c r="O86" s="87" t="s">
        <v>312</v>
      </c>
      <c r="P86" s="81"/>
      <c r="Q86" s="276" t="s">
        <v>361</v>
      </c>
      <c r="R86" s="81"/>
      <c r="S86" s="266" t="s">
        <v>421</v>
      </c>
      <c r="T86" s="85" t="s">
        <v>253</v>
      </c>
      <c r="U86" s="137" t="s">
        <v>254</v>
      </c>
      <c r="V86" s="130" t="s">
        <v>256</v>
      </c>
      <c r="W86" s="87" t="s">
        <v>312</v>
      </c>
      <c r="X86" s="81"/>
      <c r="Y86" s="276" t="s">
        <v>361</v>
      </c>
      <c r="Z86" s="81"/>
      <c r="AA86" s="266" t="s">
        <v>421</v>
      </c>
      <c r="AB86" s="85" t="s">
        <v>253</v>
      </c>
      <c r="AC86" s="137" t="s">
        <v>254</v>
      </c>
      <c r="AD86" s="130" t="s">
        <v>256</v>
      </c>
      <c r="AE86" s="87" t="s">
        <v>312</v>
      </c>
      <c r="AF86" s="81"/>
      <c r="AG86" s="276" t="s">
        <v>406</v>
      </c>
      <c r="AH86" s="81"/>
      <c r="AI86" s="266" t="s">
        <v>421</v>
      </c>
      <c r="AJ86" s="85" t="s">
        <v>253</v>
      </c>
      <c r="AK86" s="137" t="s">
        <v>254</v>
      </c>
      <c r="AL86" s="130" t="s">
        <v>256</v>
      </c>
      <c r="AM86" s="87" t="s">
        <v>312</v>
      </c>
      <c r="AN86" s="81"/>
      <c r="AO86" s="276" t="s">
        <v>361</v>
      </c>
      <c r="AP86" s="81"/>
      <c r="AQ86" s="266" t="s">
        <v>421</v>
      </c>
      <c r="AR86" s="85" t="s">
        <v>253</v>
      </c>
      <c r="AS86" s="137" t="s">
        <v>254</v>
      </c>
      <c r="AT86" s="130" t="s">
        <v>256</v>
      </c>
      <c r="AU86" s="87" t="s">
        <v>312</v>
      </c>
      <c r="AV86" s="81"/>
      <c r="AW86" s="276" t="s">
        <v>428</v>
      </c>
      <c r="AX86" s="276"/>
      <c r="AY86" s="266" t="s">
        <v>421</v>
      </c>
      <c r="AZ86" s="85" t="s">
        <v>253</v>
      </c>
      <c r="BA86" s="137" t="s">
        <v>254</v>
      </c>
      <c r="BB86" s="130" t="s">
        <v>256</v>
      </c>
      <c r="BC86" s="87" t="s">
        <v>312</v>
      </c>
      <c r="BD86" s="81"/>
      <c r="BE86" s="295" t="s">
        <v>361</v>
      </c>
      <c r="BF86" s="276"/>
      <c r="BG86" s="266" t="s">
        <v>421</v>
      </c>
      <c r="BH86" s="85" t="s">
        <v>253</v>
      </c>
      <c r="BI86" s="137" t="s">
        <v>254</v>
      </c>
      <c r="BJ86" s="130" t="s">
        <v>256</v>
      </c>
      <c r="BK86" s="137" t="s">
        <v>312</v>
      </c>
      <c r="BL86" s="81"/>
      <c r="BM86" s="295" t="s">
        <v>361</v>
      </c>
      <c r="BN86" s="276"/>
      <c r="BO86" s="266" t="s">
        <v>421</v>
      </c>
      <c r="BP86" s="85" t="s">
        <v>253</v>
      </c>
      <c r="BQ86" s="137" t="s">
        <v>254</v>
      </c>
      <c r="BR86" s="130" t="s">
        <v>256</v>
      </c>
      <c r="BS86" s="137" t="s">
        <v>312</v>
      </c>
      <c r="BT86" s="81"/>
      <c r="BU86" s="295" t="s">
        <v>361</v>
      </c>
      <c r="BV86" s="276"/>
      <c r="BW86" s="266" t="s">
        <v>421</v>
      </c>
      <c r="BX86" s="85" t="s">
        <v>253</v>
      </c>
      <c r="BY86" s="137" t="s">
        <v>254</v>
      </c>
      <c r="BZ86" s="130" t="s">
        <v>256</v>
      </c>
      <c r="CA86" s="137" t="s">
        <v>312</v>
      </c>
    </row>
    <row r="87" spans="1:79" x14ac:dyDescent="0.25">
      <c r="A87" s="81"/>
      <c r="B87" s="81"/>
      <c r="C87" s="266" t="s">
        <v>422</v>
      </c>
      <c r="D87" s="85" t="s">
        <v>308</v>
      </c>
      <c r="E87" s="86" t="s">
        <v>308</v>
      </c>
      <c r="F87" s="130" t="s">
        <v>308</v>
      </c>
      <c r="G87" s="87" t="s">
        <v>307</v>
      </c>
      <c r="H87" s="81"/>
      <c r="I87" s="81"/>
      <c r="J87" s="81"/>
      <c r="K87" s="266" t="s">
        <v>422</v>
      </c>
      <c r="L87" s="85" t="s">
        <v>308</v>
      </c>
      <c r="M87" s="86" t="s">
        <v>308</v>
      </c>
      <c r="N87" s="130" t="s">
        <v>308</v>
      </c>
      <c r="O87" s="87" t="s">
        <v>307</v>
      </c>
      <c r="P87" s="81"/>
      <c r="Q87" s="81"/>
      <c r="R87" s="81"/>
      <c r="S87" s="266" t="s">
        <v>422</v>
      </c>
      <c r="T87" s="85" t="s">
        <v>308</v>
      </c>
      <c r="U87" s="86" t="s">
        <v>308</v>
      </c>
      <c r="V87" s="130" t="s">
        <v>308</v>
      </c>
      <c r="W87" s="87" t="s">
        <v>307</v>
      </c>
      <c r="X87" s="81"/>
      <c r="Y87" s="81"/>
      <c r="Z87" s="81"/>
      <c r="AA87" s="266" t="s">
        <v>422</v>
      </c>
      <c r="AB87" s="85" t="s">
        <v>308</v>
      </c>
      <c r="AC87" s="86" t="s">
        <v>308</v>
      </c>
      <c r="AD87" s="130" t="s">
        <v>308</v>
      </c>
      <c r="AE87" s="87" t="s">
        <v>307</v>
      </c>
      <c r="AF87" s="81"/>
      <c r="AG87" s="295" t="s">
        <v>361</v>
      </c>
      <c r="AH87" s="81"/>
      <c r="AI87" s="266" t="s">
        <v>422</v>
      </c>
      <c r="AJ87" s="85" t="s">
        <v>308</v>
      </c>
      <c r="AK87" s="86" t="s">
        <v>308</v>
      </c>
      <c r="AL87" s="130" t="s">
        <v>308</v>
      </c>
      <c r="AM87" s="87" t="s">
        <v>307</v>
      </c>
      <c r="AN87" s="81"/>
      <c r="AO87" s="81"/>
      <c r="AP87" s="81"/>
      <c r="AQ87" s="266" t="s">
        <v>422</v>
      </c>
      <c r="AR87" s="85" t="s">
        <v>308</v>
      </c>
      <c r="AS87" s="86" t="s">
        <v>308</v>
      </c>
      <c r="AT87" s="130" t="s">
        <v>308</v>
      </c>
      <c r="AU87" s="87" t="s">
        <v>307</v>
      </c>
      <c r="AV87" s="81"/>
      <c r="AW87" s="295" t="s">
        <v>361</v>
      </c>
      <c r="AX87" s="276"/>
      <c r="AY87" s="266" t="s">
        <v>422</v>
      </c>
      <c r="AZ87" s="85" t="s">
        <v>308</v>
      </c>
      <c r="BA87" s="86" t="s">
        <v>308</v>
      </c>
      <c r="BB87" s="130" t="s">
        <v>308</v>
      </c>
      <c r="BC87" s="87" t="s">
        <v>307</v>
      </c>
      <c r="BD87" s="81"/>
      <c r="BE87" s="81"/>
      <c r="BF87" s="276"/>
      <c r="BG87" s="266" t="s">
        <v>422</v>
      </c>
      <c r="BH87" s="85" t="s">
        <v>308</v>
      </c>
      <c r="BI87" s="86" t="s">
        <v>308</v>
      </c>
      <c r="BJ87" s="130" t="s">
        <v>308</v>
      </c>
      <c r="BK87" s="137" t="s">
        <v>307</v>
      </c>
      <c r="BL87" s="81"/>
      <c r="BM87" s="276" t="s">
        <v>483</v>
      </c>
      <c r="BN87" s="276"/>
      <c r="BO87" s="266" t="s">
        <v>422</v>
      </c>
      <c r="BP87" s="85" t="s">
        <v>308</v>
      </c>
      <c r="BQ87" s="86" t="s">
        <v>308</v>
      </c>
      <c r="BR87" s="130" t="s">
        <v>308</v>
      </c>
      <c r="BS87" s="137" t="s">
        <v>307</v>
      </c>
      <c r="BT87" s="81"/>
      <c r="BU87" s="276" t="s">
        <v>483</v>
      </c>
      <c r="BV87" s="276"/>
      <c r="BW87" s="266" t="s">
        <v>422</v>
      </c>
      <c r="BX87" s="85" t="s">
        <v>308</v>
      </c>
      <c r="BY87" s="86" t="s">
        <v>308</v>
      </c>
      <c r="BZ87" s="130" t="s">
        <v>308</v>
      </c>
      <c r="CA87" s="137" t="s">
        <v>307</v>
      </c>
    </row>
    <row r="88" spans="1:79" x14ac:dyDescent="0.25">
      <c r="A88" s="81"/>
      <c r="B88" s="81"/>
      <c r="C88" s="137" t="s">
        <v>7</v>
      </c>
      <c r="D88" s="85" t="s">
        <v>309</v>
      </c>
      <c r="E88" s="86" t="s">
        <v>309</v>
      </c>
      <c r="F88" s="130" t="s">
        <v>309</v>
      </c>
      <c r="G88" s="87" t="s">
        <v>306</v>
      </c>
      <c r="H88" s="81"/>
      <c r="I88" s="81"/>
      <c r="J88" s="81"/>
      <c r="K88" s="137" t="s">
        <v>7</v>
      </c>
      <c r="L88" s="85" t="s">
        <v>309</v>
      </c>
      <c r="M88" s="86" t="s">
        <v>309</v>
      </c>
      <c r="N88" s="130" t="s">
        <v>309</v>
      </c>
      <c r="O88" s="87" t="s">
        <v>306</v>
      </c>
      <c r="P88" s="81"/>
      <c r="Q88" s="81"/>
      <c r="R88" s="81"/>
      <c r="S88" s="137" t="s">
        <v>7</v>
      </c>
      <c r="T88" s="85" t="s">
        <v>309</v>
      </c>
      <c r="U88" s="86" t="s">
        <v>309</v>
      </c>
      <c r="V88" s="130" t="s">
        <v>309</v>
      </c>
      <c r="W88" s="87" t="s">
        <v>306</v>
      </c>
      <c r="X88" s="81"/>
      <c r="Y88" s="81"/>
      <c r="Z88" s="81"/>
      <c r="AA88" s="137" t="s">
        <v>7</v>
      </c>
      <c r="AB88" s="85" t="s">
        <v>309</v>
      </c>
      <c r="AC88" s="86" t="s">
        <v>309</v>
      </c>
      <c r="AD88" s="130" t="s">
        <v>309</v>
      </c>
      <c r="AE88" s="87" t="s">
        <v>306</v>
      </c>
      <c r="AF88" s="81"/>
      <c r="AG88" s="81"/>
      <c r="AH88" s="81"/>
      <c r="AI88" s="137" t="s">
        <v>7</v>
      </c>
      <c r="AJ88" s="85" t="s">
        <v>309</v>
      </c>
      <c r="AK88" s="86" t="s">
        <v>309</v>
      </c>
      <c r="AL88" s="130" t="s">
        <v>309</v>
      </c>
      <c r="AM88" s="87" t="s">
        <v>306</v>
      </c>
      <c r="AN88" s="81"/>
      <c r="AO88" s="81"/>
      <c r="AP88" s="81"/>
      <c r="AQ88" s="137" t="s">
        <v>7</v>
      </c>
      <c r="AR88" s="85" t="s">
        <v>309</v>
      </c>
      <c r="AS88" s="86" t="s">
        <v>309</v>
      </c>
      <c r="AT88" s="130" t="s">
        <v>309</v>
      </c>
      <c r="AU88" s="87" t="s">
        <v>306</v>
      </c>
      <c r="AV88" s="81"/>
      <c r="AW88" s="276"/>
      <c r="AX88" s="276"/>
      <c r="AY88" s="137" t="s">
        <v>7</v>
      </c>
      <c r="AZ88" s="85" t="s">
        <v>309</v>
      </c>
      <c r="BA88" s="86" t="s">
        <v>309</v>
      </c>
      <c r="BB88" s="130" t="s">
        <v>309</v>
      </c>
      <c r="BC88" s="87" t="s">
        <v>306</v>
      </c>
      <c r="BD88" s="81"/>
      <c r="BE88" s="276"/>
      <c r="BF88" s="276"/>
      <c r="BG88" s="137" t="s">
        <v>7</v>
      </c>
      <c r="BH88" s="85" t="s">
        <v>309</v>
      </c>
      <c r="BI88" s="86" t="s">
        <v>309</v>
      </c>
      <c r="BJ88" s="130" t="s">
        <v>309</v>
      </c>
      <c r="BK88" s="137" t="s">
        <v>306</v>
      </c>
      <c r="BL88" s="81"/>
      <c r="BM88" s="276"/>
      <c r="BN88" s="276"/>
      <c r="BO88" s="137" t="s">
        <v>7</v>
      </c>
      <c r="BP88" s="85" t="s">
        <v>309</v>
      </c>
      <c r="BQ88" s="86" t="s">
        <v>309</v>
      </c>
      <c r="BR88" s="130" t="s">
        <v>309</v>
      </c>
      <c r="BS88" s="137" t="s">
        <v>306</v>
      </c>
      <c r="BT88" s="81"/>
      <c r="BU88" s="276"/>
      <c r="BV88" s="276"/>
      <c r="BW88" s="137" t="s">
        <v>7</v>
      </c>
      <c r="BX88" s="85" t="s">
        <v>309</v>
      </c>
      <c r="BY88" s="86" t="s">
        <v>309</v>
      </c>
      <c r="BZ88" s="130" t="s">
        <v>309</v>
      </c>
      <c r="CA88" s="137" t="s">
        <v>306</v>
      </c>
    </row>
    <row r="89" spans="1:79" ht="15.75" thickBot="1" x14ac:dyDescent="0.3">
      <c r="A89" s="263" t="s">
        <v>11</v>
      </c>
      <c r="B89" s="267" t="s">
        <v>12</v>
      </c>
      <c r="C89" s="333" t="s">
        <v>443</v>
      </c>
      <c r="D89" s="167" t="s">
        <v>310</v>
      </c>
      <c r="E89" s="80" t="s">
        <v>310</v>
      </c>
      <c r="F89" s="161" t="s">
        <v>310</v>
      </c>
      <c r="G89" s="273">
        <v>42602</v>
      </c>
      <c r="H89" s="81"/>
      <c r="I89" s="263" t="s">
        <v>11</v>
      </c>
      <c r="J89" s="263" t="s">
        <v>12</v>
      </c>
      <c r="K89" s="333" t="s">
        <v>443</v>
      </c>
      <c r="L89" s="167" t="s">
        <v>310</v>
      </c>
      <c r="M89" s="80" t="s">
        <v>310</v>
      </c>
      <c r="N89" s="161" t="s">
        <v>310</v>
      </c>
      <c r="O89" s="273">
        <v>42602</v>
      </c>
      <c r="P89" s="81"/>
      <c r="Q89" s="263" t="s">
        <v>11</v>
      </c>
      <c r="R89" s="263" t="s">
        <v>12</v>
      </c>
      <c r="S89" s="333" t="s">
        <v>443</v>
      </c>
      <c r="T89" s="167" t="s">
        <v>310</v>
      </c>
      <c r="U89" s="80" t="s">
        <v>310</v>
      </c>
      <c r="V89" s="161" t="s">
        <v>310</v>
      </c>
      <c r="W89" s="273">
        <v>42646</v>
      </c>
      <c r="X89" s="81"/>
      <c r="Y89" s="263" t="s">
        <v>11</v>
      </c>
      <c r="Z89" s="263" t="s">
        <v>12</v>
      </c>
      <c r="AA89" s="333" t="s">
        <v>443</v>
      </c>
      <c r="AB89" s="167" t="s">
        <v>310</v>
      </c>
      <c r="AC89" s="80" t="s">
        <v>310</v>
      </c>
      <c r="AD89" s="161" t="s">
        <v>310</v>
      </c>
      <c r="AE89" s="273">
        <v>42679</v>
      </c>
      <c r="AF89" s="81"/>
      <c r="AG89" s="264" t="s">
        <v>11</v>
      </c>
      <c r="AH89" s="265" t="s">
        <v>12</v>
      </c>
      <c r="AI89" s="333" t="s">
        <v>443</v>
      </c>
      <c r="AJ89" s="167" t="s">
        <v>310</v>
      </c>
      <c r="AK89" s="80" t="s">
        <v>310</v>
      </c>
      <c r="AL89" s="161" t="s">
        <v>310</v>
      </c>
      <c r="AM89" s="273">
        <v>42710</v>
      </c>
      <c r="AN89" s="81"/>
      <c r="AO89" s="263" t="s">
        <v>11</v>
      </c>
      <c r="AP89" s="263" t="s">
        <v>12</v>
      </c>
      <c r="AQ89" s="333" t="s">
        <v>443</v>
      </c>
      <c r="AR89" s="167" t="s">
        <v>310</v>
      </c>
      <c r="AS89" s="80" t="s">
        <v>310</v>
      </c>
      <c r="AT89" s="161" t="s">
        <v>310</v>
      </c>
      <c r="AU89" s="273">
        <v>42741</v>
      </c>
      <c r="AV89" s="81"/>
      <c r="AW89" s="263" t="s">
        <v>11</v>
      </c>
      <c r="AX89" s="267" t="s">
        <v>12</v>
      </c>
      <c r="AY89" s="333" t="s">
        <v>443</v>
      </c>
      <c r="AZ89" s="167" t="s">
        <v>310</v>
      </c>
      <c r="BA89" s="80" t="s">
        <v>310</v>
      </c>
      <c r="BB89" s="161" t="s">
        <v>310</v>
      </c>
      <c r="BC89" s="273">
        <v>42763</v>
      </c>
      <c r="BD89" s="81"/>
      <c r="BE89" s="263" t="s">
        <v>11</v>
      </c>
      <c r="BF89" s="267" t="s">
        <v>12</v>
      </c>
      <c r="BG89" s="333" t="s">
        <v>443</v>
      </c>
      <c r="BH89" s="167" t="s">
        <v>310</v>
      </c>
      <c r="BI89" s="80" t="s">
        <v>310</v>
      </c>
      <c r="BJ89" s="161" t="s">
        <v>310</v>
      </c>
      <c r="BK89" s="271">
        <v>42798</v>
      </c>
      <c r="BL89" s="81"/>
      <c r="BM89" s="263" t="s">
        <v>11</v>
      </c>
      <c r="BN89" s="267" t="s">
        <v>12</v>
      </c>
      <c r="BO89" s="333" t="s">
        <v>443</v>
      </c>
      <c r="BP89" s="167" t="s">
        <v>310</v>
      </c>
      <c r="BQ89" s="80" t="s">
        <v>310</v>
      </c>
      <c r="BR89" s="161" t="s">
        <v>310</v>
      </c>
      <c r="BS89" s="271">
        <v>42815</v>
      </c>
      <c r="BT89" s="81"/>
      <c r="BU89" s="263" t="s">
        <v>11</v>
      </c>
      <c r="BV89" s="267" t="s">
        <v>12</v>
      </c>
      <c r="BW89" s="333" t="s">
        <v>443</v>
      </c>
      <c r="BX89" s="167" t="s">
        <v>310</v>
      </c>
      <c r="BY89" s="80" t="s">
        <v>310</v>
      </c>
      <c r="BZ89" s="161" t="s">
        <v>310</v>
      </c>
      <c r="CA89" s="271">
        <v>42833</v>
      </c>
    </row>
    <row r="90" spans="1:79" x14ac:dyDescent="0.25">
      <c r="A90" s="105" t="s">
        <v>107</v>
      </c>
      <c r="B90" s="91" t="s">
        <v>108</v>
      </c>
      <c r="C90" s="138">
        <v>1.7499111111111105</v>
      </c>
      <c r="D90" s="118">
        <v>5</v>
      </c>
      <c r="E90" s="118">
        <v>23</v>
      </c>
      <c r="F90" s="9">
        <v>0.21739130434782608</v>
      </c>
      <c r="G90" s="89">
        <v>142</v>
      </c>
      <c r="H90" s="81"/>
      <c r="I90" s="105" t="s">
        <v>107</v>
      </c>
      <c r="J90" s="91" t="s">
        <v>108</v>
      </c>
      <c r="K90" s="139">
        <v>1.7499111111111105</v>
      </c>
      <c r="L90" s="119">
        <v>4</v>
      </c>
      <c r="M90" s="119">
        <v>27</v>
      </c>
      <c r="N90" s="27">
        <v>0.14814814814814814</v>
      </c>
      <c r="O90" s="119">
        <v>149</v>
      </c>
      <c r="P90" s="81"/>
      <c r="Q90" s="105" t="s">
        <v>107</v>
      </c>
      <c r="R90" s="91" t="s">
        <v>108</v>
      </c>
      <c r="S90" s="138">
        <v>1.7499111111111105</v>
      </c>
      <c r="T90" s="118">
        <v>4</v>
      </c>
      <c r="U90" s="118">
        <v>27</v>
      </c>
      <c r="V90" s="42">
        <v>0.14814814814814814</v>
      </c>
      <c r="W90" s="89">
        <v>149</v>
      </c>
      <c r="X90" s="81"/>
      <c r="Y90" s="105" t="s">
        <v>107</v>
      </c>
      <c r="Z90" s="91" t="s">
        <v>108</v>
      </c>
      <c r="AA90" s="138">
        <v>1.7499111111111105</v>
      </c>
      <c r="AB90" s="118">
        <v>4</v>
      </c>
      <c r="AC90" s="118">
        <v>27</v>
      </c>
      <c r="AD90" s="9">
        <v>0.14814814814814814</v>
      </c>
      <c r="AE90" s="89">
        <v>157</v>
      </c>
      <c r="AF90" s="81"/>
      <c r="AG90" s="105" t="s">
        <v>107</v>
      </c>
      <c r="AH90" s="91" t="s">
        <v>108</v>
      </c>
      <c r="AI90" s="187">
        <v>1.4641999999999982</v>
      </c>
      <c r="AJ90" s="119">
        <v>7</v>
      </c>
      <c r="AK90" s="119">
        <v>33</v>
      </c>
      <c r="AL90" s="27">
        <v>0.21212121212121213</v>
      </c>
      <c r="AM90" s="119">
        <v>157</v>
      </c>
      <c r="AN90" s="81"/>
      <c r="AO90" s="105" t="s">
        <v>107</v>
      </c>
      <c r="AP90" s="91" t="s">
        <v>108</v>
      </c>
      <c r="AQ90" s="187">
        <v>1.9085999999999999</v>
      </c>
      <c r="AR90" s="119">
        <v>8</v>
      </c>
      <c r="AS90" s="119">
        <v>34</v>
      </c>
      <c r="AT90" s="27">
        <v>0.23529411764705882</v>
      </c>
      <c r="AU90" s="119">
        <v>155</v>
      </c>
      <c r="AV90" s="81"/>
      <c r="AW90" s="98" t="s">
        <v>107</v>
      </c>
      <c r="AX90" s="91" t="s">
        <v>108</v>
      </c>
      <c r="AY90" s="187">
        <v>1.9085999999999999</v>
      </c>
      <c r="AZ90" s="119">
        <v>8</v>
      </c>
      <c r="BA90" s="119">
        <v>34</v>
      </c>
      <c r="BB90" s="27">
        <v>0.23529411764705882</v>
      </c>
      <c r="BC90" s="119">
        <v>156</v>
      </c>
      <c r="BD90" s="81"/>
      <c r="BE90" s="98" t="s">
        <v>107</v>
      </c>
      <c r="BF90" s="91" t="s">
        <v>108</v>
      </c>
      <c r="BG90" s="25">
        <v>1.9085999999999999</v>
      </c>
      <c r="BH90" s="118">
        <v>8</v>
      </c>
      <c r="BI90" s="118">
        <v>34</v>
      </c>
      <c r="BJ90" s="9">
        <f t="shared" ref="BJ90:BJ121" si="2">+BH90/BI90</f>
        <v>0.23529411764705882</v>
      </c>
      <c r="BK90" s="89">
        <v>160</v>
      </c>
      <c r="BL90" s="81"/>
      <c r="BM90" s="98" t="s">
        <v>107</v>
      </c>
      <c r="BN90" s="91" t="s">
        <v>108</v>
      </c>
      <c r="BO90" s="365">
        <v>1.9085999999999999</v>
      </c>
      <c r="BP90" s="118">
        <v>8</v>
      </c>
      <c r="BQ90" s="118">
        <v>34</v>
      </c>
      <c r="BR90" s="9">
        <v>0.23529411764705882</v>
      </c>
      <c r="BS90" s="89">
        <v>163</v>
      </c>
      <c r="BT90" s="81"/>
      <c r="BU90" s="98" t="s">
        <v>107</v>
      </c>
      <c r="BV90" s="91" t="s">
        <v>108</v>
      </c>
      <c r="BW90" s="25">
        <v>1.9085999999999999</v>
      </c>
      <c r="BX90" s="118">
        <v>8</v>
      </c>
      <c r="BY90" s="118">
        <v>34</v>
      </c>
      <c r="BZ90" s="9">
        <v>0.23529411764705882</v>
      </c>
      <c r="CA90" s="89">
        <v>168</v>
      </c>
    </row>
    <row r="91" spans="1:79" x14ac:dyDescent="0.25">
      <c r="A91" s="109" t="s">
        <v>109</v>
      </c>
      <c r="B91" s="91" t="s">
        <v>110</v>
      </c>
      <c r="C91" s="138">
        <v>1.3333333333333321</v>
      </c>
      <c r="D91" s="118">
        <v>8</v>
      </c>
      <c r="E91" s="118">
        <v>3</v>
      </c>
      <c r="F91" s="9">
        <v>2.6666666666666665</v>
      </c>
      <c r="G91" s="89">
        <v>23</v>
      </c>
      <c r="H91" s="81"/>
      <c r="I91" s="109" t="s">
        <v>109</v>
      </c>
      <c r="J91" s="91" t="s">
        <v>110</v>
      </c>
      <c r="K91" s="139">
        <v>2.6667999999999985</v>
      </c>
      <c r="L91" s="119">
        <v>11</v>
      </c>
      <c r="M91" s="119">
        <v>6</v>
      </c>
      <c r="N91" s="27">
        <v>1.8333333333333333</v>
      </c>
      <c r="O91" s="119">
        <v>38</v>
      </c>
      <c r="P91" s="81"/>
      <c r="Q91" s="109" t="s">
        <v>109</v>
      </c>
      <c r="R91" s="91" t="s">
        <v>110</v>
      </c>
      <c r="S91" s="138">
        <v>2.6667999999999985</v>
      </c>
      <c r="T91" s="118">
        <v>11</v>
      </c>
      <c r="U91" s="118">
        <v>6</v>
      </c>
      <c r="V91" s="42">
        <v>1.8333333333333333</v>
      </c>
      <c r="W91" s="89">
        <v>36</v>
      </c>
      <c r="X91" s="81"/>
      <c r="Y91" s="109" t="s">
        <v>109</v>
      </c>
      <c r="Z91" s="91" t="s">
        <v>110</v>
      </c>
      <c r="AA91" s="138">
        <v>2.6667999999999985</v>
      </c>
      <c r="AB91" s="118">
        <v>11</v>
      </c>
      <c r="AC91" s="118">
        <v>6</v>
      </c>
      <c r="AD91" s="9">
        <v>1.8333333333333333</v>
      </c>
      <c r="AE91" s="89">
        <v>37</v>
      </c>
      <c r="AF91" s="81"/>
      <c r="AG91" s="109" t="s">
        <v>109</v>
      </c>
      <c r="AH91" s="91" t="s">
        <v>110</v>
      </c>
      <c r="AI91" s="25">
        <v>2.6667999999999985</v>
      </c>
      <c r="AJ91" s="118">
        <v>11</v>
      </c>
      <c r="AK91" s="118">
        <v>6</v>
      </c>
      <c r="AL91" s="9">
        <v>1.8333333333333333</v>
      </c>
      <c r="AM91" s="89">
        <v>38</v>
      </c>
      <c r="AN91" s="81"/>
      <c r="AO91" s="109" t="s">
        <v>109</v>
      </c>
      <c r="AP91" s="91" t="s">
        <v>110</v>
      </c>
      <c r="AQ91" s="25">
        <v>2.6667999999999985</v>
      </c>
      <c r="AR91" s="118">
        <v>11</v>
      </c>
      <c r="AS91" s="118">
        <v>6</v>
      </c>
      <c r="AT91" s="9">
        <v>1.8333333333333333</v>
      </c>
      <c r="AU91" s="89">
        <v>38</v>
      </c>
      <c r="AV91" s="81"/>
      <c r="AW91" s="43" t="s">
        <v>109</v>
      </c>
      <c r="AX91" s="91" t="s">
        <v>110</v>
      </c>
      <c r="AY91" s="25">
        <v>2.6667999999999985</v>
      </c>
      <c r="AZ91" s="118">
        <v>11</v>
      </c>
      <c r="BA91" s="118">
        <v>6</v>
      </c>
      <c r="BB91" s="9">
        <v>1.8333333333333333</v>
      </c>
      <c r="BC91" s="89">
        <v>37</v>
      </c>
      <c r="BD91" s="81"/>
      <c r="BE91" s="43" t="s">
        <v>109</v>
      </c>
      <c r="BF91" s="91" t="s">
        <v>110</v>
      </c>
      <c r="BG91" s="25">
        <v>2.6667999999999985</v>
      </c>
      <c r="BH91" s="118">
        <v>11</v>
      </c>
      <c r="BI91" s="118">
        <v>6</v>
      </c>
      <c r="BJ91" s="9">
        <f t="shared" si="2"/>
        <v>1.8333333333333333</v>
      </c>
      <c r="BK91" s="89">
        <v>41</v>
      </c>
      <c r="BL91" s="81"/>
      <c r="BM91" s="43" t="s">
        <v>109</v>
      </c>
      <c r="BN91" s="91" t="s">
        <v>110</v>
      </c>
      <c r="BO91" s="365">
        <v>2.6667999999999985</v>
      </c>
      <c r="BP91" s="118">
        <v>11</v>
      </c>
      <c r="BQ91" s="118">
        <v>6</v>
      </c>
      <c r="BR91" s="9">
        <v>1.8333333333333333</v>
      </c>
      <c r="BS91" s="89">
        <v>41</v>
      </c>
      <c r="BT91" s="81"/>
      <c r="BU91" s="43" t="s">
        <v>109</v>
      </c>
      <c r="BV91" s="91" t="s">
        <v>110</v>
      </c>
      <c r="BW91" s="25">
        <v>2.6667999999999985</v>
      </c>
      <c r="BX91" s="118">
        <v>11</v>
      </c>
      <c r="BY91" s="118">
        <v>6</v>
      </c>
      <c r="BZ91" s="9">
        <v>1.8333333333333333</v>
      </c>
      <c r="CA91" s="89">
        <v>40</v>
      </c>
    </row>
    <row r="92" spans="1:79" x14ac:dyDescent="0.25">
      <c r="A92" s="102" t="s">
        <v>317</v>
      </c>
      <c r="B92" s="91" t="s">
        <v>318</v>
      </c>
      <c r="C92" s="138">
        <v>0.39999999999999858</v>
      </c>
      <c r="D92" s="118">
        <v>1</v>
      </c>
      <c r="E92" s="118">
        <v>4</v>
      </c>
      <c r="F92" s="9">
        <v>0.25</v>
      </c>
      <c r="G92" s="89">
        <v>136</v>
      </c>
      <c r="H92" s="81"/>
      <c r="I92" s="102" t="s">
        <v>317</v>
      </c>
      <c r="J92" s="91" t="s">
        <v>318</v>
      </c>
      <c r="K92" s="138">
        <v>0.39999999999999858</v>
      </c>
      <c r="L92" s="118">
        <v>1</v>
      </c>
      <c r="M92" s="118">
        <v>4</v>
      </c>
      <c r="N92" s="9">
        <v>0.25</v>
      </c>
      <c r="O92" s="89">
        <v>136</v>
      </c>
      <c r="P92" s="81"/>
      <c r="Q92" s="102" t="s">
        <v>317</v>
      </c>
      <c r="R92" s="91" t="s">
        <v>318</v>
      </c>
      <c r="S92" s="138">
        <v>0.39999999999999858</v>
      </c>
      <c r="T92" s="118">
        <v>1</v>
      </c>
      <c r="U92" s="118">
        <v>4</v>
      </c>
      <c r="V92" s="42">
        <v>0.25</v>
      </c>
      <c r="W92" s="89">
        <v>138</v>
      </c>
      <c r="X92" s="81"/>
      <c r="Y92" s="102" t="s">
        <v>317</v>
      </c>
      <c r="Z92" s="91" t="s">
        <v>318</v>
      </c>
      <c r="AA92" s="138">
        <v>0.39999999999999858</v>
      </c>
      <c r="AB92" s="118">
        <v>1</v>
      </c>
      <c r="AC92" s="118">
        <v>4</v>
      </c>
      <c r="AD92" s="9">
        <v>0.25</v>
      </c>
      <c r="AE92" s="89">
        <v>146</v>
      </c>
      <c r="AF92" s="81"/>
      <c r="AG92" s="102" t="s">
        <v>317</v>
      </c>
      <c r="AH92" s="91" t="s">
        <v>318</v>
      </c>
      <c r="AI92" s="187">
        <v>0</v>
      </c>
      <c r="AJ92" s="119">
        <v>5</v>
      </c>
      <c r="AK92" s="119">
        <v>5</v>
      </c>
      <c r="AL92" s="27">
        <v>1</v>
      </c>
      <c r="AM92" s="119">
        <v>82</v>
      </c>
      <c r="AN92" s="81"/>
      <c r="AO92" s="102" t="s">
        <v>317</v>
      </c>
      <c r="AP92" s="91" t="s">
        <v>318</v>
      </c>
      <c r="AQ92" s="25">
        <v>0</v>
      </c>
      <c r="AR92" s="118">
        <v>5</v>
      </c>
      <c r="AS92" s="118">
        <v>5</v>
      </c>
      <c r="AT92" s="9">
        <v>1</v>
      </c>
      <c r="AU92" s="89">
        <v>80</v>
      </c>
      <c r="AV92" s="81"/>
      <c r="AW92" s="105" t="s">
        <v>317</v>
      </c>
      <c r="AX92" s="91" t="s">
        <v>318</v>
      </c>
      <c r="AY92" s="187">
        <v>0.5</v>
      </c>
      <c r="AZ92" s="119">
        <v>6</v>
      </c>
      <c r="BA92" s="119">
        <v>9</v>
      </c>
      <c r="BB92" s="27">
        <v>0.66666666666666663</v>
      </c>
      <c r="BC92" s="119">
        <v>114</v>
      </c>
      <c r="BD92" s="81"/>
      <c r="BE92" s="105" t="s">
        <v>317</v>
      </c>
      <c r="BF92" s="91" t="s">
        <v>318</v>
      </c>
      <c r="BG92" s="25">
        <v>0.5</v>
      </c>
      <c r="BH92" s="118">
        <v>6</v>
      </c>
      <c r="BI92" s="118">
        <v>9</v>
      </c>
      <c r="BJ92" s="9">
        <f t="shared" si="2"/>
        <v>0.66666666666666663</v>
      </c>
      <c r="BK92" s="89">
        <v>117</v>
      </c>
      <c r="BL92" s="81"/>
      <c r="BM92" s="105" t="s">
        <v>317</v>
      </c>
      <c r="BN92" s="91" t="s">
        <v>318</v>
      </c>
      <c r="BO92" s="365">
        <v>0.5</v>
      </c>
      <c r="BP92" s="118">
        <v>6</v>
      </c>
      <c r="BQ92" s="118">
        <v>9</v>
      </c>
      <c r="BR92" s="9">
        <v>0.66666666666666663</v>
      </c>
      <c r="BS92" s="89">
        <v>119</v>
      </c>
      <c r="BT92" s="81"/>
      <c r="BU92" s="105" t="s">
        <v>317</v>
      </c>
      <c r="BV92" s="91" t="s">
        <v>318</v>
      </c>
      <c r="BW92" s="25">
        <v>0.5</v>
      </c>
      <c r="BX92" s="118">
        <v>6</v>
      </c>
      <c r="BY92" s="118">
        <v>9</v>
      </c>
      <c r="BZ92" s="9">
        <v>0.66666666666666663</v>
      </c>
      <c r="CA92" s="89">
        <v>122</v>
      </c>
    </row>
    <row r="93" spans="1:79" x14ac:dyDescent="0.25">
      <c r="A93" s="102"/>
      <c r="B93" s="91"/>
      <c r="C93" s="138"/>
      <c r="D93" s="118"/>
      <c r="E93" s="118"/>
      <c r="F93" s="9"/>
      <c r="G93" s="89"/>
      <c r="H93" s="81"/>
      <c r="I93" s="102"/>
      <c r="J93" s="91"/>
      <c r="K93" s="138"/>
      <c r="L93" s="118"/>
      <c r="M93" s="118"/>
      <c r="N93" s="9"/>
      <c r="O93" s="89"/>
      <c r="P93" s="81"/>
      <c r="Q93" s="102"/>
      <c r="R93" s="91"/>
      <c r="S93" s="138"/>
      <c r="T93" s="118"/>
      <c r="U93" s="118"/>
      <c r="V93" s="42"/>
      <c r="W93" s="89"/>
      <c r="X93" s="81"/>
      <c r="Y93" s="102"/>
      <c r="Z93" s="91"/>
      <c r="AA93" s="138"/>
      <c r="AB93" s="118"/>
      <c r="AC93" s="118"/>
      <c r="AD93" s="9"/>
      <c r="AE93" s="89"/>
      <c r="AF93" s="81"/>
      <c r="AG93" s="102"/>
      <c r="AH93" s="91"/>
      <c r="AI93" s="187"/>
      <c r="AJ93" s="119"/>
      <c r="AK93" s="119"/>
      <c r="AL93" s="27"/>
      <c r="AM93" s="119"/>
      <c r="AN93" s="81"/>
      <c r="AO93" s="102"/>
      <c r="AP93" s="91"/>
      <c r="AQ93" s="25"/>
      <c r="AR93" s="118"/>
      <c r="AS93" s="118"/>
      <c r="AT93" s="9"/>
      <c r="AU93" s="89"/>
      <c r="AV93" s="81"/>
      <c r="AW93" s="105"/>
      <c r="AX93" s="91"/>
      <c r="AY93" s="187"/>
      <c r="AZ93" s="119"/>
      <c r="BA93" s="119"/>
      <c r="BB93" s="27"/>
      <c r="BC93" s="119"/>
      <c r="BD93" s="81"/>
      <c r="BE93" s="105"/>
      <c r="BF93" s="91"/>
      <c r="BG93" s="25"/>
      <c r="BH93" s="118"/>
      <c r="BI93" s="118"/>
      <c r="BJ93" s="9"/>
      <c r="BK93" s="89"/>
      <c r="BL93" s="81"/>
      <c r="BM93" s="105"/>
      <c r="BN93" s="91"/>
      <c r="BO93" s="365"/>
      <c r="BP93" s="118"/>
      <c r="BQ93" s="118"/>
      <c r="BR93" s="9"/>
      <c r="BS93" s="89"/>
      <c r="BT93" s="81"/>
      <c r="BU93" s="399" t="s">
        <v>499</v>
      </c>
      <c r="BV93" s="381" t="s">
        <v>500</v>
      </c>
      <c r="BW93" s="187">
        <v>-1.5</v>
      </c>
      <c r="BX93" s="119">
        <v>4</v>
      </c>
      <c r="BY93" s="119">
        <v>2</v>
      </c>
      <c r="BZ93" s="27">
        <v>2</v>
      </c>
      <c r="CA93" s="119">
        <v>30</v>
      </c>
    </row>
    <row r="94" spans="1:79" x14ac:dyDescent="0.25">
      <c r="A94" s="98" t="s">
        <v>111</v>
      </c>
      <c r="B94" s="91" t="s">
        <v>112</v>
      </c>
      <c r="C94" s="139">
        <v>0.73320000000000185</v>
      </c>
      <c r="D94" s="119">
        <v>48</v>
      </c>
      <c r="E94" s="119">
        <v>64</v>
      </c>
      <c r="F94" s="27">
        <v>0.75</v>
      </c>
      <c r="G94" s="119">
        <v>94</v>
      </c>
      <c r="H94" s="81"/>
      <c r="I94" s="98" t="s">
        <v>111</v>
      </c>
      <c r="J94" s="91" t="s">
        <v>112</v>
      </c>
      <c r="K94" s="139">
        <v>0.73320000000000185</v>
      </c>
      <c r="L94" s="119">
        <v>48</v>
      </c>
      <c r="M94" s="119">
        <v>64</v>
      </c>
      <c r="N94" s="27">
        <v>0.75</v>
      </c>
      <c r="O94" s="119">
        <v>97</v>
      </c>
      <c r="P94" s="81"/>
      <c r="Q94" s="98" t="s">
        <v>111</v>
      </c>
      <c r="R94" s="91" t="s">
        <v>112</v>
      </c>
      <c r="S94" s="187">
        <v>1.0666666666666575</v>
      </c>
      <c r="T94" s="119">
        <v>52</v>
      </c>
      <c r="U94" s="119">
        <v>72</v>
      </c>
      <c r="V94" s="44">
        <v>0.72222222222222221</v>
      </c>
      <c r="W94" s="119">
        <v>104</v>
      </c>
      <c r="X94" s="81"/>
      <c r="Y94" s="98" t="s">
        <v>111</v>
      </c>
      <c r="Z94" s="91" t="s">
        <v>112</v>
      </c>
      <c r="AA94" s="25">
        <v>1.0666666666666575</v>
      </c>
      <c r="AB94" s="118">
        <v>52</v>
      </c>
      <c r="AC94" s="118">
        <v>72</v>
      </c>
      <c r="AD94" s="9">
        <v>0.72222222222222221</v>
      </c>
      <c r="AE94" s="89">
        <v>109</v>
      </c>
      <c r="AF94" s="81"/>
      <c r="AG94" s="98" t="s">
        <v>111</v>
      </c>
      <c r="AH94" s="91" t="s">
        <v>112</v>
      </c>
      <c r="AI94" s="25">
        <v>1.0666666666666575</v>
      </c>
      <c r="AJ94" s="118">
        <v>52</v>
      </c>
      <c r="AK94" s="118">
        <v>72</v>
      </c>
      <c r="AL94" s="9">
        <v>0.72222222222222221</v>
      </c>
      <c r="AM94" s="89">
        <v>116</v>
      </c>
      <c r="AN94" s="81"/>
      <c r="AO94" s="98" t="s">
        <v>111</v>
      </c>
      <c r="AP94" s="91" t="s">
        <v>112</v>
      </c>
      <c r="AQ94" s="25">
        <v>1.0666666666666575</v>
      </c>
      <c r="AR94" s="118">
        <v>52</v>
      </c>
      <c r="AS94" s="118">
        <v>72</v>
      </c>
      <c r="AT94" s="9">
        <v>0.72222222222222221</v>
      </c>
      <c r="AU94" s="89">
        <v>114</v>
      </c>
      <c r="AV94" s="81"/>
      <c r="AW94" s="95" t="s">
        <v>111</v>
      </c>
      <c r="AX94" s="91" t="s">
        <v>112</v>
      </c>
      <c r="AY94" s="25">
        <v>1.0666666666666575</v>
      </c>
      <c r="AZ94" s="118">
        <v>52</v>
      </c>
      <c r="BA94" s="118">
        <v>72</v>
      </c>
      <c r="BB94" s="9">
        <v>0.72222222222222221</v>
      </c>
      <c r="BC94" s="89">
        <v>113</v>
      </c>
      <c r="BD94" s="81"/>
      <c r="BE94" s="95" t="s">
        <v>111</v>
      </c>
      <c r="BF94" s="91" t="s">
        <v>112</v>
      </c>
      <c r="BG94" s="25">
        <v>1.0666666666666575</v>
      </c>
      <c r="BH94" s="118">
        <v>52</v>
      </c>
      <c r="BI94" s="118">
        <v>72</v>
      </c>
      <c r="BJ94" s="9">
        <f t="shared" si="2"/>
        <v>0.72222222222222221</v>
      </c>
      <c r="BK94" s="89">
        <v>116</v>
      </c>
      <c r="BL94" s="81"/>
      <c r="BM94" s="95" t="s">
        <v>111</v>
      </c>
      <c r="BN94" s="91" t="s">
        <v>112</v>
      </c>
      <c r="BO94" s="365">
        <v>1.0666666666666575</v>
      </c>
      <c r="BP94" s="118">
        <v>52</v>
      </c>
      <c r="BQ94" s="118">
        <v>72</v>
      </c>
      <c r="BR94" s="9">
        <v>0.72222222222222221</v>
      </c>
      <c r="BS94" s="89">
        <v>118</v>
      </c>
      <c r="BT94" s="81"/>
      <c r="BU94" s="95" t="s">
        <v>111</v>
      </c>
      <c r="BV94" s="91" t="s">
        <v>112</v>
      </c>
      <c r="BW94" s="25">
        <v>1.0666666666666575</v>
      </c>
      <c r="BX94" s="118">
        <v>52</v>
      </c>
      <c r="BY94" s="118">
        <v>72</v>
      </c>
      <c r="BZ94" s="9">
        <v>0.72222222222222221</v>
      </c>
      <c r="CA94" s="89">
        <v>121</v>
      </c>
    </row>
    <row r="95" spans="1:79" x14ac:dyDescent="0.25">
      <c r="A95" s="97" t="s">
        <v>290</v>
      </c>
      <c r="B95" s="91" t="s">
        <v>291</v>
      </c>
      <c r="C95" s="138">
        <v>3.75</v>
      </c>
      <c r="D95" s="118">
        <v>7</v>
      </c>
      <c r="E95" s="118">
        <v>7</v>
      </c>
      <c r="F95" s="9">
        <v>1</v>
      </c>
      <c r="G95" s="89">
        <v>78</v>
      </c>
      <c r="H95" s="81"/>
      <c r="I95" s="97" t="s">
        <v>290</v>
      </c>
      <c r="J95" s="91" t="s">
        <v>291</v>
      </c>
      <c r="K95" s="138">
        <v>3.75</v>
      </c>
      <c r="L95" s="118">
        <v>7</v>
      </c>
      <c r="M95" s="118">
        <v>7</v>
      </c>
      <c r="N95" s="9">
        <v>1</v>
      </c>
      <c r="O95" s="89">
        <v>76</v>
      </c>
      <c r="P95" s="81"/>
      <c r="Q95" s="97" t="s">
        <v>290</v>
      </c>
      <c r="R95" s="91" t="s">
        <v>291</v>
      </c>
      <c r="S95" s="138">
        <v>3.75</v>
      </c>
      <c r="T95" s="118">
        <v>7</v>
      </c>
      <c r="U95" s="118">
        <v>7</v>
      </c>
      <c r="V95" s="42">
        <v>1</v>
      </c>
      <c r="W95" s="89">
        <v>76</v>
      </c>
      <c r="X95" s="81"/>
      <c r="Y95" s="97" t="s">
        <v>290</v>
      </c>
      <c r="Z95" s="91" t="s">
        <v>291</v>
      </c>
      <c r="AA95" s="138">
        <v>3.75</v>
      </c>
      <c r="AB95" s="118">
        <v>7</v>
      </c>
      <c r="AC95" s="118">
        <v>7</v>
      </c>
      <c r="AD95" s="9">
        <v>1</v>
      </c>
      <c r="AE95" s="89">
        <v>80</v>
      </c>
      <c r="AF95" s="81"/>
      <c r="AG95" s="97" t="s">
        <v>290</v>
      </c>
      <c r="AH95" s="91" t="s">
        <v>291</v>
      </c>
      <c r="AI95" s="25">
        <v>3.75</v>
      </c>
      <c r="AJ95" s="118">
        <v>7</v>
      </c>
      <c r="AK95" s="118">
        <v>7</v>
      </c>
      <c r="AL95" s="9">
        <v>1</v>
      </c>
      <c r="AM95" s="89">
        <v>82</v>
      </c>
      <c r="AN95" s="81"/>
      <c r="AO95" s="97" t="s">
        <v>290</v>
      </c>
      <c r="AP95" s="91" t="s">
        <v>291</v>
      </c>
      <c r="AQ95" s="25">
        <v>3.75</v>
      </c>
      <c r="AR95" s="118">
        <v>7</v>
      </c>
      <c r="AS95" s="118">
        <v>7</v>
      </c>
      <c r="AT95" s="9">
        <v>1</v>
      </c>
      <c r="AU95" s="89">
        <v>80</v>
      </c>
      <c r="AV95" s="81"/>
      <c r="AW95" s="105" t="s">
        <v>290</v>
      </c>
      <c r="AX95" s="91" t="s">
        <v>291</v>
      </c>
      <c r="AY95" s="25">
        <v>3.75</v>
      </c>
      <c r="AZ95" s="118">
        <v>7</v>
      </c>
      <c r="BA95" s="118">
        <v>7</v>
      </c>
      <c r="BB95" s="9">
        <v>1</v>
      </c>
      <c r="BC95" s="89">
        <v>80</v>
      </c>
      <c r="BD95" s="81"/>
      <c r="BE95" s="105" t="s">
        <v>290</v>
      </c>
      <c r="BF95" s="91" t="s">
        <v>291</v>
      </c>
      <c r="BG95" s="25">
        <v>3.75</v>
      </c>
      <c r="BH95" s="118">
        <v>7</v>
      </c>
      <c r="BI95" s="118">
        <v>7</v>
      </c>
      <c r="BJ95" s="9">
        <f t="shared" si="2"/>
        <v>1</v>
      </c>
      <c r="BK95" s="89">
        <v>83</v>
      </c>
      <c r="BL95" s="81"/>
      <c r="BM95" s="105" t="s">
        <v>290</v>
      </c>
      <c r="BN95" s="91" t="s">
        <v>291</v>
      </c>
      <c r="BO95" s="365">
        <v>3.75</v>
      </c>
      <c r="BP95" s="118">
        <v>7</v>
      </c>
      <c r="BQ95" s="118">
        <v>7</v>
      </c>
      <c r="BR95" s="9">
        <v>1</v>
      </c>
      <c r="BS95" s="89">
        <v>85</v>
      </c>
      <c r="BT95" s="81"/>
      <c r="BU95" s="105" t="s">
        <v>290</v>
      </c>
      <c r="BV95" s="91" t="s">
        <v>291</v>
      </c>
      <c r="BW95" s="25">
        <v>3.75</v>
      </c>
      <c r="BX95" s="118">
        <v>7</v>
      </c>
      <c r="BY95" s="118">
        <v>7</v>
      </c>
      <c r="BZ95" s="9">
        <v>1</v>
      </c>
      <c r="CA95" s="89">
        <v>88</v>
      </c>
    </row>
    <row r="96" spans="1:79" x14ac:dyDescent="0.25">
      <c r="A96" s="97" t="s">
        <v>113</v>
      </c>
      <c r="B96" s="91" t="s">
        <v>114</v>
      </c>
      <c r="C96" s="138">
        <v>-0.88888888888888928</v>
      </c>
      <c r="D96" s="118">
        <v>33</v>
      </c>
      <c r="E96" s="118">
        <v>18</v>
      </c>
      <c r="F96" s="9">
        <v>1.8333333333333333</v>
      </c>
      <c r="G96" s="89">
        <v>41</v>
      </c>
      <c r="H96" s="81"/>
      <c r="I96" s="97" t="s">
        <v>113</v>
      </c>
      <c r="J96" s="91" t="s">
        <v>114</v>
      </c>
      <c r="K96" s="138">
        <v>-0.88888888888888928</v>
      </c>
      <c r="L96" s="118">
        <v>33</v>
      </c>
      <c r="M96" s="118">
        <v>18</v>
      </c>
      <c r="N96" s="9">
        <v>1.8333333333333333</v>
      </c>
      <c r="O96" s="89">
        <v>38</v>
      </c>
      <c r="P96" s="81"/>
      <c r="Q96" s="97" t="s">
        <v>113</v>
      </c>
      <c r="R96" s="91" t="s">
        <v>114</v>
      </c>
      <c r="S96" s="138">
        <v>-0.88888888888888928</v>
      </c>
      <c r="T96" s="118">
        <v>33</v>
      </c>
      <c r="U96" s="118">
        <v>18</v>
      </c>
      <c r="V96" s="42">
        <v>1.8333333333333333</v>
      </c>
      <c r="W96" s="89">
        <v>36</v>
      </c>
      <c r="X96" s="81"/>
      <c r="Y96" s="97" t="s">
        <v>113</v>
      </c>
      <c r="Z96" s="91" t="s">
        <v>114</v>
      </c>
      <c r="AA96" s="138">
        <v>-0.88888888888888928</v>
      </c>
      <c r="AB96" s="118">
        <v>33</v>
      </c>
      <c r="AC96" s="118">
        <v>18</v>
      </c>
      <c r="AD96" s="9">
        <v>1.8333333333333333</v>
      </c>
      <c r="AE96" s="89">
        <v>37</v>
      </c>
      <c r="AF96" s="81"/>
      <c r="AG96" s="97" t="s">
        <v>113</v>
      </c>
      <c r="AH96" s="91" t="s">
        <v>114</v>
      </c>
      <c r="AI96" s="25">
        <v>-0.88888888888888928</v>
      </c>
      <c r="AJ96" s="118">
        <v>33</v>
      </c>
      <c r="AK96" s="118">
        <v>18</v>
      </c>
      <c r="AL96" s="9">
        <v>1.8333333333333333</v>
      </c>
      <c r="AM96" s="89">
        <v>38</v>
      </c>
      <c r="AN96" s="81"/>
      <c r="AO96" s="97" t="s">
        <v>113</v>
      </c>
      <c r="AP96" s="91" t="s">
        <v>114</v>
      </c>
      <c r="AQ96" s="25">
        <v>-0.88888888888888928</v>
      </c>
      <c r="AR96" s="118">
        <v>33</v>
      </c>
      <c r="AS96" s="118">
        <v>18</v>
      </c>
      <c r="AT96" s="9">
        <v>1.8333333333333333</v>
      </c>
      <c r="AU96" s="89">
        <v>38</v>
      </c>
      <c r="AV96" s="81"/>
      <c r="AW96" s="105" t="s">
        <v>113</v>
      </c>
      <c r="AX96" s="91" t="s">
        <v>114</v>
      </c>
      <c r="AY96" s="25">
        <v>-0.88888888888888928</v>
      </c>
      <c r="AZ96" s="118">
        <v>33</v>
      </c>
      <c r="BA96" s="118">
        <v>18</v>
      </c>
      <c r="BB96" s="9">
        <v>1.8333333333333333</v>
      </c>
      <c r="BC96" s="89">
        <v>37</v>
      </c>
      <c r="BD96" s="81"/>
      <c r="BE96" s="105" t="s">
        <v>113</v>
      </c>
      <c r="BF96" s="91" t="s">
        <v>114</v>
      </c>
      <c r="BG96" s="25">
        <v>-0.88888888888888928</v>
      </c>
      <c r="BH96" s="118">
        <v>33</v>
      </c>
      <c r="BI96" s="118">
        <v>18</v>
      </c>
      <c r="BJ96" s="9">
        <f t="shared" si="2"/>
        <v>1.8333333333333333</v>
      </c>
      <c r="BK96" s="89">
        <v>41</v>
      </c>
      <c r="BL96" s="81"/>
      <c r="BM96" s="105" t="s">
        <v>113</v>
      </c>
      <c r="BN96" s="91" t="s">
        <v>114</v>
      </c>
      <c r="BO96" s="365">
        <v>-0.88888888888888928</v>
      </c>
      <c r="BP96" s="118">
        <v>33</v>
      </c>
      <c r="BQ96" s="118">
        <v>18</v>
      </c>
      <c r="BR96" s="9">
        <v>1.8333333333333333</v>
      </c>
      <c r="BS96" s="89">
        <v>41</v>
      </c>
      <c r="BT96" s="81"/>
      <c r="BU96" s="105" t="s">
        <v>113</v>
      </c>
      <c r="BV96" s="91" t="s">
        <v>114</v>
      </c>
      <c r="BW96" s="25">
        <v>-0.88888888888888928</v>
      </c>
      <c r="BX96" s="118">
        <v>33</v>
      </c>
      <c r="BY96" s="118">
        <v>18</v>
      </c>
      <c r="BZ96" s="9">
        <v>1.8333333333333333</v>
      </c>
      <c r="CA96" s="89">
        <v>40</v>
      </c>
    </row>
    <row r="97" spans="1:79" x14ac:dyDescent="0.25">
      <c r="A97" s="102" t="s">
        <v>472</v>
      </c>
      <c r="B97" s="96" t="s">
        <v>473</v>
      </c>
      <c r="C97" s="138"/>
      <c r="D97" s="118"/>
      <c r="E97" s="118"/>
      <c r="F97" s="9"/>
      <c r="G97" s="89"/>
      <c r="H97" s="81"/>
      <c r="I97" s="102" t="s">
        <v>472</v>
      </c>
      <c r="J97" s="96" t="s">
        <v>473</v>
      </c>
      <c r="K97" s="138"/>
      <c r="L97" s="118"/>
      <c r="M97" s="118"/>
      <c r="N97" s="9"/>
      <c r="O97" s="89"/>
      <c r="P97" s="81"/>
      <c r="Q97" s="102" t="s">
        <v>472</v>
      </c>
      <c r="R97" s="96" t="s">
        <v>473</v>
      </c>
      <c r="S97" s="138"/>
      <c r="T97" s="118"/>
      <c r="U97" s="118"/>
      <c r="V97" s="42"/>
      <c r="W97" s="89"/>
      <c r="X97" s="81"/>
      <c r="Y97" s="102" t="s">
        <v>472</v>
      </c>
      <c r="Z97" s="96" t="s">
        <v>473</v>
      </c>
      <c r="AA97" s="138"/>
      <c r="AB97" s="118"/>
      <c r="AC97" s="118"/>
      <c r="AD97" s="9"/>
      <c r="AE97" s="89"/>
      <c r="AF97" s="81"/>
      <c r="AG97" s="102" t="s">
        <v>472</v>
      </c>
      <c r="AH97" s="96" t="s">
        <v>473</v>
      </c>
      <c r="AI97" s="25"/>
      <c r="AJ97" s="118"/>
      <c r="AK97" s="118"/>
      <c r="AL97" s="9"/>
      <c r="AM97" s="89"/>
      <c r="AN97" s="81"/>
      <c r="AO97" s="102" t="s">
        <v>472</v>
      </c>
      <c r="AP97" s="96" t="s">
        <v>473</v>
      </c>
      <c r="AQ97" s="25"/>
      <c r="AR97" s="118"/>
      <c r="AS97" s="118"/>
      <c r="AT97" s="9"/>
      <c r="AU97" s="89"/>
      <c r="AV97" s="81"/>
      <c r="AW97" s="102" t="s">
        <v>472</v>
      </c>
      <c r="AX97" s="96" t="s">
        <v>473</v>
      </c>
      <c r="AY97" s="25"/>
      <c r="AZ97" s="118"/>
      <c r="BA97" s="118"/>
      <c r="BB97" s="9"/>
      <c r="BC97" s="89"/>
      <c r="BD97" s="81"/>
      <c r="BE97" s="102" t="s">
        <v>472</v>
      </c>
      <c r="BF97" s="96" t="s">
        <v>473</v>
      </c>
      <c r="BG97" s="25"/>
      <c r="BH97" s="118"/>
      <c r="BI97" s="118"/>
      <c r="BJ97" s="9"/>
      <c r="BK97" s="89"/>
      <c r="BL97" s="81"/>
      <c r="BM97" s="102" t="s">
        <v>472</v>
      </c>
      <c r="BN97" s="96" t="s">
        <v>473</v>
      </c>
      <c r="BO97" s="187">
        <v>0</v>
      </c>
      <c r="BP97" s="119">
        <v>6</v>
      </c>
      <c r="BQ97" s="119">
        <v>6</v>
      </c>
      <c r="BR97" s="27">
        <v>1</v>
      </c>
      <c r="BS97" s="119">
        <v>85</v>
      </c>
      <c r="BT97" s="81"/>
      <c r="BU97" s="102" t="s">
        <v>472</v>
      </c>
      <c r="BV97" s="96" t="s">
        <v>473</v>
      </c>
      <c r="BW97" s="25">
        <v>0</v>
      </c>
      <c r="BX97" s="118">
        <v>6</v>
      </c>
      <c r="BY97" s="118">
        <v>6</v>
      </c>
      <c r="BZ97" s="9">
        <v>1</v>
      </c>
      <c r="CA97" s="89">
        <v>88</v>
      </c>
    </row>
    <row r="98" spans="1:79" x14ac:dyDescent="0.25">
      <c r="A98" s="115" t="s">
        <v>346</v>
      </c>
      <c r="B98" s="91" t="s">
        <v>347</v>
      </c>
      <c r="C98" s="139">
        <v>0</v>
      </c>
      <c r="D98" s="119">
        <v>2</v>
      </c>
      <c r="E98" s="119">
        <v>8</v>
      </c>
      <c r="F98" s="27">
        <v>0.25</v>
      </c>
      <c r="G98" s="119">
        <v>136</v>
      </c>
      <c r="H98" s="81"/>
      <c r="I98" s="115" t="s">
        <v>346</v>
      </c>
      <c r="J98" s="91" t="s">
        <v>347</v>
      </c>
      <c r="K98" s="138">
        <v>0</v>
      </c>
      <c r="L98" s="118">
        <v>2</v>
      </c>
      <c r="M98" s="118">
        <v>8</v>
      </c>
      <c r="N98" s="9">
        <v>0.25</v>
      </c>
      <c r="O98" s="89">
        <v>136</v>
      </c>
      <c r="P98" s="81"/>
      <c r="Q98" s="115" t="s">
        <v>346</v>
      </c>
      <c r="R98" s="91" t="s">
        <v>347</v>
      </c>
      <c r="S98" s="138">
        <v>0</v>
      </c>
      <c r="T98" s="118">
        <v>2</v>
      </c>
      <c r="U98" s="118">
        <v>8</v>
      </c>
      <c r="V98" s="42">
        <v>0.25</v>
      </c>
      <c r="W98" s="89">
        <v>138</v>
      </c>
      <c r="X98" s="81"/>
      <c r="Y98" s="115" t="s">
        <v>346</v>
      </c>
      <c r="Z98" s="91" t="s">
        <v>347</v>
      </c>
      <c r="AA98" s="138">
        <v>0</v>
      </c>
      <c r="AB98" s="118">
        <v>2</v>
      </c>
      <c r="AC98" s="118">
        <v>8</v>
      </c>
      <c r="AD98" s="9">
        <v>0.25</v>
      </c>
      <c r="AE98" s="89">
        <v>146</v>
      </c>
      <c r="AF98" s="81"/>
      <c r="AG98" s="115" t="s">
        <v>346</v>
      </c>
      <c r="AH98" s="91" t="s">
        <v>347</v>
      </c>
      <c r="AI98" s="25">
        <v>0</v>
      </c>
      <c r="AJ98" s="118">
        <v>2</v>
      </c>
      <c r="AK98" s="118">
        <v>8</v>
      </c>
      <c r="AL98" s="9">
        <v>0.25</v>
      </c>
      <c r="AM98" s="89">
        <v>152</v>
      </c>
      <c r="AN98" s="81"/>
      <c r="AO98" s="115" t="s">
        <v>346</v>
      </c>
      <c r="AP98" s="91" t="s">
        <v>347</v>
      </c>
      <c r="AQ98" s="25">
        <v>0</v>
      </c>
      <c r="AR98" s="118">
        <v>2</v>
      </c>
      <c r="AS98" s="118">
        <v>8</v>
      </c>
      <c r="AT98" s="9">
        <v>0.25</v>
      </c>
      <c r="AU98" s="89">
        <v>152</v>
      </c>
      <c r="AV98" s="81"/>
      <c r="AW98" s="115" t="s">
        <v>346</v>
      </c>
      <c r="AX98" s="91" t="s">
        <v>347</v>
      </c>
      <c r="AY98" s="25">
        <v>0</v>
      </c>
      <c r="AZ98" s="118">
        <v>2</v>
      </c>
      <c r="BA98" s="118">
        <v>8</v>
      </c>
      <c r="BB98" s="9">
        <v>0.25</v>
      </c>
      <c r="BC98" s="89">
        <v>153</v>
      </c>
      <c r="BD98" s="81"/>
      <c r="BE98" s="115" t="s">
        <v>346</v>
      </c>
      <c r="BF98" s="91" t="s">
        <v>347</v>
      </c>
      <c r="BG98" s="25">
        <v>0</v>
      </c>
      <c r="BH98" s="118">
        <v>2</v>
      </c>
      <c r="BI98" s="118">
        <v>8</v>
      </c>
      <c r="BJ98" s="9">
        <f t="shared" si="2"/>
        <v>0.25</v>
      </c>
      <c r="BK98" s="89">
        <v>157</v>
      </c>
      <c r="BL98" s="81"/>
      <c r="BM98" s="115" t="s">
        <v>346</v>
      </c>
      <c r="BN98" s="91" t="s">
        <v>347</v>
      </c>
      <c r="BO98" s="365">
        <v>0</v>
      </c>
      <c r="BP98" s="118">
        <v>2</v>
      </c>
      <c r="BQ98" s="118">
        <v>8</v>
      </c>
      <c r="BR98" s="9">
        <v>0.25</v>
      </c>
      <c r="BS98" s="89">
        <v>160</v>
      </c>
      <c r="BT98" s="81"/>
      <c r="BU98" s="115" t="s">
        <v>346</v>
      </c>
      <c r="BV98" s="91" t="s">
        <v>347</v>
      </c>
      <c r="BW98" s="25">
        <v>0</v>
      </c>
      <c r="BX98" s="118">
        <v>2</v>
      </c>
      <c r="BY98" s="118">
        <v>8</v>
      </c>
      <c r="BZ98" s="9">
        <v>0.25</v>
      </c>
      <c r="CA98" s="89">
        <v>165</v>
      </c>
    </row>
    <row r="99" spans="1:79" x14ac:dyDescent="0.25">
      <c r="A99" s="102" t="s">
        <v>348</v>
      </c>
      <c r="B99" s="91" t="s">
        <v>349</v>
      </c>
      <c r="C99" s="139">
        <v>0</v>
      </c>
      <c r="D99" s="119">
        <v>3</v>
      </c>
      <c r="E99" s="119">
        <v>7</v>
      </c>
      <c r="F99" s="27">
        <v>0.42857142857142855</v>
      </c>
      <c r="G99" s="119">
        <v>122</v>
      </c>
      <c r="H99" s="81"/>
      <c r="I99" s="102" t="s">
        <v>348</v>
      </c>
      <c r="J99" s="91" t="s">
        <v>349</v>
      </c>
      <c r="K99" s="138">
        <v>0</v>
      </c>
      <c r="L99" s="118">
        <v>3</v>
      </c>
      <c r="M99" s="118">
        <v>7</v>
      </c>
      <c r="N99" s="9">
        <v>0.42857142857142855</v>
      </c>
      <c r="O99" s="89">
        <v>123</v>
      </c>
      <c r="P99" s="81"/>
      <c r="Q99" s="102" t="s">
        <v>348</v>
      </c>
      <c r="R99" s="91" t="s">
        <v>349</v>
      </c>
      <c r="S99" s="138">
        <v>0</v>
      </c>
      <c r="T99" s="118">
        <v>3</v>
      </c>
      <c r="U99" s="118">
        <v>7</v>
      </c>
      <c r="V99" s="42">
        <v>0.42857142857142855</v>
      </c>
      <c r="W99" s="89">
        <v>124</v>
      </c>
      <c r="X99" s="81"/>
      <c r="Y99" s="102" t="s">
        <v>348</v>
      </c>
      <c r="Z99" s="91" t="s">
        <v>349</v>
      </c>
      <c r="AA99" s="138">
        <v>0</v>
      </c>
      <c r="AB99" s="118">
        <v>3</v>
      </c>
      <c r="AC99" s="118">
        <v>7</v>
      </c>
      <c r="AD99" s="9">
        <v>0.42857142857142855</v>
      </c>
      <c r="AE99" s="89">
        <v>129</v>
      </c>
      <c r="AF99" s="81"/>
      <c r="AG99" s="102" t="s">
        <v>348</v>
      </c>
      <c r="AH99" s="91" t="s">
        <v>349</v>
      </c>
      <c r="AI99" s="25">
        <v>0</v>
      </c>
      <c r="AJ99" s="118">
        <v>3</v>
      </c>
      <c r="AK99" s="118">
        <v>7</v>
      </c>
      <c r="AL99" s="9">
        <v>0.42857142857142855</v>
      </c>
      <c r="AM99" s="89">
        <v>137</v>
      </c>
      <c r="AN99" s="81"/>
      <c r="AO99" s="102" t="s">
        <v>348</v>
      </c>
      <c r="AP99" s="91" t="s">
        <v>349</v>
      </c>
      <c r="AQ99" s="25">
        <v>0</v>
      </c>
      <c r="AR99" s="118">
        <v>3</v>
      </c>
      <c r="AS99" s="118">
        <v>7</v>
      </c>
      <c r="AT99" s="9">
        <v>0.42857142857142855</v>
      </c>
      <c r="AU99" s="89">
        <v>136</v>
      </c>
      <c r="AV99" s="81"/>
      <c r="AW99" s="102" t="s">
        <v>348</v>
      </c>
      <c r="AX99" s="91" t="s">
        <v>349</v>
      </c>
      <c r="AY99" s="25">
        <v>0</v>
      </c>
      <c r="AZ99" s="118">
        <v>3</v>
      </c>
      <c r="BA99" s="118">
        <v>7</v>
      </c>
      <c r="BB99" s="9">
        <v>0.42857142857142855</v>
      </c>
      <c r="BC99" s="89">
        <v>137</v>
      </c>
      <c r="BD99" s="81"/>
      <c r="BE99" s="102" t="s">
        <v>348</v>
      </c>
      <c r="BF99" s="91" t="s">
        <v>349</v>
      </c>
      <c r="BG99" s="25">
        <v>0</v>
      </c>
      <c r="BH99" s="118">
        <v>3</v>
      </c>
      <c r="BI99" s="118">
        <v>7</v>
      </c>
      <c r="BJ99" s="9">
        <f t="shared" si="2"/>
        <v>0.42857142857142855</v>
      </c>
      <c r="BK99" s="89">
        <v>140</v>
      </c>
      <c r="BL99" s="81"/>
      <c r="BM99" s="102" t="s">
        <v>348</v>
      </c>
      <c r="BN99" s="91" t="s">
        <v>349</v>
      </c>
      <c r="BO99" s="365">
        <v>0</v>
      </c>
      <c r="BP99" s="118">
        <v>3</v>
      </c>
      <c r="BQ99" s="118">
        <v>7</v>
      </c>
      <c r="BR99" s="9">
        <v>0.42857142857142855</v>
      </c>
      <c r="BS99" s="89">
        <v>143</v>
      </c>
      <c r="BT99" s="81"/>
      <c r="BU99" s="102" t="s">
        <v>348</v>
      </c>
      <c r="BV99" s="91" t="s">
        <v>349</v>
      </c>
      <c r="BW99" s="25">
        <v>0</v>
      </c>
      <c r="BX99" s="118">
        <v>3</v>
      </c>
      <c r="BY99" s="118">
        <v>7</v>
      </c>
      <c r="BZ99" s="9">
        <v>0.42857142857142855</v>
      </c>
      <c r="CA99" s="89">
        <v>148</v>
      </c>
    </row>
    <row r="100" spans="1:79" x14ac:dyDescent="0.25">
      <c r="A100" s="98" t="s">
        <v>348</v>
      </c>
      <c r="B100" s="91" t="s">
        <v>350</v>
      </c>
      <c r="C100" s="139">
        <v>0</v>
      </c>
      <c r="D100" s="119">
        <v>6</v>
      </c>
      <c r="E100" s="119">
        <v>4</v>
      </c>
      <c r="F100" s="27">
        <v>1.5</v>
      </c>
      <c r="G100" s="119">
        <v>50</v>
      </c>
      <c r="H100" s="81"/>
      <c r="I100" s="98" t="s">
        <v>348</v>
      </c>
      <c r="J100" s="91" t="s">
        <v>350</v>
      </c>
      <c r="K100" s="138">
        <v>0</v>
      </c>
      <c r="L100" s="118">
        <v>6</v>
      </c>
      <c r="M100" s="118">
        <v>4</v>
      </c>
      <c r="N100" s="9">
        <v>1.5</v>
      </c>
      <c r="O100" s="89">
        <v>48</v>
      </c>
      <c r="P100" s="81"/>
      <c r="Q100" s="98" t="s">
        <v>348</v>
      </c>
      <c r="R100" s="91" t="s">
        <v>350</v>
      </c>
      <c r="S100" s="138">
        <v>0</v>
      </c>
      <c r="T100" s="118">
        <v>6</v>
      </c>
      <c r="U100" s="118">
        <v>4</v>
      </c>
      <c r="V100" s="42">
        <v>1.5</v>
      </c>
      <c r="W100" s="89">
        <v>48</v>
      </c>
      <c r="X100" s="81"/>
      <c r="Y100" s="98" t="s">
        <v>348</v>
      </c>
      <c r="Z100" s="91" t="s">
        <v>350</v>
      </c>
      <c r="AA100" s="138">
        <v>0</v>
      </c>
      <c r="AB100" s="118">
        <v>6</v>
      </c>
      <c r="AC100" s="118">
        <v>4</v>
      </c>
      <c r="AD100" s="9">
        <v>1.5</v>
      </c>
      <c r="AE100" s="89">
        <v>51</v>
      </c>
      <c r="AF100" s="81"/>
      <c r="AG100" s="98" t="s">
        <v>348</v>
      </c>
      <c r="AH100" s="91" t="s">
        <v>350</v>
      </c>
      <c r="AI100" s="25">
        <v>0</v>
      </c>
      <c r="AJ100" s="118">
        <v>6</v>
      </c>
      <c r="AK100" s="118">
        <v>4</v>
      </c>
      <c r="AL100" s="9">
        <v>1.5</v>
      </c>
      <c r="AM100" s="89">
        <v>53</v>
      </c>
      <c r="AN100" s="81"/>
      <c r="AO100" s="98" t="s">
        <v>348</v>
      </c>
      <c r="AP100" s="91" t="s">
        <v>350</v>
      </c>
      <c r="AQ100" s="25">
        <v>0</v>
      </c>
      <c r="AR100" s="118">
        <v>6</v>
      </c>
      <c r="AS100" s="118">
        <v>4</v>
      </c>
      <c r="AT100" s="9">
        <v>1.5</v>
      </c>
      <c r="AU100" s="89">
        <v>53</v>
      </c>
      <c r="AV100" s="81"/>
      <c r="AW100" s="98" t="s">
        <v>348</v>
      </c>
      <c r="AX100" s="91" t="s">
        <v>350</v>
      </c>
      <c r="AY100" s="25">
        <v>0</v>
      </c>
      <c r="AZ100" s="118">
        <v>6</v>
      </c>
      <c r="BA100" s="118">
        <v>4</v>
      </c>
      <c r="BB100" s="9">
        <v>1.5</v>
      </c>
      <c r="BC100" s="89">
        <v>52</v>
      </c>
      <c r="BD100" s="81"/>
      <c r="BE100" s="98" t="s">
        <v>348</v>
      </c>
      <c r="BF100" s="91" t="s">
        <v>350</v>
      </c>
      <c r="BG100" s="187">
        <v>0</v>
      </c>
      <c r="BH100" s="119">
        <v>10</v>
      </c>
      <c r="BI100" s="119">
        <v>5</v>
      </c>
      <c r="BJ100" s="342">
        <f t="shared" si="2"/>
        <v>2</v>
      </c>
      <c r="BK100" s="119">
        <v>30</v>
      </c>
      <c r="BL100" s="81"/>
      <c r="BM100" s="98" t="s">
        <v>348</v>
      </c>
      <c r="BN100" s="91" t="s">
        <v>350</v>
      </c>
      <c r="BO100" s="365">
        <v>0</v>
      </c>
      <c r="BP100" s="118">
        <v>10</v>
      </c>
      <c r="BQ100" s="118">
        <v>5</v>
      </c>
      <c r="BR100" s="389">
        <v>2</v>
      </c>
      <c r="BS100" s="89">
        <v>31</v>
      </c>
      <c r="BT100" s="81"/>
      <c r="BU100" s="98" t="s">
        <v>348</v>
      </c>
      <c r="BV100" s="91" t="s">
        <v>350</v>
      </c>
      <c r="BW100" s="25">
        <v>0</v>
      </c>
      <c r="BX100" s="118">
        <v>10</v>
      </c>
      <c r="BY100" s="118">
        <v>5</v>
      </c>
      <c r="BZ100" s="389">
        <v>2</v>
      </c>
      <c r="CA100" s="89">
        <v>30</v>
      </c>
    </row>
    <row r="101" spans="1:79" x14ac:dyDescent="0.25">
      <c r="A101" s="95" t="s">
        <v>115</v>
      </c>
      <c r="B101" s="91" t="s">
        <v>116</v>
      </c>
      <c r="C101" s="138">
        <v>4.2556000000000012</v>
      </c>
      <c r="D101" s="118">
        <v>53</v>
      </c>
      <c r="E101" s="118">
        <v>50</v>
      </c>
      <c r="F101" s="9">
        <v>1.06</v>
      </c>
      <c r="G101" s="89">
        <v>76</v>
      </c>
      <c r="H101" s="81"/>
      <c r="I101" s="95" t="s">
        <v>115</v>
      </c>
      <c r="J101" s="91" t="s">
        <v>116</v>
      </c>
      <c r="K101" s="139">
        <v>4.4775999999999989</v>
      </c>
      <c r="L101" s="119">
        <v>53</v>
      </c>
      <c r="M101" s="119">
        <v>53</v>
      </c>
      <c r="N101" s="27">
        <v>1</v>
      </c>
      <c r="O101" s="119">
        <v>76</v>
      </c>
      <c r="P101" s="81"/>
      <c r="Q101" s="95" t="s">
        <v>115</v>
      </c>
      <c r="R101" s="91" t="s">
        <v>116</v>
      </c>
      <c r="S101" s="187">
        <v>3.1444444444444457</v>
      </c>
      <c r="T101" s="119">
        <v>55</v>
      </c>
      <c r="U101" s="119">
        <v>54</v>
      </c>
      <c r="V101" s="44">
        <v>1.0185185185185186</v>
      </c>
      <c r="W101" s="119">
        <v>75</v>
      </c>
      <c r="X101" s="81"/>
      <c r="Y101" s="95" t="s">
        <v>115</v>
      </c>
      <c r="Z101" s="91" t="s">
        <v>116</v>
      </c>
      <c r="AA101" s="25">
        <v>3.1444444444444457</v>
      </c>
      <c r="AB101" s="118">
        <v>55</v>
      </c>
      <c r="AC101" s="118">
        <v>54</v>
      </c>
      <c r="AD101" s="9">
        <v>1.0185185185185186</v>
      </c>
      <c r="AE101" s="89">
        <v>78</v>
      </c>
      <c r="AF101" s="81"/>
      <c r="AG101" s="95" t="s">
        <v>115</v>
      </c>
      <c r="AH101" s="91" t="s">
        <v>116</v>
      </c>
      <c r="AI101" s="187">
        <v>4.4775999999999989</v>
      </c>
      <c r="AJ101" s="119">
        <v>56</v>
      </c>
      <c r="AK101" s="119">
        <v>55</v>
      </c>
      <c r="AL101" s="27">
        <v>1.0181818181818181</v>
      </c>
      <c r="AM101" s="119">
        <v>81</v>
      </c>
      <c r="AN101" s="81"/>
      <c r="AO101" s="95" t="s">
        <v>115</v>
      </c>
      <c r="AP101" s="91" t="s">
        <v>116</v>
      </c>
      <c r="AQ101" s="25">
        <v>4.4775999999999989</v>
      </c>
      <c r="AR101" s="118">
        <v>56</v>
      </c>
      <c r="AS101" s="118">
        <v>55</v>
      </c>
      <c r="AT101" s="9">
        <v>1.0181818181818181</v>
      </c>
      <c r="AU101" s="89">
        <v>79</v>
      </c>
      <c r="AV101" s="81"/>
      <c r="AW101" s="95" t="s">
        <v>115</v>
      </c>
      <c r="AX101" s="91" t="s">
        <v>116</v>
      </c>
      <c r="AY101" s="25">
        <v>4.4775999999999989</v>
      </c>
      <c r="AZ101" s="118">
        <v>56</v>
      </c>
      <c r="BA101" s="118">
        <v>55</v>
      </c>
      <c r="BB101" s="9">
        <v>1.0181818181818181</v>
      </c>
      <c r="BC101" s="89">
        <v>79</v>
      </c>
      <c r="BD101" s="81"/>
      <c r="BE101" s="95" t="s">
        <v>115</v>
      </c>
      <c r="BF101" s="91" t="s">
        <v>116</v>
      </c>
      <c r="BG101" s="25">
        <v>4.4775999999999989</v>
      </c>
      <c r="BH101" s="118">
        <v>56</v>
      </c>
      <c r="BI101" s="118">
        <v>55</v>
      </c>
      <c r="BJ101" s="9">
        <f t="shared" si="2"/>
        <v>1.0181818181818181</v>
      </c>
      <c r="BK101" s="89">
        <v>82</v>
      </c>
      <c r="BL101" s="81"/>
      <c r="BM101" s="95" t="s">
        <v>115</v>
      </c>
      <c r="BN101" s="91" t="s">
        <v>116</v>
      </c>
      <c r="BO101" s="187">
        <v>6.4777777777777779</v>
      </c>
      <c r="BP101" s="119">
        <v>60</v>
      </c>
      <c r="BQ101" s="119">
        <v>56</v>
      </c>
      <c r="BR101" s="27">
        <v>1.0714285714285714</v>
      </c>
      <c r="BS101" s="119">
        <v>83</v>
      </c>
      <c r="BT101" s="81"/>
      <c r="BU101" s="95" t="s">
        <v>115</v>
      </c>
      <c r="BV101" s="91" t="s">
        <v>116</v>
      </c>
      <c r="BW101" s="25">
        <v>6.4777777777777779</v>
      </c>
      <c r="BX101" s="118">
        <v>60</v>
      </c>
      <c r="BY101" s="118">
        <v>56</v>
      </c>
      <c r="BZ101" s="9">
        <v>1.0714285714285714</v>
      </c>
      <c r="CA101" s="89">
        <v>86</v>
      </c>
    </row>
    <row r="102" spans="1:79" x14ac:dyDescent="0.25">
      <c r="A102" s="95" t="s">
        <v>119</v>
      </c>
      <c r="B102" s="91" t="s">
        <v>120</v>
      </c>
      <c r="C102" s="138">
        <v>0</v>
      </c>
      <c r="D102" s="118">
        <v>8</v>
      </c>
      <c r="E102" s="118">
        <v>2</v>
      </c>
      <c r="F102" s="9">
        <v>4</v>
      </c>
      <c r="G102" s="89">
        <v>16</v>
      </c>
      <c r="H102" s="81"/>
      <c r="I102" s="95" t="s">
        <v>119</v>
      </c>
      <c r="J102" s="91" t="s">
        <v>120</v>
      </c>
      <c r="K102" s="139">
        <v>0.75</v>
      </c>
      <c r="L102" s="119">
        <v>15</v>
      </c>
      <c r="M102" s="119">
        <v>2</v>
      </c>
      <c r="N102" s="27">
        <v>7.5</v>
      </c>
      <c r="O102" s="119">
        <v>4</v>
      </c>
      <c r="P102" s="81"/>
      <c r="Q102" s="95" t="s">
        <v>119</v>
      </c>
      <c r="R102" s="91" t="s">
        <v>120</v>
      </c>
      <c r="S102" s="138">
        <v>0.75</v>
      </c>
      <c r="T102" s="118">
        <v>15</v>
      </c>
      <c r="U102" s="118">
        <v>2</v>
      </c>
      <c r="V102" s="42">
        <v>7.5</v>
      </c>
      <c r="W102" s="89">
        <v>4</v>
      </c>
      <c r="X102" s="81"/>
      <c r="Y102" s="95" t="s">
        <v>119</v>
      </c>
      <c r="Z102" s="91" t="s">
        <v>120</v>
      </c>
      <c r="AA102" s="138">
        <v>0.75</v>
      </c>
      <c r="AB102" s="118">
        <v>15</v>
      </c>
      <c r="AC102" s="118">
        <v>2</v>
      </c>
      <c r="AD102" s="9">
        <v>7.5</v>
      </c>
      <c r="AE102" s="89">
        <v>5</v>
      </c>
      <c r="AF102" s="81"/>
      <c r="AG102" s="95" t="s">
        <v>119</v>
      </c>
      <c r="AH102" s="91" t="s">
        <v>120</v>
      </c>
      <c r="AI102" s="25">
        <v>0.75</v>
      </c>
      <c r="AJ102" s="118">
        <v>15</v>
      </c>
      <c r="AK102" s="118">
        <v>2</v>
      </c>
      <c r="AL102" s="9">
        <v>7.5</v>
      </c>
      <c r="AM102" s="89">
        <v>4</v>
      </c>
      <c r="AN102" s="81"/>
      <c r="AO102" s="95" t="s">
        <v>119</v>
      </c>
      <c r="AP102" s="91" t="s">
        <v>120</v>
      </c>
      <c r="AQ102" s="25">
        <v>0.75</v>
      </c>
      <c r="AR102" s="118">
        <v>15</v>
      </c>
      <c r="AS102" s="118">
        <v>2</v>
      </c>
      <c r="AT102" s="9">
        <v>7.5</v>
      </c>
      <c r="AU102" s="89">
        <v>3</v>
      </c>
      <c r="AV102" s="81"/>
      <c r="AW102" s="95" t="s">
        <v>119</v>
      </c>
      <c r="AX102" s="91" t="s">
        <v>120</v>
      </c>
      <c r="AY102" s="25">
        <v>0.75</v>
      </c>
      <c r="AZ102" s="118">
        <v>15</v>
      </c>
      <c r="BA102" s="118">
        <v>2</v>
      </c>
      <c r="BB102" s="9">
        <v>7.5</v>
      </c>
      <c r="BC102" s="89">
        <v>3</v>
      </c>
      <c r="BD102" s="81"/>
      <c r="BE102" s="95" t="s">
        <v>119</v>
      </c>
      <c r="BF102" s="91" t="s">
        <v>120</v>
      </c>
      <c r="BG102" s="25">
        <v>0.75</v>
      </c>
      <c r="BH102" s="118">
        <v>15</v>
      </c>
      <c r="BI102" s="118">
        <v>2</v>
      </c>
      <c r="BJ102" s="9">
        <f t="shared" si="2"/>
        <v>7.5</v>
      </c>
      <c r="BK102" s="89">
        <v>3</v>
      </c>
      <c r="BL102" s="81"/>
      <c r="BM102" s="95" t="s">
        <v>119</v>
      </c>
      <c r="BN102" s="91" t="s">
        <v>120</v>
      </c>
      <c r="BO102" s="365">
        <v>0.75</v>
      </c>
      <c r="BP102" s="118">
        <v>15</v>
      </c>
      <c r="BQ102" s="118">
        <v>2</v>
      </c>
      <c r="BR102" s="9">
        <v>7.5</v>
      </c>
      <c r="BS102" s="89">
        <v>3</v>
      </c>
      <c r="BT102" s="81"/>
      <c r="BU102" s="95" t="s">
        <v>119</v>
      </c>
      <c r="BV102" s="91" t="s">
        <v>120</v>
      </c>
      <c r="BW102" s="25">
        <v>0.75</v>
      </c>
      <c r="BX102" s="118">
        <v>15</v>
      </c>
      <c r="BY102" s="118">
        <v>2</v>
      </c>
      <c r="BZ102" s="9">
        <v>7.5</v>
      </c>
      <c r="CA102" s="89">
        <v>3</v>
      </c>
    </row>
    <row r="103" spans="1:79" x14ac:dyDescent="0.25">
      <c r="A103" s="105" t="s">
        <v>121</v>
      </c>
      <c r="B103" s="91" t="s">
        <v>122</v>
      </c>
      <c r="C103" s="138">
        <v>-6.2222222222222214</v>
      </c>
      <c r="D103" s="118">
        <v>28</v>
      </c>
      <c r="E103" s="118">
        <v>18</v>
      </c>
      <c r="F103" s="9">
        <v>1.5555555555555556</v>
      </c>
      <c r="G103" s="89">
        <v>48</v>
      </c>
      <c r="H103" s="81"/>
      <c r="I103" s="105" t="s">
        <v>121</v>
      </c>
      <c r="J103" s="91" t="s">
        <v>122</v>
      </c>
      <c r="K103" s="138">
        <v>-6.2222222222222214</v>
      </c>
      <c r="L103" s="118">
        <v>28</v>
      </c>
      <c r="M103" s="118">
        <v>18</v>
      </c>
      <c r="N103" s="9">
        <v>1.5555555555555556</v>
      </c>
      <c r="O103" s="89">
        <v>46</v>
      </c>
      <c r="P103" s="81"/>
      <c r="Q103" s="105" t="s">
        <v>121</v>
      </c>
      <c r="R103" s="91" t="s">
        <v>122</v>
      </c>
      <c r="S103" s="138">
        <v>-6.2222222222222214</v>
      </c>
      <c r="T103" s="118">
        <v>28</v>
      </c>
      <c r="U103" s="118">
        <v>18</v>
      </c>
      <c r="V103" s="42">
        <v>1.5555555555555556</v>
      </c>
      <c r="W103" s="89">
        <v>46</v>
      </c>
      <c r="X103" s="81"/>
      <c r="Y103" s="105" t="s">
        <v>121</v>
      </c>
      <c r="Z103" s="91" t="s">
        <v>122</v>
      </c>
      <c r="AA103" s="138">
        <v>-6.2222222222222214</v>
      </c>
      <c r="AB103" s="118">
        <v>28</v>
      </c>
      <c r="AC103" s="118">
        <v>18</v>
      </c>
      <c r="AD103" s="9">
        <v>1.5555555555555556</v>
      </c>
      <c r="AE103" s="89">
        <v>49</v>
      </c>
      <c r="AF103" s="81"/>
      <c r="AG103" s="105" t="s">
        <v>121</v>
      </c>
      <c r="AH103" s="91" t="s">
        <v>122</v>
      </c>
      <c r="AI103" s="25">
        <v>-6.2222222222222214</v>
      </c>
      <c r="AJ103" s="118">
        <v>28</v>
      </c>
      <c r="AK103" s="118">
        <v>18</v>
      </c>
      <c r="AL103" s="9">
        <v>1.5555555555555556</v>
      </c>
      <c r="AM103" s="89">
        <v>49</v>
      </c>
      <c r="AN103" s="81"/>
      <c r="AO103" s="105" t="s">
        <v>121</v>
      </c>
      <c r="AP103" s="91" t="s">
        <v>122</v>
      </c>
      <c r="AQ103" s="25">
        <v>-6.2222222222222214</v>
      </c>
      <c r="AR103" s="118">
        <v>28</v>
      </c>
      <c r="AS103" s="118">
        <v>18</v>
      </c>
      <c r="AT103" s="9">
        <v>1.5555555555555556</v>
      </c>
      <c r="AU103" s="89">
        <v>49</v>
      </c>
      <c r="AV103" s="81"/>
      <c r="AW103" s="105" t="s">
        <v>121</v>
      </c>
      <c r="AX103" s="91" t="s">
        <v>122</v>
      </c>
      <c r="AY103" s="25">
        <v>-6.2222222222222214</v>
      </c>
      <c r="AZ103" s="118">
        <v>28</v>
      </c>
      <c r="BA103" s="118">
        <v>18</v>
      </c>
      <c r="BB103" s="9">
        <v>1.5555555555555556</v>
      </c>
      <c r="BC103" s="89">
        <v>48</v>
      </c>
      <c r="BD103" s="81"/>
      <c r="BE103" s="105" t="s">
        <v>121</v>
      </c>
      <c r="BF103" s="91" t="s">
        <v>122</v>
      </c>
      <c r="BG103" s="25">
        <v>-6.2222222222222214</v>
      </c>
      <c r="BH103" s="118">
        <v>28</v>
      </c>
      <c r="BI103" s="118">
        <v>18</v>
      </c>
      <c r="BJ103" s="9">
        <f t="shared" si="2"/>
        <v>1.5555555555555556</v>
      </c>
      <c r="BK103" s="89">
        <v>53</v>
      </c>
      <c r="BL103" s="81"/>
      <c r="BM103" s="105" t="s">
        <v>121</v>
      </c>
      <c r="BN103" s="91" t="s">
        <v>122</v>
      </c>
      <c r="BO103" s="365">
        <v>-6.2222222222222214</v>
      </c>
      <c r="BP103" s="118">
        <v>28</v>
      </c>
      <c r="BQ103" s="118">
        <v>18</v>
      </c>
      <c r="BR103" s="9">
        <v>1.5555555555555556</v>
      </c>
      <c r="BS103" s="89">
        <v>55</v>
      </c>
      <c r="BT103" s="81"/>
      <c r="BU103" s="105" t="s">
        <v>121</v>
      </c>
      <c r="BV103" s="91" t="s">
        <v>122</v>
      </c>
      <c r="BW103" s="25">
        <v>-6.2222222222222214</v>
      </c>
      <c r="BX103" s="118">
        <v>28</v>
      </c>
      <c r="BY103" s="118">
        <v>18</v>
      </c>
      <c r="BZ103" s="9">
        <v>1.5555555555555556</v>
      </c>
      <c r="CA103" s="89">
        <v>57</v>
      </c>
    </row>
    <row r="104" spans="1:79" x14ac:dyDescent="0.25">
      <c r="A104" s="90" t="s">
        <v>123</v>
      </c>
      <c r="B104" s="91" t="s">
        <v>124</v>
      </c>
      <c r="C104" s="138">
        <v>3</v>
      </c>
      <c r="D104" s="118">
        <v>2</v>
      </c>
      <c r="E104" s="118"/>
      <c r="F104" s="118" t="e">
        <v>#DIV/0!</v>
      </c>
      <c r="G104" s="118">
        <v>1</v>
      </c>
      <c r="H104" s="81"/>
      <c r="I104" s="90" t="s">
        <v>123</v>
      </c>
      <c r="J104" s="91" t="s">
        <v>124</v>
      </c>
      <c r="K104" s="138">
        <v>3</v>
      </c>
      <c r="L104" s="118">
        <v>2</v>
      </c>
      <c r="M104" s="118"/>
      <c r="N104" s="9" t="e">
        <v>#DIV/0!</v>
      </c>
      <c r="O104" s="6">
        <v>1</v>
      </c>
      <c r="P104" s="81"/>
      <c r="Q104" s="90" t="s">
        <v>123</v>
      </c>
      <c r="R104" s="91" t="s">
        <v>124</v>
      </c>
      <c r="S104" s="138">
        <v>3</v>
      </c>
      <c r="T104" s="118">
        <v>2</v>
      </c>
      <c r="U104" s="118"/>
      <c r="V104" s="42" t="e">
        <v>#DIV/0!</v>
      </c>
      <c r="W104" s="89">
        <v>1</v>
      </c>
      <c r="X104" s="81"/>
      <c r="Y104" s="90" t="s">
        <v>123</v>
      </c>
      <c r="Z104" s="91" t="s">
        <v>124</v>
      </c>
      <c r="AA104" s="138">
        <v>3</v>
      </c>
      <c r="AB104" s="118">
        <v>2</v>
      </c>
      <c r="AC104" s="118"/>
      <c r="AD104" s="118" t="e">
        <v>#DIV/0!</v>
      </c>
      <c r="AE104" s="118">
        <v>1</v>
      </c>
      <c r="AF104" s="81"/>
      <c r="AG104" s="90" t="s">
        <v>123</v>
      </c>
      <c r="AH104" s="91" t="s">
        <v>124</v>
      </c>
      <c r="AI104" s="25">
        <v>3</v>
      </c>
      <c r="AJ104" s="118">
        <v>2</v>
      </c>
      <c r="AK104" s="118"/>
      <c r="AL104" s="118" t="e">
        <v>#DIV/0!</v>
      </c>
      <c r="AM104" s="118">
        <v>1</v>
      </c>
      <c r="AN104" s="81"/>
      <c r="AO104" s="90" t="s">
        <v>123</v>
      </c>
      <c r="AP104" s="91" t="s">
        <v>124</v>
      </c>
      <c r="AQ104" s="25">
        <v>3</v>
      </c>
      <c r="AR104" s="118">
        <v>2</v>
      </c>
      <c r="AS104" s="118"/>
      <c r="AT104" s="118" t="e">
        <v>#DIV/0!</v>
      </c>
      <c r="AU104" s="89">
        <v>1</v>
      </c>
      <c r="AV104" s="81"/>
      <c r="AW104" s="90" t="s">
        <v>123</v>
      </c>
      <c r="AX104" s="91" t="s">
        <v>124</v>
      </c>
      <c r="AY104" s="25">
        <v>3</v>
      </c>
      <c r="AZ104" s="118">
        <v>2</v>
      </c>
      <c r="BA104" s="118"/>
      <c r="BB104" s="118" t="e">
        <v>#DIV/0!</v>
      </c>
      <c r="BC104" s="89">
        <v>1</v>
      </c>
      <c r="BD104" s="81"/>
      <c r="BE104" s="90" t="s">
        <v>123</v>
      </c>
      <c r="BF104" s="91" t="s">
        <v>124</v>
      </c>
      <c r="BG104" s="25">
        <v>3</v>
      </c>
      <c r="BH104" s="118">
        <v>2</v>
      </c>
      <c r="BI104" s="118"/>
      <c r="BJ104" s="118" t="e">
        <f t="shared" si="2"/>
        <v>#DIV/0!</v>
      </c>
      <c r="BK104" s="89">
        <v>1</v>
      </c>
      <c r="BL104" s="81"/>
      <c r="BM104" s="90" t="s">
        <v>123</v>
      </c>
      <c r="BN104" s="91" t="s">
        <v>124</v>
      </c>
      <c r="BO104" s="365">
        <v>3</v>
      </c>
      <c r="BP104" s="118">
        <v>2</v>
      </c>
      <c r="BQ104" s="118"/>
      <c r="BR104" s="118" t="e">
        <v>#DIV/0!</v>
      </c>
      <c r="BS104" s="89">
        <v>1</v>
      </c>
      <c r="BT104" s="81"/>
      <c r="BU104" s="90" t="s">
        <v>123</v>
      </c>
      <c r="BV104" s="91" t="s">
        <v>124</v>
      </c>
      <c r="BW104" s="25">
        <v>3</v>
      </c>
      <c r="BX104" s="118">
        <v>2</v>
      </c>
      <c r="BY104" s="118"/>
      <c r="BZ104" s="118" t="e">
        <v>#DIV/0!</v>
      </c>
      <c r="CA104" s="89">
        <v>1</v>
      </c>
    </row>
    <row r="105" spans="1:79" x14ac:dyDescent="0.25">
      <c r="A105" s="105" t="s">
        <v>319</v>
      </c>
      <c r="B105" s="91" t="s">
        <v>320</v>
      </c>
      <c r="C105" s="138">
        <v>0.83333333333333304</v>
      </c>
      <c r="D105" s="118">
        <v>17</v>
      </c>
      <c r="E105" s="118">
        <v>4</v>
      </c>
      <c r="F105" s="9">
        <v>4.25</v>
      </c>
      <c r="G105" s="89">
        <v>15</v>
      </c>
      <c r="H105" s="81"/>
      <c r="I105" s="105" t="s">
        <v>319</v>
      </c>
      <c r="J105" s="91" t="s">
        <v>320</v>
      </c>
      <c r="K105" s="138">
        <v>0.83333333333333304</v>
      </c>
      <c r="L105" s="118">
        <v>17</v>
      </c>
      <c r="M105" s="118">
        <v>4</v>
      </c>
      <c r="N105" s="9">
        <v>4.25</v>
      </c>
      <c r="O105" s="89">
        <v>14</v>
      </c>
      <c r="P105" s="81"/>
      <c r="Q105" s="105" t="s">
        <v>319</v>
      </c>
      <c r="R105" s="91" t="s">
        <v>320</v>
      </c>
      <c r="S105" s="138">
        <v>0.83333333333333304</v>
      </c>
      <c r="T105" s="118">
        <v>17</v>
      </c>
      <c r="U105" s="118">
        <v>4</v>
      </c>
      <c r="V105" s="42">
        <v>4.25</v>
      </c>
      <c r="W105" s="89">
        <v>15</v>
      </c>
      <c r="X105" s="81"/>
      <c r="Y105" s="105" t="s">
        <v>319</v>
      </c>
      <c r="Z105" s="91" t="s">
        <v>320</v>
      </c>
      <c r="AA105" s="138">
        <v>0.83333333333333304</v>
      </c>
      <c r="AB105" s="118">
        <v>17</v>
      </c>
      <c r="AC105" s="118">
        <v>4</v>
      </c>
      <c r="AD105" s="9">
        <v>4.25</v>
      </c>
      <c r="AE105" s="89">
        <v>18</v>
      </c>
      <c r="AF105" s="81"/>
      <c r="AG105" s="105" t="s">
        <v>319</v>
      </c>
      <c r="AH105" s="91" t="s">
        <v>320</v>
      </c>
      <c r="AI105" s="25">
        <v>0.83333333333333304</v>
      </c>
      <c r="AJ105" s="118">
        <v>17</v>
      </c>
      <c r="AK105" s="118">
        <v>4</v>
      </c>
      <c r="AL105" s="9">
        <v>4.25</v>
      </c>
      <c r="AM105" s="89">
        <v>15</v>
      </c>
      <c r="AN105" s="81"/>
      <c r="AO105" s="105" t="s">
        <v>319</v>
      </c>
      <c r="AP105" s="91" t="s">
        <v>320</v>
      </c>
      <c r="AQ105" s="25">
        <v>0.83333333333333304</v>
      </c>
      <c r="AR105" s="118">
        <v>17</v>
      </c>
      <c r="AS105" s="118">
        <v>4</v>
      </c>
      <c r="AT105" s="9">
        <v>4.25</v>
      </c>
      <c r="AU105" s="89">
        <v>16</v>
      </c>
      <c r="AV105" s="81"/>
      <c r="AW105" s="105" t="s">
        <v>319</v>
      </c>
      <c r="AX105" s="91" t="s">
        <v>320</v>
      </c>
      <c r="AY105" s="25">
        <v>0.83333333333333304</v>
      </c>
      <c r="AZ105" s="118">
        <v>17</v>
      </c>
      <c r="BA105" s="118">
        <v>4</v>
      </c>
      <c r="BB105" s="9">
        <v>4.25</v>
      </c>
      <c r="BC105" s="89">
        <v>17</v>
      </c>
      <c r="BD105" s="81"/>
      <c r="BE105" s="105" t="s">
        <v>319</v>
      </c>
      <c r="BF105" s="91" t="s">
        <v>320</v>
      </c>
      <c r="BG105" s="25">
        <v>0.83333333333333304</v>
      </c>
      <c r="BH105" s="118">
        <v>17</v>
      </c>
      <c r="BI105" s="118">
        <v>4</v>
      </c>
      <c r="BJ105" s="9">
        <f t="shared" si="2"/>
        <v>4.25</v>
      </c>
      <c r="BK105" s="89">
        <v>18</v>
      </c>
      <c r="BL105" s="81"/>
      <c r="BM105" s="105" t="s">
        <v>319</v>
      </c>
      <c r="BN105" s="91" t="s">
        <v>320</v>
      </c>
      <c r="BO105" s="365">
        <v>0.83333333333333304</v>
      </c>
      <c r="BP105" s="118">
        <v>17</v>
      </c>
      <c r="BQ105" s="118">
        <v>4</v>
      </c>
      <c r="BR105" s="9">
        <v>4.25</v>
      </c>
      <c r="BS105" s="89">
        <v>18</v>
      </c>
      <c r="BT105" s="81"/>
      <c r="BU105" s="105" t="s">
        <v>319</v>
      </c>
      <c r="BV105" s="91" t="s">
        <v>320</v>
      </c>
      <c r="BW105" s="25">
        <v>0.83333333333333304</v>
      </c>
      <c r="BX105" s="118">
        <v>18</v>
      </c>
      <c r="BY105" s="118">
        <v>4</v>
      </c>
      <c r="BZ105" s="9">
        <v>4.5</v>
      </c>
      <c r="CA105" s="89">
        <v>16</v>
      </c>
    </row>
    <row r="106" spans="1:79" x14ac:dyDescent="0.25">
      <c r="A106" s="16" t="s">
        <v>456</v>
      </c>
      <c r="B106" s="91" t="s">
        <v>457</v>
      </c>
      <c r="C106" s="138"/>
      <c r="D106" s="118"/>
      <c r="E106" s="118"/>
      <c r="F106" s="9"/>
      <c r="G106" s="89"/>
      <c r="H106" s="81"/>
      <c r="I106" s="16" t="s">
        <v>456</v>
      </c>
      <c r="J106" s="91" t="s">
        <v>457</v>
      </c>
      <c r="K106" s="138"/>
      <c r="L106" s="118"/>
      <c r="M106" s="118"/>
      <c r="N106" s="9"/>
      <c r="O106" s="89"/>
      <c r="P106" s="81"/>
      <c r="Q106" s="16" t="s">
        <v>456</v>
      </c>
      <c r="R106" s="91" t="s">
        <v>457</v>
      </c>
      <c r="S106" s="138"/>
      <c r="T106" s="118"/>
      <c r="U106" s="118"/>
      <c r="V106" s="42"/>
      <c r="W106" s="89"/>
      <c r="X106" s="81"/>
      <c r="Y106" s="16" t="s">
        <v>456</v>
      </c>
      <c r="Z106" s="91" t="s">
        <v>457</v>
      </c>
      <c r="AA106" s="138"/>
      <c r="AB106" s="118"/>
      <c r="AC106" s="118"/>
      <c r="AD106" s="9"/>
      <c r="AE106" s="89"/>
      <c r="AF106" s="81"/>
      <c r="AG106" s="16" t="s">
        <v>456</v>
      </c>
      <c r="AH106" s="91" t="s">
        <v>457</v>
      </c>
      <c r="AI106" s="25"/>
      <c r="AJ106" s="118"/>
      <c r="AK106" s="118"/>
      <c r="AL106" s="9"/>
      <c r="AM106" s="89"/>
      <c r="AN106" s="81"/>
      <c r="AO106" s="16" t="s">
        <v>456</v>
      </c>
      <c r="AP106" s="91" t="s">
        <v>457</v>
      </c>
      <c r="AQ106" s="25"/>
      <c r="AR106" s="118"/>
      <c r="AS106" s="118"/>
      <c r="AT106" s="9"/>
      <c r="AU106" s="89"/>
      <c r="AV106" s="81"/>
      <c r="AW106" s="16" t="s">
        <v>456</v>
      </c>
      <c r="AX106" s="91" t="s">
        <v>457</v>
      </c>
      <c r="AY106" s="25"/>
      <c r="AZ106" s="118"/>
      <c r="BA106" s="118"/>
      <c r="BB106" s="9"/>
      <c r="BC106" s="89"/>
      <c r="BD106" s="81"/>
      <c r="BE106" s="16" t="s">
        <v>456</v>
      </c>
      <c r="BF106" s="91" t="s">
        <v>457</v>
      </c>
      <c r="BG106" s="187">
        <v>-0.33333333333333393</v>
      </c>
      <c r="BH106" s="119">
        <v>1</v>
      </c>
      <c r="BI106" s="119">
        <v>5</v>
      </c>
      <c r="BJ106" s="342">
        <f t="shared" si="2"/>
        <v>0.2</v>
      </c>
      <c r="BK106" s="119">
        <v>163</v>
      </c>
      <c r="BL106" s="81"/>
      <c r="BM106" s="16" t="s">
        <v>456</v>
      </c>
      <c r="BN106" s="91" t="s">
        <v>457</v>
      </c>
      <c r="BO106" s="365">
        <v>-0.33333333333333393</v>
      </c>
      <c r="BP106" s="118">
        <v>1</v>
      </c>
      <c r="BQ106" s="118">
        <v>5</v>
      </c>
      <c r="BR106" s="389">
        <v>0.2</v>
      </c>
      <c r="BS106" s="89">
        <v>166</v>
      </c>
      <c r="BT106" s="81"/>
      <c r="BU106" s="16" t="s">
        <v>456</v>
      </c>
      <c r="BV106" s="91" t="s">
        <v>457</v>
      </c>
      <c r="BW106" s="25">
        <v>-0.33333333333333393</v>
      </c>
      <c r="BX106" s="118">
        <v>1</v>
      </c>
      <c r="BY106" s="118">
        <v>5</v>
      </c>
      <c r="BZ106" s="389">
        <v>0.2</v>
      </c>
      <c r="CA106" s="89">
        <v>172</v>
      </c>
    </row>
    <row r="107" spans="1:79" x14ac:dyDescent="0.25">
      <c r="A107" s="95" t="s">
        <v>125</v>
      </c>
      <c r="B107" s="96" t="s">
        <v>126</v>
      </c>
      <c r="C107" s="138">
        <v>0</v>
      </c>
      <c r="D107" s="118"/>
      <c r="E107" s="118">
        <v>7</v>
      </c>
      <c r="F107" s="9">
        <v>0</v>
      </c>
      <c r="G107" s="89">
        <v>157</v>
      </c>
      <c r="H107" s="81"/>
      <c r="I107" s="95" t="s">
        <v>125</v>
      </c>
      <c r="J107" s="96" t="s">
        <v>126</v>
      </c>
      <c r="K107" s="138">
        <v>0</v>
      </c>
      <c r="L107" s="118"/>
      <c r="M107" s="118">
        <v>7</v>
      </c>
      <c r="N107" s="9">
        <v>0</v>
      </c>
      <c r="O107" s="89">
        <v>157</v>
      </c>
      <c r="P107" s="81"/>
      <c r="Q107" s="95" t="s">
        <v>125</v>
      </c>
      <c r="R107" s="96" t="s">
        <v>126</v>
      </c>
      <c r="S107" s="138">
        <v>0</v>
      </c>
      <c r="T107" s="118"/>
      <c r="U107" s="118">
        <v>7</v>
      </c>
      <c r="V107" s="42">
        <v>0</v>
      </c>
      <c r="W107" s="6">
        <v>156</v>
      </c>
      <c r="X107" s="81"/>
      <c r="Y107" s="95" t="s">
        <v>125</v>
      </c>
      <c r="Z107" s="96" t="s">
        <v>126</v>
      </c>
      <c r="AA107" s="138">
        <v>0</v>
      </c>
      <c r="AB107" s="118"/>
      <c r="AC107" s="118">
        <v>7</v>
      </c>
      <c r="AD107" s="9">
        <v>0</v>
      </c>
      <c r="AE107" s="89">
        <v>164</v>
      </c>
      <c r="AF107" s="81"/>
      <c r="AG107" s="95" t="s">
        <v>125</v>
      </c>
      <c r="AH107" s="96" t="s">
        <v>126</v>
      </c>
      <c r="AI107" s="25">
        <v>0</v>
      </c>
      <c r="AJ107" s="118">
        <v>0</v>
      </c>
      <c r="AK107" s="118">
        <v>7</v>
      </c>
      <c r="AL107" s="9">
        <v>0</v>
      </c>
      <c r="AM107" s="89">
        <v>169</v>
      </c>
      <c r="AN107" s="81"/>
      <c r="AO107" s="95" t="s">
        <v>125</v>
      </c>
      <c r="AP107" s="96" t="s">
        <v>126</v>
      </c>
      <c r="AQ107" s="25">
        <v>0</v>
      </c>
      <c r="AR107" s="118"/>
      <c r="AS107" s="118">
        <v>7</v>
      </c>
      <c r="AT107" s="9">
        <v>0</v>
      </c>
      <c r="AU107" s="89">
        <v>169</v>
      </c>
      <c r="AV107" s="81"/>
      <c r="AW107" s="95" t="s">
        <v>125</v>
      </c>
      <c r="AX107" s="96" t="s">
        <v>126</v>
      </c>
      <c r="AY107" s="25">
        <v>0</v>
      </c>
      <c r="AZ107" s="118"/>
      <c r="BA107" s="118">
        <v>7</v>
      </c>
      <c r="BB107" s="9">
        <v>0</v>
      </c>
      <c r="BC107" s="89">
        <v>170</v>
      </c>
      <c r="BD107" s="81"/>
      <c r="BE107" s="95" t="s">
        <v>125</v>
      </c>
      <c r="BF107" s="96" t="s">
        <v>126</v>
      </c>
      <c r="BG107" s="25">
        <v>0</v>
      </c>
      <c r="BH107" s="118"/>
      <c r="BI107" s="118">
        <v>7</v>
      </c>
      <c r="BJ107" s="9">
        <f t="shared" si="2"/>
        <v>0</v>
      </c>
      <c r="BK107" s="89">
        <v>174</v>
      </c>
      <c r="BL107" s="81"/>
      <c r="BM107" s="95" t="s">
        <v>125</v>
      </c>
      <c r="BN107" s="96" t="s">
        <v>126</v>
      </c>
      <c r="BO107" s="365">
        <v>0</v>
      </c>
      <c r="BP107" s="118"/>
      <c r="BQ107" s="118">
        <v>7</v>
      </c>
      <c r="BR107" s="9">
        <v>0</v>
      </c>
      <c r="BS107" s="89">
        <v>179</v>
      </c>
      <c r="BT107" s="81"/>
      <c r="BU107" s="95" t="s">
        <v>125</v>
      </c>
      <c r="BV107" s="96" t="s">
        <v>126</v>
      </c>
      <c r="BW107" s="25">
        <v>0</v>
      </c>
      <c r="BX107" s="118">
        <v>0</v>
      </c>
      <c r="BY107" s="118">
        <v>7</v>
      </c>
      <c r="BZ107" s="9">
        <v>0</v>
      </c>
      <c r="CA107" s="89">
        <v>184</v>
      </c>
    </row>
    <row r="108" spans="1:79" x14ac:dyDescent="0.25">
      <c r="A108" s="105" t="s">
        <v>125</v>
      </c>
      <c r="B108" s="96" t="s">
        <v>409</v>
      </c>
      <c r="C108" s="138"/>
      <c r="D108" s="118"/>
      <c r="E108" s="118"/>
      <c r="F108" s="9"/>
      <c r="G108" s="89"/>
      <c r="H108" s="81"/>
      <c r="I108" s="105" t="s">
        <v>125</v>
      </c>
      <c r="J108" s="96" t="s">
        <v>409</v>
      </c>
      <c r="K108" s="138"/>
      <c r="L108" s="118"/>
      <c r="M108" s="118"/>
      <c r="N108" s="9"/>
      <c r="O108" s="89"/>
      <c r="P108" s="81"/>
      <c r="Q108" s="105" t="s">
        <v>125</v>
      </c>
      <c r="R108" s="96" t="s">
        <v>409</v>
      </c>
      <c r="S108" s="138"/>
      <c r="T108" s="118"/>
      <c r="U108" s="118"/>
      <c r="V108" s="42"/>
      <c r="W108" s="6"/>
      <c r="X108" s="81"/>
      <c r="Y108" s="105" t="s">
        <v>125</v>
      </c>
      <c r="Z108" s="96" t="s">
        <v>409</v>
      </c>
      <c r="AA108" s="138"/>
      <c r="AB108" s="118"/>
      <c r="AC108" s="118"/>
      <c r="AD108" s="9"/>
      <c r="AE108" s="89"/>
      <c r="AF108" s="81"/>
      <c r="AG108" s="105" t="s">
        <v>125</v>
      </c>
      <c r="AH108" s="96" t="s">
        <v>409</v>
      </c>
      <c r="AI108" s="187">
        <v>-0.99989999999999846</v>
      </c>
      <c r="AJ108" s="119">
        <v>2</v>
      </c>
      <c r="AK108" s="119">
        <v>1</v>
      </c>
      <c r="AL108" s="27">
        <v>2</v>
      </c>
      <c r="AM108" s="119">
        <v>28</v>
      </c>
      <c r="AN108" s="81"/>
      <c r="AO108" s="105" t="s">
        <v>125</v>
      </c>
      <c r="AP108" s="96" t="s">
        <v>409</v>
      </c>
      <c r="AQ108" s="25">
        <v>-0.99989999999999846</v>
      </c>
      <c r="AR108" s="118">
        <v>2</v>
      </c>
      <c r="AS108" s="118">
        <v>1</v>
      </c>
      <c r="AT108" s="9">
        <v>2</v>
      </c>
      <c r="AU108" s="89">
        <v>28</v>
      </c>
      <c r="AV108" s="81"/>
      <c r="AW108" s="105" t="s">
        <v>125</v>
      </c>
      <c r="AX108" s="96" t="s">
        <v>409</v>
      </c>
      <c r="AY108" s="187">
        <v>-1.7142000000000017</v>
      </c>
      <c r="AZ108" s="119">
        <v>3</v>
      </c>
      <c r="BA108" s="119">
        <v>4</v>
      </c>
      <c r="BB108" s="27">
        <v>0.75</v>
      </c>
      <c r="BC108" s="119">
        <v>106</v>
      </c>
      <c r="BD108" s="81"/>
      <c r="BE108" s="105" t="s">
        <v>125</v>
      </c>
      <c r="BF108" s="96" t="s">
        <v>409</v>
      </c>
      <c r="BG108" s="187">
        <v>0</v>
      </c>
      <c r="BH108" s="119">
        <v>4</v>
      </c>
      <c r="BI108" s="119">
        <v>9</v>
      </c>
      <c r="BJ108" s="342">
        <f t="shared" si="2"/>
        <v>0.44444444444444442</v>
      </c>
      <c r="BK108" s="119">
        <v>138</v>
      </c>
      <c r="BL108" s="81"/>
      <c r="BM108" s="105" t="s">
        <v>125</v>
      </c>
      <c r="BN108" s="96" t="s">
        <v>409</v>
      </c>
      <c r="BO108" s="365">
        <v>0</v>
      </c>
      <c r="BP108" s="118">
        <v>4</v>
      </c>
      <c r="BQ108" s="118">
        <v>9</v>
      </c>
      <c r="BR108" s="389">
        <v>0.44444444444444442</v>
      </c>
      <c r="BS108" s="89">
        <v>141</v>
      </c>
      <c r="BT108" s="81"/>
      <c r="BU108" s="105" t="s">
        <v>125</v>
      </c>
      <c r="BV108" s="96" t="s">
        <v>409</v>
      </c>
      <c r="BW108" s="25">
        <v>0</v>
      </c>
      <c r="BX108" s="118">
        <v>4</v>
      </c>
      <c r="BY108" s="118">
        <v>9</v>
      </c>
      <c r="BZ108" s="389">
        <v>0.44444444444444442</v>
      </c>
      <c r="CA108" s="89">
        <v>146</v>
      </c>
    </row>
    <row r="109" spans="1:79" x14ac:dyDescent="0.25">
      <c r="A109" s="98" t="s">
        <v>127</v>
      </c>
      <c r="B109" s="91" t="s">
        <v>128</v>
      </c>
      <c r="C109" s="138">
        <v>5.777866666666668</v>
      </c>
      <c r="D109" s="118">
        <v>16</v>
      </c>
      <c r="E109" s="118">
        <v>5</v>
      </c>
      <c r="F109" s="9">
        <v>3.2</v>
      </c>
      <c r="G109" s="89">
        <v>19</v>
      </c>
      <c r="H109" s="81"/>
      <c r="I109" s="98" t="s">
        <v>127</v>
      </c>
      <c r="J109" s="91" t="s">
        <v>128</v>
      </c>
      <c r="K109" s="138">
        <v>5.777866666666668</v>
      </c>
      <c r="L109" s="118">
        <v>16</v>
      </c>
      <c r="M109" s="118">
        <v>5</v>
      </c>
      <c r="N109" s="9">
        <v>3.2</v>
      </c>
      <c r="O109" s="89">
        <v>19</v>
      </c>
      <c r="P109" s="81"/>
      <c r="Q109" s="98" t="s">
        <v>127</v>
      </c>
      <c r="R109" s="91" t="s">
        <v>128</v>
      </c>
      <c r="S109" s="187">
        <v>7.5556444444444431</v>
      </c>
      <c r="T109" s="119">
        <v>22</v>
      </c>
      <c r="U109" s="119">
        <v>5</v>
      </c>
      <c r="V109" s="44">
        <v>4.4000000000000004</v>
      </c>
      <c r="W109" s="119">
        <v>13</v>
      </c>
      <c r="X109" s="81"/>
      <c r="Y109" s="98" t="s">
        <v>127</v>
      </c>
      <c r="Z109" s="91" t="s">
        <v>128</v>
      </c>
      <c r="AA109" s="25">
        <v>7.5556444444444431</v>
      </c>
      <c r="AB109" s="118">
        <v>22</v>
      </c>
      <c r="AC109" s="118">
        <v>5</v>
      </c>
      <c r="AD109" s="9">
        <v>4.4000000000000004</v>
      </c>
      <c r="AE109" s="89">
        <v>16</v>
      </c>
      <c r="AF109" s="81"/>
      <c r="AG109" s="98" t="s">
        <v>127</v>
      </c>
      <c r="AH109" s="91" t="s">
        <v>128</v>
      </c>
      <c r="AI109" s="25">
        <v>7.5556444444444431</v>
      </c>
      <c r="AJ109" s="118">
        <v>22</v>
      </c>
      <c r="AK109" s="118">
        <v>5</v>
      </c>
      <c r="AL109" s="9">
        <v>4.4000000000000004</v>
      </c>
      <c r="AM109" s="89">
        <v>13</v>
      </c>
      <c r="AN109" s="81"/>
      <c r="AO109" s="98" t="s">
        <v>127</v>
      </c>
      <c r="AP109" s="91" t="s">
        <v>128</v>
      </c>
      <c r="AQ109" s="25">
        <v>7.5556444444444431</v>
      </c>
      <c r="AR109" s="118">
        <v>22</v>
      </c>
      <c r="AS109" s="118">
        <v>5</v>
      </c>
      <c r="AT109" s="9">
        <v>4.4000000000000004</v>
      </c>
      <c r="AU109" s="89">
        <v>14</v>
      </c>
      <c r="AV109" s="81"/>
      <c r="AW109" s="98" t="s">
        <v>127</v>
      </c>
      <c r="AX109" s="91" t="s">
        <v>128</v>
      </c>
      <c r="AY109" s="25">
        <v>7.5556444444444431</v>
      </c>
      <c r="AZ109" s="118">
        <v>22</v>
      </c>
      <c r="BA109" s="118">
        <v>5</v>
      </c>
      <c r="BB109" s="9">
        <v>4.4000000000000004</v>
      </c>
      <c r="BC109" s="89">
        <v>15</v>
      </c>
      <c r="BD109" s="81"/>
      <c r="BE109" s="98" t="s">
        <v>127</v>
      </c>
      <c r="BF109" s="91" t="s">
        <v>128</v>
      </c>
      <c r="BG109" s="25">
        <v>7.5556444444444431</v>
      </c>
      <c r="BH109" s="118">
        <v>22</v>
      </c>
      <c r="BI109" s="118">
        <v>5</v>
      </c>
      <c r="BJ109" s="9">
        <f t="shared" si="2"/>
        <v>4.4000000000000004</v>
      </c>
      <c r="BK109" s="89">
        <v>16</v>
      </c>
      <c r="BL109" s="81"/>
      <c r="BM109" s="98" t="s">
        <v>127</v>
      </c>
      <c r="BN109" s="91" t="s">
        <v>128</v>
      </c>
      <c r="BO109" s="365">
        <v>7.5556444444444431</v>
      </c>
      <c r="BP109" s="118">
        <v>22</v>
      </c>
      <c r="BQ109" s="118">
        <v>5</v>
      </c>
      <c r="BR109" s="9">
        <v>4.4000000000000004</v>
      </c>
      <c r="BS109" s="89">
        <v>16</v>
      </c>
      <c r="BT109" s="81"/>
      <c r="BU109" s="98" t="s">
        <v>127</v>
      </c>
      <c r="BV109" s="91" t="s">
        <v>128</v>
      </c>
      <c r="BW109" s="25">
        <v>7.5556444444444431</v>
      </c>
      <c r="BX109" s="118">
        <v>22</v>
      </c>
      <c r="BY109" s="118">
        <v>5</v>
      </c>
      <c r="BZ109" s="9">
        <v>4.4000000000000004</v>
      </c>
      <c r="CA109" s="89">
        <v>17</v>
      </c>
    </row>
    <row r="110" spans="1:79" x14ac:dyDescent="0.25">
      <c r="A110" s="98" t="s">
        <v>129</v>
      </c>
      <c r="B110" s="96" t="s">
        <v>130</v>
      </c>
      <c r="C110" s="138">
        <v>0.33333333333333393</v>
      </c>
      <c r="D110" s="118">
        <v>2</v>
      </c>
      <c r="E110" s="118">
        <v>4</v>
      </c>
      <c r="F110" s="9">
        <v>0.5</v>
      </c>
      <c r="G110" s="89">
        <v>113</v>
      </c>
      <c r="H110" s="81"/>
      <c r="I110" s="98" t="s">
        <v>129</v>
      </c>
      <c r="J110" s="96" t="s">
        <v>130</v>
      </c>
      <c r="K110" s="138">
        <v>0.33333333333333393</v>
      </c>
      <c r="L110" s="118">
        <v>2</v>
      </c>
      <c r="M110" s="118">
        <v>4</v>
      </c>
      <c r="N110" s="9">
        <v>0.5</v>
      </c>
      <c r="O110" s="89">
        <v>116</v>
      </c>
      <c r="P110" s="81"/>
      <c r="Q110" s="98" t="s">
        <v>129</v>
      </c>
      <c r="R110" s="96" t="s">
        <v>130</v>
      </c>
      <c r="S110" s="138">
        <v>0.33333333333333393</v>
      </c>
      <c r="T110" s="118">
        <v>2</v>
      </c>
      <c r="U110" s="118">
        <v>4</v>
      </c>
      <c r="V110" s="42">
        <v>0.5</v>
      </c>
      <c r="W110" s="89">
        <v>115</v>
      </c>
      <c r="X110" s="81"/>
      <c r="Y110" s="98" t="s">
        <v>129</v>
      </c>
      <c r="Z110" s="96" t="s">
        <v>130</v>
      </c>
      <c r="AA110" s="138">
        <v>0.33333333333333393</v>
      </c>
      <c r="AB110" s="118">
        <v>2</v>
      </c>
      <c r="AC110" s="118">
        <v>4</v>
      </c>
      <c r="AD110" s="9">
        <v>0.5</v>
      </c>
      <c r="AE110" s="89">
        <v>120</v>
      </c>
      <c r="AF110" s="81"/>
      <c r="AG110" s="98" t="s">
        <v>129</v>
      </c>
      <c r="AH110" s="96" t="s">
        <v>130</v>
      </c>
      <c r="AI110" s="25">
        <v>0.33333333333333393</v>
      </c>
      <c r="AJ110" s="118">
        <v>2</v>
      </c>
      <c r="AK110" s="118">
        <v>4</v>
      </c>
      <c r="AL110" s="9">
        <v>0.5</v>
      </c>
      <c r="AM110" s="89">
        <v>128</v>
      </c>
      <c r="AN110" s="81"/>
      <c r="AO110" s="98" t="s">
        <v>129</v>
      </c>
      <c r="AP110" s="96" t="s">
        <v>130</v>
      </c>
      <c r="AQ110" s="25">
        <v>0.33333333333333393</v>
      </c>
      <c r="AR110" s="118">
        <v>2</v>
      </c>
      <c r="AS110" s="118">
        <v>4</v>
      </c>
      <c r="AT110" s="9">
        <v>0.5</v>
      </c>
      <c r="AU110" s="89">
        <v>127</v>
      </c>
      <c r="AV110" s="81"/>
      <c r="AW110" s="98" t="s">
        <v>129</v>
      </c>
      <c r="AX110" s="96" t="s">
        <v>130</v>
      </c>
      <c r="AY110" s="25">
        <v>0.33333333333333393</v>
      </c>
      <c r="AZ110" s="118">
        <v>2</v>
      </c>
      <c r="BA110" s="118">
        <v>4</v>
      </c>
      <c r="BB110" s="9">
        <v>0.5</v>
      </c>
      <c r="BC110" s="89">
        <v>128</v>
      </c>
      <c r="BD110" s="81"/>
      <c r="BE110" s="98" t="s">
        <v>129</v>
      </c>
      <c r="BF110" s="96" t="s">
        <v>130</v>
      </c>
      <c r="BG110" s="25">
        <v>0.33333333333333393</v>
      </c>
      <c r="BH110" s="118">
        <v>2</v>
      </c>
      <c r="BI110" s="118">
        <v>4</v>
      </c>
      <c r="BJ110" s="9">
        <f t="shared" si="2"/>
        <v>0.5</v>
      </c>
      <c r="BK110" s="89">
        <v>130</v>
      </c>
      <c r="BL110" s="81"/>
      <c r="BM110" s="98" t="s">
        <v>129</v>
      </c>
      <c r="BN110" s="96" t="s">
        <v>130</v>
      </c>
      <c r="BO110" s="365">
        <v>0.33333333333333393</v>
      </c>
      <c r="BP110" s="118">
        <v>2</v>
      </c>
      <c r="BQ110" s="118">
        <v>4</v>
      </c>
      <c r="BR110" s="9">
        <v>0.5</v>
      </c>
      <c r="BS110" s="89">
        <v>131</v>
      </c>
      <c r="BT110" s="81"/>
      <c r="BU110" s="98" t="s">
        <v>129</v>
      </c>
      <c r="BV110" s="96" t="s">
        <v>130</v>
      </c>
      <c r="BW110" s="25">
        <v>0.33333333333333393</v>
      </c>
      <c r="BX110" s="118">
        <v>2</v>
      </c>
      <c r="BY110" s="118">
        <v>4</v>
      </c>
      <c r="BZ110" s="9">
        <v>0.5</v>
      </c>
      <c r="CA110" s="89">
        <v>134</v>
      </c>
    </row>
    <row r="111" spans="1:79" x14ac:dyDescent="0.25">
      <c r="A111" s="97" t="s">
        <v>132</v>
      </c>
      <c r="B111" s="91" t="s">
        <v>133</v>
      </c>
      <c r="C111" s="138">
        <v>-0.99986666666666757</v>
      </c>
      <c r="D111" s="118">
        <v>5</v>
      </c>
      <c r="E111" s="118">
        <v>7</v>
      </c>
      <c r="F111" s="9">
        <v>0.7142857142857143</v>
      </c>
      <c r="G111" s="89">
        <v>100</v>
      </c>
      <c r="H111" s="81"/>
      <c r="I111" s="97" t="s">
        <v>132</v>
      </c>
      <c r="J111" s="91" t="s">
        <v>133</v>
      </c>
      <c r="K111" s="138">
        <v>-0.99986666666666757</v>
      </c>
      <c r="L111" s="118">
        <v>5</v>
      </c>
      <c r="M111" s="118">
        <v>7</v>
      </c>
      <c r="N111" s="9">
        <v>0.7142857142857143</v>
      </c>
      <c r="O111" s="89">
        <v>103</v>
      </c>
      <c r="P111" s="81"/>
      <c r="Q111" s="97" t="s">
        <v>132</v>
      </c>
      <c r="R111" s="91" t="s">
        <v>133</v>
      </c>
      <c r="S111" s="138">
        <v>-0.99986666666666757</v>
      </c>
      <c r="T111" s="118">
        <v>5</v>
      </c>
      <c r="U111" s="118">
        <v>7</v>
      </c>
      <c r="V111" s="42">
        <v>0.7142857142857143</v>
      </c>
      <c r="W111" s="89">
        <v>105</v>
      </c>
      <c r="X111" s="81"/>
      <c r="Y111" s="97" t="s">
        <v>132</v>
      </c>
      <c r="Z111" s="91" t="s">
        <v>133</v>
      </c>
      <c r="AA111" s="138">
        <v>-0.99986666666666757</v>
      </c>
      <c r="AB111" s="118">
        <v>5</v>
      </c>
      <c r="AC111" s="118">
        <v>7</v>
      </c>
      <c r="AD111" s="9">
        <v>0.7142857142857143</v>
      </c>
      <c r="AE111" s="89">
        <v>110</v>
      </c>
      <c r="AF111" s="81"/>
      <c r="AG111" s="97" t="s">
        <v>132</v>
      </c>
      <c r="AH111" s="91" t="s">
        <v>133</v>
      </c>
      <c r="AI111" s="187">
        <v>0</v>
      </c>
      <c r="AJ111" s="119">
        <v>6</v>
      </c>
      <c r="AK111" s="119">
        <v>7</v>
      </c>
      <c r="AL111" s="27">
        <v>0.8571428571428571</v>
      </c>
      <c r="AM111" s="119">
        <v>98</v>
      </c>
      <c r="AN111" s="81"/>
      <c r="AO111" s="97" t="s">
        <v>132</v>
      </c>
      <c r="AP111" s="91" t="s">
        <v>133</v>
      </c>
      <c r="AQ111" s="25">
        <v>0</v>
      </c>
      <c r="AR111" s="118">
        <v>6</v>
      </c>
      <c r="AS111" s="118">
        <v>7</v>
      </c>
      <c r="AT111" s="9">
        <v>0.8571428571428571</v>
      </c>
      <c r="AU111" s="89">
        <v>98</v>
      </c>
      <c r="AV111" s="81"/>
      <c r="AW111" s="97" t="s">
        <v>132</v>
      </c>
      <c r="AX111" s="91" t="s">
        <v>133</v>
      </c>
      <c r="AY111" s="25">
        <v>0</v>
      </c>
      <c r="AZ111" s="118">
        <v>6</v>
      </c>
      <c r="BA111" s="118">
        <v>7</v>
      </c>
      <c r="BB111" s="9">
        <v>0.8571428571428571</v>
      </c>
      <c r="BC111" s="89">
        <v>97</v>
      </c>
      <c r="BD111" s="81"/>
      <c r="BE111" s="97" t="s">
        <v>132</v>
      </c>
      <c r="BF111" s="91" t="s">
        <v>133</v>
      </c>
      <c r="BG111" s="25">
        <v>0</v>
      </c>
      <c r="BH111" s="118">
        <v>6</v>
      </c>
      <c r="BI111" s="118">
        <v>7</v>
      </c>
      <c r="BJ111" s="9">
        <f t="shared" si="2"/>
        <v>0.8571428571428571</v>
      </c>
      <c r="BK111" s="89">
        <v>100</v>
      </c>
      <c r="BL111" s="81"/>
      <c r="BM111" s="250" t="s">
        <v>132</v>
      </c>
      <c r="BN111" s="91" t="s">
        <v>133</v>
      </c>
      <c r="BO111" s="187">
        <v>-0.22213333333333196</v>
      </c>
      <c r="BP111" s="119">
        <v>12</v>
      </c>
      <c r="BQ111" s="119">
        <v>7</v>
      </c>
      <c r="BR111" s="27">
        <v>1.7142857142857142</v>
      </c>
      <c r="BS111" s="119">
        <v>49</v>
      </c>
      <c r="BT111" s="81"/>
      <c r="BU111" s="97" t="s">
        <v>132</v>
      </c>
      <c r="BV111" s="91" t="s">
        <v>133</v>
      </c>
      <c r="BW111" s="25">
        <v>-0.22213333333333196</v>
      </c>
      <c r="BX111" s="118">
        <v>12</v>
      </c>
      <c r="BY111" s="118">
        <v>7</v>
      </c>
      <c r="BZ111" s="9">
        <v>1.7142857142857142</v>
      </c>
      <c r="CA111" s="89">
        <v>47</v>
      </c>
    </row>
    <row r="112" spans="1:79" x14ac:dyDescent="0.25">
      <c r="A112" s="109" t="s">
        <v>132</v>
      </c>
      <c r="B112" s="91" t="s">
        <v>321</v>
      </c>
      <c r="C112" s="138">
        <v>0.22222222222222143</v>
      </c>
      <c r="D112" s="118">
        <v>1</v>
      </c>
      <c r="E112" s="118">
        <v>8</v>
      </c>
      <c r="F112" s="9">
        <v>0.125</v>
      </c>
      <c r="G112" s="89">
        <v>152</v>
      </c>
      <c r="H112" s="81"/>
      <c r="I112" s="109" t="s">
        <v>132</v>
      </c>
      <c r="J112" s="91" t="s">
        <v>321</v>
      </c>
      <c r="K112" s="138">
        <v>0.22222222222222143</v>
      </c>
      <c r="L112" s="118">
        <v>1</v>
      </c>
      <c r="M112" s="118">
        <v>8</v>
      </c>
      <c r="N112" s="9">
        <v>0.125</v>
      </c>
      <c r="O112" s="89">
        <v>152</v>
      </c>
      <c r="P112" s="81"/>
      <c r="Q112" s="109" t="s">
        <v>132</v>
      </c>
      <c r="R112" s="91" t="s">
        <v>321</v>
      </c>
      <c r="S112" s="187">
        <v>1.7500222222222206</v>
      </c>
      <c r="T112" s="119">
        <v>4</v>
      </c>
      <c r="U112" s="119">
        <v>13</v>
      </c>
      <c r="V112" s="44">
        <v>0.30769230769230771</v>
      </c>
      <c r="W112" s="119">
        <v>135</v>
      </c>
      <c r="X112" s="81"/>
      <c r="Y112" s="109" t="s">
        <v>132</v>
      </c>
      <c r="Z112" s="91" t="s">
        <v>321</v>
      </c>
      <c r="AA112" s="25">
        <v>1.7500222222222206</v>
      </c>
      <c r="AB112" s="118">
        <v>4</v>
      </c>
      <c r="AC112" s="118">
        <v>13</v>
      </c>
      <c r="AD112" s="9">
        <v>0.30769230769230771</v>
      </c>
      <c r="AE112" s="89">
        <v>143</v>
      </c>
      <c r="AF112" s="81"/>
      <c r="AG112" s="109" t="s">
        <v>132</v>
      </c>
      <c r="AH112" s="91" t="s">
        <v>321</v>
      </c>
      <c r="AI112" s="25">
        <v>1.7500222222222206</v>
      </c>
      <c r="AJ112" s="118">
        <v>4</v>
      </c>
      <c r="AK112" s="118">
        <v>13</v>
      </c>
      <c r="AL112" s="9">
        <v>0.30769230769230771</v>
      </c>
      <c r="AM112" s="89">
        <v>149</v>
      </c>
      <c r="AN112" s="81"/>
      <c r="AO112" s="109" t="s">
        <v>132</v>
      </c>
      <c r="AP112" s="91" t="s">
        <v>321</v>
      </c>
      <c r="AQ112" s="25">
        <v>1.7500222222222206</v>
      </c>
      <c r="AR112" s="118">
        <v>4</v>
      </c>
      <c r="AS112" s="118">
        <v>13</v>
      </c>
      <c r="AT112" s="9">
        <v>0.30769230769230771</v>
      </c>
      <c r="AU112" s="89">
        <v>149</v>
      </c>
      <c r="AV112" s="81"/>
      <c r="AW112" s="109" t="s">
        <v>132</v>
      </c>
      <c r="AX112" s="91" t="s">
        <v>321</v>
      </c>
      <c r="AY112" s="25">
        <v>1.7500222222222206</v>
      </c>
      <c r="AZ112" s="118">
        <v>4</v>
      </c>
      <c r="BA112" s="118">
        <v>13</v>
      </c>
      <c r="BB112" s="9">
        <v>0.30769230769230771</v>
      </c>
      <c r="BC112" s="89">
        <v>150</v>
      </c>
      <c r="BD112" s="81"/>
      <c r="BE112" s="109" t="s">
        <v>132</v>
      </c>
      <c r="BF112" s="91" t="s">
        <v>321</v>
      </c>
      <c r="BG112" s="25">
        <v>1.7500222222222206</v>
      </c>
      <c r="BH112" s="118">
        <v>4</v>
      </c>
      <c r="BI112" s="118">
        <v>13</v>
      </c>
      <c r="BJ112" s="9">
        <f t="shared" si="2"/>
        <v>0.30769230769230771</v>
      </c>
      <c r="BK112" s="89">
        <v>153</v>
      </c>
      <c r="BL112" s="81"/>
      <c r="BM112" s="109" t="s">
        <v>132</v>
      </c>
      <c r="BN112" s="91" t="s">
        <v>321</v>
      </c>
      <c r="BO112" s="365">
        <v>1.7500222222222206</v>
      </c>
      <c r="BP112" s="118">
        <v>4</v>
      </c>
      <c r="BQ112" s="118">
        <v>13</v>
      </c>
      <c r="BR112" s="9">
        <v>0.30769230769230771</v>
      </c>
      <c r="BS112" s="89">
        <v>156</v>
      </c>
      <c r="BT112" s="81"/>
      <c r="BU112" s="109" t="s">
        <v>132</v>
      </c>
      <c r="BV112" s="91" t="s">
        <v>321</v>
      </c>
      <c r="BW112" s="25">
        <v>1.7500222222222206</v>
      </c>
      <c r="BX112" s="118">
        <v>4</v>
      </c>
      <c r="BY112" s="118">
        <v>13</v>
      </c>
      <c r="BZ112" s="9">
        <v>0.30769230769230771</v>
      </c>
      <c r="CA112" s="89">
        <v>159</v>
      </c>
    </row>
    <row r="113" spans="1:79" s="81" customFormat="1" x14ac:dyDescent="0.25">
      <c r="A113" s="323" t="s">
        <v>132</v>
      </c>
      <c r="B113" s="91" t="s">
        <v>114</v>
      </c>
      <c r="C113" s="138">
        <v>0.99999999999999911</v>
      </c>
      <c r="D113" s="118">
        <v>4</v>
      </c>
      <c r="E113" s="118">
        <v>7</v>
      </c>
      <c r="F113" s="9">
        <v>0.5714285714285714</v>
      </c>
      <c r="G113" s="89">
        <v>110</v>
      </c>
      <c r="I113" s="323" t="s">
        <v>132</v>
      </c>
      <c r="J113" s="91" t="s">
        <v>114</v>
      </c>
      <c r="K113" s="138">
        <v>0.99999999999999911</v>
      </c>
      <c r="L113" s="118">
        <v>4</v>
      </c>
      <c r="M113" s="118">
        <v>7</v>
      </c>
      <c r="N113" s="9">
        <v>0.5714285714285714</v>
      </c>
      <c r="O113" s="89">
        <v>113</v>
      </c>
      <c r="Q113" s="323" t="s">
        <v>132</v>
      </c>
      <c r="R113" s="91" t="s">
        <v>114</v>
      </c>
      <c r="S113" s="138">
        <v>0.99999999999999911</v>
      </c>
      <c r="T113" s="118">
        <v>4</v>
      </c>
      <c r="U113" s="118">
        <v>7</v>
      </c>
      <c r="V113" s="42">
        <v>0.5714285714285714</v>
      </c>
      <c r="W113" s="89">
        <v>112</v>
      </c>
      <c r="Y113" s="323" t="s">
        <v>132</v>
      </c>
      <c r="Z113" s="91" t="s">
        <v>114</v>
      </c>
      <c r="AA113" s="138">
        <v>0.99999999999999911</v>
      </c>
      <c r="AB113" s="118">
        <v>4</v>
      </c>
      <c r="AC113" s="118">
        <v>7</v>
      </c>
      <c r="AD113" s="9">
        <v>0.5714285714285714</v>
      </c>
      <c r="AE113" s="89">
        <v>117</v>
      </c>
      <c r="AG113" s="323" t="s">
        <v>132</v>
      </c>
      <c r="AH113" s="91" t="s">
        <v>114</v>
      </c>
      <c r="AI113" s="25">
        <v>0.99999999999999911</v>
      </c>
      <c r="AJ113" s="118">
        <v>4</v>
      </c>
      <c r="AK113" s="118">
        <v>7</v>
      </c>
      <c r="AL113" s="9">
        <v>0.5714285714285714</v>
      </c>
      <c r="AM113" s="89">
        <v>125</v>
      </c>
      <c r="AO113" s="323" t="s">
        <v>132</v>
      </c>
      <c r="AP113" s="91" t="s">
        <v>114</v>
      </c>
      <c r="AQ113" s="25">
        <v>0.99999999999999911</v>
      </c>
      <c r="AR113" s="118">
        <v>4</v>
      </c>
      <c r="AS113" s="118">
        <v>7</v>
      </c>
      <c r="AT113" s="9">
        <v>0.5714285714285714</v>
      </c>
      <c r="AU113" s="89">
        <v>123</v>
      </c>
      <c r="AW113" s="323" t="s">
        <v>132</v>
      </c>
      <c r="AX113" s="91" t="s">
        <v>114</v>
      </c>
      <c r="AY113" s="25">
        <v>0.99999999999999911</v>
      </c>
      <c r="AZ113" s="118">
        <v>4</v>
      </c>
      <c r="BA113" s="118">
        <v>7</v>
      </c>
      <c r="BB113" s="9">
        <v>0.5714285714285714</v>
      </c>
      <c r="BC113" s="89">
        <v>124</v>
      </c>
      <c r="BE113" s="323" t="s">
        <v>132</v>
      </c>
      <c r="BF113" s="91" t="s">
        <v>114</v>
      </c>
      <c r="BG113" s="25">
        <v>0.99999999999999911</v>
      </c>
      <c r="BH113" s="118">
        <v>4</v>
      </c>
      <c r="BI113" s="118">
        <v>7</v>
      </c>
      <c r="BJ113" s="9">
        <f t="shared" si="2"/>
        <v>0.5714285714285714</v>
      </c>
      <c r="BK113" s="89">
        <v>126</v>
      </c>
      <c r="BM113" s="323" t="s">
        <v>132</v>
      </c>
      <c r="BN113" s="91" t="s">
        <v>114</v>
      </c>
      <c r="BO113" s="365">
        <v>0.99999999999999911</v>
      </c>
      <c r="BP113" s="118">
        <v>4</v>
      </c>
      <c r="BQ113" s="118">
        <v>7</v>
      </c>
      <c r="BR113" s="9">
        <v>0.5714285714285714</v>
      </c>
      <c r="BS113" s="89">
        <v>127</v>
      </c>
      <c r="BU113" s="323" t="s">
        <v>132</v>
      </c>
      <c r="BV113" s="91" t="s">
        <v>114</v>
      </c>
      <c r="BW113" s="25">
        <v>0.99999999999999911</v>
      </c>
      <c r="BX113" s="118">
        <v>4</v>
      </c>
      <c r="BY113" s="118">
        <v>7</v>
      </c>
      <c r="BZ113" s="9">
        <v>0.5714285714285714</v>
      </c>
      <c r="CA113" s="89">
        <v>130</v>
      </c>
    </row>
    <row r="114" spans="1:79" s="81" customFormat="1" x14ac:dyDescent="0.25">
      <c r="A114" s="102" t="s">
        <v>458</v>
      </c>
      <c r="B114" s="91" t="s">
        <v>459</v>
      </c>
      <c r="C114" s="138"/>
      <c r="D114" s="118"/>
      <c r="E114" s="118"/>
      <c r="F114" s="9"/>
      <c r="G114" s="89"/>
      <c r="I114" s="102" t="s">
        <v>458</v>
      </c>
      <c r="J114" s="91" t="s">
        <v>459</v>
      </c>
      <c r="K114" s="138"/>
      <c r="L114" s="118"/>
      <c r="M114" s="118"/>
      <c r="N114" s="9"/>
      <c r="O114" s="89"/>
      <c r="Q114" s="102" t="s">
        <v>458</v>
      </c>
      <c r="R114" s="91" t="s">
        <v>459</v>
      </c>
      <c r="S114" s="138"/>
      <c r="T114" s="118"/>
      <c r="U114" s="118"/>
      <c r="V114" s="42"/>
      <c r="W114" s="89"/>
      <c r="Y114" s="102" t="s">
        <v>458</v>
      </c>
      <c r="Z114" s="91" t="s">
        <v>459</v>
      </c>
      <c r="AA114" s="138"/>
      <c r="AB114" s="118"/>
      <c r="AC114" s="118"/>
      <c r="AD114" s="9"/>
      <c r="AE114" s="89"/>
      <c r="AG114" s="102" t="s">
        <v>458</v>
      </c>
      <c r="AH114" s="91" t="s">
        <v>459</v>
      </c>
      <c r="AI114" s="25"/>
      <c r="AJ114" s="118"/>
      <c r="AK114" s="118"/>
      <c r="AL114" s="9"/>
      <c r="AM114" s="89"/>
      <c r="AO114" s="102" t="s">
        <v>458</v>
      </c>
      <c r="AP114" s="91" t="s">
        <v>459</v>
      </c>
      <c r="AQ114" s="25"/>
      <c r="AR114" s="118"/>
      <c r="AS114" s="118"/>
      <c r="AT114" s="9"/>
      <c r="AU114" s="89"/>
      <c r="AW114" s="102" t="s">
        <v>458</v>
      </c>
      <c r="AX114" s="91" t="s">
        <v>459</v>
      </c>
      <c r="AY114" s="25"/>
      <c r="AZ114" s="118"/>
      <c r="BA114" s="118"/>
      <c r="BB114" s="9"/>
      <c r="BC114" s="89"/>
      <c r="BE114" s="102" t="s">
        <v>458</v>
      </c>
      <c r="BF114" s="91" t="s">
        <v>459</v>
      </c>
      <c r="BG114" s="187">
        <v>-0.5</v>
      </c>
      <c r="BH114" s="119">
        <v>4</v>
      </c>
      <c r="BI114" s="119">
        <v>2</v>
      </c>
      <c r="BJ114" s="342">
        <f t="shared" si="2"/>
        <v>2</v>
      </c>
      <c r="BK114" s="119">
        <v>30</v>
      </c>
      <c r="BM114" s="102" t="s">
        <v>458</v>
      </c>
      <c r="BN114" s="91" t="s">
        <v>459</v>
      </c>
      <c r="BO114" s="187">
        <v>-1.1112000000000002</v>
      </c>
      <c r="BP114" s="119">
        <v>13</v>
      </c>
      <c r="BQ114" s="119">
        <v>5</v>
      </c>
      <c r="BR114" s="27">
        <v>2.6</v>
      </c>
      <c r="BS114" s="119">
        <v>25</v>
      </c>
      <c r="BU114" s="102" t="s">
        <v>458</v>
      </c>
      <c r="BV114" s="91" t="s">
        <v>459</v>
      </c>
      <c r="BW114" s="187">
        <v>-1.1112000000000002</v>
      </c>
      <c r="BX114" s="119">
        <v>14</v>
      </c>
      <c r="BY114" s="119">
        <v>8</v>
      </c>
      <c r="BZ114" s="27">
        <v>1.75</v>
      </c>
      <c r="CA114" s="119">
        <v>45</v>
      </c>
    </row>
    <row r="115" spans="1:79" s="81" customFormat="1" x14ac:dyDescent="0.25">
      <c r="A115" s="98" t="s">
        <v>134</v>
      </c>
      <c r="B115" s="96" t="s">
        <v>135</v>
      </c>
      <c r="C115" s="139">
        <v>0</v>
      </c>
      <c r="D115" s="119">
        <v>1</v>
      </c>
      <c r="E115" s="119">
        <v>9</v>
      </c>
      <c r="F115" s="27">
        <v>0.1111111111111111</v>
      </c>
      <c r="G115" s="119">
        <v>153</v>
      </c>
      <c r="I115" s="98" t="s">
        <v>134</v>
      </c>
      <c r="J115" s="96" t="s">
        <v>135</v>
      </c>
      <c r="K115" s="138">
        <v>0</v>
      </c>
      <c r="L115" s="118">
        <v>1</v>
      </c>
      <c r="M115" s="118">
        <v>9</v>
      </c>
      <c r="N115" s="9">
        <v>0.1111111111111111</v>
      </c>
      <c r="O115" s="89">
        <v>153</v>
      </c>
      <c r="Q115" s="98" t="s">
        <v>134</v>
      </c>
      <c r="R115" s="96" t="s">
        <v>135</v>
      </c>
      <c r="S115" s="138">
        <v>0</v>
      </c>
      <c r="T115" s="118">
        <v>1</v>
      </c>
      <c r="U115" s="118">
        <v>9</v>
      </c>
      <c r="V115" s="42">
        <v>0.1111111111111111</v>
      </c>
      <c r="W115" s="89">
        <v>152</v>
      </c>
      <c r="Y115" s="98" t="s">
        <v>134</v>
      </c>
      <c r="Z115" s="96" t="s">
        <v>135</v>
      </c>
      <c r="AA115" s="138">
        <v>0</v>
      </c>
      <c r="AB115" s="118">
        <v>1</v>
      </c>
      <c r="AC115" s="118">
        <v>9</v>
      </c>
      <c r="AD115" s="9">
        <v>0.1111111111111111</v>
      </c>
      <c r="AE115" s="89">
        <v>160</v>
      </c>
      <c r="AG115" s="98" t="s">
        <v>134</v>
      </c>
      <c r="AH115" s="96" t="s">
        <v>135</v>
      </c>
      <c r="AI115" s="25">
        <v>0</v>
      </c>
      <c r="AJ115" s="118">
        <v>1</v>
      </c>
      <c r="AK115" s="118">
        <v>9</v>
      </c>
      <c r="AL115" s="9">
        <v>0.1111111111111111</v>
      </c>
      <c r="AM115" s="89">
        <v>164</v>
      </c>
      <c r="AO115" s="98" t="s">
        <v>134</v>
      </c>
      <c r="AP115" s="96" t="s">
        <v>135</v>
      </c>
      <c r="AQ115" s="25">
        <v>0</v>
      </c>
      <c r="AR115" s="118">
        <v>1</v>
      </c>
      <c r="AS115" s="118">
        <v>9</v>
      </c>
      <c r="AT115" s="9">
        <v>0.1111111111111111</v>
      </c>
      <c r="AU115" s="89">
        <v>164</v>
      </c>
      <c r="AW115" s="95" t="s">
        <v>134</v>
      </c>
      <c r="AX115" s="96" t="s">
        <v>135</v>
      </c>
      <c r="AY115" s="25">
        <v>0</v>
      </c>
      <c r="AZ115" s="118">
        <v>1</v>
      </c>
      <c r="BA115" s="118">
        <v>9</v>
      </c>
      <c r="BB115" s="9">
        <v>0.1111111111111111</v>
      </c>
      <c r="BC115" s="89">
        <v>166</v>
      </c>
      <c r="BE115" s="95" t="s">
        <v>134</v>
      </c>
      <c r="BF115" s="96" t="s">
        <v>135</v>
      </c>
      <c r="BG115" s="25">
        <v>0</v>
      </c>
      <c r="BH115" s="118">
        <v>1</v>
      </c>
      <c r="BI115" s="118">
        <v>9</v>
      </c>
      <c r="BJ115" s="9">
        <f t="shared" si="2"/>
        <v>0.1111111111111111</v>
      </c>
      <c r="BK115" s="89">
        <v>168</v>
      </c>
      <c r="BM115" s="95" t="s">
        <v>134</v>
      </c>
      <c r="BN115" s="96" t="s">
        <v>135</v>
      </c>
      <c r="BO115" s="365">
        <v>0</v>
      </c>
      <c r="BP115" s="118">
        <v>1</v>
      </c>
      <c r="BQ115" s="118">
        <v>9</v>
      </c>
      <c r="BR115" s="9">
        <v>0.1111111111111111</v>
      </c>
      <c r="BS115" s="89">
        <v>173</v>
      </c>
      <c r="BU115" s="95" t="s">
        <v>134</v>
      </c>
      <c r="BV115" s="96" t="s">
        <v>135</v>
      </c>
      <c r="BW115" s="25">
        <v>0</v>
      </c>
      <c r="BX115" s="118">
        <v>1</v>
      </c>
      <c r="BY115" s="118">
        <v>9</v>
      </c>
      <c r="BZ115" s="9">
        <v>0.1111111111111111</v>
      </c>
      <c r="CA115" s="89">
        <v>179</v>
      </c>
    </row>
    <row r="116" spans="1:79" s="81" customFormat="1" x14ac:dyDescent="0.25">
      <c r="A116" s="108" t="s">
        <v>136</v>
      </c>
      <c r="B116" s="91" t="s">
        <v>58</v>
      </c>
      <c r="C116" s="139">
        <v>5.377600000000001</v>
      </c>
      <c r="D116" s="119">
        <v>70</v>
      </c>
      <c r="E116" s="119">
        <v>51</v>
      </c>
      <c r="F116" s="27">
        <v>1.3725490196078431</v>
      </c>
      <c r="G116" s="119">
        <v>56</v>
      </c>
      <c r="I116" s="108" t="s">
        <v>136</v>
      </c>
      <c r="J116" s="91" t="s">
        <v>58</v>
      </c>
      <c r="K116" s="138">
        <v>5.377600000000001</v>
      </c>
      <c r="L116" s="118">
        <v>70</v>
      </c>
      <c r="M116" s="118">
        <v>51</v>
      </c>
      <c r="N116" s="9">
        <v>1.3725490196078431</v>
      </c>
      <c r="O116" s="89">
        <v>55</v>
      </c>
      <c r="Q116" s="108" t="s">
        <v>136</v>
      </c>
      <c r="R116" s="91" t="s">
        <v>58</v>
      </c>
      <c r="S116" s="138">
        <v>5.377600000000001</v>
      </c>
      <c r="T116" s="118">
        <v>70</v>
      </c>
      <c r="U116" s="118">
        <v>51</v>
      </c>
      <c r="V116" s="42">
        <v>1.3725490196078431</v>
      </c>
      <c r="W116" s="89">
        <v>53</v>
      </c>
      <c r="Y116" s="108" t="s">
        <v>136</v>
      </c>
      <c r="Z116" s="91" t="s">
        <v>58</v>
      </c>
      <c r="AA116" s="139">
        <v>4.7112000000000016</v>
      </c>
      <c r="AB116" s="119">
        <v>76</v>
      </c>
      <c r="AC116" s="119">
        <v>52</v>
      </c>
      <c r="AD116" s="27">
        <v>1.4615384615384615</v>
      </c>
      <c r="AE116" s="119">
        <v>55</v>
      </c>
      <c r="AG116" s="108" t="s">
        <v>136</v>
      </c>
      <c r="AH116" s="91" t="s">
        <v>58</v>
      </c>
      <c r="AI116" s="187">
        <v>5.7112000000000016</v>
      </c>
      <c r="AJ116" s="119">
        <v>84</v>
      </c>
      <c r="AK116" s="119">
        <v>55</v>
      </c>
      <c r="AL116" s="27">
        <v>1.5272727272727273</v>
      </c>
      <c r="AM116" s="119">
        <v>51</v>
      </c>
      <c r="AO116" s="108" t="s">
        <v>136</v>
      </c>
      <c r="AP116" s="91" t="s">
        <v>58</v>
      </c>
      <c r="AQ116" s="187">
        <v>5.7112000000000016</v>
      </c>
      <c r="AR116" s="119">
        <v>87</v>
      </c>
      <c r="AS116" s="119">
        <v>56</v>
      </c>
      <c r="AT116" s="27">
        <v>1.5535714285714286</v>
      </c>
      <c r="AU116" s="119">
        <v>51</v>
      </c>
      <c r="AW116" s="98" t="s">
        <v>136</v>
      </c>
      <c r="AX116" s="91" t="s">
        <v>58</v>
      </c>
      <c r="AY116" s="25">
        <v>5.7112000000000016</v>
      </c>
      <c r="AZ116" s="118">
        <v>87</v>
      </c>
      <c r="BA116" s="118">
        <v>56</v>
      </c>
      <c r="BB116" s="9">
        <v>1.5535714285714286</v>
      </c>
      <c r="BC116" s="89">
        <v>50</v>
      </c>
      <c r="BE116" s="98" t="s">
        <v>136</v>
      </c>
      <c r="BF116" s="91" t="s">
        <v>58</v>
      </c>
      <c r="BG116" s="25">
        <v>5.7112000000000016</v>
      </c>
      <c r="BH116" s="118">
        <v>87</v>
      </c>
      <c r="BI116" s="118">
        <v>56</v>
      </c>
      <c r="BJ116" s="9">
        <f t="shared" si="2"/>
        <v>1.5535714285714286</v>
      </c>
      <c r="BK116" s="89">
        <v>55</v>
      </c>
      <c r="BM116" s="98" t="s">
        <v>136</v>
      </c>
      <c r="BN116" s="91" t="s">
        <v>58</v>
      </c>
      <c r="BO116" s="187">
        <v>7.4888888888888978</v>
      </c>
      <c r="BP116" s="119">
        <v>96</v>
      </c>
      <c r="BQ116" s="119">
        <v>57</v>
      </c>
      <c r="BR116" s="27">
        <v>1.6842105263157894</v>
      </c>
      <c r="BS116" s="119">
        <v>50</v>
      </c>
      <c r="BU116" s="98" t="s">
        <v>136</v>
      </c>
      <c r="BV116" s="91" t="s">
        <v>58</v>
      </c>
      <c r="BW116" s="25">
        <v>7.4888888888888978</v>
      </c>
      <c r="BX116" s="118">
        <v>96</v>
      </c>
      <c r="BY116" s="118">
        <v>57</v>
      </c>
      <c r="BZ116" s="9">
        <v>1.6842105263157894</v>
      </c>
      <c r="CA116" s="89">
        <v>48</v>
      </c>
    </row>
    <row r="117" spans="1:79" s="81" customFormat="1" x14ac:dyDescent="0.25">
      <c r="A117" s="97" t="s">
        <v>389</v>
      </c>
      <c r="B117" s="91" t="s">
        <v>390</v>
      </c>
      <c r="C117" s="139"/>
      <c r="D117" s="119"/>
      <c r="E117" s="119"/>
      <c r="F117" s="27"/>
      <c r="G117" s="119"/>
      <c r="I117" s="97" t="s">
        <v>389</v>
      </c>
      <c r="J117" s="91" t="s">
        <v>390</v>
      </c>
      <c r="K117" s="138"/>
      <c r="L117" s="118"/>
      <c r="M117" s="118"/>
      <c r="N117" s="9"/>
      <c r="O117" s="89"/>
      <c r="Q117" s="97" t="s">
        <v>389</v>
      </c>
      <c r="R117" s="91" t="s">
        <v>390</v>
      </c>
      <c r="S117" s="138"/>
      <c r="T117" s="118"/>
      <c r="U117" s="118"/>
      <c r="V117" s="42"/>
      <c r="W117" s="89"/>
      <c r="Y117" s="97" t="s">
        <v>389</v>
      </c>
      <c r="Z117" s="91" t="s">
        <v>390</v>
      </c>
      <c r="AA117" s="139">
        <v>-0.99989999999999846</v>
      </c>
      <c r="AB117" s="119">
        <v>1</v>
      </c>
      <c r="AC117" s="119">
        <v>3</v>
      </c>
      <c r="AD117" s="27">
        <v>0.33333333333333331</v>
      </c>
      <c r="AE117" s="119">
        <v>139</v>
      </c>
      <c r="AG117" s="97" t="s">
        <v>389</v>
      </c>
      <c r="AH117" s="91" t="s">
        <v>390</v>
      </c>
      <c r="AI117" s="187">
        <v>-1.7142000000000017</v>
      </c>
      <c r="AJ117" s="119">
        <v>3</v>
      </c>
      <c r="AK117" s="119">
        <v>4</v>
      </c>
      <c r="AL117" s="27">
        <v>0.75</v>
      </c>
      <c r="AM117" s="119">
        <v>108</v>
      </c>
      <c r="AO117" s="97" t="s">
        <v>389</v>
      </c>
      <c r="AP117" s="91" t="s">
        <v>390</v>
      </c>
      <c r="AQ117" s="25">
        <v>-1.7142000000000017</v>
      </c>
      <c r="AR117" s="118">
        <v>3</v>
      </c>
      <c r="AS117" s="118">
        <v>4</v>
      </c>
      <c r="AT117" s="9">
        <v>0.75</v>
      </c>
      <c r="AU117" s="89">
        <v>107</v>
      </c>
      <c r="AW117" s="105" t="s">
        <v>389</v>
      </c>
      <c r="AX117" s="91" t="s">
        <v>390</v>
      </c>
      <c r="AY117" s="25">
        <v>-1.7142000000000017</v>
      </c>
      <c r="AZ117" s="118">
        <v>3</v>
      </c>
      <c r="BA117" s="118">
        <v>4</v>
      </c>
      <c r="BB117" s="9">
        <v>0.75</v>
      </c>
      <c r="BC117" s="89">
        <v>106</v>
      </c>
      <c r="BE117" s="105" t="s">
        <v>389</v>
      </c>
      <c r="BF117" s="91" t="s">
        <v>390</v>
      </c>
      <c r="BG117" s="25">
        <v>-1.7142000000000017</v>
      </c>
      <c r="BH117" s="118">
        <v>3</v>
      </c>
      <c r="BI117" s="118">
        <v>4</v>
      </c>
      <c r="BJ117" s="9">
        <f t="shared" si="2"/>
        <v>0.75</v>
      </c>
      <c r="BK117" s="89">
        <v>110</v>
      </c>
      <c r="BM117" s="105" t="s">
        <v>389</v>
      </c>
      <c r="BN117" s="91" t="s">
        <v>390</v>
      </c>
      <c r="BO117" s="365">
        <v>-1.7142000000000017</v>
      </c>
      <c r="BP117" s="118">
        <v>3</v>
      </c>
      <c r="BQ117" s="118">
        <v>4</v>
      </c>
      <c r="BR117" s="9">
        <v>0.75</v>
      </c>
      <c r="BS117" s="89">
        <v>111</v>
      </c>
      <c r="BU117" s="105" t="s">
        <v>389</v>
      </c>
      <c r="BV117" s="91" t="s">
        <v>390</v>
      </c>
      <c r="BW117" s="25">
        <v>-1.7142000000000017</v>
      </c>
      <c r="BX117" s="118">
        <v>3</v>
      </c>
      <c r="BY117" s="118">
        <v>4</v>
      </c>
      <c r="BZ117" s="9">
        <v>0.75</v>
      </c>
      <c r="CA117" s="89">
        <v>114</v>
      </c>
    </row>
    <row r="118" spans="1:79" x14ac:dyDescent="0.25">
      <c r="A118" s="94" t="s">
        <v>137</v>
      </c>
      <c r="B118" s="91" t="s">
        <v>138</v>
      </c>
      <c r="C118" s="138">
        <v>0.9666666666666659</v>
      </c>
      <c r="D118" s="118">
        <v>5</v>
      </c>
      <c r="E118" s="118">
        <v>33</v>
      </c>
      <c r="F118" s="9">
        <v>0.15151515151515152</v>
      </c>
      <c r="G118" s="89">
        <v>149</v>
      </c>
      <c r="H118" s="81"/>
      <c r="I118" s="94" t="s">
        <v>137</v>
      </c>
      <c r="J118" s="91" t="s">
        <v>138</v>
      </c>
      <c r="K118" s="138">
        <v>0.9666666666666659</v>
      </c>
      <c r="L118" s="118">
        <v>5</v>
      </c>
      <c r="M118" s="118">
        <v>33</v>
      </c>
      <c r="N118" s="9">
        <v>0.15151515151515152</v>
      </c>
      <c r="O118" s="89">
        <v>148</v>
      </c>
      <c r="P118" s="81"/>
      <c r="Q118" s="94" t="s">
        <v>137</v>
      </c>
      <c r="R118" s="91" t="s">
        <v>138</v>
      </c>
      <c r="S118" s="138">
        <v>0.9666666666666659</v>
      </c>
      <c r="T118" s="118">
        <v>5</v>
      </c>
      <c r="U118" s="118">
        <v>33</v>
      </c>
      <c r="V118" s="42">
        <v>0.15151515151515152</v>
      </c>
      <c r="W118" s="89">
        <v>148</v>
      </c>
      <c r="X118" s="81"/>
      <c r="Y118" s="94" t="s">
        <v>137</v>
      </c>
      <c r="Z118" s="91" t="s">
        <v>138</v>
      </c>
      <c r="AA118" s="138">
        <v>0.9666666666666659</v>
      </c>
      <c r="AB118" s="118">
        <v>5</v>
      </c>
      <c r="AC118" s="118">
        <v>33</v>
      </c>
      <c r="AD118" s="9">
        <v>0.15151515151515152</v>
      </c>
      <c r="AE118" s="89">
        <v>156</v>
      </c>
      <c r="AF118" s="81"/>
      <c r="AG118" s="94" t="s">
        <v>137</v>
      </c>
      <c r="AH118" s="91" t="s">
        <v>138</v>
      </c>
      <c r="AI118" s="25">
        <v>0.9666666666666659</v>
      </c>
      <c r="AJ118" s="118">
        <v>5</v>
      </c>
      <c r="AK118" s="118">
        <v>33</v>
      </c>
      <c r="AL118" s="9">
        <v>0.15151515151515152</v>
      </c>
      <c r="AM118" s="89">
        <v>161</v>
      </c>
      <c r="AN118" s="81"/>
      <c r="AO118" s="94" t="s">
        <v>137</v>
      </c>
      <c r="AP118" s="91" t="s">
        <v>138</v>
      </c>
      <c r="AQ118" s="25">
        <v>0.9666666666666659</v>
      </c>
      <c r="AR118" s="118">
        <v>5</v>
      </c>
      <c r="AS118" s="118">
        <v>33</v>
      </c>
      <c r="AT118" s="9">
        <v>0.15151515151515152</v>
      </c>
      <c r="AU118" s="89">
        <v>161</v>
      </c>
      <c r="AV118" s="81"/>
      <c r="AW118" s="101" t="s">
        <v>137</v>
      </c>
      <c r="AX118" s="91" t="s">
        <v>138</v>
      </c>
      <c r="AY118" s="25">
        <v>0.9666666666666659</v>
      </c>
      <c r="AZ118" s="118">
        <v>5</v>
      </c>
      <c r="BA118" s="118">
        <v>33</v>
      </c>
      <c r="BB118" s="9">
        <v>0.15151515151515152</v>
      </c>
      <c r="BC118" s="89">
        <v>163</v>
      </c>
      <c r="BD118" s="81"/>
      <c r="BE118" s="101" t="s">
        <v>137</v>
      </c>
      <c r="BF118" s="91" t="s">
        <v>138</v>
      </c>
      <c r="BG118" s="25">
        <v>0.9666666666666659</v>
      </c>
      <c r="BH118" s="118">
        <v>5</v>
      </c>
      <c r="BI118" s="118">
        <v>33</v>
      </c>
      <c r="BJ118" s="9">
        <f t="shared" si="2"/>
        <v>0.15151515151515152</v>
      </c>
      <c r="BK118" s="89">
        <v>165</v>
      </c>
      <c r="BL118" s="81"/>
      <c r="BM118" s="101" t="s">
        <v>137</v>
      </c>
      <c r="BN118" s="91" t="s">
        <v>138</v>
      </c>
      <c r="BO118" s="365">
        <v>0.9666666666666659</v>
      </c>
      <c r="BP118" s="118">
        <v>5</v>
      </c>
      <c r="BQ118" s="118">
        <v>33</v>
      </c>
      <c r="BR118" s="9">
        <v>0.15151515151515152</v>
      </c>
      <c r="BS118" s="89">
        <v>170</v>
      </c>
      <c r="BT118" s="81"/>
      <c r="BU118" s="101" t="s">
        <v>137</v>
      </c>
      <c r="BV118" s="91" t="s">
        <v>138</v>
      </c>
      <c r="BW118" s="25">
        <v>0.9666666666666659</v>
      </c>
      <c r="BX118" s="118">
        <v>5</v>
      </c>
      <c r="BY118" s="118">
        <v>33</v>
      </c>
      <c r="BZ118" s="9">
        <v>0.15151515151515152</v>
      </c>
      <c r="CA118" s="89">
        <v>176</v>
      </c>
    </row>
    <row r="119" spans="1:79" x14ac:dyDescent="0.25">
      <c r="A119" s="94" t="s">
        <v>139</v>
      </c>
      <c r="B119" s="91" t="s">
        <v>98</v>
      </c>
      <c r="C119" s="138">
        <v>3</v>
      </c>
      <c r="D119" s="118">
        <v>6</v>
      </c>
      <c r="E119" s="118">
        <v>6</v>
      </c>
      <c r="F119" s="9">
        <v>1</v>
      </c>
      <c r="G119" s="89">
        <v>78</v>
      </c>
      <c r="H119" s="81"/>
      <c r="I119" s="94" t="s">
        <v>139</v>
      </c>
      <c r="J119" s="91" t="s">
        <v>98</v>
      </c>
      <c r="K119" s="138">
        <v>3</v>
      </c>
      <c r="L119" s="118">
        <v>6</v>
      </c>
      <c r="M119" s="118">
        <v>6</v>
      </c>
      <c r="N119" s="9">
        <v>1</v>
      </c>
      <c r="O119" s="89">
        <v>76</v>
      </c>
      <c r="P119" s="81"/>
      <c r="Q119" s="94" t="s">
        <v>139</v>
      </c>
      <c r="R119" s="91" t="s">
        <v>98</v>
      </c>
      <c r="S119" s="138">
        <v>3</v>
      </c>
      <c r="T119" s="118">
        <v>6</v>
      </c>
      <c r="U119" s="118">
        <v>6</v>
      </c>
      <c r="V119" s="42">
        <v>1</v>
      </c>
      <c r="W119" s="89">
        <v>76</v>
      </c>
      <c r="X119" s="81"/>
      <c r="Y119" s="94" t="s">
        <v>139</v>
      </c>
      <c r="Z119" s="91" t="s">
        <v>98</v>
      </c>
      <c r="AA119" s="138">
        <v>3</v>
      </c>
      <c r="AB119" s="118">
        <v>6</v>
      </c>
      <c r="AC119" s="118">
        <v>6</v>
      </c>
      <c r="AD119" s="9">
        <v>1</v>
      </c>
      <c r="AE119" s="89">
        <v>80</v>
      </c>
      <c r="AF119" s="81"/>
      <c r="AG119" s="94" t="s">
        <v>139</v>
      </c>
      <c r="AH119" s="91" t="s">
        <v>98</v>
      </c>
      <c r="AI119" s="25">
        <v>3</v>
      </c>
      <c r="AJ119" s="118">
        <v>6</v>
      </c>
      <c r="AK119" s="118">
        <v>6</v>
      </c>
      <c r="AL119" s="9">
        <v>1</v>
      </c>
      <c r="AM119" s="89">
        <v>82</v>
      </c>
      <c r="AN119" s="81"/>
      <c r="AO119" s="94" t="s">
        <v>139</v>
      </c>
      <c r="AP119" s="91" t="s">
        <v>98</v>
      </c>
      <c r="AQ119" s="25">
        <v>3</v>
      </c>
      <c r="AR119" s="118">
        <v>6</v>
      </c>
      <c r="AS119" s="118">
        <v>6</v>
      </c>
      <c r="AT119" s="9">
        <v>1</v>
      </c>
      <c r="AU119" s="89">
        <v>80</v>
      </c>
      <c r="AV119" s="81"/>
      <c r="AW119" s="101" t="s">
        <v>139</v>
      </c>
      <c r="AX119" s="91" t="s">
        <v>98</v>
      </c>
      <c r="AY119" s="25">
        <v>3</v>
      </c>
      <c r="AZ119" s="118">
        <v>6</v>
      </c>
      <c r="BA119" s="118">
        <v>6</v>
      </c>
      <c r="BB119" s="9">
        <v>1</v>
      </c>
      <c r="BC119" s="89">
        <v>80</v>
      </c>
      <c r="BD119" s="81"/>
      <c r="BE119" s="101" t="s">
        <v>139</v>
      </c>
      <c r="BF119" s="91" t="s">
        <v>98</v>
      </c>
      <c r="BG119" s="25">
        <v>3</v>
      </c>
      <c r="BH119" s="118">
        <v>6</v>
      </c>
      <c r="BI119" s="118">
        <v>6</v>
      </c>
      <c r="BJ119" s="9">
        <f t="shared" si="2"/>
        <v>1</v>
      </c>
      <c r="BK119" s="89">
        <v>83</v>
      </c>
      <c r="BL119" s="81"/>
      <c r="BM119" s="101" t="s">
        <v>139</v>
      </c>
      <c r="BN119" s="91" t="s">
        <v>98</v>
      </c>
      <c r="BO119" s="365">
        <v>3</v>
      </c>
      <c r="BP119" s="118">
        <v>6</v>
      </c>
      <c r="BQ119" s="118">
        <v>6</v>
      </c>
      <c r="BR119" s="9">
        <v>1</v>
      </c>
      <c r="BS119" s="89">
        <v>85</v>
      </c>
      <c r="BT119" s="81"/>
      <c r="BU119" s="101" t="s">
        <v>139</v>
      </c>
      <c r="BV119" s="91" t="s">
        <v>98</v>
      </c>
      <c r="BW119" s="25">
        <v>3</v>
      </c>
      <c r="BX119" s="118">
        <v>6</v>
      </c>
      <c r="BY119" s="118">
        <v>6</v>
      </c>
      <c r="BZ119" s="9">
        <v>1</v>
      </c>
      <c r="CA119" s="89">
        <v>88</v>
      </c>
    </row>
    <row r="120" spans="1:79" x14ac:dyDescent="0.25">
      <c r="A120" s="97" t="s">
        <v>351</v>
      </c>
      <c r="B120" s="91" t="s">
        <v>352</v>
      </c>
      <c r="C120" s="139">
        <v>0</v>
      </c>
      <c r="D120" s="119">
        <v>6</v>
      </c>
      <c r="E120" s="119">
        <v>6</v>
      </c>
      <c r="F120" s="27">
        <v>1</v>
      </c>
      <c r="G120" s="119">
        <v>78</v>
      </c>
      <c r="H120" s="81"/>
      <c r="I120" s="97" t="s">
        <v>351</v>
      </c>
      <c r="J120" s="91" t="s">
        <v>352</v>
      </c>
      <c r="K120" s="138">
        <v>0</v>
      </c>
      <c r="L120" s="118">
        <v>6</v>
      </c>
      <c r="M120" s="118">
        <v>6</v>
      </c>
      <c r="N120" s="9">
        <v>1</v>
      </c>
      <c r="O120" s="89">
        <v>76</v>
      </c>
      <c r="P120" s="81"/>
      <c r="Q120" s="97" t="s">
        <v>351</v>
      </c>
      <c r="R120" s="91" t="s">
        <v>352</v>
      </c>
      <c r="S120" s="138">
        <v>0</v>
      </c>
      <c r="T120" s="118">
        <v>6</v>
      </c>
      <c r="U120" s="118">
        <v>6</v>
      </c>
      <c r="V120" s="42">
        <v>1</v>
      </c>
      <c r="W120" s="89">
        <v>76</v>
      </c>
      <c r="X120" s="81"/>
      <c r="Y120" s="97" t="s">
        <v>351</v>
      </c>
      <c r="Z120" s="91" t="s">
        <v>352</v>
      </c>
      <c r="AA120" s="138">
        <v>0</v>
      </c>
      <c r="AB120" s="118">
        <v>6</v>
      </c>
      <c r="AC120" s="118">
        <v>6</v>
      </c>
      <c r="AD120" s="9">
        <v>1</v>
      </c>
      <c r="AE120" s="89">
        <v>80</v>
      </c>
      <c r="AF120" s="81"/>
      <c r="AG120" s="97" t="s">
        <v>351</v>
      </c>
      <c r="AH120" s="91" t="s">
        <v>352</v>
      </c>
      <c r="AI120" s="25">
        <v>0</v>
      </c>
      <c r="AJ120" s="118">
        <v>6</v>
      </c>
      <c r="AK120" s="118">
        <v>6</v>
      </c>
      <c r="AL120" s="9">
        <v>1</v>
      </c>
      <c r="AM120" s="89">
        <v>82</v>
      </c>
      <c r="AN120" s="81"/>
      <c r="AO120" s="97" t="s">
        <v>351</v>
      </c>
      <c r="AP120" s="91" t="s">
        <v>352</v>
      </c>
      <c r="AQ120" s="25">
        <v>0</v>
      </c>
      <c r="AR120" s="118">
        <v>6</v>
      </c>
      <c r="AS120" s="118">
        <v>6</v>
      </c>
      <c r="AT120" s="9">
        <v>1</v>
      </c>
      <c r="AU120" s="89">
        <v>80</v>
      </c>
      <c r="AV120" s="81"/>
      <c r="AW120" s="105" t="s">
        <v>351</v>
      </c>
      <c r="AX120" s="91" t="s">
        <v>352</v>
      </c>
      <c r="AY120" s="187">
        <v>0</v>
      </c>
      <c r="AZ120" s="119">
        <v>9</v>
      </c>
      <c r="BA120" s="119">
        <v>9</v>
      </c>
      <c r="BB120" s="27">
        <v>1</v>
      </c>
      <c r="BC120" s="119">
        <v>80</v>
      </c>
      <c r="BD120" s="81"/>
      <c r="BE120" s="105" t="s">
        <v>351</v>
      </c>
      <c r="BF120" s="91" t="s">
        <v>352</v>
      </c>
      <c r="BG120" s="25">
        <v>0</v>
      </c>
      <c r="BH120" s="118">
        <v>9</v>
      </c>
      <c r="BI120" s="118">
        <v>9</v>
      </c>
      <c r="BJ120" s="9">
        <f t="shared" si="2"/>
        <v>1</v>
      </c>
      <c r="BK120" s="89">
        <v>83</v>
      </c>
      <c r="BL120" s="81"/>
      <c r="BM120" s="105" t="s">
        <v>351</v>
      </c>
      <c r="BN120" s="91" t="s">
        <v>352</v>
      </c>
      <c r="BO120" s="365">
        <v>0</v>
      </c>
      <c r="BP120" s="118">
        <v>9</v>
      </c>
      <c r="BQ120" s="118">
        <v>9</v>
      </c>
      <c r="BR120" s="9">
        <v>1</v>
      </c>
      <c r="BS120" s="89">
        <v>85</v>
      </c>
      <c r="BT120" s="81"/>
      <c r="BU120" s="105" t="s">
        <v>351</v>
      </c>
      <c r="BV120" s="91" t="s">
        <v>352</v>
      </c>
      <c r="BW120" s="25">
        <v>0</v>
      </c>
      <c r="BX120" s="118">
        <v>9</v>
      </c>
      <c r="BY120" s="118">
        <v>9</v>
      </c>
      <c r="BZ120" s="9">
        <v>1</v>
      </c>
      <c r="CA120" s="89">
        <v>88</v>
      </c>
    </row>
    <row r="121" spans="1:79" ht="15.75" thickBot="1" x14ac:dyDescent="0.3">
      <c r="A121" s="90" t="s">
        <v>140</v>
      </c>
      <c r="B121" s="91" t="s">
        <v>141</v>
      </c>
      <c r="C121" s="138">
        <v>5.7779111111111057</v>
      </c>
      <c r="D121" s="118">
        <v>7</v>
      </c>
      <c r="E121" s="118">
        <v>14</v>
      </c>
      <c r="F121" s="9">
        <v>0.5</v>
      </c>
      <c r="G121" s="89">
        <v>113</v>
      </c>
      <c r="H121" s="81"/>
      <c r="I121" s="90" t="s">
        <v>140</v>
      </c>
      <c r="J121" s="91" t="s">
        <v>141</v>
      </c>
      <c r="K121" s="138">
        <v>5.7779111111111057</v>
      </c>
      <c r="L121" s="118">
        <v>7</v>
      </c>
      <c r="M121" s="118">
        <v>14</v>
      </c>
      <c r="N121" s="9">
        <v>0.5</v>
      </c>
      <c r="O121" s="89">
        <v>116</v>
      </c>
      <c r="P121" s="81"/>
      <c r="Q121" s="90" t="s">
        <v>140</v>
      </c>
      <c r="R121" s="91" t="s">
        <v>141</v>
      </c>
      <c r="S121" s="138">
        <v>5.7779111111111057</v>
      </c>
      <c r="T121" s="118">
        <v>7</v>
      </c>
      <c r="U121" s="118">
        <v>14</v>
      </c>
      <c r="V121" s="42">
        <v>0.5</v>
      </c>
      <c r="W121" s="89">
        <v>115</v>
      </c>
      <c r="X121" s="81"/>
      <c r="Y121" s="90" t="s">
        <v>140</v>
      </c>
      <c r="Z121" s="91" t="s">
        <v>141</v>
      </c>
      <c r="AA121" s="138">
        <v>5.7779111111111057</v>
      </c>
      <c r="AB121" s="118">
        <v>7</v>
      </c>
      <c r="AC121" s="118">
        <v>14</v>
      </c>
      <c r="AD121" s="9">
        <v>0.5</v>
      </c>
      <c r="AE121" s="89">
        <v>120</v>
      </c>
      <c r="AF121" s="81"/>
      <c r="AG121" s="90" t="s">
        <v>140</v>
      </c>
      <c r="AH121" s="91" t="s">
        <v>141</v>
      </c>
      <c r="AI121" s="25">
        <v>5.7779111111111057</v>
      </c>
      <c r="AJ121" s="118">
        <v>7</v>
      </c>
      <c r="AK121" s="118">
        <v>14</v>
      </c>
      <c r="AL121" s="9">
        <v>0.5</v>
      </c>
      <c r="AM121" s="89">
        <v>128</v>
      </c>
      <c r="AN121" s="81"/>
      <c r="AO121" s="90" t="s">
        <v>140</v>
      </c>
      <c r="AP121" s="91" t="s">
        <v>141</v>
      </c>
      <c r="AQ121" s="25">
        <v>5.7779111111111057</v>
      </c>
      <c r="AR121" s="118">
        <v>7</v>
      </c>
      <c r="AS121" s="118">
        <v>14</v>
      </c>
      <c r="AT121" s="9">
        <v>0.5</v>
      </c>
      <c r="AU121" s="89">
        <v>127</v>
      </c>
      <c r="AV121" s="81"/>
      <c r="AW121" s="90" t="s">
        <v>140</v>
      </c>
      <c r="AX121" s="91" t="s">
        <v>141</v>
      </c>
      <c r="AY121" s="25">
        <v>5.7779111111111057</v>
      </c>
      <c r="AZ121" s="118">
        <v>7</v>
      </c>
      <c r="BA121" s="118">
        <v>14</v>
      </c>
      <c r="BB121" s="9">
        <v>0.5</v>
      </c>
      <c r="BC121" s="89">
        <v>128</v>
      </c>
      <c r="BD121" s="81"/>
      <c r="BE121" s="90" t="s">
        <v>140</v>
      </c>
      <c r="BF121" s="91" t="s">
        <v>141</v>
      </c>
      <c r="BG121" s="25">
        <v>5.7779111111111057</v>
      </c>
      <c r="BH121" s="118">
        <v>7</v>
      </c>
      <c r="BI121" s="118">
        <v>14</v>
      </c>
      <c r="BJ121" s="9">
        <f t="shared" si="2"/>
        <v>0.5</v>
      </c>
      <c r="BK121" s="89">
        <v>130</v>
      </c>
      <c r="BL121" s="81"/>
      <c r="BM121" s="90" t="s">
        <v>140</v>
      </c>
      <c r="BN121" s="91" t="s">
        <v>141</v>
      </c>
      <c r="BO121" s="365">
        <v>5.7779111111111057</v>
      </c>
      <c r="BP121" s="118">
        <v>7</v>
      </c>
      <c r="BQ121" s="118">
        <v>14</v>
      </c>
      <c r="BR121" s="9">
        <v>0.5</v>
      </c>
      <c r="BS121" s="89">
        <v>131</v>
      </c>
      <c r="BT121" s="81"/>
      <c r="BU121" s="90" t="s">
        <v>140</v>
      </c>
      <c r="BV121" s="91" t="s">
        <v>141</v>
      </c>
      <c r="BW121" s="25">
        <v>5.7779111111111057</v>
      </c>
      <c r="BX121" s="118">
        <v>7</v>
      </c>
      <c r="BY121" s="118">
        <v>14</v>
      </c>
      <c r="BZ121" s="9">
        <v>0.5</v>
      </c>
      <c r="CA121" s="89">
        <v>134</v>
      </c>
    </row>
    <row r="122" spans="1:79" x14ac:dyDescent="0.25">
      <c r="A122" s="276" t="s">
        <v>358</v>
      </c>
      <c r="B122" s="81"/>
      <c r="C122" s="270" t="s">
        <v>2</v>
      </c>
      <c r="D122" s="135" t="s">
        <v>252</v>
      </c>
      <c r="E122" s="136" t="s">
        <v>252</v>
      </c>
      <c r="F122" s="49" t="s">
        <v>255</v>
      </c>
      <c r="G122" s="268" t="s">
        <v>311</v>
      </c>
      <c r="H122" s="81"/>
      <c r="I122" s="335" t="s">
        <v>360</v>
      </c>
      <c r="J122" s="22"/>
      <c r="K122" s="270" t="s">
        <v>2</v>
      </c>
      <c r="L122" s="135" t="s">
        <v>252</v>
      </c>
      <c r="M122" s="136" t="s">
        <v>252</v>
      </c>
      <c r="N122" s="49" t="s">
        <v>255</v>
      </c>
      <c r="O122" s="268" t="s">
        <v>311</v>
      </c>
      <c r="P122" s="81"/>
      <c r="Q122" s="335" t="s">
        <v>385</v>
      </c>
      <c r="R122" s="22"/>
      <c r="S122" s="270" t="s">
        <v>2</v>
      </c>
      <c r="T122" s="135" t="s">
        <v>252</v>
      </c>
      <c r="U122" s="136" t="s">
        <v>252</v>
      </c>
      <c r="V122" s="49" t="s">
        <v>255</v>
      </c>
      <c r="W122" s="268" t="s">
        <v>311</v>
      </c>
      <c r="X122" s="81"/>
      <c r="Y122" s="276" t="s">
        <v>400</v>
      </c>
      <c r="Z122" s="81"/>
      <c r="AA122" s="270" t="s">
        <v>2</v>
      </c>
      <c r="AB122" s="135" t="s">
        <v>252</v>
      </c>
      <c r="AC122" s="136" t="s">
        <v>252</v>
      </c>
      <c r="AD122" s="49" t="s">
        <v>255</v>
      </c>
      <c r="AE122" s="268" t="s">
        <v>311</v>
      </c>
      <c r="AF122" s="81"/>
      <c r="AG122" s="276" t="s">
        <v>405</v>
      </c>
      <c r="AH122" s="81"/>
      <c r="AI122" s="270" t="s">
        <v>2</v>
      </c>
      <c r="AJ122" s="135" t="s">
        <v>252</v>
      </c>
      <c r="AK122" s="136" t="s">
        <v>252</v>
      </c>
      <c r="AL122" s="49" t="s">
        <v>255</v>
      </c>
      <c r="AM122" s="268" t="s">
        <v>311</v>
      </c>
      <c r="AN122" s="81"/>
      <c r="AO122" s="276" t="s">
        <v>420</v>
      </c>
      <c r="AP122" s="81"/>
      <c r="AQ122" s="270" t="s">
        <v>2</v>
      </c>
      <c r="AR122" s="135" t="s">
        <v>252</v>
      </c>
      <c r="AS122" s="136" t="s">
        <v>252</v>
      </c>
      <c r="AT122" s="49" t="s">
        <v>255</v>
      </c>
      <c r="AU122" s="268" t="s">
        <v>311</v>
      </c>
      <c r="AV122" s="81"/>
      <c r="AW122" s="276" t="s">
        <v>424</v>
      </c>
      <c r="AX122" s="276"/>
      <c r="AY122" s="270" t="s">
        <v>2</v>
      </c>
      <c r="AZ122" s="135" t="s">
        <v>252</v>
      </c>
      <c r="BA122" s="136" t="s">
        <v>252</v>
      </c>
      <c r="BB122" s="49" t="s">
        <v>255</v>
      </c>
      <c r="BC122" s="268" t="s">
        <v>311</v>
      </c>
      <c r="BD122" s="81"/>
      <c r="BE122" s="276" t="s">
        <v>453</v>
      </c>
      <c r="BF122" s="276"/>
      <c r="BG122" s="270" t="s">
        <v>2</v>
      </c>
      <c r="BH122" s="135" t="s">
        <v>252</v>
      </c>
      <c r="BI122" s="136" t="s">
        <v>252</v>
      </c>
      <c r="BJ122" s="49" t="s">
        <v>255</v>
      </c>
      <c r="BK122" s="136" t="s">
        <v>311</v>
      </c>
      <c r="BL122" s="81"/>
      <c r="BM122" s="276" t="s">
        <v>466</v>
      </c>
      <c r="BN122" s="276"/>
      <c r="BO122" s="270" t="s">
        <v>2</v>
      </c>
      <c r="BP122" s="135" t="s">
        <v>252</v>
      </c>
      <c r="BQ122" s="136" t="s">
        <v>252</v>
      </c>
      <c r="BR122" s="49" t="s">
        <v>255</v>
      </c>
      <c r="BS122" s="136" t="s">
        <v>311</v>
      </c>
      <c r="BT122" s="81"/>
      <c r="BU122" s="276" t="s">
        <v>490</v>
      </c>
      <c r="BV122" s="276"/>
      <c r="BW122" s="270" t="s">
        <v>2</v>
      </c>
      <c r="BX122" s="135" t="s">
        <v>252</v>
      </c>
      <c r="BY122" s="136" t="s">
        <v>252</v>
      </c>
      <c r="BZ122" s="49" t="s">
        <v>255</v>
      </c>
      <c r="CA122" s="136" t="s">
        <v>311</v>
      </c>
    </row>
    <row r="123" spans="1:79" x14ac:dyDescent="0.25">
      <c r="A123" s="276" t="s">
        <v>361</v>
      </c>
      <c r="B123" s="81"/>
      <c r="C123" s="266" t="s">
        <v>421</v>
      </c>
      <c r="D123" s="85" t="s">
        <v>253</v>
      </c>
      <c r="E123" s="137" t="s">
        <v>254</v>
      </c>
      <c r="F123" s="130" t="s">
        <v>256</v>
      </c>
      <c r="G123" s="87" t="s">
        <v>312</v>
      </c>
      <c r="H123" s="81"/>
      <c r="I123" s="276" t="s">
        <v>361</v>
      </c>
      <c r="J123" s="81"/>
      <c r="K123" s="266" t="s">
        <v>421</v>
      </c>
      <c r="L123" s="85" t="s">
        <v>253</v>
      </c>
      <c r="M123" s="137" t="s">
        <v>254</v>
      </c>
      <c r="N123" s="130" t="s">
        <v>256</v>
      </c>
      <c r="O123" s="87" t="s">
        <v>312</v>
      </c>
      <c r="P123" s="81"/>
      <c r="Q123" s="276" t="s">
        <v>361</v>
      </c>
      <c r="R123" s="81"/>
      <c r="S123" s="266" t="s">
        <v>421</v>
      </c>
      <c r="T123" s="85" t="s">
        <v>253</v>
      </c>
      <c r="U123" s="137" t="s">
        <v>254</v>
      </c>
      <c r="V123" s="130" t="s">
        <v>256</v>
      </c>
      <c r="W123" s="87" t="s">
        <v>312</v>
      </c>
      <c r="X123" s="81"/>
      <c r="Y123" s="276" t="s">
        <v>361</v>
      </c>
      <c r="Z123" s="81"/>
      <c r="AA123" s="266" t="s">
        <v>421</v>
      </c>
      <c r="AB123" s="85" t="s">
        <v>253</v>
      </c>
      <c r="AC123" s="137" t="s">
        <v>254</v>
      </c>
      <c r="AD123" s="130" t="s">
        <v>256</v>
      </c>
      <c r="AE123" s="87" t="s">
        <v>312</v>
      </c>
      <c r="AF123" s="81"/>
      <c r="AG123" s="276" t="s">
        <v>406</v>
      </c>
      <c r="AH123" s="81"/>
      <c r="AI123" s="266" t="s">
        <v>421</v>
      </c>
      <c r="AJ123" s="85" t="s">
        <v>253</v>
      </c>
      <c r="AK123" s="137" t="s">
        <v>254</v>
      </c>
      <c r="AL123" s="130" t="s">
        <v>256</v>
      </c>
      <c r="AM123" s="87" t="s">
        <v>312</v>
      </c>
      <c r="AN123" s="81"/>
      <c r="AO123" s="276" t="s">
        <v>361</v>
      </c>
      <c r="AP123" s="81"/>
      <c r="AQ123" s="266" t="s">
        <v>421</v>
      </c>
      <c r="AR123" s="85" t="s">
        <v>253</v>
      </c>
      <c r="AS123" s="137" t="s">
        <v>254</v>
      </c>
      <c r="AT123" s="130" t="s">
        <v>256</v>
      </c>
      <c r="AU123" s="87" t="s">
        <v>312</v>
      </c>
      <c r="AV123" s="81"/>
      <c r="AW123" s="276" t="s">
        <v>428</v>
      </c>
      <c r="AX123" s="276"/>
      <c r="AY123" s="266" t="s">
        <v>421</v>
      </c>
      <c r="AZ123" s="85" t="s">
        <v>253</v>
      </c>
      <c r="BA123" s="137" t="s">
        <v>254</v>
      </c>
      <c r="BB123" s="130" t="s">
        <v>256</v>
      </c>
      <c r="BC123" s="87" t="s">
        <v>312</v>
      </c>
      <c r="BD123" s="81"/>
      <c r="BE123" s="295" t="s">
        <v>361</v>
      </c>
      <c r="BF123" s="276"/>
      <c r="BG123" s="266" t="s">
        <v>421</v>
      </c>
      <c r="BH123" s="85" t="s">
        <v>253</v>
      </c>
      <c r="BI123" s="137" t="s">
        <v>254</v>
      </c>
      <c r="BJ123" s="130" t="s">
        <v>256</v>
      </c>
      <c r="BK123" s="137" t="s">
        <v>312</v>
      </c>
      <c r="BL123" s="81"/>
      <c r="BM123" s="295" t="s">
        <v>361</v>
      </c>
      <c r="BN123" s="276"/>
      <c r="BO123" s="266" t="s">
        <v>421</v>
      </c>
      <c r="BP123" s="85" t="s">
        <v>253</v>
      </c>
      <c r="BQ123" s="137" t="s">
        <v>254</v>
      </c>
      <c r="BR123" s="130" t="s">
        <v>256</v>
      </c>
      <c r="BS123" s="137" t="s">
        <v>312</v>
      </c>
      <c r="BT123" s="81"/>
      <c r="BU123" s="295" t="s">
        <v>361</v>
      </c>
      <c r="BV123" s="276"/>
      <c r="BW123" s="266" t="s">
        <v>421</v>
      </c>
      <c r="BX123" s="85" t="s">
        <v>253</v>
      </c>
      <c r="BY123" s="137" t="s">
        <v>254</v>
      </c>
      <c r="BZ123" s="130" t="s">
        <v>256</v>
      </c>
      <c r="CA123" s="137" t="s">
        <v>312</v>
      </c>
    </row>
    <row r="124" spans="1:79" x14ac:dyDescent="0.25">
      <c r="A124" s="81"/>
      <c r="B124" s="81"/>
      <c r="C124" s="266" t="s">
        <v>422</v>
      </c>
      <c r="D124" s="85" t="s">
        <v>308</v>
      </c>
      <c r="E124" s="86" t="s">
        <v>308</v>
      </c>
      <c r="F124" s="130" t="s">
        <v>308</v>
      </c>
      <c r="G124" s="87" t="s">
        <v>307</v>
      </c>
      <c r="H124" s="81"/>
      <c r="I124" s="81"/>
      <c r="J124" s="81"/>
      <c r="K124" s="266" t="s">
        <v>422</v>
      </c>
      <c r="L124" s="85" t="s">
        <v>308</v>
      </c>
      <c r="M124" s="86" t="s">
        <v>308</v>
      </c>
      <c r="N124" s="130" t="s">
        <v>308</v>
      </c>
      <c r="O124" s="87" t="s">
        <v>307</v>
      </c>
      <c r="P124" s="81"/>
      <c r="Q124" s="81"/>
      <c r="R124" s="81"/>
      <c r="S124" s="266" t="s">
        <v>422</v>
      </c>
      <c r="T124" s="85" t="s">
        <v>308</v>
      </c>
      <c r="U124" s="86" t="s">
        <v>308</v>
      </c>
      <c r="V124" s="130" t="s">
        <v>308</v>
      </c>
      <c r="W124" s="87" t="s">
        <v>307</v>
      </c>
      <c r="X124" s="81"/>
      <c r="Y124" s="81"/>
      <c r="Z124" s="81"/>
      <c r="AA124" s="266" t="s">
        <v>422</v>
      </c>
      <c r="AB124" s="85" t="s">
        <v>308</v>
      </c>
      <c r="AC124" s="86" t="s">
        <v>308</v>
      </c>
      <c r="AD124" s="130" t="s">
        <v>308</v>
      </c>
      <c r="AE124" s="87" t="s">
        <v>307</v>
      </c>
      <c r="AF124" s="81"/>
      <c r="AG124" s="295" t="s">
        <v>361</v>
      </c>
      <c r="AH124" s="81"/>
      <c r="AI124" s="266" t="s">
        <v>422</v>
      </c>
      <c r="AJ124" s="85" t="s">
        <v>308</v>
      </c>
      <c r="AK124" s="86" t="s">
        <v>308</v>
      </c>
      <c r="AL124" s="130" t="s">
        <v>308</v>
      </c>
      <c r="AM124" s="87" t="s">
        <v>307</v>
      </c>
      <c r="AN124" s="81"/>
      <c r="AO124" s="81"/>
      <c r="AP124" s="81"/>
      <c r="AQ124" s="266" t="s">
        <v>422</v>
      </c>
      <c r="AR124" s="85" t="s">
        <v>308</v>
      </c>
      <c r="AS124" s="86" t="s">
        <v>308</v>
      </c>
      <c r="AT124" s="130" t="s">
        <v>308</v>
      </c>
      <c r="AU124" s="87" t="s">
        <v>307</v>
      </c>
      <c r="AV124" s="81"/>
      <c r="AW124" s="295" t="s">
        <v>361</v>
      </c>
      <c r="AX124" s="276"/>
      <c r="AY124" s="266" t="s">
        <v>422</v>
      </c>
      <c r="AZ124" s="85" t="s">
        <v>308</v>
      </c>
      <c r="BA124" s="86" t="s">
        <v>308</v>
      </c>
      <c r="BB124" s="130" t="s">
        <v>308</v>
      </c>
      <c r="BC124" s="87" t="s">
        <v>307</v>
      </c>
      <c r="BD124" s="81"/>
      <c r="BE124" s="81"/>
      <c r="BF124" s="276"/>
      <c r="BG124" s="266" t="s">
        <v>422</v>
      </c>
      <c r="BH124" s="85" t="s">
        <v>308</v>
      </c>
      <c r="BI124" s="86" t="s">
        <v>308</v>
      </c>
      <c r="BJ124" s="130" t="s">
        <v>308</v>
      </c>
      <c r="BK124" s="137" t="s">
        <v>307</v>
      </c>
      <c r="BL124" s="81"/>
      <c r="BM124" s="276" t="s">
        <v>483</v>
      </c>
      <c r="BN124" s="276"/>
      <c r="BO124" s="266" t="s">
        <v>422</v>
      </c>
      <c r="BP124" s="85" t="s">
        <v>308</v>
      </c>
      <c r="BQ124" s="86" t="s">
        <v>308</v>
      </c>
      <c r="BR124" s="130" t="s">
        <v>308</v>
      </c>
      <c r="BS124" s="137" t="s">
        <v>307</v>
      </c>
      <c r="BT124" s="81"/>
      <c r="BU124" s="276" t="s">
        <v>483</v>
      </c>
      <c r="BV124" s="276"/>
      <c r="BW124" s="266" t="s">
        <v>422</v>
      </c>
      <c r="BX124" s="85" t="s">
        <v>308</v>
      </c>
      <c r="BY124" s="86" t="s">
        <v>308</v>
      </c>
      <c r="BZ124" s="130" t="s">
        <v>308</v>
      </c>
      <c r="CA124" s="137" t="s">
        <v>307</v>
      </c>
    </row>
    <row r="125" spans="1:79" x14ac:dyDescent="0.25">
      <c r="A125" s="81"/>
      <c r="B125" s="81"/>
      <c r="C125" s="137" t="s">
        <v>7</v>
      </c>
      <c r="D125" s="85" t="s">
        <v>309</v>
      </c>
      <c r="E125" s="86" t="s">
        <v>309</v>
      </c>
      <c r="F125" s="130" t="s">
        <v>309</v>
      </c>
      <c r="G125" s="87" t="s">
        <v>306</v>
      </c>
      <c r="H125" s="81"/>
      <c r="I125" s="81"/>
      <c r="J125" s="81"/>
      <c r="K125" s="137" t="s">
        <v>7</v>
      </c>
      <c r="L125" s="85" t="s">
        <v>309</v>
      </c>
      <c r="M125" s="86" t="s">
        <v>309</v>
      </c>
      <c r="N125" s="130" t="s">
        <v>309</v>
      </c>
      <c r="O125" s="87" t="s">
        <v>306</v>
      </c>
      <c r="P125" s="81"/>
      <c r="Q125" s="81"/>
      <c r="R125" s="81"/>
      <c r="S125" s="137" t="s">
        <v>7</v>
      </c>
      <c r="T125" s="85" t="s">
        <v>309</v>
      </c>
      <c r="U125" s="86" t="s">
        <v>309</v>
      </c>
      <c r="V125" s="130" t="s">
        <v>309</v>
      </c>
      <c r="W125" s="87" t="s">
        <v>306</v>
      </c>
      <c r="X125" s="81"/>
      <c r="Y125" s="81"/>
      <c r="Z125" s="81"/>
      <c r="AA125" s="137" t="s">
        <v>7</v>
      </c>
      <c r="AB125" s="85" t="s">
        <v>309</v>
      </c>
      <c r="AC125" s="86" t="s">
        <v>309</v>
      </c>
      <c r="AD125" s="130" t="s">
        <v>309</v>
      </c>
      <c r="AE125" s="87" t="s">
        <v>306</v>
      </c>
      <c r="AF125" s="81"/>
      <c r="AG125" s="81"/>
      <c r="AH125" s="81"/>
      <c r="AI125" s="137" t="s">
        <v>7</v>
      </c>
      <c r="AJ125" s="85" t="s">
        <v>309</v>
      </c>
      <c r="AK125" s="86" t="s">
        <v>309</v>
      </c>
      <c r="AL125" s="130" t="s">
        <v>309</v>
      </c>
      <c r="AM125" s="87" t="s">
        <v>306</v>
      </c>
      <c r="AN125" s="81"/>
      <c r="AO125" s="81"/>
      <c r="AP125" s="81"/>
      <c r="AQ125" s="137" t="s">
        <v>7</v>
      </c>
      <c r="AR125" s="85" t="s">
        <v>309</v>
      </c>
      <c r="AS125" s="86" t="s">
        <v>309</v>
      </c>
      <c r="AT125" s="130" t="s">
        <v>309</v>
      </c>
      <c r="AU125" s="87" t="s">
        <v>306</v>
      </c>
      <c r="AV125" s="81"/>
      <c r="AW125" s="276"/>
      <c r="AX125" s="276"/>
      <c r="AY125" s="137" t="s">
        <v>7</v>
      </c>
      <c r="AZ125" s="85" t="s">
        <v>309</v>
      </c>
      <c r="BA125" s="86" t="s">
        <v>309</v>
      </c>
      <c r="BB125" s="130" t="s">
        <v>309</v>
      </c>
      <c r="BC125" s="87" t="s">
        <v>306</v>
      </c>
      <c r="BD125" s="81"/>
      <c r="BE125" s="276"/>
      <c r="BF125" s="276"/>
      <c r="BG125" s="137" t="s">
        <v>7</v>
      </c>
      <c r="BH125" s="85" t="s">
        <v>309</v>
      </c>
      <c r="BI125" s="86" t="s">
        <v>309</v>
      </c>
      <c r="BJ125" s="130" t="s">
        <v>309</v>
      </c>
      <c r="BK125" s="137" t="s">
        <v>306</v>
      </c>
      <c r="BL125" s="81"/>
      <c r="BM125" s="276"/>
      <c r="BN125" s="276"/>
      <c r="BO125" s="137" t="s">
        <v>7</v>
      </c>
      <c r="BP125" s="85" t="s">
        <v>309</v>
      </c>
      <c r="BQ125" s="86" t="s">
        <v>309</v>
      </c>
      <c r="BR125" s="130" t="s">
        <v>309</v>
      </c>
      <c r="BS125" s="137" t="s">
        <v>306</v>
      </c>
      <c r="BT125" s="81"/>
      <c r="BU125" s="276"/>
      <c r="BV125" s="276"/>
      <c r="BW125" s="137" t="s">
        <v>7</v>
      </c>
      <c r="BX125" s="85" t="s">
        <v>309</v>
      </c>
      <c r="BY125" s="86" t="s">
        <v>309</v>
      </c>
      <c r="BZ125" s="130" t="s">
        <v>309</v>
      </c>
      <c r="CA125" s="137" t="s">
        <v>306</v>
      </c>
    </row>
    <row r="126" spans="1:79" ht="15.75" thickBot="1" x14ac:dyDescent="0.3">
      <c r="A126" s="263" t="s">
        <v>11</v>
      </c>
      <c r="B126" s="267" t="s">
        <v>12</v>
      </c>
      <c r="C126" s="333" t="s">
        <v>443</v>
      </c>
      <c r="D126" s="167" t="s">
        <v>310</v>
      </c>
      <c r="E126" s="80" t="s">
        <v>310</v>
      </c>
      <c r="F126" s="161" t="s">
        <v>310</v>
      </c>
      <c r="G126" s="273">
        <v>42602</v>
      </c>
      <c r="H126" s="81"/>
      <c r="I126" s="263" t="s">
        <v>11</v>
      </c>
      <c r="J126" s="263" t="s">
        <v>12</v>
      </c>
      <c r="K126" s="333" t="s">
        <v>443</v>
      </c>
      <c r="L126" s="167" t="s">
        <v>310</v>
      </c>
      <c r="M126" s="80" t="s">
        <v>310</v>
      </c>
      <c r="N126" s="161" t="s">
        <v>310</v>
      </c>
      <c r="O126" s="273">
        <v>42602</v>
      </c>
      <c r="P126" s="81"/>
      <c r="Q126" s="263" t="s">
        <v>11</v>
      </c>
      <c r="R126" s="263" t="s">
        <v>12</v>
      </c>
      <c r="S126" s="333" t="s">
        <v>443</v>
      </c>
      <c r="T126" s="167" t="s">
        <v>310</v>
      </c>
      <c r="U126" s="80" t="s">
        <v>310</v>
      </c>
      <c r="V126" s="161" t="s">
        <v>310</v>
      </c>
      <c r="W126" s="273">
        <v>42646</v>
      </c>
      <c r="X126" s="81"/>
      <c r="Y126" s="263" t="s">
        <v>11</v>
      </c>
      <c r="Z126" s="263" t="s">
        <v>12</v>
      </c>
      <c r="AA126" s="333" t="s">
        <v>443</v>
      </c>
      <c r="AB126" s="167" t="s">
        <v>310</v>
      </c>
      <c r="AC126" s="80" t="s">
        <v>310</v>
      </c>
      <c r="AD126" s="161" t="s">
        <v>310</v>
      </c>
      <c r="AE126" s="273">
        <v>42679</v>
      </c>
      <c r="AF126" s="81"/>
      <c r="AG126" s="264" t="s">
        <v>11</v>
      </c>
      <c r="AH126" s="265" t="s">
        <v>12</v>
      </c>
      <c r="AI126" s="333" t="s">
        <v>443</v>
      </c>
      <c r="AJ126" s="167" t="s">
        <v>310</v>
      </c>
      <c r="AK126" s="80" t="s">
        <v>310</v>
      </c>
      <c r="AL126" s="161" t="s">
        <v>310</v>
      </c>
      <c r="AM126" s="273">
        <v>42710</v>
      </c>
      <c r="AN126" s="81"/>
      <c r="AO126" s="263" t="s">
        <v>11</v>
      </c>
      <c r="AP126" s="263" t="s">
        <v>12</v>
      </c>
      <c r="AQ126" s="333" t="s">
        <v>443</v>
      </c>
      <c r="AR126" s="167" t="s">
        <v>310</v>
      </c>
      <c r="AS126" s="80" t="s">
        <v>310</v>
      </c>
      <c r="AT126" s="161" t="s">
        <v>310</v>
      </c>
      <c r="AU126" s="273">
        <v>42741</v>
      </c>
      <c r="AV126" s="81"/>
      <c r="AW126" s="263" t="s">
        <v>11</v>
      </c>
      <c r="AX126" s="267" t="s">
        <v>12</v>
      </c>
      <c r="AY126" s="333" t="s">
        <v>443</v>
      </c>
      <c r="AZ126" s="167" t="s">
        <v>310</v>
      </c>
      <c r="BA126" s="80" t="s">
        <v>310</v>
      </c>
      <c r="BB126" s="161" t="s">
        <v>310</v>
      </c>
      <c r="BC126" s="273">
        <v>42763</v>
      </c>
      <c r="BD126" s="81"/>
      <c r="BE126" s="263" t="s">
        <v>11</v>
      </c>
      <c r="BF126" s="267" t="s">
        <v>12</v>
      </c>
      <c r="BG126" s="333" t="s">
        <v>443</v>
      </c>
      <c r="BH126" s="167" t="s">
        <v>310</v>
      </c>
      <c r="BI126" s="80" t="s">
        <v>310</v>
      </c>
      <c r="BJ126" s="161" t="s">
        <v>310</v>
      </c>
      <c r="BK126" s="271">
        <v>42798</v>
      </c>
      <c r="BL126" s="81"/>
      <c r="BM126" s="263" t="s">
        <v>11</v>
      </c>
      <c r="BN126" s="267" t="s">
        <v>12</v>
      </c>
      <c r="BO126" s="333" t="s">
        <v>443</v>
      </c>
      <c r="BP126" s="167" t="s">
        <v>310</v>
      </c>
      <c r="BQ126" s="80" t="s">
        <v>310</v>
      </c>
      <c r="BR126" s="161" t="s">
        <v>310</v>
      </c>
      <c r="BS126" s="271">
        <v>42815</v>
      </c>
      <c r="BT126" s="81"/>
      <c r="BU126" s="263" t="s">
        <v>11</v>
      </c>
      <c r="BV126" s="267" t="s">
        <v>12</v>
      </c>
      <c r="BW126" s="333" t="s">
        <v>443</v>
      </c>
      <c r="BX126" s="167" t="s">
        <v>310</v>
      </c>
      <c r="BY126" s="80" t="s">
        <v>310</v>
      </c>
      <c r="BZ126" s="161" t="s">
        <v>310</v>
      </c>
      <c r="CA126" s="271">
        <v>42833</v>
      </c>
    </row>
    <row r="127" spans="1:79" x14ac:dyDescent="0.25">
      <c r="A127" s="95" t="s">
        <v>142</v>
      </c>
      <c r="B127" s="91" t="s">
        <v>143</v>
      </c>
      <c r="C127" s="138">
        <v>0.11149999999999771</v>
      </c>
      <c r="D127" s="118">
        <v>42</v>
      </c>
      <c r="E127" s="118">
        <v>31</v>
      </c>
      <c r="F127" s="9">
        <v>1.3548387096774193</v>
      </c>
      <c r="G127" s="89">
        <v>59</v>
      </c>
      <c r="H127" s="81"/>
      <c r="I127" s="95" t="s">
        <v>142</v>
      </c>
      <c r="J127" s="91" t="s">
        <v>143</v>
      </c>
      <c r="K127" s="139">
        <v>1.7779999999999996</v>
      </c>
      <c r="L127" s="119">
        <v>47</v>
      </c>
      <c r="M127" s="119">
        <v>34</v>
      </c>
      <c r="N127" s="27">
        <v>1.3823529411764706</v>
      </c>
      <c r="O127" s="119">
        <v>54</v>
      </c>
      <c r="P127" s="81"/>
      <c r="Q127" s="95" t="s">
        <v>140</v>
      </c>
      <c r="R127" s="91" t="s">
        <v>143</v>
      </c>
      <c r="S127" s="187">
        <v>-10.221833333333343</v>
      </c>
      <c r="T127" s="119">
        <v>53</v>
      </c>
      <c r="U127" s="119">
        <v>39</v>
      </c>
      <c r="V127" s="44">
        <v>1.358974358974359</v>
      </c>
      <c r="W127" s="119">
        <v>56</v>
      </c>
      <c r="X127" s="81"/>
      <c r="Y127" s="95" t="s">
        <v>140</v>
      </c>
      <c r="Z127" s="91" t="s">
        <v>143</v>
      </c>
      <c r="AA127" s="25">
        <v>-10.221833333333343</v>
      </c>
      <c r="AB127" s="118">
        <v>53</v>
      </c>
      <c r="AC127" s="118">
        <v>39</v>
      </c>
      <c r="AD127" s="9">
        <v>1.358974358974359</v>
      </c>
      <c r="AE127" s="89">
        <v>60</v>
      </c>
      <c r="AF127" s="81"/>
      <c r="AG127" s="95" t="s">
        <v>140</v>
      </c>
      <c r="AH127" s="91" t="s">
        <v>143</v>
      </c>
      <c r="AI127" s="187">
        <v>0.4029999999999978</v>
      </c>
      <c r="AJ127" s="119">
        <v>56</v>
      </c>
      <c r="AK127" s="119">
        <v>41</v>
      </c>
      <c r="AL127" s="27">
        <v>1.3658536585365855</v>
      </c>
      <c r="AM127" s="119">
        <v>60</v>
      </c>
      <c r="AN127" s="81"/>
      <c r="AO127" s="95" t="s">
        <v>140</v>
      </c>
      <c r="AP127" s="91" t="s">
        <v>143</v>
      </c>
      <c r="AQ127" s="25">
        <v>0.4029999999999978</v>
      </c>
      <c r="AR127" s="118">
        <v>56</v>
      </c>
      <c r="AS127" s="118">
        <v>41</v>
      </c>
      <c r="AT127" s="9">
        <v>1.3658536585365855</v>
      </c>
      <c r="AU127" s="89">
        <v>58</v>
      </c>
      <c r="AV127" s="81"/>
      <c r="AW127" s="94" t="s">
        <v>140</v>
      </c>
      <c r="AX127" s="91" t="s">
        <v>143</v>
      </c>
      <c r="AY127" s="25">
        <v>0.4029999999999978</v>
      </c>
      <c r="AZ127" s="118">
        <v>56</v>
      </c>
      <c r="BA127" s="118">
        <v>41</v>
      </c>
      <c r="BB127" s="9">
        <v>1.3658536585365855</v>
      </c>
      <c r="BC127" s="89">
        <v>59</v>
      </c>
      <c r="BD127" s="81"/>
      <c r="BE127" s="94" t="s">
        <v>140</v>
      </c>
      <c r="BF127" s="91" t="s">
        <v>143</v>
      </c>
      <c r="BG127" s="187">
        <v>-3.3468333333333389</v>
      </c>
      <c r="BH127" s="119">
        <v>58</v>
      </c>
      <c r="BI127" s="119">
        <v>46</v>
      </c>
      <c r="BJ127" s="342">
        <f t="shared" ref="BJ127:BJ133" si="3">+BH127/BI127</f>
        <v>1.2608695652173914</v>
      </c>
      <c r="BK127" s="119">
        <v>72</v>
      </c>
      <c r="BL127" s="81"/>
      <c r="BM127" s="94" t="s">
        <v>140</v>
      </c>
      <c r="BN127" s="91" t="s">
        <v>143</v>
      </c>
      <c r="BO127" s="365">
        <v>-3.3468333333333389</v>
      </c>
      <c r="BP127" s="118">
        <v>58</v>
      </c>
      <c r="BQ127" s="118">
        <v>46</v>
      </c>
      <c r="BR127" s="389">
        <v>1.2608695652173914</v>
      </c>
      <c r="BS127" s="89">
        <v>72</v>
      </c>
      <c r="BT127" s="81"/>
      <c r="BU127" s="94" t="s">
        <v>140</v>
      </c>
      <c r="BV127" s="91" t="s">
        <v>143</v>
      </c>
      <c r="BW127" s="25">
        <v>-3.3468333333333389</v>
      </c>
      <c r="BX127" s="118">
        <v>58</v>
      </c>
      <c r="BY127" s="118">
        <v>46</v>
      </c>
      <c r="BZ127" s="389">
        <v>1.2608695652173914</v>
      </c>
      <c r="CA127" s="89">
        <v>78</v>
      </c>
    </row>
    <row r="128" spans="1:79" x14ac:dyDescent="0.25">
      <c r="A128" s="98" t="s">
        <v>144</v>
      </c>
      <c r="B128" s="91" t="s">
        <v>145</v>
      </c>
      <c r="C128" s="138">
        <v>-6.6666666661774343E-5</v>
      </c>
      <c r="D128" s="118">
        <v>2</v>
      </c>
      <c r="E128" s="118">
        <v>8</v>
      </c>
      <c r="F128" s="9">
        <v>0.25</v>
      </c>
      <c r="G128" s="89">
        <v>136</v>
      </c>
      <c r="H128" s="81"/>
      <c r="I128" s="98" t="s">
        <v>144</v>
      </c>
      <c r="J128" s="91" t="s">
        <v>145</v>
      </c>
      <c r="K128" s="138">
        <v>-6.6666666661774343E-5</v>
      </c>
      <c r="L128" s="118">
        <v>2</v>
      </c>
      <c r="M128" s="118">
        <v>8</v>
      </c>
      <c r="N128" s="9">
        <v>0.25</v>
      </c>
      <c r="O128" s="89">
        <v>136</v>
      </c>
      <c r="P128" s="81"/>
      <c r="Q128" s="98" t="s">
        <v>144</v>
      </c>
      <c r="R128" s="91" t="s">
        <v>145</v>
      </c>
      <c r="S128" s="138">
        <v>-6.6666666661774343E-5</v>
      </c>
      <c r="T128" s="118">
        <v>2</v>
      </c>
      <c r="U128" s="118">
        <v>8</v>
      </c>
      <c r="V128" s="42">
        <v>0.25</v>
      </c>
      <c r="W128" s="89">
        <v>138</v>
      </c>
      <c r="X128" s="81"/>
      <c r="Y128" s="98" t="s">
        <v>144</v>
      </c>
      <c r="Z128" s="91" t="s">
        <v>145</v>
      </c>
      <c r="AA128" s="138">
        <v>-6.6666666661774343E-5</v>
      </c>
      <c r="AB128" s="118">
        <v>2</v>
      </c>
      <c r="AC128" s="118">
        <v>8</v>
      </c>
      <c r="AD128" s="9">
        <v>0.25</v>
      </c>
      <c r="AE128" s="89">
        <v>146</v>
      </c>
      <c r="AF128" s="81"/>
      <c r="AG128" s="98" t="s">
        <v>144</v>
      </c>
      <c r="AH128" s="91" t="s">
        <v>145</v>
      </c>
      <c r="AI128" s="25">
        <v>-6.6666666661774343E-5</v>
      </c>
      <c r="AJ128" s="118">
        <v>2</v>
      </c>
      <c r="AK128" s="118">
        <v>8</v>
      </c>
      <c r="AL128" s="9">
        <v>0.25</v>
      </c>
      <c r="AM128" s="89">
        <v>152</v>
      </c>
      <c r="AN128" s="81"/>
      <c r="AO128" s="98" t="s">
        <v>144</v>
      </c>
      <c r="AP128" s="91" t="s">
        <v>145</v>
      </c>
      <c r="AQ128" s="25">
        <v>-6.6666666661774343E-5</v>
      </c>
      <c r="AR128" s="118">
        <v>2</v>
      </c>
      <c r="AS128" s="118">
        <v>8</v>
      </c>
      <c r="AT128" s="9">
        <v>0.25</v>
      </c>
      <c r="AU128" s="89">
        <v>152</v>
      </c>
      <c r="AV128" s="81"/>
      <c r="AW128" s="95" t="s">
        <v>144</v>
      </c>
      <c r="AX128" s="91" t="s">
        <v>145</v>
      </c>
      <c r="AY128" s="25">
        <v>-6.6666666661774343E-5</v>
      </c>
      <c r="AZ128" s="118">
        <v>2</v>
      </c>
      <c r="BA128" s="118">
        <v>8</v>
      </c>
      <c r="BB128" s="9">
        <v>0.25</v>
      </c>
      <c r="BC128" s="89">
        <v>153</v>
      </c>
      <c r="BD128" s="81"/>
      <c r="BE128" s="95" t="s">
        <v>144</v>
      </c>
      <c r="BF128" s="91" t="s">
        <v>145</v>
      </c>
      <c r="BG128" s="25">
        <v>-6.6666666661774343E-5</v>
      </c>
      <c r="BH128" s="118">
        <v>2</v>
      </c>
      <c r="BI128" s="118">
        <v>8</v>
      </c>
      <c r="BJ128" s="9">
        <f t="shared" si="3"/>
        <v>0.25</v>
      </c>
      <c r="BK128" s="89">
        <v>157</v>
      </c>
      <c r="BL128" s="81"/>
      <c r="BM128" s="95" t="s">
        <v>144</v>
      </c>
      <c r="BN128" s="91" t="s">
        <v>145</v>
      </c>
      <c r="BO128" s="365">
        <v>-6.6666666661774343E-5</v>
      </c>
      <c r="BP128" s="118">
        <v>2</v>
      </c>
      <c r="BQ128" s="118">
        <v>8</v>
      </c>
      <c r="BR128" s="9">
        <v>0.25</v>
      </c>
      <c r="BS128" s="89">
        <v>160</v>
      </c>
      <c r="BT128" s="81"/>
      <c r="BU128" s="95" t="s">
        <v>144</v>
      </c>
      <c r="BV128" s="91" t="s">
        <v>145</v>
      </c>
      <c r="BW128" s="25">
        <v>-6.6666666661774343E-5</v>
      </c>
      <c r="BX128" s="118">
        <v>2</v>
      </c>
      <c r="BY128" s="118">
        <v>8</v>
      </c>
      <c r="BZ128" s="9">
        <v>0.25</v>
      </c>
      <c r="CA128" s="89">
        <v>165</v>
      </c>
    </row>
    <row r="129" spans="1:79" x14ac:dyDescent="0.25">
      <c r="A129" s="98" t="s">
        <v>146</v>
      </c>
      <c r="B129" s="91" t="s">
        <v>147</v>
      </c>
      <c r="C129" s="138">
        <v>0</v>
      </c>
      <c r="D129" s="118">
        <v>3</v>
      </c>
      <c r="E129" s="118">
        <v>7</v>
      </c>
      <c r="F129" s="9">
        <v>0.42857142857142855</v>
      </c>
      <c r="G129" s="89">
        <v>122</v>
      </c>
      <c r="H129" s="81"/>
      <c r="I129" s="98" t="s">
        <v>146</v>
      </c>
      <c r="J129" s="91" t="s">
        <v>147</v>
      </c>
      <c r="K129" s="138">
        <v>0</v>
      </c>
      <c r="L129" s="118">
        <v>3</v>
      </c>
      <c r="M129" s="118">
        <v>7</v>
      </c>
      <c r="N129" s="9">
        <v>0.42857142857142855</v>
      </c>
      <c r="O129" s="89">
        <v>123</v>
      </c>
      <c r="P129" s="81"/>
      <c r="Q129" s="98" t="s">
        <v>146</v>
      </c>
      <c r="R129" s="91" t="s">
        <v>147</v>
      </c>
      <c r="S129" s="138">
        <v>0</v>
      </c>
      <c r="T129" s="118">
        <v>3</v>
      </c>
      <c r="U129" s="118">
        <v>7</v>
      </c>
      <c r="V129" s="42">
        <v>0.42857142857142855</v>
      </c>
      <c r="W129" s="89">
        <v>124</v>
      </c>
      <c r="X129" s="81"/>
      <c r="Y129" s="98" t="s">
        <v>146</v>
      </c>
      <c r="Z129" s="91" t="s">
        <v>147</v>
      </c>
      <c r="AA129" s="138">
        <v>0</v>
      </c>
      <c r="AB129" s="118">
        <v>3</v>
      </c>
      <c r="AC129" s="118">
        <v>7</v>
      </c>
      <c r="AD129" s="9">
        <v>0.42857142857142855</v>
      </c>
      <c r="AE129" s="89">
        <v>129</v>
      </c>
      <c r="AF129" s="81"/>
      <c r="AG129" s="98" t="s">
        <v>146</v>
      </c>
      <c r="AH129" s="91" t="s">
        <v>147</v>
      </c>
      <c r="AI129" s="25">
        <v>0</v>
      </c>
      <c r="AJ129" s="118">
        <v>3</v>
      </c>
      <c r="AK129" s="118">
        <v>7</v>
      </c>
      <c r="AL129" s="9">
        <v>0.42857142857142855</v>
      </c>
      <c r="AM129" s="89">
        <v>137</v>
      </c>
      <c r="AN129" s="81"/>
      <c r="AO129" s="98" t="s">
        <v>146</v>
      </c>
      <c r="AP129" s="91" t="s">
        <v>147</v>
      </c>
      <c r="AQ129" s="25">
        <v>0</v>
      </c>
      <c r="AR129" s="118">
        <v>3</v>
      </c>
      <c r="AS129" s="118">
        <v>7</v>
      </c>
      <c r="AT129" s="9">
        <v>0.42857142857142855</v>
      </c>
      <c r="AU129" s="89">
        <v>136</v>
      </c>
      <c r="AV129" s="81"/>
      <c r="AW129" s="95" t="s">
        <v>146</v>
      </c>
      <c r="AX129" s="91" t="s">
        <v>147</v>
      </c>
      <c r="AY129" s="25">
        <v>0</v>
      </c>
      <c r="AZ129" s="118">
        <v>3</v>
      </c>
      <c r="BA129" s="118">
        <v>7</v>
      </c>
      <c r="BB129" s="9">
        <v>0.42857142857142855</v>
      </c>
      <c r="BC129" s="89">
        <v>137</v>
      </c>
      <c r="BD129" s="81"/>
      <c r="BE129" s="95" t="s">
        <v>146</v>
      </c>
      <c r="BF129" s="91" t="s">
        <v>147</v>
      </c>
      <c r="BG129" s="25">
        <v>0</v>
      </c>
      <c r="BH129" s="118">
        <v>3</v>
      </c>
      <c r="BI129" s="118">
        <v>7</v>
      </c>
      <c r="BJ129" s="9">
        <f t="shared" si="3"/>
        <v>0.42857142857142855</v>
      </c>
      <c r="BK129" s="89">
        <v>140</v>
      </c>
      <c r="BL129" s="81"/>
      <c r="BM129" s="95" t="s">
        <v>146</v>
      </c>
      <c r="BN129" s="91" t="s">
        <v>147</v>
      </c>
      <c r="BO129" s="365">
        <v>0</v>
      </c>
      <c r="BP129" s="118">
        <v>3</v>
      </c>
      <c r="BQ129" s="118">
        <v>7</v>
      </c>
      <c r="BR129" s="9">
        <v>0.42857142857142855</v>
      </c>
      <c r="BS129" s="89">
        <v>143</v>
      </c>
      <c r="BT129" s="81"/>
      <c r="BU129" s="95" t="s">
        <v>146</v>
      </c>
      <c r="BV129" s="91" t="s">
        <v>147</v>
      </c>
      <c r="BW129" s="25">
        <v>0</v>
      </c>
      <c r="BX129" s="118">
        <v>3</v>
      </c>
      <c r="BY129" s="118">
        <v>7</v>
      </c>
      <c r="BZ129" s="9">
        <v>0.42857142857142855</v>
      </c>
      <c r="CA129" s="89">
        <v>149</v>
      </c>
    </row>
    <row r="130" spans="1:79" x14ac:dyDescent="0.25">
      <c r="A130" s="98" t="s">
        <v>148</v>
      </c>
      <c r="B130" s="96" t="s">
        <v>149</v>
      </c>
      <c r="C130" s="138">
        <v>-0.57131428571428344</v>
      </c>
      <c r="D130" s="118">
        <v>9</v>
      </c>
      <c r="E130" s="118">
        <v>6</v>
      </c>
      <c r="F130" s="9">
        <v>1.5</v>
      </c>
      <c r="G130" s="89">
        <v>50</v>
      </c>
      <c r="H130" s="81"/>
      <c r="I130" s="98" t="s">
        <v>148</v>
      </c>
      <c r="J130" s="96" t="s">
        <v>149</v>
      </c>
      <c r="K130" s="138">
        <v>-0.57131428571428344</v>
      </c>
      <c r="L130" s="118">
        <v>9</v>
      </c>
      <c r="M130" s="118">
        <v>6</v>
      </c>
      <c r="N130" s="9">
        <v>1.5</v>
      </c>
      <c r="O130" s="89">
        <v>48</v>
      </c>
      <c r="P130" s="81"/>
      <c r="Q130" s="98" t="s">
        <v>148</v>
      </c>
      <c r="R130" s="96" t="s">
        <v>149</v>
      </c>
      <c r="S130" s="138">
        <v>-0.57131428571428344</v>
      </c>
      <c r="T130" s="118">
        <v>9</v>
      </c>
      <c r="U130" s="118">
        <v>6</v>
      </c>
      <c r="V130" s="42">
        <v>1.5</v>
      </c>
      <c r="W130" s="89">
        <v>48</v>
      </c>
      <c r="X130" s="81"/>
      <c r="Y130" s="98" t="s">
        <v>148</v>
      </c>
      <c r="Z130" s="96" t="s">
        <v>149</v>
      </c>
      <c r="AA130" s="138">
        <v>-0.57131428571428344</v>
      </c>
      <c r="AB130" s="118">
        <v>9</v>
      </c>
      <c r="AC130" s="118">
        <v>6</v>
      </c>
      <c r="AD130" s="9">
        <v>1.5</v>
      </c>
      <c r="AE130" s="89">
        <v>51</v>
      </c>
      <c r="AF130" s="81"/>
      <c r="AG130" s="98" t="s">
        <v>148</v>
      </c>
      <c r="AH130" s="96" t="s">
        <v>149</v>
      </c>
      <c r="AI130" s="25">
        <v>-0.57131428571428344</v>
      </c>
      <c r="AJ130" s="118">
        <v>9</v>
      </c>
      <c r="AK130" s="118">
        <v>6</v>
      </c>
      <c r="AL130" s="9">
        <v>1.5</v>
      </c>
      <c r="AM130" s="89">
        <v>53</v>
      </c>
      <c r="AN130" s="81"/>
      <c r="AO130" s="98" t="s">
        <v>148</v>
      </c>
      <c r="AP130" s="96" t="s">
        <v>149</v>
      </c>
      <c r="AQ130" s="25">
        <v>-0.57131428571428344</v>
      </c>
      <c r="AR130" s="118">
        <v>9</v>
      </c>
      <c r="AS130" s="118">
        <v>6</v>
      </c>
      <c r="AT130" s="9">
        <v>1.5</v>
      </c>
      <c r="AU130" s="89">
        <v>53</v>
      </c>
      <c r="AV130" s="81"/>
      <c r="AW130" s="95" t="s">
        <v>148</v>
      </c>
      <c r="AX130" s="96" t="s">
        <v>149</v>
      </c>
      <c r="AY130" s="25">
        <v>-0.57131428571428344</v>
      </c>
      <c r="AZ130" s="118">
        <v>9</v>
      </c>
      <c r="BA130" s="118">
        <v>6</v>
      </c>
      <c r="BB130" s="9">
        <v>1.5</v>
      </c>
      <c r="BC130" s="89">
        <v>52</v>
      </c>
      <c r="BD130" s="81"/>
      <c r="BE130" s="95" t="s">
        <v>148</v>
      </c>
      <c r="BF130" s="96" t="s">
        <v>149</v>
      </c>
      <c r="BG130" s="25">
        <v>-0.57131428571428344</v>
      </c>
      <c r="BH130" s="118">
        <v>9</v>
      </c>
      <c r="BI130" s="118">
        <v>6</v>
      </c>
      <c r="BJ130" s="9">
        <f t="shared" si="3"/>
        <v>1.5</v>
      </c>
      <c r="BK130" s="89">
        <v>57</v>
      </c>
      <c r="BL130" s="81"/>
      <c r="BM130" s="95" t="s">
        <v>148</v>
      </c>
      <c r="BN130" s="96" t="s">
        <v>149</v>
      </c>
      <c r="BO130" s="365">
        <v>-0.57131428571428344</v>
      </c>
      <c r="BP130" s="118">
        <v>9</v>
      </c>
      <c r="BQ130" s="118">
        <v>6</v>
      </c>
      <c r="BR130" s="9">
        <v>1.5</v>
      </c>
      <c r="BS130" s="89">
        <v>58</v>
      </c>
      <c r="BT130" s="81"/>
      <c r="BU130" s="95" t="s">
        <v>148</v>
      </c>
      <c r="BV130" s="96" t="s">
        <v>149</v>
      </c>
      <c r="BW130" s="25">
        <v>-0.57131428571428344</v>
      </c>
      <c r="BX130" s="118">
        <v>9</v>
      </c>
      <c r="BY130" s="118">
        <v>6</v>
      </c>
      <c r="BZ130" s="9">
        <v>1.5</v>
      </c>
      <c r="CA130" s="89">
        <v>60</v>
      </c>
    </row>
    <row r="131" spans="1:79" x14ac:dyDescent="0.25">
      <c r="A131" s="105" t="s">
        <v>148</v>
      </c>
      <c r="B131" s="91" t="s">
        <v>412</v>
      </c>
      <c r="C131" s="138"/>
      <c r="D131" s="118"/>
      <c r="E131" s="118"/>
      <c r="F131" s="9"/>
      <c r="G131" s="89"/>
      <c r="H131" s="81"/>
      <c r="I131" s="105" t="s">
        <v>148</v>
      </c>
      <c r="J131" s="91" t="s">
        <v>412</v>
      </c>
      <c r="K131" s="138"/>
      <c r="L131" s="118"/>
      <c r="M131" s="118"/>
      <c r="N131" s="9"/>
      <c r="O131" s="89"/>
      <c r="P131" s="81"/>
      <c r="Q131" s="105" t="s">
        <v>148</v>
      </c>
      <c r="R131" s="91" t="s">
        <v>412</v>
      </c>
      <c r="S131" s="138"/>
      <c r="T131" s="118"/>
      <c r="U131" s="118"/>
      <c r="V131" s="42"/>
      <c r="W131" s="89"/>
      <c r="X131" s="81"/>
      <c r="Y131" s="105" t="s">
        <v>148</v>
      </c>
      <c r="Z131" s="91" t="s">
        <v>412</v>
      </c>
      <c r="AA131" s="138"/>
      <c r="AB131" s="118"/>
      <c r="AC131" s="118"/>
      <c r="AD131" s="9"/>
      <c r="AE131" s="89"/>
      <c r="AF131" s="81"/>
      <c r="AG131" s="105" t="s">
        <v>148</v>
      </c>
      <c r="AH131" s="91" t="s">
        <v>412</v>
      </c>
      <c r="AI131" s="187">
        <v>0</v>
      </c>
      <c r="AJ131" s="119">
        <v>1</v>
      </c>
      <c r="AK131" s="119">
        <v>11</v>
      </c>
      <c r="AL131" s="27">
        <v>9.0909090909090912E-2</v>
      </c>
      <c r="AM131" s="119">
        <v>165</v>
      </c>
      <c r="AN131" s="81"/>
      <c r="AO131" s="98" t="s">
        <v>148</v>
      </c>
      <c r="AP131" s="96" t="s">
        <v>412</v>
      </c>
      <c r="AQ131" s="25">
        <v>0</v>
      </c>
      <c r="AR131" s="118">
        <v>1</v>
      </c>
      <c r="AS131" s="118">
        <v>11</v>
      </c>
      <c r="AT131" s="9">
        <v>9.0909090909090912E-2</v>
      </c>
      <c r="AU131" s="89">
        <v>165</v>
      </c>
      <c r="AV131" s="81"/>
      <c r="AW131" s="105" t="s">
        <v>148</v>
      </c>
      <c r="AX131" s="96" t="s">
        <v>412</v>
      </c>
      <c r="AY131" s="187">
        <v>0</v>
      </c>
      <c r="AZ131" s="119">
        <v>2</v>
      </c>
      <c r="BA131" s="119">
        <v>13</v>
      </c>
      <c r="BB131" s="27">
        <v>0.15384615384615385</v>
      </c>
      <c r="BC131" s="119">
        <v>162</v>
      </c>
      <c r="BD131" s="81"/>
      <c r="BE131" s="105" t="s">
        <v>148</v>
      </c>
      <c r="BF131" s="96" t="s">
        <v>412</v>
      </c>
      <c r="BG131" s="187">
        <v>0.25</v>
      </c>
      <c r="BH131" s="119">
        <v>6</v>
      </c>
      <c r="BI131" s="119">
        <v>15</v>
      </c>
      <c r="BJ131" s="342">
        <f t="shared" si="3"/>
        <v>0.4</v>
      </c>
      <c r="BK131" s="119">
        <v>144</v>
      </c>
      <c r="BL131" s="81"/>
      <c r="BM131" s="105" t="s">
        <v>148</v>
      </c>
      <c r="BN131" s="96" t="s">
        <v>412</v>
      </c>
      <c r="BO131" s="187">
        <v>1.4722222222222214</v>
      </c>
      <c r="BP131" s="119">
        <v>10</v>
      </c>
      <c r="BQ131" s="119">
        <v>24</v>
      </c>
      <c r="BR131" s="27">
        <v>0.41666666666666669</v>
      </c>
      <c r="BS131" s="119">
        <v>148</v>
      </c>
      <c r="BT131" s="81"/>
      <c r="BU131" s="105" t="s">
        <v>148</v>
      </c>
      <c r="BV131" s="96" t="s">
        <v>412</v>
      </c>
      <c r="BW131" s="187">
        <v>1.0972222222222214</v>
      </c>
      <c r="BX131" s="119">
        <v>12</v>
      </c>
      <c r="BY131" s="119">
        <v>26</v>
      </c>
      <c r="BZ131" s="27">
        <v>0.46153846153846156</v>
      </c>
      <c r="CA131" s="119">
        <v>144</v>
      </c>
    </row>
    <row r="132" spans="1:79" x14ac:dyDescent="0.25">
      <c r="A132" s="101" t="s">
        <v>153</v>
      </c>
      <c r="B132" s="91" t="s">
        <v>154</v>
      </c>
      <c r="C132" s="138">
        <v>2.3333333333333344</v>
      </c>
      <c r="D132" s="118">
        <v>3</v>
      </c>
      <c r="E132" s="118"/>
      <c r="F132" s="118" t="e">
        <v>#DIV/0!</v>
      </c>
      <c r="G132" s="118">
        <v>1</v>
      </c>
      <c r="H132" s="81"/>
      <c r="I132" s="101" t="s">
        <v>153</v>
      </c>
      <c r="J132" s="91" t="s">
        <v>154</v>
      </c>
      <c r="K132" s="138">
        <v>2.3333333333333344</v>
      </c>
      <c r="L132" s="118">
        <v>3</v>
      </c>
      <c r="M132" s="118"/>
      <c r="N132" s="9" t="e">
        <v>#DIV/0!</v>
      </c>
      <c r="O132" s="6">
        <v>1</v>
      </c>
      <c r="P132" s="81"/>
      <c r="Q132" s="101" t="s">
        <v>153</v>
      </c>
      <c r="R132" s="91" t="s">
        <v>154</v>
      </c>
      <c r="S132" s="138">
        <v>2.3333333333333344</v>
      </c>
      <c r="T132" s="118">
        <v>3</v>
      </c>
      <c r="U132" s="118"/>
      <c r="V132" s="42" t="e">
        <v>#DIV/0!</v>
      </c>
      <c r="W132" s="89">
        <v>1</v>
      </c>
      <c r="X132" s="81"/>
      <c r="Y132" s="101" t="s">
        <v>153</v>
      </c>
      <c r="Z132" s="91" t="s">
        <v>154</v>
      </c>
      <c r="AA132" s="138">
        <v>2.3333333333333344</v>
      </c>
      <c r="AB132" s="118">
        <v>3</v>
      </c>
      <c r="AC132" s="118"/>
      <c r="AD132" s="118" t="e">
        <v>#DIV/0!</v>
      </c>
      <c r="AE132" s="118">
        <v>1</v>
      </c>
      <c r="AF132" s="81"/>
      <c r="AG132" s="101" t="s">
        <v>153</v>
      </c>
      <c r="AH132" s="91" t="s">
        <v>154</v>
      </c>
      <c r="AI132" s="25">
        <v>2.3333333333333344</v>
      </c>
      <c r="AJ132" s="118">
        <v>3</v>
      </c>
      <c r="AK132" s="118"/>
      <c r="AL132" s="118" t="e">
        <v>#DIV/0!</v>
      </c>
      <c r="AM132" s="118">
        <v>1</v>
      </c>
      <c r="AN132" s="81"/>
      <c r="AO132" s="101" t="s">
        <v>153</v>
      </c>
      <c r="AP132" s="91" t="s">
        <v>154</v>
      </c>
      <c r="AQ132" s="25">
        <v>2.3333333333333344</v>
      </c>
      <c r="AR132" s="118">
        <v>3</v>
      </c>
      <c r="AS132" s="118"/>
      <c r="AT132" s="118" t="e">
        <v>#DIV/0!</v>
      </c>
      <c r="AU132" s="89">
        <v>1</v>
      </c>
      <c r="AV132" s="81"/>
      <c r="AW132" s="90" t="s">
        <v>153</v>
      </c>
      <c r="AX132" s="91" t="s">
        <v>154</v>
      </c>
      <c r="AY132" s="25">
        <v>2.3333333333333344</v>
      </c>
      <c r="AZ132" s="118">
        <v>3</v>
      </c>
      <c r="BA132" s="118"/>
      <c r="BB132" s="118" t="e">
        <v>#DIV/0!</v>
      </c>
      <c r="BC132" s="89">
        <v>1</v>
      </c>
      <c r="BD132" s="81"/>
      <c r="BE132" s="90" t="s">
        <v>153</v>
      </c>
      <c r="BF132" s="91" t="s">
        <v>154</v>
      </c>
      <c r="BG132" s="25">
        <v>2.3333333333333344</v>
      </c>
      <c r="BH132" s="118">
        <v>3</v>
      </c>
      <c r="BI132" s="118"/>
      <c r="BJ132" s="118" t="e">
        <f t="shared" si="3"/>
        <v>#DIV/0!</v>
      </c>
      <c r="BK132" s="89">
        <v>1</v>
      </c>
      <c r="BL132" s="81"/>
      <c r="BM132" s="90" t="s">
        <v>153</v>
      </c>
      <c r="BN132" s="91" t="s">
        <v>154</v>
      </c>
      <c r="BO132" s="365">
        <v>2.3333333333333344</v>
      </c>
      <c r="BP132" s="118">
        <v>3</v>
      </c>
      <c r="BQ132" s="118"/>
      <c r="BR132" s="118" t="e">
        <v>#DIV/0!</v>
      </c>
      <c r="BS132" s="89">
        <v>1</v>
      </c>
      <c r="BT132" s="81"/>
      <c r="BU132" s="90" t="s">
        <v>153</v>
      </c>
      <c r="BV132" s="91" t="s">
        <v>154</v>
      </c>
      <c r="BW132" s="25">
        <v>2.3333333333333344</v>
      </c>
      <c r="BX132" s="118">
        <v>3</v>
      </c>
      <c r="BY132" s="118"/>
      <c r="BZ132" s="118" t="e">
        <v>#DIV/0!</v>
      </c>
      <c r="CA132" s="89">
        <v>1</v>
      </c>
    </row>
    <row r="133" spans="1:79" x14ac:dyDescent="0.25">
      <c r="A133" s="114" t="s">
        <v>155</v>
      </c>
      <c r="B133" s="96" t="s">
        <v>156</v>
      </c>
      <c r="C133" s="138">
        <v>0</v>
      </c>
      <c r="D133" s="118"/>
      <c r="E133" s="118">
        <v>4</v>
      </c>
      <c r="F133" s="9">
        <v>0</v>
      </c>
      <c r="G133" s="89">
        <v>157</v>
      </c>
      <c r="H133" s="81"/>
      <c r="I133" s="114" t="s">
        <v>155</v>
      </c>
      <c r="J133" s="96" t="s">
        <v>156</v>
      </c>
      <c r="K133" s="138">
        <v>0</v>
      </c>
      <c r="L133" s="118"/>
      <c r="M133" s="118">
        <v>4</v>
      </c>
      <c r="N133" s="9">
        <v>0</v>
      </c>
      <c r="O133" s="89">
        <v>157</v>
      </c>
      <c r="P133" s="81"/>
      <c r="Q133" s="114" t="s">
        <v>155</v>
      </c>
      <c r="R133" s="96" t="s">
        <v>156</v>
      </c>
      <c r="S133" s="138">
        <v>0</v>
      </c>
      <c r="T133" s="118"/>
      <c r="U133" s="118">
        <v>4</v>
      </c>
      <c r="V133" s="42">
        <v>0</v>
      </c>
      <c r="W133" s="6">
        <v>156</v>
      </c>
      <c r="X133" s="81"/>
      <c r="Y133" s="114" t="s">
        <v>155</v>
      </c>
      <c r="Z133" s="96" t="s">
        <v>156</v>
      </c>
      <c r="AA133" s="138">
        <v>0</v>
      </c>
      <c r="AB133" s="118"/>
      <c r="AC133" s="118">
        <v>4</v>
      </c>
      <c r="AD133" s="9">
        <v>0</v>
      </c>
      <c r="AE133" s="89">
        <v>164</v>
      </c>
      <c r="AF133" s="81"/>
      <c r="AG133" s="114" t="s">
        <v>155</v>
      </c>
      <c r="AH133" s="96" t="s">
        <v>156</v>
      </c>
      <c r="AI133" s="25">
        <v>0</v>
      </c>
      <c r="AJ133" s="118">
        <v>0</v>
      </c>
      <c r="AK133" s="118">
        <v>4</v>
      </c>
      <c r="AL133" s="9">
        <v>0</v>
      </c>
      <c r="AM133" s="89">
        <v>169</v>
      </c>
      <c r="AN133" s="81"/>
      <c r="AO133" s="114" t="s">
        <v>155</v>
      </c>
      <c r="AP133" s="96" t="s">
        <v>156</v>
      </c>
      <c r="AQ133" s="25">
        <v>0</v>
      </c>
      <c r="AR133" s="118"/>
      <c r="AS133" s="118">
        <v>4</v>
      </c>
      <c r="AT133" s="9">
        <v>0</v>
      </c>
      <c r="AU133" s="89">
        <v>169</v>
      </c>
      <c r="AV133" s="81"/>
      <c r="AW133" s="109" t="s">
        <v>155</v>
      </c>
      <c r="AX133" s="96" t="s">
        <v>156</v>
      </c>
      <c r="AY133" s="25">
        <v>0</v>
      </c>
      <c r="AZ133" s="118"/>
      <c r="BA133" s="118">
        <v>4</v>
      </c>
      <c r="BB133" s="9">
        <v>0</v>
      </c>
      <c r="BC133" s="89">
        <v>170</v>
      </c>
      <c r="BD133" s="81"/>
      <c r="BE133" s="109" t="s">
        <v>155</v>
      </c>
      <c r="BF133" s="96" t="s">
        <v>156</v>
      </c>
      <c r="BG133" s="25">
        <v>0</v>
      </c>
      <c r="BH133" s="118"/>
      <c r="BI133" s="118">
        <v>4</v>
      </c>
      <c r="BJ133" s="9">
        <f t="shared" si="3"/>
        <v>0</v>
      </c>
      <c r="BK133" s="89">
        <v>174</v>
      </c>
      <c r="BL133" s="81"/>
      <c r="BM133" s="109" t="s">
        <v>155</v>
      </c>
      <c r="BN133" s="96" t="s">
        <v>156</v>
      </c>
      <c r="BO133" s="365">
        <v>0</v>
      </c>
      <c r="BP133" s="118"/>
      <c r="BQ133" s="118">
        <v>4</v>
      </c>
      <c r="BR133" s="9">
        <v>0</v>
      </c>
      <c r="BS133" s="89">
        <v>179</v>
      </c>
      <c r="BT133" s="81"/>
      <c r="BU133" s="109" t="s">
        <v>155</v>
      </c>
      <c r="BV133" s="96" t="s">
        <v>156</v>
      </c>
      <c r="BW133" s="25">
        <v>0</v>
      </c>
      <c r="BX133" s="118">
        <v>0</v>
      </c>
      <c r="BY133" s="118">
        <v>4</v>
      </c>
      <c r="BZ133" s="9">
        <v>0</v>
      </c>
      <c r="CA133" s="89">
        <v>184</v>
      </c>
    </row>
    <row r="134" spans="1:79" x14ac:dyDescent="0.25">
      <c r="A134" s="133" t="s">
        <v>353</v>
      </c>
      <c r="B134" s="91" t="s">
        <v>133</v>
      </c>
      <c r="C134" s="139">
        <v>0</v>
      </c>
      <c r="D134" s="119">
        <v>10</v>
      </c>
      <c r="E134" s="119">
        <v>0</v>
      </c>
      <c r="F134" s="119" t="e">
        <v>#DIV/0!</v>
      </c>
      <c r="G134" s="119">
        <v>1</v>
      </c>
      <c r="H134" s="81"/>
      <c r="I134" s="133" t="s">
        <v>353</v>
      </c>
      <c r="J134" s="91" t="s">
        <v>133</v>
      </c>
      <c r="K134" s="138">
        <v>0</v>
      </c>
      <c r="L134" s="118">
        <v>10</v>
      </c>
      <c r="M134" s="118">
        <v>10</v>
      </c>
      <c r="N134" s="9"/>
      <c r="O134" s="89">
        <v>157</v>
      </c>
      <c r="P134" s="81"/>
      <c r="Q134" s="133" t="s">
        <v>353</v>
      </c>
      <c r="R134" s="91" t="s">
        <v>133</v>
      </c>
      <c r="S134" s="138">
        <v>0</v>
      </c>
      <c r="T134" s="118">
        <v>10</v>
      </c>
      <c r="U134" s="118">
        <v>10</v>
      </c>
      <c r="V134" s="42">
        <v>1</v>
      </c>
      <c r="W134" s="89">
        <v>76</v>
      </c>
      <c r="X134" s="81"/>
      <c r="Y134" s="133" t="s">
        <v>353</v>
      </c>
      <c r="Z134" s="91" t="s">
        <v>133</v>
      </c>
      <c r="AA134" s="138">
        <v>0</v>
      </c>
      <c r="AB134" s="118">
        <v>10</v>
      </c>
      <c r="AC134" s="118">
        <v>10</v>
      </c>
      <c r="AD134" s="9"/>
      <c r="AE134" s="89">
        <v>164</v>
      </c>
      <c r="AF134" s="81"/>
      <c r="AG134" s="133" t="s">
        <v>353</v>
      </c>
      <c r="AH134" s="91" t="s">
        <v>133</v>
      </c>
      <c r="AI134" s="25">
        <v>0</v>
      </c>
      <c r="AJ134" s="118">
        <v>10</v>
      </c>
      <c r="AK134" s="118">
        <v>10</v>
      </c>
      <c r="AL134" s="9">
        <f>+AJ134/AK134</f>
        <v>1</v>
      </c>
      <c r="AM134" s="89">
        <v>82</v>
      </c>
      <c r="AN134" s="81"/>
      <c r="AO134" s="133" t="s">
        <v>353</v>
      </c>
      <c r="AP134" s="91" t="s">
        <v>133</v>
      </c>
      <c r="AQ134" s="25">
        <v>0</v>
      </c>
      <c r="AR134" s="118">
        <v>10</v>
      </c>
      <c r="AS134" s="118">
        <v>10</v>
      </c>
      <c r="AT134" s="9">
        <v>1</v>
      </c>
      <c r="AU134" s="89">
        <v>80</v>
      </c>
      <c r="AV134" s="81"/>
      <c r="AW134" s="324" t="s">
        <v>353</v>
      </c>
      <c r="AX134" s="91" t="s">
        <v>133</v>
      </c>
      <c r="AY134" s="25">
        <v>0</v>
      </c>
      <c r="AZ134" s="118">
        <v>10</v>
      </c>
      <c r="BA134" s="118">
        <v>10</v>
      </c>
      <c r="BB134" s="9">
        <v>1</v>
      </c>
      <c r="BC134" s="89">
        <v>80</v>
      </c>
      <c r="BD134" s="81"/>
      <c r="BE134" s="324" t="s">
        <v>353</v>
      </c>
      <c r="BF134" s="91" t="s">
        <v>133</v>
      </c>
      <c r="BG134" s="25">
        <v>0</v>
      </c>
      <c r="BH134" s="118">
        <v>10</v>
      </c>
      <c r="BI134" s="118">
        <v>10</v>
      </c>
      <c r="BJ134" s="9">
        <v>0</v>
      </c>
      <c r="BK134" s="89">
        <v>174</v>
      </c>
      <c r="BL134" s="81"/>
      <c r="BM134" s="324" t="s">
        <v>353</v>
      </c>
      <c r="BN134" s="91" t="s">
        <v>133</v>
      </c>
      <c r="BO134" s="365">
        <v>0</v>
      </c>
      <c r="BP134" s="118">
        <v>10</v>
      </c>
      <c r="BQ134" s="118">
        <v>10</v>
      </c>
      <c r="BR134" s="9"/>
      <c r="BS134" s="89">
        <v>179</v>
      </c>
      <c r="BT134" s="81"/>
      <c r="BU134" s="324" t="s">
        <v>353</v>
      </c>
      <c r="BV134" s="91" t="s">
        <v>133</v>
      </c>
      <c r="BW134" s="25">
        <v>0</v>
      </c>
      <c r="BX134" s="118">
        <v>10</v>
      </c>
      <c r="BY134" s="118">
        <v>10</v>
      </c>
      <c r="BZ134" s="9">
        <f>+BX134/(BX134+BY134)</f>
        <v>0.5</v>
      </c>
      <c r="CA134" s="89">
        <v>134</v>
      </c>
    </row>
    <row r="135" spans="1:79" x14ac:dyDescent="0.25">
      <c r="A135" s="114" t="s">
        <v>345</v>
      </c>
      <c r="B135" s="91" t="s">
        <v>293</v>
      </c>
      <c r="C135" s="138">
        <v>2.8334999999999999</v>
      </c>
      <c r="D135" s="118">
        <v>18</v>
      </c>
      <c r="E135" s="118">
        <v>4</v>
      </c>
      <c r="F135" s="9">
        <v>4.5</v>
      </c>
      <c r="G135" s="89">
        <v>12</v>
      </c>
      <c r="H135" s="81"/>
      <c r="I135" s="114" t="s">
        <v>345</v>
      </c>
      <c r="J135" s="91" t="s">
        <v>293</v>
      </c>
      <c r="K135" s="138">
        <v>2.8334999999999999</v>
      </c>
      <c r="L135" s="118">
        <v>18</v>
      </c>
      <c r="M135" s="118">
        <v>4</v>
      </c>
      <c r="N135" s="9">
        <v>4.5</v>
      </c>
      <c r="O135" s="89">
        <v>12</v>
      </c>
      <c r="P135" s="81"/>
      <c r="Q135" s="114" t="s">
        <v>345</v>
      </c>
      <c r="R135" s="91" t="s">
        <v>293</v>
      </c>
      <c r="S135" s="138">
        <v>2.8334999999999999</v>
      </c>
      <c r="T135" s="118">
        <v>18</v>
      </c>
      <c r="U135" s="118">
        <v>4</v>
      </c>
      <c r="V135" s="42">
        <v>4.5</v>
      </c>
      <c r="W135" s="89">
        <v>12</v>
      </c>
      <c r="X135" s="81"/>
      <c r="Y135" s="114" t="s">
        <v>345</v>
      </c>
      <c r="Z135" s="91" t="s">
        <v>293</v>
      </c>
      <c r="AA135" s="138">
        <v>2.8334999999999999</v>
      </c>
      <c r="AB135" s="118">
        <v>18</v>
      </c>
      <c r="AC135" s="118">
        <v>4</v>
      </c>
      <c r="AD135" s="9">
        <v>4.5</v>
      </c>
      <c r="AE135" s="89">
        <v>15</v>
      </c>
      <c r="AF135" s="81"/>
      <c r="AG135" s="114" t="s">
        <v>345</v>
      </c>
      <c r="AH135" s="91" t="s">
        <v>293</v>
      </c>
      <c r="AI135" s="187">
        <v>-0.49999999999999822</v>
      </c>
      <c r="AJ135" s="119">
        <v>17</v>
      </c>
      <c r="AK135" s="119">
        <v>5</v>
      </c>
      <c r="AL135" s="27">
        <v>3.4</v>
      </c>
      <c r="AM135" s="119">
        <v>20</v>
      </c>
      <c r="AN135" s="81"/>
      <c r="AO135" s="114" t="s">
        <v>345</v>
      </c>
      <c r="AP135" s="91" t="s">
        <v>293</v>
      </c>
      <c r="AQ135" s="25">
        <v>-0.49999999999999822</v>
      </c>
      <c r="AR135" s="118">
        <v>9</v>
      </c>
      <c r="AS135" s="118">
        <v>14</v>
      </c>
      <c r="AT135" s="9">
        <v>0.6428571428571429</v>
      </c>
      <c r="AU135" s="89">
        <v>116</v>
      </c>
      <c r="AV135" s="81"/>
      <c r="AW135" s="109" t="s">
        <v>345</v>
      </c>
      <c r="AX135" s="91" t="s">
        <v>293</v>
      </c>
      <c r="AY135" s="25">
        <v>-0.49999999999999822</v>
      </c>
      <c r="AZ135" s="118">
        <v>17</v>
      </c>
      <c r="BA135" s="118">
        <v>5</v>
      </c>
      <c r="BB135" s="9">
        <v>3.4</v>
      </c>
      <c r="BC135" s="89">
        <v>21</v>
      </c>
      <c r="BD135" s="81"/>
      <c r="BE135" s="160" t="s">
        <v>292</v>
      </c>
      <c r="BF135" s="96" t="s">
        <v>117</v>
      </c>
      <c r="BG135" s="25">
        <v>0.46670000000000122</v>
      </c>
      <c r="BH135" s="118">
        <v>17</v>
      </c>
      <c r="BI135" s="118">
        <v>5</v>
      </c>
      <c r="BJ135" s="9">
        <f t="shared" ref="BJ135:BJ156" si="4">+BH135/BI135</f>
        <v>3.4</v>
      </c>
      <c r="BK135" s="89">
        <v>22</v>
      </c>
      <c r="BL135" s="81"/>
      <c r="BM135" s="109" t="s">
        <v>474</v>
      </c>
      <c r="BN135" s="91" t="s">
        <v>293</v>
      </c>
      <c r="BO135" s="365">
        <v>-0.49999999999999822</v>
      </c>
      <c r="BP135" s="118">
        <v>17</v>
      </c>
      <c r="BQ135" s="118">
        <v>5</v>
      </c>
      <c r="BR135" s="9">
        <v>3.4</v>
      </c>
      <c r="BS135" s="89">
        <v>22</v>
      </c>
      <c r="BT135" s="81"/>
      <c r="BU135" s="109" t="s">
        <v>474</v>
      </c>
      <c r="BV135" s="91" t="s">
        <v>293</v>
      </c>
      <c r="BW135" s="25">
        <v>-0.49999999999999822</v>
      </c>
      <c r="BX135" s="118">
        <v>17</v>
      </c>
      <c r="BY135" s="118">
        <v>5</v>
      </c>
      <c r="BZ135" s="9">
        <v>3.4</v>
      </c>
      <c r="CA135" s="89">
        <v>22</v>
      </c>
    </row>
    <row r="136" spans="1:79" x14ac:dyDescent="0.25">
      <c r="A136" s="160" t="s">
        <v>292</v>
      </c>
      <c r="B136" s="96" t="s">
        <v>117</v>
      </c>
      <c r="C136" s="138">
        <v>0.46670000000000122</v>
      </c>
      <c r="D136" s="118">
        <v>9</v>
      </c>
      <c r="E136" s="118">
        <v>14</v>
      </c>
      <c r="F136" s="9">
        <v>0.6428571428571429</v>
      </c>
      <c r="G136" s="89">
        <v>105</v>
      </c>
      <c r="H136" s="81"/>
      <c r="I136" s="160" t="s">
        <v>292</v>
      </c>
      <c r="J136" s="96" t="s">
        <v>117</v>
      </c>
      <c r="K136" s="138">
        <v>0.46670000000000122</v>
      </c>
      <c r="L136" s="118">
        <v>9</v>
      </c>
      <c r="M136" s="118">
        <v>14</v>
      </c>
      <c r="N136" s="9">
        <v>0.6428571428571429</v>
      </c>
      <c r="O136" s="89">
        <v>108</v>
      </c>
      <c r="P136" s="81"/>
      <c r="Q136" s="160" t="s">
        <v>292</v>
      </c>
      <c r="R136" s="96" t="s">
        <v>117</v>
      </c>
      <c r="S136" s="138">
        <v>0.46670000000000122</v>
      </c>
      <c r="T136" s="118">
        <v>9</v>
      </c>
      <c r="U136" s="118">
        <v>14</v>
      </c>
      <c r="V136" s="42">
        <v>0.6428571428571429</v>
      </c>
      <c r="W136" s="89">
        <v>106</v>
      </c>
      <c r="X136" s="81"/>
      <c r="Y136" s="160" t="s">
        <v>292</v>
      </c>
      <c r="Z136" s="96" t="s">
        <v>117</v>
      </c>
      <c r="AA136" s="138">
        <v>0.46670000000000122</v>
      </c>
      <c r="AB136" s="118">
        <v>9</v>
      </c>
      <c r="AC136" s="118">
        <v>14</v>
      </c>
      <c r="AD136" s="9">
        <v>0.6428571428571429</v>
      </c>
      <c r="AE136" s="89">
        <v>112</v>
      </c>
      <c r="AF136" s="81"/>
      <c r="AG136" s="160" t="s">
        <v>292</v>
      </c>
      <c r="AH136" s="96" t="s">
        <v>117</v>
      </c>
      <c r="AI136" s="25">
        <v>0.46670000000000122</v>
      </c>
      <c r="AJ136" s="118">
        <v>9</v>
      </c>
      <c r="AK136" s="118">
        <v>14</v>
      </c>
      <c r="AL136" s="9">
        <v>0.6428571428571429</v>
      </c>
      <c r="AM136" s="89">
        <v>118</v>
      </c>
      <c r="AN136" s="81"/>
      <c r="AO136" s="160" t="s">
        <v>292</v>
      </c>
      <c r="AP136" s="96" t="s">
        <v>117</v>
      </c>
      <c r="AQ136" s="25">
        <v>0.46670000000000122</v>
      </c>
      <c r="AR136" s="118">
        <v>17</v>
      </c>
      <c r="AS136" s="118">
        <v>5</v>
      </c>
      <c r="AT136" s="9">
        <v>3.4</v>
      </c>
      <c r="AU136" s="89">
        <v>20</v>
      </c>
      <c r="AV136" s="81"/>
      <c r="AW136" s="160" t="s">
        <v>292</v>
      </c>
      <c r="AX136" s="96" t="s">
        <v>117</v>
      </c>
      <c r="AY136" s="25">
        <v>0.46670000000000122</v>
      </c>
      <c r="AZ136" s="118">
        <v>9</v>
      </c>
      <c r="BA136" s="118">
        <v>14</v>
      </c>
      <c r="BB136" s="9">
        <v>0.6428571428571429</v>
      </c>
      <c r="BC136" s="89">
        <v>115</v>
      </c>
      <c r="BD136" s="81"/>
      <c r="BE136" s="109" t="s">
        <v>345</v>
      </c>
      <c r="BF136" s="91" t="s">
        <v>293</v>
      </c>
      <c r="BG136" s="25">
        <v>-0.49999999999999822</v>
      </c>
      <c r="BH136" s="118">
        <v>9</v>
      </c>
      <c r="BI136" s="118">
        <v>14</v>
      </c>
      <c r="BJ136" s="9">
        <f t="shared" si="4"/>
        <v>0.6428571428571429</v>
      </c>
      <c r="BK136" s="89">
        <v>118</v>
      </c>
      <c r="BL136" s="81"/>
      <c r="BM136" s="160" t="s">
        <v>475</v>
      </c>
      <c r="BN136" s="96" t="s">
        <v>117</v>
      </c>
      <c r="BO136" s="365">
        <v>0.46670000000000122</v>
      </c>
      <c r="BP136" s="118">
        <v>9</v>
      </c>
      <c r="BQ136" s="118">
        <v>14</v>
      </c>
      <c r="BR136" s="9">
        <v>0.6428571428571429</v>
      </c>
      <c r="BS136" s="89">
        <v>120</v>
      </c>
      <c r="BT136" s="81"/>
      <c r="BU136" s="160" t="s">
        <v>475</v>
      </c>
      <c r="BV136" s="96" t="s">
        <v>117</v>
      </c>
      <c r="BW136" s="25">
        <v>0.46670000000000122</v>
      </c>
      <c r="BX136" s="118">
        <v>9</v>
      </c>
      <c r="BY136" s="118">
        <v>14</v>
      </c>
      <c r="BZ136" s="9">
        <v>0.6428571428571429</v>
      </c>
      <c r="CA136" s="89">
        <v>123</v>
      </c>
    </row>
    <row r="137" spans="1:79" x14ac:dyDescent="0.25">
      <c r="A137" s="133" t="s">
        <v>413</v>
      </c>
      <c r="B137" s="96" t="s">
        <v>414</v>
      </c>
      <c r="C137" s="81"/>
      <c r="D137" s="81"/>
      <c r="E137" s="81"/>
      <c r="F137" s="81"/>
      <c r="G137" s="81"/>
      <c r="H137" s="81"/>
      <c r="I137" s="133" t="s">
        <v>413</v>
      </c>
      <c r="J137" s="96" t="s">
        <v>414</v>
      </c>
      <c r="K137" s="81"/>
      <c r="L137" s="81"/>
      <c r="M137" s="81"/>
      <c r="N137" s="81"/>
      <c r="O137" s="81"/>
      <c r="P137" s="81"/>
      <c r="Q137" s="133" t="s">
        <v>413</v>
      </c>
      <c r="R137" s="96" t="s">
        <v>414</v>
      </c>
      <c r="S137" s="81"/>
      <c r="T137" s="81"/>
      <c r="U137" s="81"/>
      <c r="V137" s="81"/>
      <c r="W137" s="81"/>
      <c r="X137" s="81"/>
      <c r="Y137" s="133" t="s">
        <v>413</v>
      </c>
      <c r="Z137" s="96" t="s">
        <v>414</v>
      </c>
      <c r="AA137" s="81"/>
      <c r="AB137" s="81"/>
      <c r="AC137" s="81"/>
      <c r="AD137" s="81"/>
      <c r="AE137" s="81"/>
      <c r="AF137" s="81"/>
      <c r="AG137" s="133" t="s">
        <v>413</v>
      </c>
      <c r="AH137" s="96" t="s">
        <v>414</v>
      </c>
      <c r="AI137" s="187">
        <v>1</v>
      </c>
      <c r="AJ137" s="119">
        <v>1</v>
      </c>
      <c r="AK137" s="119">
        <v>0</v>
      </c>
      <c r="AL137" s="27" t="e">
        <v>#DIV/0!</v>
      </c>
      <c r="AM137" s="119">
        <v>1</v>
      </c>
      <c r="AN137" s="81"/>
      <c r="AO137" s="115" t="s">
        <v>413</v>
      </c>
      <c r="AP137" s="96" t="s">
        <v>414</v>
      </c>
      <c r="AQ137" s="25">
        <v>1</v>
      </c>
      <c r="AR137" s="118">
        <v>1</v>
      </c>
      <c r="AS137" s="118">
        <v>0</v>
      </c>
      <c r="AT137" s="9" t="e">
        <v>#DIV/0!</v>
      </c>
      <c r="AU137" s="89">
        <v>1</v>
      </c>
      <c r="AV137" s="81"/>
      <c r="AW137" s="115" t="s">
        <v>413</v>
      </c>
      <c r="AX137" s="96" t="s">
        <v>414</v>
      </c>
      <c r="AY137" s="25">
        <v>1</v>
      </c>
      <c r="AZ137" s="118">
        <v>1</v>
      </c>
      <c r="BA137" s="118">
        <v>0</v>
      </c>
      <c r="BB137" s="9" t="e">
        <v>#DIV/0!</v>
      </c>
      <c r="BC137" s="89">
        <v>1</v>
      </c>
      <c r="BD137" s="81"/>
      <c r="BE137" s="115" t="s">
        <v>413</v>
      </c>
      <c r="BF137" s="96" t="s">
        <v>414</v>
      </c>
      <c r="BG137" s="25">
        <v>1</v>
      </c>
      <c r="BH137" s="118">
        <v>1</v>
      </c>
      <c r="BI137" s="118">
        <v>0</v>
      </c>
      <c r="BJ137" s="9" t="e">
        <f t="shared" si="4"/>
        <v>#DIV/0!</v>
      </c>
      <c r="BK137" s="89">
        <v>1</v>
      </c>
      <c r="BL137" s="81"/>
      <c r="BM137" s="115" t="s">
        <v>413</v>
      </c>
      <c r="BN137" s="96" t="s">
        <v>414</v>
      </c>
      <c r="BO137" s="365">
        <v>1</v>
      </c>
      <c r="BP137" s="118">
        <v>1</v>
      </c>
      <c r="BQ137" s="118">
        <v>0</v>
      </c>
      <c r="BR137" s="9" t="e">
        <v>#DIV/0!</v>
      </c>
      <c r="BS137" s="89">
        <v>1</v>
      </c>
      <c r="BT137" s="81"/>
      <c r="BU137" s="115" t="s">
        <v>413</v>
      </c>
      <c r="BV137" s="96" t="s">
        <v>414</v>
      </c>
      <c r="BW137" s="25">
        <v>1</v>
      </c>
      <c r="BX137" s="118">
        <v>1</v>
      </c>
      <c r="BY137" s="118">
        <v>0</v>
      </c>
      <c r="BZ137" s="9" t="e">
        <v>#DIV/0!</v>
      </c>
      <c r="CA137" s="89">
        <v>1</v>
      </c>
    </row>
    <row r="138" spans="1:79" x14ac:dyDescent="0.25">
      <c r="A138" s="115" t="s">
        <v>157</v>
      </c>
      <c r="B138" s="91" t="s">
        <v>158</v>
      </c>
      <c r="C138" s="138"/>
      <c r="D138" s="118"/>
      <c r="E138" s="118"/>
      <c r="F138" s="9"/>
      <c r="G138" s="89"/>
      <c r="H138" s="81"/>
      <c r="I138" s="115" t="s">
        <v>157</v>
      </c>
      <c r="J138" s="91" t="s">
        <v>158</v>
      </c>
      <c r="K138" s="138"/>
      <c r="L138" s="118"/>
      <c r="M138" s="118"/>
      <c r="N138" s="9"/>
      <c r="O138" s="89"/>
      <c r="P138" s="81"/>
      <c r="Q138" s="115" t="s">
        <v>157</v>
      </c>
      <c r="R138" s="91" t="s">
        <v>158</v>
      </c>
      <c r="S138" s="138">
        <v>0</v>
      </c>
      <c r="T138" s="118"/>
      <c r="U138" s="118">
        <v>3</v>
      </c>
      <c r="V138" s="42">
        <v>0</v>
      </c>
      <c r="W138" s="6">
        <v>156</v>
      </c>
      <c r="X138" s="81"/>
      <c r="Y138" s="115" t="s">
        <v>157</v>
      </c>
      <c r="Z138" s="91" t="s">
        <v>158</v>
      </c>
      <c r="AA138" s="138">
        <v>0</v>
      </c>
      <c r="AB138" s="118"/>
      <c r="AC138" s="118">
        <v>3</v>
      </c>
      <c r="AD138" s="9">
        <v>0</v>
      </c>
      <c r="AE138" s="89">
        <v>164</v>
      </c>
      <c r="AF138" s="81"/>
      <c r="AG138" s="115" t="s">
        <v>157</v>
      </c>
      <c r="AH138" s="91" t="s">
        <v>158</v>
      </c>
      <c r="AI138" s="25">
        <v>0</v>
      </c>
      <c r="AJ138" s="118">
        <v>0</v>
      </c>
      <c r="AK138" s="118">
        <v>3</v>
      </c>
      <c r="AL138" s="9">
        <v>0</v>
      </c>
      <c r="AM138" s="89">
        <v>169</v>
      </c>
      <c r="AN138" s="81"/>
      <c r="AO138" s="115" t="s">
        <v>157</v>
      </c>
      <c r="AP138" s="91" t="s">
        <v>158</v>
      </c>
      <c r="AQ138" s="25">
        <v>0</v>
      </c>
      <c r="AR138" s="118"/>
      <c r="AS138" s="118">
        <v>3</v>
      </c>
      <c r="AT138" s="9">
        <v>0</v>
      </c>
      <c r="AU138" s="89">
        <v>169</v>
      </c>
      <c r="AV138" s="81"/>
      <c r="AW138" s="115" t="s">
        <v>157</v>
      </c>
      <c r="AX138" s="91" t="s">
        <v>158</v>
      </c>
      <c r="AY138" s="25">
        <v>0</v>
      </c>
      <c r="AZ138" s="118"/>
      <c r="BA138" s="118">
        <v>3</v>
      </c>
      <c r="BB138" s="9">
        <v>0</v>
      </c>
      <c r="BC138" s="89">
        <v>170</v>
      </c>
      <c r="BD138" s="81"/>
      <c r="BE138" s="115" t="s">
        <v>157</v>
      </c>
      <c r="BF138" s="91" t="s">
        <v>158</v>
      </c>
      <c r="BG138" s="25">
        <v>0</v>
      </c>
      <c r="BH138" s="118"/>
      <c r="BI138" s="118">
        <v>3</v>
      </c>
      <c r="BJ138" s="9">
        <f t="shared" si="4"/>
        <v>0</v>
      </c>
      <c r="BK138" s="89">
        <v>174</v>
      </c>
      <c r="BL138" s="81"/>
      <c r="BM138" s="115" t="s">
        <v>157</v>
      </c>
      <c r="BN138" s="91" t="s">
        <v>158</v>
      </c>
      <c r="BO138" s="365">
        <v>0</v>
      </c>
      <c r="BP138" s="118"/>
      <c r="BQ138" s="118">
        <v>3</v>
      </c>
      <c r="BR138" s="9">
        <v>0</v>
      </c>
      <c r="BS138" s="89">
        <v>179</v>
      </c>
      <c r="BT138" s="81"/>
      <c r="BU138" s="115" t="s">
        <v>157</v>
      </c>
      <c r="BV138" s="91" t="s">
        <v>158</v>
      </c>
      <c r="BW138" s="25">
        <v>0</v>
      </c>
      <c r="BX138" s="118">
        <v>0</v>
      </c>
      <c r="BY138" s="118">
        <v>3</v>
      </c>
      <c r="BZ138" s="9">
        <v>0</v>
      </c>
      <c r="CA138" s="89">
        <v>184</v>
      </c>
    </row>
    <row r="139" spans="1:79" x14ac:dyDescent="0.25">
      <c r="A139" s="97" t="s">
        <v>325</v>
      </c>
      <c r="B139" s="91" t="s">
        <v>326</v>
      </c>
      <c r="C139" s="138">
        <v>0</v>
      </c>
      <c r="D139" s="118"/>
      <c r="E139" s="118">
        <v>3</v>
      </c>
      <c r="F139" s="9">
        <v>0</v>
      </c>
      <c r="G139" s="89">
        <v>157</v>
      </c>
      <c r="H139" s="81"/>
      <c r="I139" s="97" t="s">
        <v>325</v>
      </c>
      <c r="J139" s="91" t="s">
        <v>326</v>
      </c>
      <c r="K139" s="138">
        <v>0</v>
      </c>
      <c r="L139" s="118"/>
      <c r="M139" s="118">
        <v>3</v>
      </c>
      <c r="N139" s="9">
        <v>0</v>
      </c>
      <c r="O139" s="89">
        <v>157</v>
      </c>
      <c r="P139" s="81"/>
      <c r="Q139" s="97" t="s">
        <v>325</v>
      </c>
      <c r="R139" s="91" t="s">
        <v>326</v>
      </c>
      <c r="S139" s="138">
        <v>0</v>
      </c>
      <c r="T139" s="118">
        <v>4</v>
      </c>
      <c r="U139" s="118">
        <v>2</v>
      </c>
      <c r="V139" s="42">
        <v>2</v>
      </c>
      <c r="W139" s="89">
        <v>25</v>
      </c>
      <c r="X139" s="81"/>
      <c r="Y139" s="97" t="s">
        <v>325</v>
      </c>
      <c r="Z139" s="91" t="s">
        <v>326</v>
      </c>
      <c r="AA139" s="138">
        <v>0</v>
      </c>
      <c r="AB139" s="118">
        <v>4</v>
      </c>
      <c r="AC139" s="118">
        <v>2</v>
      </c>
      <c r="AD139" s="9">
        <v>2</v>
      </c>
      <c r="AE139" s="89">
        <v>28</v>
      </c>
      <c r="AF139" s="81"/>
      <c r="AG139" s="97" t="s">
        <v>325</v>
      </c>
      <c r="AH139" s="91" t="s">
        <v>326</v>
      </c>
      <c r="AI139" s="25">
        <v>0</v>
      </c>
      <c r="AJ139" s="118">
        <v>4</v>
      </c>
      <c r="AK139" s="118">
        <v>2</v>
      </c>
      <c r="AL139" s="9">
        <v>2</v>
      </c>
      <c r="AM139" s="89">
        <v>28</v>
      </c>
      <c r="AN139" s="81"/>
      <c r="AO139" s="97" t="s">
        <v>325</v>
      </c>
      <c r="AP139" s="91" t="s">
        <v>326</v>
      </c>
      <c r="AQ139" s="25">
        <v>0</v>
      </c>
      <c r="AR139" s="118">
        <v>4</v>
      </c>
      <c r="AS139" s="118">
        <v>2</v>
      </c>
      <c r="AT139" s="9">
        <v>2</v>
      </c>
      <c r="AU139" s="89">
        <v>28</v>
      </c>
      <c r="AV139" s="81"/>
      <c r="AW139" s="105" t="s">
        <v>325</v>
      </c>
      <c r="AX139" s="91" t="s">
        <v>326</v>
      </c>
      <c r="AY139" s="25">
        <v>0</v>
      </c>
      <c r="AZ139" s="118">
        <v>4</v>
      </c>
      <c r="BA139" s="118">
        <v>2</v>
      </c>
      <c r="BB139" s="9">
        <v>2</v>
      </c>
      <c r="BC139" s="89">
        <v>28</v>
      </c>
      <c r="BD139" s="81"/>
      <c r="BE139" s="105" t="s">
        <v>325</v>
      </c>
      <c r="BF139" s="91" t="s">
        <v>326</v>
      </c>
      <c r="BG139" s="25">
        <v>0</v>
      </c>
      <c r="BH139" s="118">
        <v>4</v>
      </c>
      <c r="BI139" s="118">
        <v>2</v>
      </c>
      <c r="BJ139" s="9">
        <f t="shared" si="4"/>
        <v>2</v>
      </c>
      <c r="BK139" s="89">
        <v>30</v>
      </c>
      <c r="BL139" s="81"/>
      <c r="BM139" s="105" t="s">
        <v>325</v>
      </c>
      <c r="BN139" s="91" t="s">
        <v>326</v>
      </c>
      <c r="BO139" s="365">
        <v>0</v>
      </c>
      <c r="BP139" s="118">
        <v>4</v>
      </c>
      <c r="BQ139" s="118">
        <v>2</v>
      </c>
      <c r="BR139" s="9">
        <v>2</v>
      </c>
      <c r="BS139" s="89">
        <v>31</v>
      </c>
      <c r="BT139" s="81"/>
      <c r="BU139" s="105" t="s">
        <v>325</v>
      </c>
      <c r="BV139" s="91" t="s">
        <v>326</v>
      </c>
      <c r="BW139" s="25">
        <v>0</v>
      </c>
      <c r="BX139" s="118">
        <v>4</v>
      </c>
      <c r="BY139" s="118">
        <v>2</v>
      </c>
      <c r="BZ139" s="9">
        <v>2</v>
      </c>
      <c r="CA139" s="89">
        <v>30</v>
      </c>
    </row>
    <row r="140" spans="1:79" x14ac:dyDescent="0.25">
      <c r="A140" s="97" t="s">
        <v>397</v>
      </c>
      <c r="B140" s="96" t="s">
        <v>131</v>
      </c>
      <c r="C140" s="138">
        <v>0</v>
      </c>
      <c r="D140" s="118">
        <v>4</v>
      </c>
      <c r="E140" s="118">
        <v>2</v>
      </c>
      <c r="F140" s="9">
        <v>2</v>
      </c>
      <c r="G140" s="89">
        <v>30</v>
      </c>
      <c r="H140" s="81"/>
      <c r="I140" s="97" t="s">
        <v>397</v>
      </c>
      <c r="J140" s="96" t="s">
        <v>131</v>
      </c>
      <c r="K140" s="138">
        <v>0</v>
      </c>
      <c r="L140" s="118">
        <v>4</v>
      </c>
      <c r="M140" s="118">
        <v>2</v>
      </c>
      <c r="N140" s="9">
        <v>2</v>
      </c>
      <c r="O140" s="89">
        <v>27</v>
      </c>
      <c r="P140" s="81"/>
      <c r="Q140" s="97" t="s">
        <v>397</v>
      </c>
      <c r="R140" s="96" t="s">
        <v>131</v>
      </c>
      <c r="S140" s="138"/>
      <c r="T140" s="118"/>
      <c r="U140" s="118"/>
      <c r="V140" s="42"/>
      <c r="W140" s="89"/>
      <c r="X140" s="81"/>
      <c r="Y140" s="97" t="s">
        <v>397</v>
      </c>
      <c r="Z140" s="96" t="s">
        <v>131</v>
      </c>
      <c r="AA140" s="139">
        <v>0</v>
      </c>
      <c r="AB140" s="119">
        <v>2</v>
      </c>
      <c r="AC140" s="119">
        <v>3</v>
      </c>
      <c r="AD140" s="27">
        <v>0.66666666666666663</v>
      </c>
      <c r="AE140" s="119">
        <v>111</v>
      </c>
      <c r="AF140" s="81"/>
      <c r="AG140" s="97" t="s">
        <v>397</v>
      </c>
      <c r="AH140" s="96" t="s">
        <v>131</v>
      </c>
      <c r="AI140" s="187">
        <v>0</v>
      </c>
      <c r="AJ140" s="119">
        <v>3</v>
      </c>
      <c r="AK140" s="119">
        <v>5</v>
      </c>
      <c r="AL140" s="27">
        <v>0.6</v>
      </c>
      <c r="AM140" s="119">
        <v>120</v>
      </c>
      <c r="AN140" s="81"/>
      <c r="AO140" s="97" t="s">
        <v>397</v>
      </c>
      <c r="AP140" s="96" t="s">
        <v>131</v>
      </c>
      <c r="AQ140" s="187">
        <v>0</v>
      </c>
      <c r="AR140" s="119">
        <v>3</v>
      </c>
      <c r="AS140" s="119">
        <v>8</v>
      </c>
      <c r="AT140" s="27">
        <v>0.375</v>
      </c>
      <c r="AU140" s="119">
        <v>141</v>
      </c>
      <c r="AV140" s="81"/>
      <c r="AW140" s="105" t="s">
        <v>397</v>
      </c>
      <c r="AX140" s="96" t="s">
        <v>131</v>
      </c>
      <c r="AY140" s="187">
        <v>1.4285999999999994</v>
      </c>
      <c r="AZ140" s="119">
        <v>3</v>
      </c>
      <c r="BA140" s="119">
        <v>9</v>
      </c>
      <c r="BB140" s="27">
        <v>0.33333333333333331</v>
      </c>
      <c r="BC140" s="119">
        <v>146</v>
      </c>
      <c r="BD140" s="81"/>
      <c r="BE140" s="105" t="s">
        <v>397</v>
      </c>
      <c r="BF140" s="96" t="s">
        <v>131</v>
      </c>
      <c r="BG140" s="187">
        <v>0.25</v>
      </c>
      <c r="BH140" s="119">
        <v>4</v>
      </c>
      <c r="BI140" s="119">
        <v>12</v>
      </c>
      <c r="BJ140" s="342">
        <f t="shared" si="4"/>
        <v>0.33333333333333331</v>
      </c>
      <c r="BK140" s="119">
        <v>148</v>
      </c>
      <c r="BL140" s="81"/>
      <c r="BM140" s="105" t="s">
        <v>397</v>
      </c>
      <c r="BN140" s="96" t="s">
        <v>131</v>
      </c>
      <c r="BO140" s="365">
        <v>0.25</v>
      </c>
      <c r="BP140" s="118">
        <v>4</v>
      </c>
      <c r="BQ140" s="118">
        <v>12</v>
      </c>
      <c r="BR140" s="389">
        <v>0.33333333333333331</v>
      </c>
      <c r="BS140" s="89">
        <v>152</v>
      </c>
      <c r="BT140" s="81"/>
      <c r="BU140" s="105" t="s">
        <v>397</v>
      </c>
      <c r="BV140" s="96" t="s">
        <v>131</v>
      </c>
      <c r="BW140" s="187">
        <v>0.25</v>
      </c>
      <c r="BX140" s="119">
        <v>4</v>
      </c>
      <c r="BY140" s="119">
        <v>19</v>
      </c>
      <c r="BZ140" s="27">
        <v>0.21052631578947367</v>
      </c>
      <c r="CA140" s="119">
        <v>171</v>
      </c>
    </row>
    <row r="141" spans="1:79" x14ac:dyDescent="0.25">
      <c r="A141" s="95" t="s">
        <v>86</v>
      </c>
      <c r="B141" s="91" t="s">
        <v>91</v>
      </c>
      <c r="C141" s="138">
        <v>0</v>
      </c>
      <c r="D141" s="118">
        <v>11</v>
      </c>
      <c r="E141" s="118">
        <v>3</v>
      </c>
      <c r="F141" s="9">
        <v>3.6666666666666665</v>
      </c>
      <c r="G141" s="89">
        <v>18</v>
      </c>
      <c r="H141" s="81"/>
      <c r="I141" s="95" t="s">
        <v>86</v>
      </c>
      <c r="J141" s="91" t="s">
        <v>91</v>
      </c>
      <c r="K141" s="138">
        <v>0</v>
      </c>
      <c r="L141" s="118">
        <v>11</v>
      </c>
      <c r="M141" s="118">
        <v>3</v>
      </c>
      <c r="N141" s="9">
        <v>3.6666666666666665</v>
      </c>
      <c r="O141" s="89">
        <v>17</v>
      </c>
      <c r="P141" s="81"/>
      <c r="Q141" s="95" t="s">
        <v>86</v>
      </c>
      <c r="R141" s="91" t="s">
        <v>91</v>
      </c>
      <c r="S141" s="138">
        <v>0</v>
      </c>
      <c r="T141" s="118">
        <v>11</v>
      </c>
      <c r="U141" s="118">
        <v>3</v>
      </c>
      <c r="V141" s="42">
        <v>3.6666666666666665</v>
      </c>
      <c r="W141" s="89">
        <v>18</v>
      </c>
      <c r="X141" s="81"/>
      <c r="Y141" s="95" t="s">
        <v>86</v>
      </c>
      <c r="Z141" s="91" t="s">
        <v>91</v>
      </c>
      <c r="AA141" s="138">
        <v>0</v>
      </c>
      <c r="AB141" s="118">
        <v>11</v>
      </c>
      <c r="AC141" s="118">
        <v>3</v>
      </c>
      <c r="AD141" s="9">
        <v>3.6666666666666665</v>
      </c>
      <c r="AE141" s="89">
        <v>21</v>
      </c>
      <c r="AF141" s="81"/>
      <c r="AG141" s="95" t="s">
        <v>86</v>
      </c>
      <c r="AH141" s="91" t="s">
        <v>91</v>
      </c>
      <c r="AI141" s="25">
        <v>0</v>
      </c>
      <c r="AJ141" s="118">
        <v>11</v>
      </c>
      <c r="AK141" s="118">
        <v>3</v>
      </c>
      <c r="AL141" s="9">
        <v>3.6666666666666665</v>
      </c>
      <c r="AM141" s="89">
        <v>18</v>
      </c>
      <c r="AN141" s="81"/>
      <c r="AO141" s="95" t="s">
        <v>86</v>
      </c>
      <c r="AP141" s="91" t="s">
        <v>91</v>
      </c>
      <c r="AQ141" s="25">
        <v>0</v>
      </c>
      <c r="AR141" s="118">
        <v>11</v>
      </c>
      <c r="AS141" s="118">
        <v>3</v>
      </c>
      <c r="AT141" s="9">
        <v>3.6666666666666665</v>
      </c>
      <c r="AU141" s="89">
        <v>19</v>
      </c>
      <c r="AV141" s="81"/>
      <c r="AW141" s="94" t="s">
        <v>86</v>
      </c>
      <c r="AX141" s="91" t="s">
        <v>91</v>
      </c>
      <c r="AY141" s="25">
        <v>0</v>
      </c>
      <c r="AZ141" s="118">
        <v>11</v>
      </c>
      <c r="BA141" s="118">
        <v>3</v>
      </c>
      <c r="BB141" s="9">
        <v>3.6666666666666665</v>
      </c>
      <c r="BC141" s="89">
        <v>20</v>
      </c>
      <c r="BD141" s="81"/>
      <c r="BE141" s="94" t="s">
        <v>86</v>
      </c>
      <c r="BF141" s="91" t="s">
        <v>91</v>
      </c>
      <c r="BG141" s="25">
        <v>0</v>
      </c>
      <c r="BH141" s="118">
        <v>11</v>
      </c>
      <c r="BI141" s="118">
        <v>3</v>
      </c>
      <c r="BJ141" s="9">
        <f t="shared" si="4"/>
        <v>3.6666666666666665</v>
      </c>
      <c r="BK141" s="89">
        <v>21</v>
      </c>
      <c r="BL141" s="81"/>
      <c r="BM141" s="94" t="s">
        <v>86</v>
      </c>
      <c r="BN141" s="91" t="s">
        <v>91</v>
      </c>
      <c r="BO141" s="365">
        <v>0</v>
      </c>
      <c r="BP141" s="118">
        <v>11</v>
      </c>
      <c r="BQ141" s="118">
        <v>3</v>
      </c>
      <c r="BR141" s="9">
        <v>3.6666666666666665</v>
      </c>
      <c r="BS141" s="89">
        <v>21</v>
      </c>
      <c r="BT141" s="81"/>
      <c r="BU141" s="94" t="s">
        <v>86</v>
      </c>
      <c r="BV141" s="91" t="s">
        <v>91</v>
      </c>
      <c r="BW141" s="25">
        <v>0</v>
      </c>
      <c r="BX141" s="118">
        <v>11</v>
      </c>
      <c r="BY141" s="118">
        <v>3</v>
      </c>
      <c r="BZ141" s="9">
        <v>3.6666666666666665</v>
      </c>
      <c r="CA141" s="89">
        <v>21</v>
      </c>
    </row>
    <row r="142" spans="1:79" x14ac:dyDescent="0.25">
      <c r="A142" s="95" t="s">
        <v>160</v>
      </c>
      <c r="B142" s="96" t="s">
        <v>161</v>
      </c>
      <c r="C142" s="138">
        <v>1.5333333333333359</v>
      </c>
      <c r="D142" s="118">
        <v>10</v>
      </c>
      <c r="E142" s="118">
        <v>34</v>
      </c>
      <c r="F142" s="9">
        <v>0.29411764705882354</v>
      </c>
      <c r="G142" s="89">
        <v>134</v>
      </c>
      <c r="H142" s="81"/>
      <c r="I142" s="95" t="s">
        <v>160</v>
      </c>
      <c r="J142" s="96" t="s">
        <v>161</v>
      </c>
      <c r="K142" s="138">
        <v>1.5333333333333359</v>
      </c>
      <c r="L142" s="118">
        <v>10</v>
      </c>
      <c r="M142" s="118">
        <v>34</v>
      </c>
      <c r="N142" s="9">
        <v>0.29411764705882354</v>
      </c>
      <c r="O142" s="89">
        <v>134</v>
      </c>
      <c r="P142" s="81"/>
      <c r="Q142" s="95" t="s">
        <v>160</v>
      </c>
      <c r="R142" s="96" t="s">
        <v>161</v>
      </c>
      <c r="S142" s="138">
        <v>1.5333333333333359</v>
      </c>
      <c r="T142" s="118">
        <v>10</v>
      </c>
      <c r="U142" s="118">
        <v>34</v>
      </c>
      <c r="V142" s="42">
        <v>0.29411764705882354</v>
      </c>
      <c r="W142" s="89">
        <v>136</v>
      </c>
      <c r="X142" s="81"/>
      <c r="Y142" s="95" t="s">
        <v>160</v>
      </c>
      <c r="Z142" s="96" t="s">
        <v>161</v>
      </c>
      <c r="AA142" s="138">
        <v>1.5333333333333359</v>
      </c>
      <c r="AB142" s="118">
        <v>10</v>
      </c>
      <c r="AC142" s="118">
        <v>34</v>
      </c>
      <c r="AD142" s="9">
        <v>0.29411764705882354</v>
      </c>
      <c r="AE142" s="89">
        <v>144</v>
      </c>
      <c r="AF142" s="81"/>
      <c r="AG142" s="95" t="s">
        <v>160</v>
      </c>
      <c r="AH142" s="96" t="s">
        <v>161</v>
      </c>
      <c r="AI142" s="25">
        <v>1.5333333333333359</v>
      </c>
      <c r="AJ142" s="118">
        <v>10</v>
      </c>
      <c r="AK142" s="118">
        <v>34</v>
      </c>
      <c r="AL142" s="9">
        <v>0.29411764705882354</v>
      </c>
      <c r="AM142" s="89">
        <v>150</v>
      </c>
      <c r="AN142" s="81"/>
      <c r="AO142" s="95" t="s">
        <v>160</v>
      </c>
      <c r="AP142" s="96" t="s">
        <v>161</v>
      </c>
      <c r="AQ142" s="25">
        <v>1.5333333333333359</v>
      </c>
      <c r="AR142" s="118">
        <v>10</v>
      </c>
      <c r="AS142" s="118">
        <v>34</v>
      </c>
      <c r="AT142" s="9">
        <v>0.29411764705882354</v>
      </c>
      <c r="AU142" s="89">
        <v>150</v>
      </c>
      <c r="AV142" s="81"/>
      <c r="AW142" s="94" t="s">
        <v>160</v>
      </c>
      <c r="AX142" s="96" t="s">
        <v>161</v>
      </c>
      <c r="AY142" s="25">
        <v>1.5333333333333359</v>
      </c>
      <c r="AZ142" s="118">
        <v>10</v>
      </c>
      <c r="BA142" s="118">
        <v>34</v>
      </c>
      <c r="BB142" s="9">
        <v>0.29411764705882354</v>
      </c>
      <c r="BC142" s="89">
        <v>151</v>
      </c>
      <c r="BD142" s="81"/>
      <c r="BE142" s="94" t="s">
        <v>160</v>
      </c>
      <c r="BF142" s="96" t="s">
        <v>161</v>
      </c>
      <c r="BG142" s="25">
        <v>1.5333333333333359</v>
      </c>
      <c r="BH142" s="118">
        <v>10</v>
      </c>
      <c r="BI142" s="118">
        <v>34</v>
      </c>
      <c r="BJ142" s="9">
        <f t="shared" si="4"/>
        <v>0.29411764705882354</v>
      </c>
      <c r="BK142" s="89">
        <v>155</v>
      </c>
      <c r="BL142" s="81"/>
      <c r="BM142" s="94" t="s">
        <v>160</v>
      </c>
      <c r="BN142" s="96" t="s">
        <v>161</v>
      </c>
      <c r="BO142" s="365">
        <v>1.5333333333333359</v>
      </c>
      <c r="BP142" s="118">
        <v>10</v>
      </c>
      <c r="BQ142" s="118">
        <v>34</v>
      </c>
      <c r="BR142" s="9">
        <v>0.29411764705882354</v>
      </c>
      <c r="BS142" s="89">
        <v>158</v>
      </c>
      <c r="BT142" s="81"/>
      <c r="BU142" s="94" t="s">
        <v>160</v>
      </c>
      <c r="BV142" s="96" t="s">
        <v>161</v>
      </c>
      <c r="BW142" s="25">
        <v>1.5333333333333359</v>
      </c>
      <c r="BX142" s="118">
        <v>10</v>
      </c>
      <c r="BY142" s="118">
        <v>34</v>
      </c>
      <c r="BZ142" s="9">
        <v>0.29411764705882354</v>
      </c>
      <c r="CA142" s="89">
        <v>162</v>
      </c>
    </row>
    <row r="143" spans="1:79" x14ac:dyDescent="0.25">
      <c r="A143" s="97" t="s">
        <v>162</v>
      </c>
      <c r="B143" s="96" t="s">
        <v>294</v>
      </c>
      <c r="C143" s="138">
        <v>-0.37496666666666556</v>
      </c>
      <c r="D143" s="118">
        <v>3</v>
      </c>
      <c r="E143" s="118">
        <v>14</v>
      </c>
      <c r="F143" s="9">
        <v>0.21428571428571427</v>
      </c>
      <c r="G143" s="89">
        <v>144</v>
      </c>
      <c r="H143" s="81"/>
      <c r="I143" s="97" t="s">
        <v>162</v>
      </c>
      <c r="J143" s="96" t="s">
        <v>294</v>
      </c>
      <c r="K143" s="138">
        <v>-0.37496666666666556</v>
      </c>
      <c r="L143" s="118">
        <v>3</v>
      </c>
      <c r="M143" s="118">
        <v>14</v>
      </c>
      <c r="N143" s="9">
        <v>0.21428571428571427</v>
      </c>
      <c r="O143" s="89">
        <v>143</v>
      </c>
      <c r="P143" s="81"/>
      <c r="Q143" s="97" t="s">
        <v>162</v>
      </c>
      <c r="R143" s="96" t="s">
        <v>294</v>
      </c>
      <c r="S143" s="187">
        <v>0.22503333333333408</v>
      </c>
      <c r="T143" s="119">
        <v>9</v>
      </c>
      <c r="U143" s="119">
        <v>18</v>
      </c>
      <c r="V143" s="44">
        <v>0.5</v>
      </c>
      <c r="W143" s="119">
        <v>115</v>
      </c>
      <c r="X143" s="81"/>
      <c r="Y143" s="97" t="s">
        <v>162</v>
      </c>
      <c r="Z143" s="96" t="s">
        <v>294</v>
      </c>
      <c r="AA143" s="25">
        <v>0.22503333333333408</v>
      </c>
      <c r="AB143" s="118">
        <v>9</v>
      </c>
      <c r="AC143" s="118">
        <v>18</v>
      </c>
      <c r="AD143" s="9">
        <v>0.5</v>
      </c>
      <c r="AE143" s="89">
        <v>120</v>
      </c>
      <c r="AF143" s="81"/>
      <c r="AG143" s="97" t="s">
        <v>162</v>
      </c>
      <c r="AH143" s="96" t="s">
        <v>294</v>
      </c>
      <c r="AI143" s="25">
        <v>0.22503333333333408</v>
      </c>
      <c r="AJ143" s="118">
        <v>9</v>
      </c>
      <c r="AK143" s="118">
        <v>18</v>
      </c>
      <c r="AL143" s="9">
        <v>0.5</v>
      </c>
      <c r="AM143" s="89">
        <v>128</v>
      </c>
      <c r="AN143" s="81"/>
      <c r="AO143" s="97" t="s">
        <v>162</v>
      </c>
      <c r="AP143" s="96" t="s">
        <v>294</v>
      </c>
      <c r="AQ143" s="25">
        <v>0.22503333333333408</v>
      </c>
      <c r="AR143" s="118">
        <v>9</v>
      </c>
      <c r="AS143" s="118">
        <v>18</v>
      </c>
      <c r="AT143" s="9">
        <v>0.5</v>
      </c>
      <c r="AU143" s="89">
        <v>127</v>
      </c>
      <c r="AV143" s="81"/>
      <c r="AW143" s="97" t="s">
        <v>162</v>
      </c>
      <c r="AX143" s="96" t="s">
        <v>294</v>
      </c>
      <c r="AY143" s="25">
        <v>0.22503333333333408</v>
      </c>
      <c r="AZ143" s="118">
        <v>9</v>
      </c>
      <c r="BA143" s="118">
        <v>18</v>
      </c>
      <c r="BB143" s="9">
        <v>0.5</v>
      </c>
      <c r="BC143" s="89">
        <v>128</v>
      </c>
      <c r="BD143" s="81"/>
      <c r="BE143" s="97" t="s">
        <v>162</v>
      </c>
      <c r="BF143" s="96" t="s">
        <v>294</v>
      </c>
      <c r="BG143" s="25">
        <v>0.22503333333333408</v>
      </c>
      <c r="BH143" s="118">
        <v>9</v>
      </c>
      <c r="BI143" s="118">
        <v>18</v>
      </c>
      <c r="BJ143" s="9">
        <f t="shared" si="4"/>
        <v>0.5</v>
      </c>
      <c r="BK143" s="89">
        <v>130</v>
      </c>
      <c r="BL143" s="81"/>
      <c r="BM143" s="97" t="s">
        <v>162</v>
      </c>
      <c r="BN143" s="96" t="s">
        <v>294</v>
      </c>
      <c r="BO143" s="365">
        <v>0.22503333333333408</v>
      </c>
      <c r="BP143" s="118">
        <v>9</v>
      </c>
      <c r="BQ143" s="118">
        <v>18</v>
      </c>
      <c r="BR143" s="9">
        <v>0.5</v>
      </c>
      <c r="BS143" s="89">
        <v>131</v>
      </c>
      <c r="BT143" s="81"/>
      <c r="BU143" s="97" t="s">
        <v>162</v>
      </c>
      <c r="BV143" s="96" t="s">
        <v>294</v>
      </c>
      <c r="BW143" s="25">
        <v>0.22503333333333408</v>
      </c>
      <c r="BX143" s="118">
        <v>9</v>
      </c>
      <c r="BY143" s="118">
        <v>18</v>
      </c>
      <c r="BZ143" s="9">
        <v>0.5</v>
      </c>
      <c r="CA143" s="89">
        <v>134</v>
      </c>
    </row>
    <row r="144" spans="1:79" x14ac:dyDescent="0.25">
      <c r="A144" s="95" t="s">
        <v>163</v>
      </c>
      <c r="B144" s="96" t="s">
        <v>164</v>
      </c>
      <c r="C144" s="138"/>
      <c r="D144" s="118"/>
      <c r="E144" s="118"/>
      <c r="F144" s="9"/>
      <c r="G144" s="89"/>
      <c r="H144" s="81"/>
      <c r="I144" s="95" t="s">
        <v>163</v>
      </c>
      <c r="J144" s="96" t="s">
        <v>164</v>
      </c>
      <c r="K144" s="138"/>
      <c r="L144" s="118"/>
      <c r="M144" s="118"/>
      <c r="N144" s="9"/>
      <c r="O144" s="89"/>
      <c r="P144" s="81"/>
      <c r="Q144" s="95" t="s">
        <v>163</v>
      </c>
      <c r="R144" s="96" t="s">
        <v>164</v>
      </c>
      <c r="S144" s="138">
        <v>3.000099999999998</v>
      </c>
      <c r="T144" s="118">
        <v>8</v>
      </c>
      <c r="U144" s="118">
        <v>4</v>
      </c>
      <c r="V144" s="42">
        <v>2</v>
      </c>
      <c r="W144" s="89">
        <v>25</v>
      </c>
      <c r="X144" s="81"/>
      <c r="Y144" s="95" t="s">
        <v>163</v>
      </c>
      <c r="Z144" s="96" t="s">
        <v>164</v>
      </c>
      <c r="AA144" s="138">
        <v>3.000099999999998</v>
      </c>
      <c r="AB144" s="118">
        <v>8</v>
      </c>
      <c r="AC144" s="118">
        <v>4</v>
      </c>
      <c r="AD144" s="9">
        <v>2</v>
      </c>
      <c r="AE144" s="89">
        <v>28</v>
      </c>
      <c r="AF144" s="81"/>
      <c r="AG144" s="95" t="s">
        <v>163</v>
      </c>
      <c r="AH144" s="96" t="s">
        <v>164</v>
      </c>
      <c r="AI144" s="25">
        <v>3.000099999999998</v>
      </c>
      <c r="AJ144" s="118">
        <v>8</v>
      </c>
      <c r="AK144" s="118">
        <v>4</v>
      </c>
      <c r="AL144" s="9">
        <v>2</v>
      </c>
      <c r="AM144" s="89">
        <v>28</v>
      </c>
      <c r="AN144" s="81"/>
      <c r="AO144" s="95" t="s">
        <v>163</v>
      </c>
      <c r="AP144" s="96" t="s">
        <v>164</v>
      </c>
      <c r="AQ144" s="25">
        <v>3.000099999999998</v>
      </c>
      <c r="AR144" s="118">
        <v>8</v>
      </c>
      <c r="AS144" s="118">
        <v>4</v>
      </c>
      <c r="AT144" s="9">
        <v>2</v>
      </c>
      <c r="AU144" s="89">
        <v>28</v>
      </c>
      <c r="AV144" s="81"/>
      <c r="AW144" s="94" t="s">
        <v>163</v>
      </c>
      <c r="AX144" s="96" t="s">
        <v>164</v>
      </c>
      <c r="AY144" s="25">
        <v>3.000099999999998</v>
      </c>
      <c r="AZ144" s="118">
        <v>8</v>
      </c>
      <c r="BA144" s="118">
        <v>4</v>
      </c>
      <c r="BB144" s="9">
        <v>2</v>
      </c>
      <c r="BC144" s="89">
        <v>28</v>
      </c>
      <c r="BD144" s="81"/>
      <c r="BE144" s="94" t="s">
        <v>163</v>
      </c>
      <c r="BF144" s="96" t="s">
        <v>164</v>
      </c>
      <c r="BG144" s="25">
        <v>3.000099999999998</v>
      </c>
      <c r="BH144" s="118">
        <v>8</v>
      </c>
      <c r="BI144" s="118">
        <v>4</v>
      </c>
      <c r="BJ144" s="9">
        <f t="shared" si="4"/>
        <v>2</v>
      </c>
      <c r="BK144" s="89">
        <v>30</v>
      </c>
      <c r="BL144" s="81"/>
      <c r="BM144" s="94" t="s">
        <v>163</v>
      </c>
      <c r="BN144" s="96" t="s">
        <v>164</v>
      </c>
      <c r="BO144" s="365">
        <v>3.000099999999998</v>
      </c>
      <c r="BP144" s="118">
        <v>8</v>
      </c>
      <c r="BQ144" s="118">
        <v>4</v>
      </c>
      <c r="BR144" s="9">
        <v>2</v>
      </c>
      <c r="BS144" s="89">
        <v>31</v>
      </c>
      <c r="BT144" s="81"/>
      <c r="BU144" s="94" t="s">
        <v>163</v>
      </c>
      <c r="BV144" s="96" t="s">
        <v>164</v>
      </c>
      <c r="BW144" s="25">
        <v>3.000099999999998</v>
      </c>
      <c r="BX144" s="118">
        <v>6</v>
      </c>
      <c r="BY144" s="118">
        <v>4</v>
      </c>
      <c r="BZ144" s="9">
        <v>1.5</v>
      </c>
      <c r="CA144" s="89">
        <v>60</v>
      </c>
    </row>
    <row r="145" spans="1:79" x14ac:dyDescent="0.25">
      <c r="A145" s="98" t="s">
        <v>165</v>
      </c>
      <c r="B145" s="96" t="s">
        <v>166</v>
      </c>
      <c r="C145" s="138">
        <v>3.000099999999998</v>
      </c>
      <c r="D145" s="118">
        <v>8</v>
      </c>
      <c r="E145" s="118">
        <v>4</v>
      </c>
      <c r="F145" s="9">
        <v>2</v>
      </c>
      <c r="G145" s="89">
        <v>30</v>
      </c>
      <c r="H145" s="81"/>
      <c r="I145" s="98" t="s">
        <v>165</v>
      </c>
      <c r="J145" s="96" t="s">
        <v>166</v>
      </c>
      <c r="K145" s="138">
        <v>3.000099999999998</v>
      </c>
      <c r="L145" s="118">
        <v>8</v>
      </c>
      <c r="M145" s="118">
        <v>4</v>
      </c>
      <c r="N145" s="9">
        <v>2</v>
      </c>
      <c r="O145" s="89">
        <v>27</v>
      </c>
      <c r="P145" s="81"/>
      <c r="Q145" s="98" t="s">
        <v>165</v>
      </c>
      <c r="R145" s="96" t="s">
        <v>166</v>
      </c>
      <c r="S145" s="138">
        <v>-2.222133333333332</v>
      </c>
      <c r="T145" s="118">
        <v>13</v>
      </c>
      <c r="U145" s="118">
        <v>11</v>
      </c>
      <c r="V145" s="42">
        <v>1.1818181818181819</v>
      </c>
      <c r="W145" s="89">
        <v>69</v>
      </c>
      <c r="X145" s="81"/>
      <c r="Y145" s="98" t="s">
        <v>165</v>
      </c>
      <c r="Z145" s="96" t="s">
        <v>166</v>
      </c>
      <c r="AA145" s="138">
        <v>-2.222133333333332</v>
      </c>
      <c r="AB145" s="118">
        <v>13</v>
      </c>
      <c r="AC145" s="118">
        <v>11</v>
      </c>
      <c r="AD145" s="9">
        <v>1.1818181818181819</v>
      </c>
      <c r="AE145" s="89">
        <v>72</v>
      </c>
      <c r="AF145" s="81"/>
      <c r="AG145" s="98" t="s">
        <v>165</v>
      </c>
      <c r="AH145" s="96" t="s">
        <v>166</v>
      </c>
      <c r="AI145" s="25">
        <v>-2.222133333333332</v>
      </c>
      <c r="AJ145" s="118">
        <v>13</v>
      </c>
      <c r="AK145" s="118">
        <v>11</v>
      </c>
      <c r="AL145" s="9">
        <v>1.1818181818181819</v>
      </c>
      <c r="AM145" s="89">
        <v>75</v>
      </c>
      <c r="AN145" s="81"/>
      <c r="AO145" s="98" t="s">
        <v>165</v>
      </c>
      <c r="AP145" s="96" t="s">
        <v>166</v>
      </c>
      <c r="AQ145" s="25">
        <v>-2.222133333333332</v>
      </c>
      <c r="AR145" s="118">
        <v>13</v>
      </c>
      <c r="AS145" s="118">
        <v>11</v>
      </c>
      <c r="AT145" s="9">
        <v>1.1818181818181819</v>
      </c>
      <c r="AU145" s="89">
        <v>73</v>
      </c>
      <c r="AV145" s="81"/>
      <c r="AW145" s="95" t="s">
        <v>165</v>
      </c>
      <c r="AX145" s="96" t="s">
        <v>166</v>
      </c>
      <c r="AY145" s="25">
        <v>-2.222133333333332</v>
      </c>
      <c r="AZ145" s="118">
        <v>13</v>
      </c>
      <c r="BA145" s="118">
        <v>11</v>
      </c>
      <c r="BB145" s="9">
        <v>1.1818181818181819</v>
      </c>
      <c r="BC145" s="89">
        <v>73</v>
      </c>
      <c r="BD145" s="81"/>
      <c r="BE145" s="95" t="s">
        <v>165</v>
      </c>
      <c r="BF145" s="96" t="s">
        <v>166</v>
      </c>
      <c r="BG145" s="25">
        <v>-2.222133333333332</v>
      </c>
      <c r="BH145" s="118">
        <v>13</v>
      </c>
      <c r="BI145" s="118">
        <v>11</v>
      </c>
      <c r="BJ145" s="9">
        <f t="shared" si="4"/>
        <v>1.1818181818181819</v>
      </c>
      <c r="BK145" s="89">
        <v>76</v>
      </c>
      <c r="BL145" s="81"/>
      <c r="BM145" s="95" t="s">
        <v>165</v>
      </c>
      <c r="BN145" s="96" t="s">
        <v>166</v>
      </c>
      <c r="BO145" s="365">
        <v>-2.222133333333332</v>
      </c>
      <c r="BP145" s="118">
        <v>13</v>
      </c>
      <c r="BQ145" s="118">
        <v>11</v>
      </c>
      <c r="BR145" s="9">
        <v>1.1818181818181819</v>
      </c>
      <c r="BS145" s="89">
        <v>77</v>
      </c>
      <c r="BT145" s="81"/>
      <c r="BU145" s="95" t="s">
        <v>165</v>
      </c>
      <c r="BV145" s="96" t="s">
        <v>166</v>
      </c>
      <c r="BW145" s="25">
        <v>-2.222133333333332</v>
      </c>
      <c r="BX145" s="118">
        <v>13</v>
      </c>
      <c r="BY145" s="118">
        <v>11</v>
      </c>
      <c r="BZ145" s="9">
        <v>1.1818181818181819</v>
      </c>
      <c r="CA145" s="89">
        <v>82</v>
      </c>
    </row>
    <row r="146" spans="1:79" x14ac:dyDescent="0.25">
      <c r="A146" s="98" t="s">
        <v>398</v>
      </c>
      <c r="B146" s="91" t="s">
        <v>391</v>
      </c>
      <c r="C146" s="138">
        <v>-2.222133333333332</v>
      </c>
      <c r="D146" s="118">
        <v>13</v>
      </c>
      <c r="E146" s="118">
        <v>11</v>
      </c>
      <c r="F146" s="9">
        <v>1.1818181818181819</v>
      </c>
      <c r="G146" s="89">
        <v>68</v>
      </c>
      <c r="H146" s="81"/>
      <c r="I146" s="98" t="s">
        <v>398</v>
      </c>
      <c r="J146" s="91" t="s">
        <v>391</v>
      </c>
      <c r="K146" s="138">
        <v>-2.222133333333332</v>
      </c>
      <c r="L146" s="118">
        <v>13</v>
      </c>
      <c r="M146" s="118">
        <v>11</v>
      </c>
      <c r="N146" s="9">
        <v>1.1818181818181819</v>
      </c>
      <c r="O146" s="89">
        <v>69</v>
      </c>
      <c r="P146" s="81"/>
      <c r="Q146" s="98" t="s">
        <v>398</v>
      </c>
      <c r="R146" s="91" t="s">
        <v>391</v>
      </c>
      <c r="S146" s="138"/>
      <c r="T146" s="118"/>
      <c r="U146" s="118"/>
      <c r="V146" s="42"/>
      <c r="W146" s="89"/>
      <c r="X146" s="81"/>
      <c r="Y146" s="98" t="s">
        <v>398</v>
      </c>
      <c r="Z146" s="91" t="s">
        <v>391</v>
      </c>
      <c r="AA146" s="139">
        <v>1.333499999999999</v>
      </c>
      <c r="AB146" s="119">
        <v>6</v>
      </c>
      <c r="AC146" s="119">
        <v>0</v>
      </c>
      <c r="AD146" s="27" t="e">
        <v>#DIV/0!</v>
      </c>
      <c r="AE146" s="119">
        <v>1</v>
      </c>
      <c r="AF146" s="81"/>
      <c r="AG146" s="98" t="s">
        <v>398</v>
      </c>
      <c r="AH146" s="91" t="s">
        <v>391</v>
      </c>
      <c r="AI146" s="25">
        <v>1.333499999999999</v>
      </c>
      <c r="AJ146" s="118">
        <v>6</v>
      </c>
      <c r="AK146" s="118">
        <v>0</v>
      </c>
      <c r="AL146" s="9" t="e">
        <v>#DIV/0!</v>
      </c>
      <c r="AM146" s="118">
        <v>1</v>
      </c>
      <c r="AN146" s="81"/>
      <c r="AO146" s="98" t="s">
        <v>398</v>
      </c>
      <c r="AP146" s="91" t="s">
        <v>391</v>
      </c>
      <c r="AQ146" s="25">
        <v>1.333499999999999</v>
      </c>
      <c r="AR146" s="118">
        <v>6</v>
      </c>
      <c r="AS146" s="118">
        <v>0</v>
      </c>
      <c r="AT146" s="9" t="e">
        <v>#DIV/0!</v>
      </c>
      <c r="AU146" s="89">
        <v>1</v>
      </c>
      <c r="AV146" s="81"/>
      <c r="AW146" s="95" t="s">
        <v>398</v>
      </c>
      <c r="AX146" s="91" t="s">
        <v>391</v>
      </c>
      <c r="AY146" s="25">
        <v>1.333499999999999</v>
      </c>
      <c r="AZ146" s="118">
        <v>6</v>
      </c>
      <c r="BA146" s="118">
        <v>0</v>
      </c>
      <c r="BB146" s="9" t="e">
        <v>#DIV/0!</v>
      </c>
      <c r="BC146" s="89">
        <v>1</v>
      </c>
      <c r="BD146" s="81"/>
      <c r="BE146" s="95" t="s">
        <v>398</v>
      </c>
      <c r="BF146" s="91" t="s">
        <v>391</v>
      </c>
      <c r="BG146" s="25">
        <v>1.333499999999999</v>
      </c>
      <c r="BH146" s="118">
        <v>6</v>
      </c>
      <c r="BI146" s="118">
        <v>0</v>
      </c>
      <c r="BJ146" s="9" t="e">
        <f t="shared" si="4"/>
        <v>#DIV/0!</v>
      </c>
      <c r="BK146" s="89">
        <v>1</v>
      </c>
      <c r="BL146" s="81"/>
      <c r="BM146" s="95" t="s">
        <v>398</v>
      </c>
      <c r="BN146" s="91" t="s">
        <v>391</v>
      </c>
      <c r="BO146" s="365">
        <v>1.333499999999999</v>
      </c>
      <c r="BP146" s="118">
        <v>6</v>
      </c>
      <c r="BQ146" s="118">
        <v>0</v>
      </c>
      <c r="BR146" s="9" t="e">
        <v>#DIV/0!</v>
      </c>
      <c r="BS146" s="89">
        <v>1</v>
      </c>
      <c r="BT146" s="81"/>
      <c r="BU146" s="95" t="s">
        <v>398</v>
      </c>
      <c r="BV146" s="91" t="s">
        <v>391</v>
      </c>
      <c r="BW146" s="25">
        <v>1.333499999999999</v>
      </c>
      <c r="BX146" s="118">
        <v>6</v>
      </c>
      <c r="BY146" s="118">
        <v>0</v>
      </c>
      <c r="BZ146" s="9" t="e">
        <v>#DIV/0!</v>
      </c>
      <c r="CA146" s="89">
        <v>1</v>
      </c>
    </row>
    <row r="147" spans="1:79" x14ac:dyDescent="0.25">
      <c r="A147" s="97" t="s">
        <v>322</v>
      </c>
      <c r="B147" s="91" t="s">
        <v>323</v>
      </c>
      <c r="C147" s="138">
        <v>2.5</v>
      </c>
      <c r="D147" s="118">
        <v>5</v>
      </c>
      <c r="E147" s="118">
        <v>1</v>
      </c>
      <c r="F147" s="9">
        <v>5</v>
      </c>
      <c r="G147" s="89">
        <v>8</v>
      </c>
      <c r="H147" s="81"/>
      <c r="I147" s="97" t="s">
        <v>322</v>
      </c>
      <c r="J147" s="91" t="s">
        <v>323</v>
      </c>
      <c r="K147" s="138">
        <v>2.5</v>
      </c>
      <c r="L147" s="118">
        <v>5</v>
      </c>
      <c r="M147" s="118">
        <v>1</v>
      </c>
      <c r="N147" s="9">
        <v>5</v>
      </c>
      <c r="O147" s="89">
        <v>8</v>
      </c>
      <c r="P147" s="81"/>
      <c r="Q147" s="97" t="s">
        <v>322</v>
      </c>
      <c r="R147" s="91" t="s">
        <v>323</v>
      </c>
      <c r="S147" s="138">
        <v>2.5</v>
      </c>
      <c r="T147" s="118">
        <v>5</v>
      </c>
      <c r="U147" s="118">
        <v>1</v>
      </c>
      <c r="V147" s="42">
        <v>5</v>
      </c>
      <c r="W147" s="89">
        <v>8</v>
      </c>
      <c r="X147" s="81"/>
      <c r="Y147" s="97" t="s">
        <v>322</v>
      </c>
      <c r="Z147" s="91" t="s">
        <v>323</v>
      </c>
      <c r="AA147" s="138">
        <v>2.5</v>
      </c>
      <c r="AB147" s="118">
        <v>5</v>
      </c>
      <c r="AC147" s="118">
        <v>1</v>
      </c>
      <c r="AD147" s="9">
        <v>5</v>
      </c>
      <c r="AE147" s="89">
        <v>9</v>
      </c>
      <c r="AF147" s="81"/>
      <c r="AG147" s="97" t="s">
        <v>322</v>
      </c>
      <c r="AH147" s="91" t="s">
        <v>323</v>
      </c>
      <c r="AI147" s="25">
        <v>2.5</v>
      </c>
      <c r="AJ147" s="118">
        <v>5</v>
      </c>
      <c r="AK147" s="118">
        <v>1</v>
      </c>
      <c r="AL147" s="9">
        <v>5</v>
      </c>
      <c r="AM147" s="89">
        <v>9</v>
      </c>
      <c r="AN147" s="81"/>
      <c r="AO147" s="97" t="s">
        <v>322</v>
      </c>
      <c r="AP147" s="91" t="s">
        <v>323</v>
      </c>
      <c r="AQ147" s="25">
        <v>2.5</v>
      </c>
      <c r="AR147" s="118">
        <v>5</v>
      </c>
      <c r="AS147" s="118">
        <v>1</v>
      </c>
      <c r="AT147" s="9">
        <v>5</v>
      </c>
      <c r="AU147" s="89">
        <v>9</v>
      </c>
      <c r="AV147" s="81"/>
      <c r="AW147" s="105" t="s">
        <v>322</v>
      </c>
      <c r="AX147" s="91" t="s">
        <v>323</v>
      </c>
      <c r="AY147" s="25">
        <v>2.5</v>
      </c>
      <c r="AZ147" s="118">
        <v>5</v>
      </c>
      <c r="BA147" s="118">
        <v>1</v>
      </c>
      <c r="BB147" s="9">
        <v>5</v>
      </c>
      <c r="BC147" s="89">
        <v>10</v>
      </c>
      <c r="BD147" s="81"/>
      <c r="BE147" s="105" t="s">
        <v>322</v>
      </c>
      <c r="BF147" s="91" t="s">
        <v>323</v>
      </c>
      <c r="BG147" s="25">
        <v>2.5</v>
      </c>
      <c r="BH147" s="118">
        <v>5</v>
      </c>
      <c r="BI147" s="118">
        <v>1</v>
      </c>
      <c r="BJ147" s="9">
        <f t="shared" si="4"/>
        <v>5</v>
      </c>
      <c r="BK147" s="89">
        <v>10</v>
      </c>
      <c r="BL147" s="81"/>
      <c r="BM147" s="105" t="s">
        <v>322</v>
      </c>
      <c r="BN147" s="91" t="s">
        <v>323</v>
      </c>
      <c r="BO147" s="365">
        <v>2.5</v>
      </c>
      <c r="BP147" s="118">
        <v>5</v>
      </c>
      <c r="BQ147" s="118">
        <v>1</v>
      </c>
      <c r="BR147" s="9">
        <v>5</v>
      </c>
      <c r="BS147" s="89">
        <v>10</v>
      </c>
      <c r="BT147" s="81"/>
      <c r="BU147" s="105" t="s">
        <v>322</v>
      </c>
      <c r="BV147" s="91" t="s">
        <v>323</v>
      </c>
      <c r="BW147" s="25">
        <v>2.5</v>
      </c>
      <c r="BX147" s="118">
        <v>5</v>
      </c>
      <c r="BY147" s="118">
        <v>1</v>
      </c>
      <c r="BZ147" s="9">
        <v>5</v>
      </c>
      <c r="CA147" s="89">
        <v>10</v>
      </c>
    </row>
    <row r="148" spans="1:79" s="81" customFormat="1" x14ac:dyDescent="0.25">
      <c r="A148" s="99" t="s">
        <v>322</v>
      </c>
      <c r="B148" s="91" t="s">
        <v>91</v>
      </c>
      <c r="C148" s="138">
        <v>0.40000000000000036</v>
      </c>
      <c r="D148" s="118">
        <v>1</v>
      </c>
      <c r="E148" s="118">
        <v>4</v>
      </c>
      <c r="F148" s="9">
        <v>0.25</v>
      </c>
      <c r="G148" s="89">
        <v>136</v>
      </c>
      <c r="I148" s="99" t="s">
        <v>322</v>
      </c>
      <c r="J148" s="91" t="s">
        <v>91</v>
      </c>
      <c r="K148" s="138">
        <v>0.40000000000000036</v>
      </c>
      <c r="L148" s="118">
        <v>1</v>
      </c>
      <c r="M148" s="118">
        <v>4</v>
      </c>
      <c r="N148" s="9">
        <v>0.25</v>
      </c>
      <c r="O148" s="89">
        <v>136</v>
      </c>
      <c r="Q148" s="99" t="s">
        <v>322</v>
      </c>
      <c r="R148" s="91" t="s">
        <v>91</v>
      </c>
      <c r="S148" s="138">
        <v>0.40000000000000036</v>
      </c>
      <c r="T148" s="118">
        <v>1</v>
      </c>
      <c r="U148" s="118">
        <v>4</v>
      </c>
      <c r="V148" s="42">
        <v>0.25</v>
      </c>
      <c r="W148" s="89">
        <v>138</v>
      </c>
      <c r="Y148" s="99" t="s">
        <v>322</v>
      </c>
      <c r="Z148" s="91" t="s">
        <v>91</v>
      </c>
      <c r="AA148" s="138">
        <v>0.40000000000000036</v>
      </c>
      <c r="AB148" s="118">
        <v>1</v>
      </c>
      <c r="AC148" s="118">
        <v>4</v>
      </c>
      <c r="AD148" s="9">
        <v>0.25</v>
      </c>
      <c r="AE148" s="89">
        <v>146</v>
      </c>
      <c r="AG148" s="99" t="s">
        <v>322</v>
      </c>
      <c r="AH148" s="91" t="s">
        <v>91</v>
      </c>
      <c r="AI148" s="25">
        <v>0.40000000000000036</v>
      </c>
      <c r="AJ148" s="118">
        <v>1</v>
      </c>
      <c r="AK148" s="118">
        <v>4</v>
      </c>
      <c r="AL148" s="9">
        <v>0.25</v>
      </c>
      <c r="AM148" s="89">
        <v>152</v>
      </c>
      <c r="AO148" s="99" t="s">
        <v>322</v>
      </c>
      <c r="AP148" s="91" t="s">
        <v>91</v>
      </c>
      <c r="AQ148" s="25">
        <v>0.40000000000000036</v>
      </c>
      <c r="AR148" s="118">
        <v>1</v>
      </c>
      <c r="AS148" s="118">
        <v>4</v>
      </c>
      <c r="AT148" s="9">
        <v>0.25</v>
      </c>
      <c r="AU148" s="89">
        <v>152</v>
      </c>
      <c r="AW148" s="99" t="s">
        <v>322</v>
      </c>
      <c r="AX148" s="91" t="s">
        <v>91</v>
      </c>
      <c r="AY148" s="25">
        <v>0.40000000000000036</v>
      </c>
      <c r="AZ148" s="118">
        <v>1</v>
      </c>
      <c r="BA148" s="118">
        <v>4</v>
      </c>
      <c r="BB148" s="9">
        <v>0.25</v>
      </c>
      <c r="BC148" s="89">
        <v>153</v>
      </c>
      <c r="BE148" s="99" t="s">
        <v>322</v>
      </c>
      <c r="BF148" s="91" t="s">
        <v>91</v>
      </c>
      <c r="BG148" s="25">
        <v>0.40000000000000036</v>
      </c>
      <c r="BH148" s="118">
        <v>1</v>
      </c>
      <c r="BI148" s="118">
        <v>4</v>
      </c>
      <c r="BJ148" s="9">
        <f t="shared" si="4"/>
        <v>0.25</v>
      </c>
      <c r="BK148" s="89">
        <v>157</v>
      </c>
      <c r="BM148" s="99" t="s">
        <v>322</v>
      </c>
      <c r="BN148" s="91" t="s">
        <v>91</v>
      </c>
      <c r="BO148" s="365">
        <v>0.40000000000000036</v>
      </c>
      <c r="BP148" s="118">
        <v>1</v>
      </c>
      <c r="BQ148" s="118">
        <v>4</v>
      </c>
      <c r="BR148" s="9">
        <v>0.25</v>
      </c>
      <c r="BS148" s="89">
        <v>160</v>
      </c>
      <c r="BU148" s="99" t="s">
        <v>322</v>
      </c>
      <c r="BV148" s="91" t="s">
        <v>91</v>
      </c>
      <c r="BW148" s="25">
        <v>0.40000000000000036</v>
      </c>
      <c r="BX148" s="118">
        <v>1</v>
      </c>
      <c r="BY148" s="118">
        <v>4</v>
      </c>
      <c r="BZ148" s="9">
        <v>0.25</v>
      </c>
      <c r="CA148" s="89">
        <v>165</v>
      </c>
    </row>
    <row r="149" spans="1:79" s="81" customFormat="1" x14ac:dyDescent="0.25">
      <c r="A149" s="115" t="s">
        <v>333</v>
      </c>
      <c r="B149" s="91" t="s">
        <v>334</v>
      </c>
      <c r="C149" s="139">
        <v>-0.33330000000000126</v>
      </c>
      <c r="D149" s="119">
        <v>3</v>
      </c>
      <c r="E149" s="119">
        <v>12</v>
      </c>
      <c r="F149" s="27">
        <v>0.25</v>
      </c>
      <c r="G149" s="119">
        <v>136</v>
      </c>
      <c r="I149" s="115" t="s">
        <v>333</v>
      </c>
      <c r="J149" s="91" t="s">
        <v>334</v>
      </c>
      <c r="K149" s="138">
        <v>-0.33330000000000126</v>
      </c>
      <c r="L149" s="118">
        <v>3</v>
      </c>
      <c r="M149" s="118">
        <v>12</v>
      </c>
      <c r="N149" s="9">
        <v>0.25</v>
      </c>
      <c r="O149" s="89">
        <v>136</v>
      </c>
      <c r="Q149" s="115" t="s">
        <v>333</v>
      </c>
      <c r="R149" s="91" t="s">
        <v>334</v>
      </c>
      <c r="S149" s="187">
        <v>0.49208571428571268</v>
      </c>
      <c r="T149" s="119">
        <v>7</v>
      </c>
      <c r="U149" s="119">
        <v>18</v>
      </c>
      <c r="V149" s="44">
        <v>0.3888888888888889</v>
      </c>
      <c r="W149" s="119">
        <v>130</v>
      </c>
      <c r="Y149" s="115" t="s">
        <v>333</v>
      </c>
      <c r="Z149" s="91" t="s">
        <v>334</v>
      </c>
      <c r="AA149" s="25">
        <v>0.49208571428571268</v>
      </c>
      <c r="AB149" s="118">
        <v>7</v>
      </c>
      <c r="AC149" s="118">
        <v>18</v>
      </c>
      <c r="AD149" s="9">
        <v>0.3888888888888889</v>
      </c>
      <c r="AE149" s="89">
        <v>135</v>
      </c>
      <c r="AG149" s="115" t="s">
        <v>333</v>
      </c>
      <c r="AH149" s="91" t="s">
        <v>334</v>
      </c>
      <c r="AI149" s="187">
        <v>0.33339999999999925</v>
      </c>
      <c r="AJ149" s="119">
        <v>12</v>
      </c>
      <c r="AK149" s="119">
        <v>20</v>
      </c>
      <c r="AL149" s="27">
        <v>0.6</v>
      </c>
      <c r="AM149" s="119">
        <v>120</v>
      </c>
      <c r="AO149" s="115" t="s">
        <v>333</v>
      </c>
      <c r="AP149" s="91" t="s">
        <v>334</v>
      </c>
      <c r="AQ149" s="25">
        <v>0.33339999999999925</v>
      </c>
      <c r="AR149" s="118">
        <v>12</v>
      </c>
      <c r="AS149" s="118">
        <v>20</v>
      </c>
      <c r="AT149" s="9">
        <v>0.6</v>
      </c>
      <c r="AU149" s="89">
        <v>118</v>
      </c>
      <c r="AW149" s="115" t="s">
        <v>333</v>
      </c>
      <c r="AX149" s="91" t="s">
        <v>334</v>
      </c>
      <c r="AY149" s="25">
        <v>0.33339999999999925</v>
      </c>
      <c r="AZ149" s="118">
        <v>12</v>
      </c>
      <c r="BA149" s="118">
        <v>20</v>
      </c>
      <c r="BB149" s="9">
        <v>0.6</v>
      </c>
      <c r="BC149" s="89">
        <v>117</v>
      </c>
      <c r="BE149" s="115" t="s">
        <v>333</v>
      </c>
      <c r="BF149" s="91" t="s">
        <v>334</v>
      </c>
      <c r="BG149" s="25">
        <v>0.33339999999999925</v>
      </c>
      <c r="BH149" s="118">
        <v>12</v>
      </c>
      <c r="BI149" s="118">
        <v>20</v>
      </c>
      <c r="BJ149" s="9">
        <f t="shared" si="4"/>
        <v>0.6</v>
      </c>
      <c r="BK149" s="89">
        <v>119</v>
      </c>
      <c r="BM149" s="115" t="s">
        <v>333</v>
      </c>
      <c r="BN149" s="91" t="s">
        <v>334</v>
      </c>
      <c r="BO149" s="187">
        <v>0.66668888888888844</v>
      </c>
      <c r="BP149" s="119">
        <v>41</v>
      </c>
      <c r="BQ149" s="119">
        <v>22</v>
      </c>
      <c r="BR149" s="27">
        <v>1.8636363636363635</v>
      </c>
      <c r="BS149" s="119">
        <v>40</v>
      </c>
      <c r="BU149" s="115" t="s">
        <v>333</v>
      </c>
      <c r="BV149" s="91" t="s">
        <v>334</v>
      </c>
      <c r="BW149" s="25">
        <v>0.66668888888888844</v>
      </c>
      <c r="BX149" s="118">
        <v>41</v>
      </c>
      <c r="BY149" s="118">
        <v>22</v>
      </c>
      <c r="BZ149" s="9">
        <v>1.8636363636363635</v>
      </c>
      <c r="CA149" s="89">
        <v>39</v>
      </c>
    </row>
    <row r="150" spans="1:79" s="81" customFormat="1" x14ac:dyDescent="0.25">
      <c r="A150" s="105" t="s">
        <v>167</v>
      </c>
      <c r="B150" s="91" t="s">
        <v>168</v>
      </c>
      <c r="C150" s="138">
        <v>4.1666666666666679</v>
      </c>
      <c r="D150" s="118">
        <v>15</v>
      </c>
      <c r="E150" s="118">
        <v>12</v>
      </c>
      <c r="F150" s="9">
        <v>1.25</v>
      </c>
      <c r="G150" s="89">
        <v>65</v>
      </c>
      <c r="I150" s="105" t="s">
        <v>167</v>
      </c>
      <c r="J150" s="91" t="s">
        <v>168</v>
      </c>
      <c r="K150" s="138">
        <v>4.1666666666666679</v>
      </c>
      <c r="L150" s="118">
        <v>15</v>
      </c>
      <c r="M150" s="118">
        <v>12</v>
      </c>
      <c r="N150" s="9">
        <v>1.25</v>
      </c>
      <c r="O150" s="89">
        <v>66</v>
      </c>
      <c r="Q150" s="105" t="s">
        <v>167</v>
      </c>
      <c r="R150" s="91" t="s">
        <v>168</v>
      </c>
      <c r="S150" s="138">
        <v>4.1666666666666679</v>
      </c>
      <c r="T150" s="118">
        <v>15</v>
      </c>
      <c r="U150" s="118">
        <v>12</v>
      </c>
      <c r="V150" s="42">
        <v>1.25</v>
      </c>
      <c r="W150" s="89">
        <v>65</v>
      </c>
      <c r="Y150" s="105" t="s">
        <v>167</v>
      </c>
      <c r="Z150" s="91" t="s">
        <v>168</v>
      </c>
      <c r="AA150" s="138">
        <v>4.1666666666666679</v>
      </c>
      <c r="AB150" s="118">
        <v>15</v>
      </c>
      <c r="AC150" s="118">
        <v>12</v>
      </c>
      <c r="AD150" s="9">
        <v>1.25</v>
      </c>
      <c r="AE150" s="89">
        <v>69</v>
      </c>
      <c r="AG150" s="105" t="s">
        <v>167</v>
      </c>
      <c r="AH150" s="91" t="s">
        <v>168</v>
      </c>
      <c r="AI150" s="25">
        <v>4.1666666666666679</v>
      </c>
      <c r="AJ150" s="118">
        <v>15</v>
      </c>
      <c r="AK150" s="118">
        <v>12</v>
      </c>
      <c r="AL150" s="9">
        <v>1.25</v>
      </c>
      <c r="AM150" s="89">
        <v>71</v>
      </c>
      <c r="AO150" s="105" t="s">
        <v>167</v>
      </c>
      <c r="AP150" s="91" t="s">
        <v>168</v>
      </c>
      <c r="AQ150" s="25">
        <v>4.1666666666666679</v>
      </c>
      <c r="AR150" s="118">
        <v>15</v>
      </c>
      <c r="AS150" s="118">
        <v>12</v>
      </c>
      <c r="AT150" s="9">
        <v>1.25</v>
      </c>
      <c r="AU150" s="89">
        <v>69</v>
      </c>
      <c r="AW150" s="98" t="s">
        <v>167</v>
      </c>
      <c r="AX150" s="91" t="s">
        <v>168</v>
      </c>
      <c r="AY150" s="25">
        <v>4.1666666666666679</v>
      </c>
      <c r="AZ150" s="118">
        <v>15</v>
      </c>
      <c r="BA150" s="118">
        <v>12</v>
      </c>
      <c r="BB150" s="9">
        <v>1.25</v>
      </c>
      <c r="BC150" s="89">
        <v>70</v>
      </c>
      <c r="BE150" s="98" t="s">
        <v>167</v>
      </c>
      <c r="BF150" s="91" t="s">
        <v>168</v>
      </c>
      <c r="BG150" s="25">
        <v>4.1666666666666679</v>
      </c>
      <c r="BH150" s="118">
        <v>15</v>
      </c>
      <c r="BI150" s="118">
        <v>12</v>
      </c>
      <c r="BJ150" s="9">
        <f t="shared" si="4"/>
        <v>1.25</v>
      </c>
      <c r="BK150" s="89">
        <v>73</v>
      </c>
      <c r="BM150" s="98" t="s">
        <v>167</v>
      </c>
      <c r="BN150" s="91" t="s">
        <v>168</v>
      </c>
      <c r="BO150" s="365">
        <v>4.1666666666666679</v>
      </c>
      <c r="BP150" s="118">
        <v>15</v>
      </c>
      <c r="BQ150" s="118">
        <v>12</v>
      </c>
      <c r="BR150" s="9">
        <v>1.25</v>
      </c>
      <c r="BS150" s="89">
        <v>73</v>
      </c>
      <c r="BU150" s="98" t="s">
        <v>167</v>
      </c>
      <c r="BV150" s="91" t="s">
        <v>168</v>
      </c>
      <c r="BW150" s="25">
        <v>4.1666666666666679</v>
      </c>
      <c r="BX150" s="118">
        <v>15</v>
      </c>
      <c r="BY150" s="118">
        <v>12</v>
      </c>
      <c r="BZ150" s="9">
        <v>1.25</v>
      </c>
      <c r="CA150" s="89">
        <v>79</v>
      </c>
    </row>
    <row r="151" spans="1:79" s="81" customFormat="1" x14ac:dyDescent="0.25">
      <c r="A151" s="94" t="s">
        <v>363</v>
      </c>
      <c r="B151" s="96" t="s">
        <v>364</v>
      </c>
      <c r="C151" s="138"/>
      <c r="D151" s="118"/>
      <c r="E151" s="118"/>
      <c r="F151" s="9"/>
      <c r="G151" s="89"/>
      <c r="I151" s="94" t="s">
        <v>363</v>
      </c>
      <c r="J151" s="96" t="s">
        <v>364</v>
      </c>
      <c r="K151" s="139">
        <v>6.9444444444444464</v>
      </c>
      <c r="L151" s="119">
        <v>4</v>
      </c>
      <c r="M151" s="119"/>
      <c r="N151" s="27" t="e">
        <v>#DIV/0!</v>
      </c>
      <c r="O151" s="119">
        <v>1</v>
      </c>
      <c r="Q151" s="94" t="s">
        <v>363</v>
      </c>
      <c r="R151" s="96" t="s">
        <v>364</v>
      </c>
      <c r="S151" s="138">
        <v>6.9444444444444464</v>
      </c>
      <c r="T151" s="118">
        <v>4</v>
      </c>
      <c r="U151" s="118">
        <v>0</v>
      </c>
      <c r="V151" s="42" t="e">
        <v>#DIV/0!</v>
      </c>
      <c r="W151" s="89">
        <v>1</v>
      </c>
      <c r="Y151" s="94" t="s">
        <v>363</v>
      </c>
      <c r="Z151" s="96" t="s">
        <v>364</v>
      </c>
      <c r="AA151" s="138">
        <v>6.9444444444444464</v>
      </c>
      <c r="AB151" s="118">
        <v>4</v>
      </c>
      <c r="AC151" s="118">
        <v>0</v>
      </c>
      <c r="AD151" s="118" t="e">
        <v>#DIV/0!</v>
      </c>
      <c r="AE151" s="118">
        <v>1</v>
      </c>
      <c r="AG151" s="94" t="s">
        <v>363</v>
      </c>
      <c r="AH151" s="96" t="s">
        <v>364</v>
      </c>
      <c r="AI151" s="25">
        <v>6.9444444444444464</v>
      </c>
      <c r="AJ151" s="118">
        <v>4</v>
      </c>
      <c r="AK151" s="118">
        <v>0</v>
      </c>
      <c r="AL151" s="118" t="e">
        <v>#DIV/0!</v>
      </c>
      <c r="AM151" s="118">
        <v>1</v>
      </c>
      <c r="AO151" s="94" t="s">
        <v>363</v>
      </c>
      <c r="AP151" s="96" t="s">
        <v>364</v>
      </c>
      <c r="AQ151" s="25">
        <v>6.9444444444444464</v>
      </c>
      <c r="AR151" s="118">
        <v>4</v>
      </c>
      <c r="AS151" s="118">
        <v>0</v>
      </c>
      <c r="AT151" s="118" t="e">
        <v>#DIV/0!</v>
      </c>
      <c r="AU151" s="89">
        <v>1</v>
      </c>
      <c r="AW151" s="101" t="s">
        <v>363</v>
      </c>
      <c r="AX151" s="96" t="s">
        <v>364</v>
      </c>
      <c r="AY151" s="25">
        <v>6.9444444444444464</v>
      </c>
      <c r="AZ151" s="118">
        <v>4</v>
      </c>
      <c r="BA151" s="118">
        <v>0</v>
      </c>
      <c r="BB151" s="118" t="e">
        <v>#DIV/0!</v>
      </c>
      <c r="BC151" s="89">
        <v>1</v>
      </c>
      <c r="BE151" s="101" t="s">
        <v>363</v>
      </c>
      <c r="BF151" s="96" t="s">
        <v>364</v>
      </c>
      <c r="BG151" s="25">
        <v>6.9444444444444464</v>
      </c>
      <c r="BH151" s="118">
        <v>4</v>
      </c>
      <c r="BI151" s="118">
        <v>0</v>
      </c>
      <c r="BJ151" s="118" t="e">
        <f t="shared" si="4"/>
        <v>#DIV/0!</v>
      </c>
      <c r="BK151" s="89">
        <v>1</v>
      </c>
      <c r="BM151" s="191" t="s">
        <v>476</v>
      </c>
      <c r="BN151" s="91" t="s">
        <v>379</v>
      </c>
      <c r="BO151" s="365">
        <v>5.3332000000000015</v>
      </c>
      <c r="BP151" s="118">
        <v>28</v>
      </c>
      <c r="BQ151" s="118">
        <v>4</v>
      </c>
      <c r="BR151" s="9">
        <v>7</v>
      </c>
      <c r="BS151" s="89">
        <v>4</v>
      </c>
      <c r="BU151" s="191" t="s">
        <v>476</v>
      </c>
      <c r="BV151" s="91" t="s">
        <v>379</v>
      </c>
      <c r="BW151" s="25">
        <v>5.3332000000000015</v>
      </c>
      <c r="BX151" s="118">
        <v>28</v>
      </c>
      <c r="BY151" s="118">
        <v>4</v>
      </c>
      <c r="BZ151" s="9">
        <v>7</v>
      </c>
      <c r="CA151" s="89">
        <v>4</v>
      </c>
    </row>
    <row r="152" spans="1:79" s="81" customFormat="1" x14ac:dyDescent="0.25">
      <c r="A152" s="190" t="s">
        <v>378</v>
      </c>
      <c r="B152" s="91" t="s">
        <v>379</v>
      </c>
      <c r="C152" s="138"/>
      <c r="D152" s="118"/>
      <c r="E152" s="118"/>
      <c r="F152" s="9"/>
      <c r="G152" s="89"/>
      <c r="I152" s="190" t="s">
        <v>378</v>
      </c>
      <c r="J152" s="91" t="s">
        <v>379</v>
      </c>
      <c r="K152" s="139"/>
      <c r="L152" s="119"/>
      <c r="M152" s="119"/>
      <c r="N152" s="27"/>
      <c r="O152" s="119"/>
      <c r="Q152" s="190" t="s">
        <v>378</v>
      </c>
      <c r="R152" s="91" t="s">
        <v>379</v>
      </c>
      <c r="S152" s="187">
        <v>4.5714285714285694</v>
      </c>
      <c r="T152" s="119">
        <v>16</v>
      </c>
      <c r="U152" s="119">
        <v>1</v>
      </c>
      <c r="V152" s="44">
        <v>16</v>
      </c>
      <c r="W152" s="119">
        <v>1</v>
      </c>
      <c r="Y152" s="190" t="s">
        <v>378</v>
      </c>
      <c r="Z152" s="91" t="s">
        <v>379</v>
      </c>
      <c r="AA152" s="187">
        <v>4.8887999999999998</v>
      </c>
      <c r="AB152" s="119">
        <v>22</v>
      </c>
      <c r="AC152" s="119">
        <v>2</v>
      </c>
      <c r="AD152" s="27">
        <v>11</v>
      </c>
      <c r="AE152" s="119">
        <v>3</v>
      </c>
      <c r="AG152" s="190" t="s">
        <v>378</v>
      </c>
      <c r="AH152" s="91" t="s">
        <v>379</v>
      </c>
      <c r="AI152" s="187">
        <v>5.3332000000000015</v>
      </c>
      <c r="AJ152" s="119">
        <v>26</v>
      </c>
      <c r="AK152" s="119">
        <v>4</v>
      </c>
      <c r="AL152" s="27">
        <v>6.5</v>
      </c>
      <c r="AM152" s="119">
        <v>5</v>
      </c>
      <c r="AO152" s="190" t="s">
        <v>378</v>
      </c>
      <c r="AP152" s="91" t="s">
        <v>379</v>
      </c>
      <c r="AQ152" s="25">
        <v>5.3332000000000015</v>
      </c>
      <c r="AR152" s="118">
        <v>26</v>
      </c>
      <c r="AS152" s="118">
        <v>4</v>
      </c>
      <c r="AT152" s="9">
        <v>6.5</v>
      </c>
      <c r="AU152" s="89">
        <v>4</v>
      </c>
      <c r="AW152" s="191" t="s">
        <v>378</v>
      </c>
      <c r="AX152" s="91" t="s">
        <v>379</v>
      </c>
      <c r="AY152" s="187">
        <v>5.3332000000000015</v>
      </c>
      <c r="AZ152" s="119">
        <v>28</v>
      </c>
      <c r="BA152" s="119">
        <v>4</v>
      </c>
      <c r="BB152" s="27">
        <v>7</v>
      </c>
      <c r="BC152" s="119">
        <v>4</v>
      </c>
      <c r="BE152" s="191" t="s">
        <v>378</v>
      </c>
      <c r="BF152" s="91" t="s">
        <v>379</v>
      </c>
      <c r="BG152" s="25">
        <v>5.3332000000000015</v>
      </c>
      <c r="BH152" s="118">
        <v>28</v>
      </c>
      <c r="BI152" s="118">
        <v>4</v>
      </c>
      <c r="BJ152" s="9">
        <f t="shared" si="4"/>
        <v>7</v>
      </c>
      <c r="BK152" s="89">
        <v>4</v>
      </c>
      <c r="BM152" s="101" t="s">
        <v>477</v>
      </c>
      <c r="BN152" s="96" t="s">
        <v>364</v>
      </c>
      <c r="BO152" s="365">
        <v>6.9444444444444464</v>
      </c>
      <c r="BP152" s="118">
        <v>4</v>
      </c>
      <c r="BQ152" s="118">
        <v>0</v>
      </c>
      <c r="BR152" s="118" t="e">
        <v>#DIV/0!</v>
      </c>
      <c r="BS152" s="89">
        <v>1</v>
      </c>
      <c r="BU152" s="101" t="s">
        <v>502</v>
      </c>
      <c r="BV152" s="96" t="s">
        <v>364</v>
      </c>
      <c r="BW152" s="25">
        <v>6.9444444444444464</v>
      </c>
      <c r="BX152" s="118">
        <v>4</v>
      </c>
      <c r="BY152" s="118">
        <v>0</v>
      </c>
      <c r="BZ152" s="118" t="e">
        <v>#DIV/0!</v>
      </c>
      <c r="CA152" s="89">
        <v>1</v>
      </c>
    </row>
    <row r="153" spans="1:79" x14ac:dyDescent="0.25">
      <c r="A153" s="191" t="s">
        <v>415</v>
      </c>
      <c r="B153" s="96" t="s">
        <v>416</v>
      </c>
      <c r="C153" s="138"/>
      <c r="D153" s="118"/>
      <c r="E153" s="118"/>
      <c r="F153" s="9"/>
      <c r="G153" s="89"/>
      <c r="H153" s="81"/>
      <c r="I153" s="191" t="s">
        <v>415</v>
      </c>
      <c r="J153" s="96" t="s">
        <v>416</v>
      </c>
      <c r="K153" s="139"/>
      <c r="L153" s="119"/>
      <c r="M153" s="119"/>
      <c r="N153" s="27"/>
      <c r="O153" s="119"/>
      <c r="P153" s="81"/>
      <c r="Q153" s="191" t="s">
        <v>415</v>
      </c>
      <c r="R153" s="96" t="s">
        <v>416</v>
      </c>
      <c r="S153" s="187"/>
      <c r="T153" s="119"/>
      <c r="U153" s="119"/>
      <c r="V153" s="44"/>
      <c r="W153" s="119"/>
      <c r="X153" s="81"/>
      <c r="Y153" s="191" t="s">
        <v>415</v>
      </c>
      <c r="Z153" s="96" t="s">
        <v>416</v>
      </c>
      <c r="AA153" s="187"/>
      <c r="AB153" s="119"/>
      <c r="AC153" s="119"/>
      <c r="AD153" s="27"/>
      <c r="AE153" s="119"/>
      <c r="AF153" s="81"/>
      <c r="AG153" s="191" t="s">
        <v>415</v>
      </c>
      <c r="AH153" s="96" t="s">
        <v>416</v>
      </c>
      <c r="AI153" s="187">
        <v>-1.3332000000000015</v>
      </c>
      <c r="AJ153" s="119">
        <v>2</v>
      </c>
      <c r="AK153" s="119">
        <v>1</v>
      </c>
      <c r="AL153" s="27">
        <v>2</v>
      </c>
      <c r="AM153" s="119">
        <v>28</v>
      </c>
      <c r="AN153" s="81"/>
      <c r="AO153" s="190" t="s">
        <v>415</v>
      </c>
      <c r="AP153" s="96" t="s">
        <v>416</v>
      </c>
      <c r="AQ153" s="25">
        <v>-1.3332000000000015</v>
      </c>
      <c r="AR153" s="118">
        <v>2</v>
      </c>
      <c r="AS153" s="118">
        <v>1</v>
      </c>
      <c r="AT153" s="9">
        <v>2</v>
      </c>
      <c r="AU153" s="89">
        <v>28</v>
      </c>
      <c r="AV153" s="81"/>
      <c r="AW153" s="191" t="s">
        <v>415</v>
      </c>
      <c r="AX153" s="96" t="s">
        <v>416</v>
      </c>
      <c r="AY153" s="187">
        <v>0</v>
      </c>
      <c r="AZ153" s="119">
        <v>4</v>
      </c>
      <c r="BA153" s="119">
        <v>2</v>
      </c>
      <c r="BB153" s="27">
        <v>2</v>
      </c>
      <c r="BC153" s="119">
        <v>28</v>
      </c>
      <c r="BD153" s="81"/>
      <c r="BE153" s="191" t="s">
        <v>415</v>
      </c>
      <c r="BF153" s="96" t="s">
        <v>416</v>
      </c>
      <c r="BG153" s="25">
        <v>0</v>
      </c>
      <c r="BH153" s="118">
        <v>4</v>
      </c>
      <c r="BI153" s="118">
        <v>2</v>
      </c>
      <c r="BJ153" s="9">
        <f t="shared" si="4"/>
        <v>2</v>
      </c>
      <c r="BK153" s="89">
        <v>30</v>
      </c>
      <c r="BL153" s="81"/>
      <c r="BM153" s="191" t="s">
        <v>415</v>
      </c>
      <c r="BN153" s="96" t="s">
        <v>416</v>
      </c>
      <c r="BO153" s="365">
        <v>0</v>
      </c>
      <c r="BP153" s="118">
        <v>4</v>
      </c>
      <c r="BQ153" s="118">
        <v>2</v>
      </c>
      <c r="BR153" s="9">
        <v>2</v>
      </c>
      <c r="BS153" s="89">
        <v>31</v>
      </c>
      <c r="BT153" s="81"/>
      <c r="BU153" s="191" t="s">
        <v>415</v>
      </c>
      <c r="BV153" s="96" t="s">
        <v>416</v>
      </c>
      <c r="BW153" s="25">
        <v>0</v>
      </c>
      <c r="BX153" s="118">
        <v>4</v>
      </c>
      <c r="BY153" s="118">
        <v>2</v>
      </c>
      <c r="BZ153" s="9">
        <v>2</v>
      </c>
      <c r="CA153" s="89">
        <v>30</v>
      </c>
    </row>
    <row r="154" spans="1:79" x14ac:dyDescent="0.25">
      <c r="A154" s="191" t="s">
        <v>380</v>
      </c>
      <c r="B154" s="96" t="s">
        <v>381</v>
      </c>
      <c r="C154" s="138"/>
      <c r="D154" s="118"/>
      <c r="E154" s="118"/>
      <c r="F154" s="9"/>
      <c r="G154" s="89"/>
      <c r="H154" s="81"/>
      <c r="I154" s="191" t="s">
        <v>380</v>
      </c>
      <c r="J154" s="96" t="s">
        <v>381</v>
      </c>
      <c r="K154" s="139"/>
      <c r="L154" s="119"/>
      <c r="M154" s="119"/>
      <c r="N154" s="27"/>
      <c r="O154" s="119"/>
      <c r="P154" s="81"/>
      <c r="Q154" s="191" t="s">
        <v>380</v>
      </c>
      <c r="R154" s="96" t="s">
        <v>381</v>
      </c>
      <c r="S154" s="187">
        <v>2.3999999999999995</v>
      </c>
      <c r="T154" s="119">
        <v>3</v>
      </c>
      <c r="U154" s="119">
        <v>2</v>
      </c>
      <c r="V154" s="44">
        <v>1.5</v>
      </c>
      <c r="W154" s="119">
        <v>48</v>
      </c>
      <c r="X154" s="81"/>
      <c r="Y154" s="191" t="s">
        <v>380</v>
      </c>
      <c r="Z154" s="96" t="s">
        <v>381</v>
      </c>
      <c r="AA154" s="25">
        <v>2.3999999999999995</v>
      </c>
      <c r="AB154" s="118">
        <v>3</v>
      </c>
      <c r="AC154" s="118">
        <v>2</v>
      </c>
      <c r="AD154" s="9">
        <v>1.5</v>
      </c>
      <c r="AE154" s="89">
        <v>51</v>
      </c>
      <c r="AF154" s="81"/>
      <c r="AG154" s="191" t="s">
        <v>380</v>
      </c>
      <c r="AH154" s="96" t="s">
        <v>381</v>
      </c>
      <c r="AI154" s="25">
        <v>2.3999999999999995</v>
      </c>
      <c r="AJ154" s="118">
        <v>3</v>
      </c>
      <c r="AK154" s="118">
        <v>2</v>
      </c>
      <c r="AL154" s="9">
        <v>1.5</v>
      </c>
      <c r="AM154" s="89">
        <v>53</v>
      </c>
      <c r="AN154" s="81"/>
      <c r="AO154" s="191" t="s">
        <v>380</v>
      </c>
      <c r="AP154" s="96" t="s">
        <v>381</v>
      </c>
      <c r="AQ154" s="187">
        <v>0.75</v>
      </c>
      <c r="AR154" s="119">
        <v>4</v>
      </c>
      <c r="AS154" s="119">
        <v>4</v>
      </c>
      <c r="AT154" s="27">
        <v>1</v>
      </c>
      <c r="AU154" s="119">
        <v>80</v>
      </c>
      <c r="AV154" s="81"/>
      <c r="AW154" s="325" t="s">
        <v>380</v>
      </c>
      <c r="AX154" s="96" t="s">
        <v>381</v>
      </c>
      <c r="AY154" s="25">
        <v>0.75</v>
      </c>
      <c r="AZ154" s="118">
        <v>4</v>
      </c>
      <c r="BA154" s="118">
        <v>4</v>
      </c>
      <c r="BB154" s="9">
        <v>1</v>
      </c>
      <c r="BC154" s="89">
        <v>80</v>
      </c>
      <c r="BD154" s="81"/>
      <c r="BE154" s="325" t="s">
        <v>380</v>
      </c>
      <c r="BF154" s="96" t="s">
        <v>381</v>
      </c>
      <c r="BG154" s="25">
        <v>0.75</v>
      </c>
      <c r="BH154" s="118">
        <v>4</v>
      </c>
      <c r="BI154" s="118">
        <v>4</v>
      </c>
      <c r="BJ154" s="9">
        <f t="shared" si="4"/>
        <v>1</v>
      </c>
      <c r="BK154" s="89">
        <v>83</v>
      </c>
      <c r="BL154" s="81"/>
      <c r="BM154" s="325" t="s">
        <v>380</v>
      </c>
      <c r="BN154" s="96" t="s">
        <v>381</v>
      </c>
      <c r="BO154" s="365">
        <v>0.75</v>
      </c>
      <c r="BP154" s="118">
        <v>4</v>
      </c>
      <c r="BQ154" s="118">
        <v>4</v>
      </c>
      <c r="BR154" s="9">
        <v>1</v>
      </c>
      <c r="BS154" s="89">
        <v>85</v>
      </c>
      <c r="BT154" s="81"/>
      <c r="BU154" s="430" t="s">
        <v>380</v>
      </c>
      <c r="BV154" s="96" t="s">
        <v>381</v>
      </c>
      <c r="BW154" s="187">
        <v>0</v>
      </c>
      <c r="BX154" s="119">
        <v>11</v>
      </c>
      <c r="BY154" s="119">
        <v>4</v>
      </c>
      <c r="BZ154" s="27">
        <v>2.75</v>
      </c>
      <c r="CA154" s="119">
        <v>25</v>
      </c>
    </row>
    <row r="155" spans="1:79" x14ac:dyDescent="0.25">
      <c r="A155" s="98" t="s">
        <v>169</v>
      </c>
      <c r="B155" s="96" t="s">
        <v>170</v>
      </c>
      <c r="C155" s="138">
        <v>-1</v>
      </c>
      <c r="D155" s="118">
        <v>5</v>
      </c>
      <c r="E155" s="118">
        <v>23</v>
      </c>
      <c r="F155" s="9">
        <v>0.21739130434782608</v>
      </c>
      <c r="G155" s="89">
        <v>142</v>
      </c>
      <c r="H155" s="81"/>
      <c r="I155" s="98" t="s">
        <v>169</v>
      </c>
      <c r="J155" s="96" t="s">
        <v>170</v>
      </c>
      <c r="K155" s="138">
        <v>-1</v>
      </c>
      <c r="L155" s="118">
        <v>5</v>
      </c>
      <c r="M155" s="118">
        <v>23</v>
      </c>
      <c r="N155" s="9">
        <v>0.21739130434782608</v>
      </c>
      <c r="O155" s="89">
        <v>142</v>
      </c>
      <c r="P155" s="81"/>
      <c r="Q155" s="98" t="s">
        <v>169</v>
      </c>
      <c r="R155" s="96" t="s">
        <v>170</v>
      </c>
      <c r="S155" s="138">
        <v>-1</v>
      </c>
      <c r="T155" s="118">
        <v>5</v>
      </c>
      <c r="U155" s="118">
        <v>23</v>
      </c>
      <c r="V155" s="42">
        <v>0.21739130434782608</v>
      </c>
      <c r="W155" s="89">
        <v>143</v>
      </c>
      <c r="X155" s="81"/>
      <c r="Y155" s="98" t="s">
        <v>169</v>
      </c>
      <c r="Z155" s="96" t="s">
        <v>170</v>
      </c>
      <c r="AA155" s="138">
        <v>-1</v>
      </c>
      <c r="AB155" s="118">
        <v>5</v>
      </c>
      <c r="AC155" s="118">
        <v>23</v>
      </c>
      <c r="AD155" s="9">
        <v>0.21739130434782608</v>
      </c>
      <c r="AE155" s="89">
        <v>151</v>
      </c>
      <c r="AF155" s="81"/>
      <c r="AG155" s="98" t="s">
        <v>169</v>
      </c>
      <c r="AH155" s="96" t="s">
        <v>170</v>
      </c>
      <c r="AI155" s="187">
        <v>-1</v>
      </c>
      <c r="AJ155" s="119">
        <v>9</v>
      </c>
      <c r="AK155" s="119">
        <v>24</v>
      </c>
      <c r="AL155" s="27">
        <v>0.375</v>
      </c>
      <c r="AM155" s="119">
        <v>142</v>
      </c>
      <c r="AN155" s="81"/>
      <c r="AO155" s="98" t="s">
        <v>169</v>
      </c>
      <c r="AP155" s="96" t="s">
        <v>170</v>
      </c>
      <c r="AQ155" s="25">
        <v>-1</v>
      </c>
      <c r="AR155" s="118">
        <v>9</v>
      </c>
      <c r="AS155" s="118">
        <v>24</v>
      </c>
      <c r="AT155" s="9">
        <v>0.375</v>
      </c>
      <c r="AU155" s="89">
        <v>141</v>
      </c>
      <c r="AV155" s="81"/>
      <c r="AW155" s="95" t="s">
        <v>169</v>
      </c>
      <c r="AX155" s="96" t="s">
        <v>170</v>
      </c>
      <c r="AY155" s="25">
        <v>-1</v>
      </c>
      <c r="AZ155" s="118">
        <v>9</v>
      </c>
      <c r="BA155" s="118">
        <v>24</v>
      </c>
      <c r="BB155" s="9">
        <v>0.375</v>
      </c>
      <c r="BC155" s="89">
        <v>143</v>
      </c>
      <c r="BD155" s="81"/>
      <c r="BE155" s="95" t="s">
        <v>169</v>
      </c>
      <c r="BF155" s="96" t="s">
        <v>170</v>
      </c>
      <c r="BG155" s="25">
        <v>-1</v>
      </c>
      <c r="BH155" s="118">
        <v>9</v>
      </c>
      <c r="BI155" s="118">
        <v>24</v>
      </c>
      <c r="BJ155" s="9">
        <f t="shared" si="4"/>
        <v>0.375</v>
      </c>
      <c r="BK155" s="89">
        <v>146</v>
      </c>
      <c r="BL155" s="81"/>
      <c r="BM155" s="95" t="s">
        <v>169</v>
      </c>
      <c r="BN155" s="96" t="s">
        <v>170</v>
      </c>
      <c r="BO155" s="365">
        <v>-1</v>
      </c>
      <c r="BP155" s="118">
        <v>9</v>
      </c>
      <c r="BQ155" s="118">
        <v>24</v>
      </c>
      <c r="BR155" s="9">
        <v>0.375</v>
      </c>
      <c r="BS155" s="89">
        <v>150</v>
      </c>
      <c r="BT155" s="81"/>
      <c r="BU155" s="95" t="s">
        <v>169</v>
      </c>
      <c r="BV155" s="96" t="s">
        <v>170</v>
      </c>
      <c r="BW155" s="25">
        <v>-1</v>
      </c>
      <c r="BX155" s="118">
        <v>9</v>
      </c>
      <c r="BY155" s="118">
        <v>24</v>
      </c>
      <c r="BZ155" s="9">
        <v>0.375</v>
      </c>
      <c r="CA155" s="89">
        <v>154</v>
      </c>
    </row>
    <row r="156" spans="1:79" ht="15.75" thickBot="1" x14ac:dyDescent="0.3">
      <c r="A156" s="116" t="s">
        <v>171</v>
      </c>
      <c r="B156" s="93" t="s">
        <v>172</v>
      </c>
      <c r="C156" s="138">
        <v>-3</v>
      </c>
      <c r="D156" s="118">
        <v>1</v>
      </c>
      <c r="E156" s="118">
        <v>3</v>
      </c>
      <c r="F156" s="9">
        <v>0.33333333333333331</v>
      </c>
      <c r="G156" s="89">
        <v>131</v>
      </c>
      <c r="H156" s="81"/>
      <c r="I156" s="116" t="s">
        <v>171</v>
      </c>
      <c r="J156" s="93" t="s">
        <v>172</v>
      </c>
      <c r="K156" s="138">
        <v>-3</v>
      </c>
      <c r="L156" s="118">
        <v>1</v>
      </c>
      <c r="M156" s="118">
        <v>3</v>
      </c>
      <c r="N156" s="9">
        <v>0.33333333333333331</v>
      </c>
      <c r="O156" s="89">
        <v>131</v>
      </c>
      <c r="P156" s="81"/>
      <c r="Q156" s="116" t="s">
        <v>171</v>
      </c>
      <c r="R156" s="93" t="s">
        <v>172</v>
      </c>
      <c r="S156" s="138">
        <v>-3</v>
      </c>
      <c r="T156" s="118">
        <v>1</v>
      </c>
      <c r="U156" s="118">
        <v>3</v>
      </c>
      <c r="V156" s="42">
        <v>0.33333333333333331</v>
      </c>
      <c r="W156" s="89">
        <v>133</v>
      </c>
      <c r="X156" s="81"/>
      <c r="Y156" s="116" t="s">
        <v>171</v>
      </c>
      <c r="Z156" s="93" t="s">
        <v>172</v>
      </c>
      <c r="AA156" s="138">
        <v>-3</v>
      </c>
      <c r="AB156" s="118">
        <v>1</v>
      </c>
      <c r="AC156" s="118">
        <v>3</v>
      </c>
      <c r="AD156" s="9">
        <v>0.33333333333333331</v>
      </c>
      <c r="AE156" s="89">
        <v>139</v>
      </c>
      <c r="AF156" s="81"/>
      <c r="AG156" s="116" t="s">
        <v>171</v>
      </c>
      <c r="AH156" s="93" t="s">
        <v>172</v>
      </c>
      <c r="AI156" s="25">
        <v>-3</v>
      </c>
      <c r="AJ156" s="118">
        <v>1</v>
      </c>
      <c r="AK156" s="118">
        <v>3</v>
      </c>
      <c r="AL156" s="9">
        <v>0.33333333333333331</v>
      </c>
      <c r="AM156" s="89">
        <v>146</v>
      </c>
      <c r="AN156" s="81"/>
      <c r="AO156" s="116" t="s">
        <v>171</v>
      </c>
      <c r="AP156" s="93" t="s">
        <v>172</v>
      </c>
      <c r="AQ156" s="25">
        <v>-3</v>
      </c>
      <c r="AR156" s="118">
        <v>1</v>
      </c>
      <c r="AS156" s="118">
        <v>3</v>
      </c>
      <c r="AT156" s="9">
        <v>0.33333333333333331</v>
      </c>
      <c r="AU156" s="89">
        <v>146</v>
      </c>
      <c r="AV156" s="81"/>
      <c r="AW156" s="116" t="s">
        <v>171</v>
      </c>
      <c r="AX156" s="93" t="s">
        <v>172</v>
      </c>
      <c r="AY156" s="25">
        <v>-3</v>
      </c>
      <c r="AZ156" s="118">
        <v>1</v>
      </c>
      <c r="BA156" s="118">
        <v>3</v>
      </c>
      <c r="BB156" s="9">
        <v>0.33333333333333331</v>
      </c>
      <c r="BC156" s="89">
        <v>146</v>
      </c>
      <c r="BD156" s="81"/>
      <c r="BE156" s="116" t="s">
        <v>171</v>
      </c>
      <c r="BF156" s="93" t="s">
        <v>172</v>
      </c>
      <c r="BG156" s="25">
        <v>-3</v>
      </c>
      <c r="BH156" s="118">
        <v>1</v>
      </c>
      <c r="BI156" s="118">
        <v>3</v>
      </c>
      <c r="BJ156" s="9">
        <f t="shared" si="4"/>
        <v>0.33333333333333331</v>
      </c>
      <c r="BK156" s="89">
        <v>148</v>
      </c>
      <c r="BL156" s="81"/>
      <c r="BM156" s="116" t="s">
        <v>171</v>
      </c>
      <c r="BN156" s="93" t="s">
        <v>172</v>
      </c>
      <c r="BO156" s="365">
        <v>-3</v>
      </c>
      <c r="BP156" s="118">
        <v>1</v>
      </c>
      <c r="BQ156" s="118">
        <v>3</v>
      </c>
      <c r="BR156" s="9">
        <v>0.33333333333333331</v>
      </c>
      <c r="BS156" s="89">
        <v>152</v>
      </c>
      <c r="BT156" s="81"/>
      <c r="BU156" s="116" t="s">
        <v>171</v>
      </c>
      <c r="BV156" s="93" t="s">
        <v>172</v>
      </c>
      <c r="BW156" s="25">
        <v>-3</v>
      </c>
      <c r="BX156" s="118">
        <v>1</v>
      </c>
      <c r="BY156" s="118">
        <v>3</v>
      </c>
      <c r="BZ156" s="9">
        <v>0.33333333333333331</v>
      </c>
      <c r="CA156" s="89">
        <v>156</v>
      </c>
    </row>
    <row r="157" spans="1:79" x14ac:dyDescent="0.25">
      <c r="A157" s="276" t="s">
        <v>358</v>
      </c>
      <c r="B157" s="81"/>
      <c r="C157" s="270" t="s">
        <v>2</v>
      </c>
      <c r="D157" s="135" t="s">
        <v>252</v>
      </c>
      <c r="E157" s="136" t="s">
        <v>252</v>
      </c>
      <c r="F157" s="49" t="s">
        <v>255</v>
      </c>
      <c r="G157" s="268" t="s">
        <v>311</v>
      </c>
      <c r="H157" s="81"/>
      <c r="I157" s="335" t="s">
        <v>360</v>
      </c>
      <c r="J157" s="22"/>
      <c r="K157" s="270" t="s">
        <v>2</v>
      </c>
      <c r="L157" s="135" t="s">
        <v>252</v>
      </c>
      <c r="M157" s="136" t="s">
        <v>252</v>
      </c>
      <c r="N157" s="49" t="s">
        <v>255</v>
      </c>
      <c r="O157" s="268" t="s">
        <v>311</v>
      </c>
      <c r="P157" s="81"/>
      <c r="Q157" s="335" t="s">
        <v>385</v>
      </c>
      <c r="R157" s="22"/>
      <c r="S157" s="270" t="s">
        <v>2</v>
      </c>
      <c r="T157" s="135" t="s">
        <v>252</v>
      </c>
      <c r="U157" s="136" t="s">
        <v>252</v>
      </c>
      <c r="V157" s="49" t="s">
        <v>255</v>
      </c>
      <c r="W157" s="268" t="s">
        <v>311</v>
      </c>
      <c r="X157" s="81"/>
      <c r="Y157" s="276" t="s">
        <v>400</v>
      </c>
      <c r="Z157" s="81"/>
      <c r="AA157" s="270" t="s">
        <v>2</v>
      </c>
      <c r="AB157" s="135" t="s">
        <v>252</v>
      </c>
      <c r="AC157" s="136" t="s">
        <v>252</v>
      </c>
      <c r="AD157" s="49" t="s">
        <v>255</v>
      </c>
      <c r="AE157" s="268" t="s">
        <v>311</v>
      </c>
      <c r="AF157" s="81"/>
      <c r="AG157" s="276" t="s">
        <v>405</v>
      </c>
      <c r="AH157" s="81"/>
      <c r="AI157" s="270" t="s">
        <v>2</v>
      </c>
      <c r="AJ157" s="135" t="s">
        <v>252</v>
      </c>
      <c r="AK157" s="136" t="s">
        <v>252</v>
      </c>
      <c r="AL157" s="49" t="s">
        <v>255</v>
      </c>
      <c r="AM157" s="268" t="s">
        <v>311</v>
      </c>
      <c r="AN157" s="81"/>
      <c r="AO157" s="276" t="s">
        <v>420</v>
      </c>
      <c r="AP157" s="81"/>
      <c r="AQ157" s="270" t="s">
        <v>2</v>
      </c>
      <c r="AR157" s="135" t="s">
        <v>252</v>
      </c>
      <c r="AS157" s="136" t="s">
        <v>252</v>
      </c>
      <c r="AT157" s="49" t="s">
        <v>255</v>
      </c>
      <c r="AU157" s="268" t="s">
        <v>311</v>
      </c>
      <c r="AV157" s="81"/>
      <c r="AW157" s="276" t="s">
        <v>424</v>
      </c>
      <c r="AX157" s="276"/>
      <c r="AY157" s="270" t="s">
        <v>2</v>
      </c>
      <c r="AZ157" s="135" t="s">
        <v>252</v>
      </c>
      <c r="BA157" s="136" t="s">
        <v>252</v>
      </c>
      <c r="BB157" s="49" t="s">
        <v>255</v>
      </c>
      <c r="BC157" s="268" t="s">
        <v>311</v>
      </c>
      <c r="BD157" s="81"/>
      <c r="BE157" s="276" t="s">
        <v>453</v>
      </c>
      <c r="BF157" s="276"/>
      <c r="BG157" s="270" t="s">
        <v>2</v>
      </c>
      <c r="BH157" s="135" t="s">
        <v>252</v>
      </c>
      <c r="BI157" s="136" t="s">
        <v>252</v>
      </c>
      <c r="BJ157" s="49" t="s">
        <v>255</v>
      </c>
      <c r="BK157" s="136" t="s">
        <v>311</v>
      </c>
      <c r="BL157" s="81"/>
      <c r="BM157" s="276" t="s">
        <v>466</v>
      </c>
      <c r="BN157" s="276"/>
      <c r="BO157" s="270" t="s">
        <v>2</v>
      </c>
      <c r="BP157" s="135" t="s">
        <v>252</v>
      </c>
      <c r="BQ157" s="136" t="s">
        <v>252</v>
      </c>
      <c r="BR157" s="49" t="s">
        <v>255</v>
      </c>
      <c r="BS157" s="136" t="s">
        <v>311</v>
      </c>
      <c r="BT157" s="81"/>
      <c r="BU157" s="276" t="s">
        <v>490</v>
      </c>
      <c r="BV157" s="276"/>
      <c r="BW157" s="270" t="s">
        <v>2</v>
      </c>
      <c r="BX157" s="135" t="s">
        <v>252</v>
      </c>
      <c r="BY157" s="136" t="s">
        <v>252</v>
      </c>
      <c r="BZ157" s="49" t="s">
        <v>255</v>
      </c>
      <c r="CA157" s="136" t="s">
        <v>311</v>
      </c>
    </row>
    <row r="158" spans="1:79" x14ac:dyDescent="0.25">
      <c r="A158" s="276" t="s">
        <v>361</v>
      </c>
      <c r="B158" s="81"/>
      <c r="C158" s="266" t="s">
        <v>421</v>
      </c>
      <c r="D158" s="85" t="s">
        <v>253</v>
      </c>
      <c r="E158" s="137" t="s">
        <v>254</v>
      </c>
      <c r="F158" s="130" t="s">
        <v>256</v>
      </c>
      <c r="G158" s="87" t="s">
        <v>312</v>
      </c>
      <c r="H158" s="81"/>
      <c r="I158" s="276" t="s">
        <v>361</v>
      </c>
      <c r="J158" s="81"/>
      <c r="K158" s="266" t="s">
        <v>421</v>
      </c>
      <c r="L158" s="85" t="s">
        <v>253</v>
      </c>
      <c r="M158" s="137" t="s">
        <v>254</v>
      </c>
      <c r="N158" s="130" t="s">
        <v>256</v>
      </c>
      <c r="O158" s="87" t="s">
        <v>312</v>
      </c>
      <c r="P158" s="81"/>
      <c r="Q158" s="276" t="s">
        <v>361</v>
      </c>
      <c r="R158" s="81"/>
      <c r="S158" s="266" t="s">
        <v>421</v>
      </c>
      <c r="T158" s="85" t="s">
        <v>253</v>
      </c>
      <c r="U158" s="137" t="s">
        <v>254</v>
      </c>
      <c r="V158" s="130" t="s">
        <v>256</v>
      </c>
      <c r="W158" s="87" t="s">
        <v>312</v>
      </c>
      <c r="X158" s="81"/>
      <c r="Y158" s="276" t="s">
        <v>361</v>
      </c>
      <c r="Z158" s="81"/>
      <c r="AA158" s="266" t="s">
        <v>421</v>
      </c>
      <c r="AB158" s="85" t="s">
        <v>253</v>
      </c>
      <c r="AC158" s="137" t="s">
        <v>254</v>
      </c>
      <c r="AD158" s="130" t="s">
        <v>256</v>
      </c>
      <c r="AE158" s="87" t="s">
        <v>312</v>
      </c>
      <c r="AF158" s="81"/>
      <c r="AG158" s="276" t="s">
        <v>406</v>
      </c>
      <c r="AH158" s="81"/>
      <c r="AI158" s="266" t="s">
        <v>421</v>
      </c>
      <c r="AJ158" s="85" t="s">
        <v>253</v>
      </c>
      <c r="AK158" s="137" t="s">
        <v>254</v>
      </c>
      <c r="AL158" s="130" t="s">
        <v>256</v>
      </c>
      <c r="AM158" s="87" t="s">
        <v>312</v>
      </c>
      <c r="AN158" s="81"/>
      <c r="AO158" s="276" t="s">
        <v>361</v>
      </c>
      <c r="AP158" s="81"/>
      <c r="AQ158" s="266" t="s">
        <v>421</v>
      </c>
      <c r="AR158" s="85" t="s">
        <v>253</v>
      </c>
      <c r="AS158" s="137" t="s">
        <v>254</v>
      </c>
      <c r="AT158" s="130" t="s">
        <v>256</v>
      </c>
      <c r="AU158" s="87" t="s">
        <v>312</v>
      </c>
      <c r="AV158" s="81"/>
      <c r="AW158" s="276" t="s">
        <v>428</v>
      </c>
      <c r="AX158" s="276"/>
      <c r="AY158" s="266" t="s">
        <v>421</v>
      </c>
      <c r="AZ158" s="85" t="s">
        <v>253</v>
      </c>
      <c r="BA158" s="137" t="s">
        <v>254</v>
      </c>
      <c r="BB158" s="130" t="s">
        <v>256</v>
      </c>
      <c r="BC158" s="87" t="s">
        <v>312</v>
      </c>
      <c r="BD158" s="81"/>
      <c r="BE158" s="295" t="s">
        <v>361</v>
      </c>
      <c r="BF158" s="276"/>
      <c r="BG158" s="266" t="s">
        <v>421</v>
      </c>
      <c r="BH158" s="85" t="s">
        <v>253</v>
      </c>
      <c r="BI158" s="137" t="s">
        <v>254</v>
      </c>
      <c r="BJ158" s="130" t="s">
        <v>256</v>
      </c>
      <c r="BK158" s="137" t="s">
        <v>312</v>
      </c>
      <c r="BL158" s="81"/>
      <c r="BM158" s="295" t="s">
        <v>361</v>
      </c>
      <c r="BN158" s="276"/>
      <c r="BO158" s="266" t="s">
        <v>421</v>
      </c>
      <c r="BP158" s="85" t="s">
        <v>253</v>
      </c>
      <c r="BQ158" s="137" t="s">
        <v>254</v>
      </c>
      <c r="BR158" s="130" t="s">
        <v>256</v>
      </c>
      <c r="BS158" s="137" t="s">
        <v>312</v>
      </c>
      <c r="BT158" s="81"/>
      <c r="BU158" s="295" t="s">
        <v>361</v>
      </c>
      <c r="BV158" s="276"/>
      <c r="BW158" s="266" t="s">
        <v>421</v>
      </c>
      <c r="BX158" s="85" t="s">
        <v>253</v>
      </c>
      <c r="BY158" s="137" t="s">
        <v>254</v>
      </c>
      <c r="BZ158" s="130" t="s">
        <v>256</v>
      </c>
      <c r="CA158" s="137" t="s">
        <v>312</v>
      </c>
    </row>
    <row r="159" spans="1:79" x14ac:dyDescent="0.25">
      <c r="A159" s="81"/>
      <c r="B159" s="81"/>
      <c r="C159" s="266" t="s">
        <v>422</v>
      </c>
      <c r="D159" s="85" t="s">
        <v>308</v>
      </c>
      <c r="E159" s="86" t="s">
        <v>308</v>
      </c>
      <c r="F159" s="130" t="s">
        <v>308</v>
      </c>
      <c r="G159" s="87" t="s">
        <v>307</v>
      </c>
      <c r="H159" s="81"/>
      <c r="I159" s="81"/>
      <c r="J159" s="81"/>
      <c r="K159" s="266" t="s">
        <v>422</v>
      </c>
      <c r="L159" s="85" t="s">
        <v>308</v>
      </c>
      <c r="M159" s="86" t="s">
        <v>308</v>
      </c>
      <c r="N159" s="130" t="s">
        <v>308</v>
      </c>
      <c r="O159" s="87" t="s">
        <v>307</v>
      </c>
      <c r="P159" s="81"/>
      <c r="Q159" s="81"/>
      <c r="R159" s="81"/>
      <c r="S159" s="266" t="s">
        <v>422</v>
      </c>
      <c r="T159" s="85" t="s">
        <v>308</v>
      </c>
      <c r="U159" s="86" t="s">
        <v>308</v>
      </c>
      <c r="V159" s="130" t="s">
        <v>308</v>
      </c>
      <c r="W159" s="87" t="s">
        <v>307</v>
      </c>
      <c r="X159" s="81"/>
      <c r="Y159" s="81"/>
      <c r="Z159" s="81"/>
      <c r="AA159" s="266" t="s">
        <v>422</v>
      </c>
      <c r="AB159" s="85" t="s">
        <v>308</v>
      </c>
      <c r="AC159" s="86" t="s">
        <v>308</v>
      </c>
      <c r="AD159" s="130" t="s">
        <v>308</v>
      </c>
      <c r="AE159" s="87" t="s">
        <v>307</v>
      </c>
      <c r="AF159" s="81"/>
      <c r="AG159" s="295" t="s">
        <v>361</v>
      </c>
      <c r="AH159" s="81"/>
      <c r="AI159" s="266" t="s">
        <v>422</v>
      </c>
      <c r="AJ159" s="85" t="s">
        <v>308</v>
      </c>
      <c r="AK159" s="86" t="s">
        <v>308</v>
      </c>
      <c r="AL159" s="130" t="s">
        <v>308</v>
      </c>
      <c r="AM159" s="87" t="s">
        <v>307</v>
      </c>
      <c r="AN159" s="81"/>
      <c r="AO159" s="81"/>
      <c r="AP159" s="81"/>
      <c r="AQ159" s="266" t="s">
        <v>422</v>
      </c>
      <c r="AR159" s="85" t="s">
        <v>308</v>
      </c>
      <c r="AS159" s="86" t="s">
        <v>308</v>
      </c>
      <c r="AT159" s="130" t="s">
        <v>308</v>
      </c>
      <c r="AU159" s="87" t="s">
        <v>307</v>
      </c>
      <c r="AV159" s="81"/>
      <c r="AW159" s="295" t="s">
        <v>361</v>
      </c>
      <c r="AX159" s="276"/>
      <c r="AY159" s="266" t="s">
        <v>422</v>
      </c>
      <c r="AZ159" s="85" t="s">
        <v>308</v>
      </c>
      <c r="BA159" s="86" t="s">
        <v>308</v>
      </c>
      <c r="BB159" s="130" t="s">
        <v>308</v>
      </c>
      <c r="BC159" s="87" t="s">
        <v>307</v>
      </c>
      <c r="BD159" s="81"/>
      <c r="BE159" s="81"/>
      <c r="BF159" s="276"/>
      <c r="BG159" s="266" t="s">
        <v>422</v>
      </c>
      <c r="BH159" s="85" t="s">
        <v>308</v>
      </c>
      <c r="BI159" s="86" t="s">
        <v>308</v>
      </c>
      <c r="BJ159" s="130" t="s">
        <v>308</v>
      </c>
      <c r="BK159" s="137" t="s">
        <v>307</v>
      </c>
      <c r="BL159" s="81"/>
      <c r="BM159" s="276" t="s">
        <v>483</v>
      </c>
      <c r="BN159" s="276"/>
      <c r="BO159" s="266" t="s">
        <v>422</v>
      </c>
      <c r="BP159" s="85" t="s">
        <v>308</v>
      </c>
      <c r="BQ159" s="86" t="s">
        <v>308</v>
      </c>
      <c r="BR159" s="130" t="s">
        <v>308</v>
      </c>
      <c r="BS159" s="137" t="s">
        <v>307</v>
      </c>
      <c r="BT159" s="81"/>
      <c r="BU159" s="276" t="s">
        <v>483</v>
      </c>
      <c r="BV159" s="276"/>
      <c r="BW159" s="266" t="s">
        <v>422</v>
      </c>
      <c r="BX159" s="85" t="s">
        <v>308</v>
      </c>
      <c r="BY159" s="86" t="s">
        <v>308</v>
      </c>
      <c r="BZ159" s="130" t="s">
        <v>308</v>
      </c>
      <c r="CA159" s="137" t="s">
        <v>307</v>
      </c>
    </row>
    <row r="160" spans="1:79" x14ac:dyDescent="0.25">
      <c r="A160" s="81"/>
      <c r="B160" s="81"/>
      <c r="C160" s="137" t="s">
        <v>7</v>
      </c>
      <c r="D160" s="85" t="s">
        <v>309</v>
      </c>
      <c r="E160" s="86" t="s">
        <v>309</v>
      </c>
      <c r="F160" s="130" t="s">
        <v>309</v>
      </c>
      <c r="G160" s="87" t="s">
        <v>306</v>
      </c>
      <c r="H160" s="81"/>
      <c r="I160" s="81"/>
      <c r="J160" s="81"/>
      <c r="K160" s="137" t="s">
        <v>7</v>
      </c>
      <c r="L160" s="85" t="s">
        <v>309</v>
      </c>
      <c r="M160" s="86" t="s">
        <v>309</v>
      </c>
      <c r="N160" s="130" t="s">
        <v>309</v>
      </c>
      <c r="O160" s="87" t="s">
        <v>306</v>
      </c>
      <c r="P160" s="81"/>
      <c r="Q160" s="81"/>
      <c r="R160" s="81"/>
      <c r="S160" s="137" t="s">
        <v>7</v>
      </c>
      <c r="T160" s="85" t="s">
        <v>309</v>
      </c>
      <c r="U160" s="86" t="s">
        <v>309</v>
      </c>
      <c r="V160" s="130" t="s">
        <v>309</v>
      </c>
      <c r="W160" s="87" t="s">
        <v>306</v>
      </c>
      <c r="X160" s="81"/>
      <c r="Y160" s="81"/>
      <c r="Z160" s="81"/>
      <c r="AA160" s="137" t="s">
        <v>7</v>
      </c>
      <c r="AB160" s="85" t="s">
        <v>309</v>
      </c>
      <c r="AC160" s="86" t="s">
        <v>309</v>
      </c>
      <c r="AD160" s="130" t="s">
        <v>309</v>
      </c>
      <c r="AE160" s="87" t="s">
        <v>306</v>
      </c>
      <c r="AF160" s="81"/>
      <c r="AG160" s="81"/>
      <c r="AH160" s="81"/>
      <c r="AI160" s="137" t="s">
        <v>7</v>
      </c>
      <c r="AJ160" s="85" t="s">
        <v>309</v>
      </c>
      <c r="AK160" s="86" t="s">
        <v>309</v>
      </c>
      <c r="AL160" s="130" t="s">
        <v>309</v>
      </c>
      <c r="AM160" s="87" t="s">
        <v>306</v>
      </c>
      <c r="AN160" s="81"/>
      <c r="AO160" s="81"/>
      <c r="AP160" s="81"/>
      <c r="AQ160" s="137" t="s">
        <v>7</v>
      </c>
      <c r="AR160" s="85" t="s">
        <v>309</v>
      </c>
      <c r="AS160" s="86" t="s">
        <v>309</v>
      </c>
      <c r="AT160" s="130" t="s">
        <v>309</v>
      </c>
      <c r="AU160" s="87" t="s">
        <v>306</v>
      </c>
      <c r="AV160" s="81"/>
      <c r="AW160" s="276"/>
      <c r="AX160" s="276"/>
      <c r="AY160" s="137" t="s">
        <v>7</v>
      </c>
      <c r="AZ160" s="85" t="s">
        <v>309</v>
      </c>
      <c r="BA160" s="86" t="s">
        <v>309</v>
      </c>
      <c r="BB160" s="130" t="s">
        <v>309</v>
      </c>
      <c r="BC160" s="87" t="s">
        <v>306</v>
      </c>
      <c r="BD160" s="81"/>
      <c r="BE160" s="276"/>
      <c r="BF160" s="276"/>
      <c r="BG160" s="137" t="s">
        <v>7</v>
      </c>
      <c r="BH160" s="85" t="s">
        <v>309</v>
      </c>
      <c r="BI160" s="86" t="s">
        <v>309</v>
      </c>
      <c r="BJ160" s="130" t="s">
        <v>309</v>
      </c>
      <c r="BK160" s="137" t="s">
        <v>306</v>
      </c>
      <c r="BL160" s="81"/>
      <c r="BM160" s="276"/>
      <c r="BN160" s="276"/>
      <c r="BO160" s="137" t="s">
        <v>7</v>
      </c>
      <c r="BP160" s="85" t="s">
        <v>309</v>
      </c>
      <c r="BQ160" s="86" t="s">
        <v>309</v>
      </c>
      <c r="BR160" s="130" t="s">
        <v>309</v>
      </c>
      <c r="BS160" s="137" t="s">
        <v>306</v>
      </c>
      <c r="BT160" s="81"/>
      <c r="BU160" s="276"/>
      <c r="BV160" s="276"/>
      <c r="BW160" s="137" t="s">
        <v>7</v>
      </c>
      <c r="BX160" s="85" t="s">
        <v>309</v>
      </c>
      <c r="BY160" s="86" t="s">
        <v>309</v>
      </c>
      <c r="BZ160" s="130" t="s">
        <v>309</v>
      </c>
      <c r="CA160" s="137" t="s">
        <v>306</v>
      </c>
    </row>
    <row r="161" spans="1:79" ht="15.75" thickBot="1" x14ac:dyDescent="0.3">
      <c r="A161" s="263" t="s">
        <v>11</v>
      </c>
      <c r="B161" s="267" t="s">
        <v>12</v>
      </c>
      <c r="C161" s="333" t="s">
        <v>443</v>
      </c>
      <c r="D161" s="167" t="s">
        <v>310</v>
      </c>
      <c r="E161" s="80" t="s">
        <v>310</v>
      </c>
      <c r="F161" s="161" t="s">
        <v>310</v>
      </c>
      <c r="G161" s="273">
        <v>42602</v>
      </c>
      <c r="H161" s="81"/>
      <c r="I161" s="263" t="s">
        <v>11</v>
      </c>
      <c r="J161" s="263" t="s">
        <v>12</v>
      </c>
      <c r="K161" s="333" t="s">
        <v>443</v>
      </c>
      <c r="L161" s="167" t="s">
        <v>310</v>
      </c>
      <c r="M161" s="80" t="s">
        <v>310</v>
      </c>
      <c r="N161" s="161" t="s">
        <v>310</v>
      </c>
      <c r="O161" s="273">
        <v>42602</v>
      </c>
      <c r="P161" s="81"/>
      <c r="Q161" s="263" t="s">
        <v>11</v>
      </c>
      <c r="R161" s="263" t="s">
        <v>12</v>
      </c>
      <c r="S161" s="333" t="s">
        <v>443</v>
      </c>
      <c r="T161" s="167" t="s">
        <v>310</v>
      </c>
      <c r="U161" s="80" t="s">
        <v>310</v>
      </c>
      <c r="V161" s="161" t="s">
        <v>310</v>
      </c>
      <c r="W161" s="273">
        <v>42646</v>
      </c>
      <c r="X161" s="81"/>
      <c r="Y161" s="263" t="s">
        <v>11</v>
      </c>
      <c r="Z161" s="263" t="s">
        <v>12</v>
      </c>
      <c r="AA161" s="333" t="s">
        <v>443</v>
      </c>
      <c r="AB161" s="167" t="s">
        <v>310</v>
      </c>
      <c r="AC161" s="80" t="s">
        <v>310</v>
      </c>
      <c r="AD161" s="161" t="s">
        <v>310</v>
      </c>
      <c r="AE161" s="273">
        <v>42679</v>
      </c>
      <c r="AF161" s="81"/>
      <c r="AG161" s="264" t="s">
        <v>11</v>
      </c>
      <c r="AH161" s="265" t="s">
        <v>12</v>
      </c>
      <c r="AI161" s="333" t="s">
        <v>443</v>
      </c>
      <c r="AJ161" s="167" t="s">
        <v>310</v>
      </c>
      <c r="AK161" s="80" t="s">
        <v>310</v>
      </c>
      <c r="AL161" s="161" t="s">
        <v>310</v>
      </c>
      <c r="AM161" s="273">
        <v>42710</v>
      </c>
      <c r="AN161" s="81"/>
      <c r="AO161" s="263" t="s">
        <v>11</v>
      </c>
      <c r="AP161" s="263" t="s">
        <v>12</v>
      </c>
      <c r="AQ161" s="333" t="s">
        <v>443</v>
      </c>
      <c r="AR161" s="167" t="s">
        <v>310</v>
      </c>
      <c r="AS161" s="80" t="s">
        <v>310</v>
      </c>
      <c r="AT161" s="161" t="s">
        <v>310</v>
      </c>
      <c r="AU161" s="273">
        <v>42741</v>
      </c>
      <c r="AV161" s="81"/>
      <c r="AW161" s="263" t="s">
        <v>11</v>
      </c>
      <c r="AX161" s="267" t="s">
        <v>12</v>
      </c>
      <c r="AY161" s="333" t="s">
        <v>443</v>
      </c>
      <c r="AZ161" s="167" t="s">
        <v>310</v>
      </c>
      <c r="BA161" s="80" t="s">
        <v>310</v>
      </c>
      <c r="BB161" s="161" t="s">
        <v>310</v>
      </c>
      <c r="BC161" s="273">
        <v>42763</v>
      </c>
      <c r="BD161" s="81"/>
      <c r="BE161" s="263" t="s">
        <v>11</v>
      </c>
      <c r="BF161" s="267" t="s">
        <v>12</v>
      </c>
      <c r="BG161" s="333" t="s">
        <v>443</v>
      </c>
      <c r="BH161" s="167" t="s">
        <v>310</v>
      </c>
      <c r="BI161" s="80" t="s">
        <v>310</v>
      </c>
      <c r="BJ161" s="161" t="s">
        <v>310</v>
      </c>
      <c r="BK161" s="271">
        <v>42798</v>
      </c>
      <c r="BL161" s="81"/>
      <c r="BM161" s="263" t="s">
        <v>11</v>
      </c>
      <c r="BN161" s="267" t="s">
        <v>12</v>
      </c>
      <c r="BO161" s="333" t="s">
        <v>443</v>
      </c>
      <c r="BP161" s="167" t="s">
        <v>310</v>
      </c>
      <c r="BQ161" s="80" t="s">
        <v>310</v>
      </c>
      <c r="BR161" s="161" t="s">
        <v>310</v>
      </c>
      <c r="BS161" s="271">
        <v>42815</v>
      </c>
      <c r="BT161" s="81"/>
      <c r="BU161" s="263" t="s">
        <v>11</v>
      </c>
      <c r="BV161" s="267" t="s">
        <v>12</v>
      </c>
      <c r="BW161" s="333" t="s">
        <v>443</v>
      </c>
      <c r="BX161" s="167" t="s">
        <v>310</v>
      </c>
      <c r="BY161" s="80" t="s">
        <v>310</v>
      </c>
      <c r="BZ161" s="161" t="s">
        <v>310</v>
      </c>
      <c r="CA161" s="271">
        <v>42833</v>
      </c>
    </row>
    <row r="162" spans="1:79" x14ac:dyDescent="0.25">
      <c r="A162" s="105" t="s">
        <v>173</v>
      </c>
      <c r="B162" s="96" t="s">
        <v>174</v>
      </c>
      <c r="C162" s="138">
        <v>-0.42857142857142705</v>
      </c>
      <c r="D162" s="118">
        <v>3</v>
      </c>
      <c r="E162" s="118">
        <v>4</v>
      </c>
      <c r="F162" s="9">
        <v>0.75</v>
      </c>
      <c r="G162" s="89">
        <v>94</v>
      </c>
      <c r="H162" s="81"/>
      <c r="I162" s="105" t="s">
        <v>173</v>
      </c>
      <c r="J162" s="96" t="s">
        <v>174</v>
      </c>
      <c r="K162" s="138">
        <v>-0.42857142857142705</v>
      </c>
      <c r="L162" s="118">
        <v>3</v>
      </c>
      <c r="M162" s="118">
        <v>4</v>
      </c>
      <c r="N162" s="9">
        <v>0.75</v>
      </c>
      <c r="O162" s="89">
        <v>97</v>
      </c>
      <c r="P162" s="81"/>
      <c r="Q162" s="105" t="s">
        <v>173</v>
      </c>
      <c r="R162" s="96" t="s">
        <v>174</v>
      </c>
      <c r="S162" s="138">
        <v>-0.42857142857142705</v>
      </c>
      <c r="T162" s="118">
        <v>3</v>
      </c>
      <c r="U162" s="118">
        <v>4</v>
      </c>
      <c r="V162" s="42">
        <v>0.75</v>
      </c>
      <c r="W162" s="89">
        <v>99</v>
      </c>
      <c r="X162" s="81"/>
      <c r="Y162" s="105" t="s">
        <v>173</v>
      </c>
      <c r="Z162" s="96" t="s">
        <v>174</v>
      </c>
      <c r="AA162" s="138">
        <v>-0.42857142857142705</v>
      </c>
      <c r="AB162" s="118">
        <v>3</v>
      </c>
      <c r="AC162" s="118">
        <v>4</v>
      </c>
      <c r="AD162" s="9">
        <v>0.75</v>
      </c>
      <c r="AE162" s="89">
        <v>104</v>
      </c>
      <c r="AF162" s="81"/>
      <c r="AG162" s="105" t="s">
        <v>173</v>
      </c>
      <c r="AH162" s="96" t="s">
        <v>174</v>
      </c>
      <c r="AI162" s="25">
        <v>-0.42857142857142705</v>
      </c>
      <c r="AJ162" s="118">
        <v>3</v>
      </c>
      <c r="AK162" s="118">
        <v>4</v>
      </c>
      <c r="AL162" s="9">
        <v>0.75</v>
      </c>
      <c r="AM162" s="89">
        <v>108</v>
      </c>
      <c r="AN162" s="81"/>
      <c r="AO162" s="105" t="s">
        <v>173</v>
      </c>
      <c r="AP162" s="96" t="s">
        <v>174</v>
      </c>
      <c r="AQ162" s="25">
        <v>-0.42857142857142705</v>
      </c>
      <c r="AR162" s="118">
        <v>3</v>
      </c>
      <c r="AS162" s="118">
        <v>4</v>
      </c>
      <c r="AT162" s="9">
        <v>0.75</v>
      </c>
      <c r="AU162" s="89">
        <v>107</v>
      </c>
      <c r="AV162" s="81"/>
      <c r="AW162" s="98" t="s">
        <v>173</v>
      </c>
      <c r="AX162" s="96" t="s">
        <v>174</v>
      </c>
      <c r="AY162" s="25">
        <v>-0.42857142857142705</v>
      </c>
      <c r="AZ162" s="118">
        <v>3</v>
      </c>
      <c r="BA162" s="118">
        <v>4</v>
      </c>
      <c r="BB162" s="9">
        <v>0.75</v>
      </c>
      <c r="BC162" s="89">
        <v>106</v>
      </c>
      <c r="BD162" s="81"/>
      <c r="BE162" s="98" t="s">
        <v>173</v>
      </c>
      <c r="BF162" s="96" t="s">
        <v>174</v>
      </c>
      <c r="BG162" s="25">
        <v>-0.42857142857142705</v>
      </c>
      <c r="BH162" s="118">
        <v>3</v>
      </c>
      <c r="BI162" s="118">
        <v>4</v>
      </c>
      <c r="BJ162" s="9">
        <f t="shared" ref="BJ162:BJ192" si="5">+BH162/BI162</f>
        <v>0.75</v>
      </c>
      <c r="BK162" s="89">
        <v>110</v>
      </c>
      <c r="BL162" s="81"/>
      <c r="BM162" s="98" t="s">
        <v>173</v>
      </c>
      <c r="BN162" s="96" t="s">
        <v>174</v>
      </c>
      <c r="BO162" s="365">
        <v>-0.42857142857142705</v>
      </c>
      <c r="BP162" s="118">
        <v>3</v>
      </c>
      <c r="BQ162" s="118">
        <v>4</v>
      </c>
      <c r="BR162" s="9">
        <v>0.75</v>
      </c>
      <c r="BS162" s="89">
        <v>111</v>
      </c>
      <c r="BT162" s="81"/>
      <c r="BU162" s="98" t="s">
        <v>173</v>
      </c>
      <c r="BV162" s="96" t="s">
        <v>174</v>
      </c>
      <c r="BW162" s="25">
        <v>-0.42857142857142705</v>
      </c>
      <c r="BX162" s="118">
        <v>3</v>
      </c>
      <c r="BY162" s="118">
        <v>4</v>
      </c>
      <c r="BZ162" s="9">
        <v>0.75</v>
      </c>
      <c r="CA162" s="89">
        <v>114</v>
      </c>
    </row>
    <row r="163" spans="1:79" ht="15.75" x14ac:dyDescent="0.25">
      <c r="A163" s="108" t="s">
        <v>175</v>
      </c>
      <c r="B163" s="96" t="s">
        <v>302</v>
      </c>
      <c r="C163" s="138">
        <v>-6.3491999999999997</v>
      </c>
      <c r="D163" s="118">
        <v>15</v>
      </c>
      <c r="E163" s="118">
        <v>37</v>
      </c>
      <c r="F163" s="9">
        <v>0.40540540540540543</v>
      </c>
      <c r="G163" s="89">
        <v>126</v>
      </c>
      <c r="H163" s="81"/>
      <c r="I163" s="108" t="s">
        <v>175</v>
      </c>
      <c r="J163" s="96" t="s">
        <v>302</v>
      </c>
      <c r="K163" s="139">
        <v>-2.7776000000000032</v>
      </c>
      <c r="L163" s="119">
        <v>16</v>
      </c>
      <c r="M163" s="119">
        <v>39</v>
      </c>
      <c r="N163" s="27">
        <v>0.41025641025641024</v>
      </c>
      <c r="O163" s="119">
        <v>127</v>
      </c>
      <c r="P163" s="81"/>
      <c r="Q163" s="105" t="s">
        <v>175</v>
      </c>
      <c r="R163" s="172" t="s">
        <v>302</v>
      </c>
      <c r="S163" s="138">
        <v>-2.7776000000000032</v>
      </c>
      <c r="T163" s="118">
        <v>16</v>
      </c>
      <c r="U163" s="118">
        <v>39</v>
      </c>
      <c r="V163" s="42">
        <v>0.41025641025641024</v>
      </c>
      <c r="W163" s="89">
        <v>128</v>
      </c>
      <c r="X163" s="81"/>
      <c r="Y163" s="105" t="s">
        <v>175</v>
      </c>
      <c r="Z163" s="172" t="s">
        <v>302</v>
      </c>
      <c r="AA163" s="139">
        <v>-3.2220000000000013</v>
      </c>
      <c r="AB163" s="119">
        <v>17</v>
      </c>
      <c r="AC163" s="119">
        <v>44</v>
      </c>
      <c r="AD163" s="27">
        <v>0.38636363636363635</v>
      </c>
      <c r="AE163" s="119">
        <v>136</v>
      </c>
      <c r="AF163" s="81"/>
      <c r="AG163" s="105" t="s">
        <v>175</v>
      </c>
      <c r="AH163" s="172" t="s">
        <v>302</v>
      </c>
      <c r="AI163" s="187">
        <v>-3.2220000000000013</v>
      </c>
      <c r="AJ163" s="119">
        <v>19</v>
      </c>
      <c r="AK163" s="119">
        <v>45</v>
      </c>
      <c r="AL163" s="27">
        <v>0.42222222222222222</v>
      </c>
      <c r="AM163" s="119">
        <v>140</v>
      </c>
      <c r="AN163" s="81"/>
      <c r="AO163" s="105" t="s">
        <v>175</v>
      </c>
      <c r="AP163" s="172" t="s">
        <v>302</v>
      </c>
      <c r="AQ163" s="25">
        <v>-3.2220000000000013</v>
      </c>
      <c r="AR163" s="118">
        <v>19</v>
      </c>
      <c r="AS163" s="118">
        <v>45</v>
      </c>
      <c r="AT163" s="9">
        <v>0.42222222222222222</v>
      </c>
      <c r="AU163" s="89">
        <v>139</v>
      </c>
      <c r="AV163" s="81"/>
      <c r="AW163" s="98" t="s">
        <v>175</v>
      </c>
      <c r="AX163" s="172" t="s">
        <v>302</v>
      </c>
      <c r="AY163" s="187">
        <v>-3.2220000000000013</v>
      </c>
      <c r="AZ163" s="119">
        <v>20</v>
      </c>
      <c r="BA163" s="119">
        <v>47</v>
      </c>
      <c r="BB163" s="27">
        <v>0.42553191489361702</v>
      </c>
      <c r="BC163" s="119">
        <v>141</v>
      </c>
      <c r="BD163" s="81"/>
      <c r="BE163" s="98" t="s">
        <v>175</v>
      </c>
      <c r="BF163" s="172" t="s">
        <v>302</v>
      </c>
      <c r="BG163" s="25">
        <v>-3.2220000000000013</v>
      </c>
      <c r="BH163" s="118">
        <v>20</v>
      </c>
      <c r="BI163" s="118">
        <v>47</v>
      </c>
      <c r="BJ163" s="9">
        <f t="shared" si="5"/>
        <v>0.42553191489361702</v>
      </c>
      <c r="BK163" s="89">
        <v>143</v>
      </c>
      <c r="BL163" s="81"/>
      <c r="BM163" s="98" t="s">
        <v>175</v>
      </c>
      <c r="BN163" s="172" t="s">
        <v>302</v>
      </c>
      <c r="BO163" s="365">
        <v>-3.2220000000000013</v>
      </c>
      <c r="BP163" s="118">
        <v>20</v>
      </c>
      <c r="BQ163" s="118">
        <v>47</v>
      </c>
      <c r="BR163" s="9">
        <v>0.42553191489361702</v>
      </c>
      <c r="BS163" s="89">
        <v>147</v>
      </c>
      <c r="BT163" s="81"/>
      <c r="BU163" s="98" t="s">
        <v>175</v>
      </c>
      <c r="BV163" s="172" t="s">
        <v>302</v>
      </c>
      <c r="BW163" s="25">
        <v>-3.2220000000000013</v>
      </c>
      <c r="BX163" s="118">
        <v>20</v>
      </c>
      <c r="BY163" s="118">
        <v>47</v>
      </c>
      <c r="BZ163" s="9">
        <v>0.42553191489361702</v>
      </c>
      <c r="CA163" s="89">
        <v>151</v>
      </c>
    </row>
    <row r="164" spans="1:79" x14ac:dyDescent="0.25">
      <c r="A164" s="105" t="s">
        <v>439</v>
      </c>
      <c r="B164" s="91" t="s">
        <v>215</v>
      </c>
      <c r="C164" s="138"/>
      <c r="D164" s="118"/>
      <c r="E164" s="118"/>
      <c r="F164" s="9"/>
      <c r="G164" s="89"/>
      <c r="H164" s="81"/>
      <c r="I164" s="105" t="s">
        <v>439</v>
      </c>
      <c r="J164" s="91" t="s">
        <v>215</v>
      </c>
      <c r="K164" s="139"/>
      <c r="L164" s="119"/>
      <c r="M164" s="119"/>
      <c r="N164" s="27"/>
      <c r="O164" s="119"/>
      <c r="P164" s="81"/>
      <c r="Q164" s="105" t="s">
        <v>439</v>
      </c>
      <c r="R164" s="91" t="s">
        <v>215</v>
      </c>
      <c r="S164" s="138"/>
      <c r="T164" s="118"/>
      <c r="U164" s="118"/>
      <c r="V164" s="42"/>
      <c r="W164" s="89"/>
      <c r="X164" s="81"/>
      <c r="Y164" s="105" t="s">
        <v>439</v>
      </c>
      <c r="Z164" s="91" t="s">
        <v>215</v>
      </c>
      <c r="AA164" s="139"/>
      <c r="AB164" s="119"/>
      <c r="AC164" s="119"/>
      <c r="AD164" s="27"/>
      <c r="AE164" s="119"/>
      <c r="AF164" s="81"/>
      <c r="AG164" s="105" t="s">
        <v>439</v>
      </c>
      <c r="AH164" s="91" t="s">
        <v>215</v>
      </c>
      <c r="AI164" s="187"/>
      <c r="AJ164" s="119"/>
      <c r="AK164" s="119"/>
      <c r="AL164" s="27"/>
      <c r="AM164" s="119"/>
      <c r="AN164" s="81"/>
      <c r="AO164" s="105" t="s">
        <v>439</v>
      </c>
      <c r="AP164" s="91" t="s">
        <v>215</v>
      </c>
      <c r="AQ164" s="25"/>
      <c r="AR164" s="118"/>
      <c r="AS164" s="118"/>
      <c r="AT164" s="9"/>
      <c r="AU164" s="89"/>
      <c r="AV164" s="81"/>
      <c r="AW164" s="105" t="s">
        <v>439</v>
      </c>
      <c r="AX164" s="91" t="s">
        <v>215</v>
      </c>
      <c r="AY164" s="187"/>
      <c r="AZ164" s="119"/>
      <c r="BA164" s="119"/>
      <c r="BB164" s="27"/>
      <c r="BC164" s="119"/>
      <c r="BD164" s="81"/>
      <c r="BE164" s="105" t="s">
        <v>439</v>
      </c>
      <c r="BF164" s="91" t="s">
        <v>215</v>
      </c>
      <c r="BG164" s="25"/>
      <c r="BH164" s="118"/>
      <c r="BI164" s="118"/>
      <c r="BJ164" s="9"/>
      <c r="BK164" s="89"/>
      <c r="BL164" s="81"/>
      <c r="BM164" s="105" t="s">
        <v>439</v>
      </c>
      <c r="BN164" s="91" t="s">
        <v>215</v>
      </c>
      <c r="BO164" s="187">
        <v>0.66666666666666785</v>
      </c>
      <c r="BP164" s="119">
        <v>1</v>
      </c>
      <c r="BQ164" s="119">
        <v>5</v>
      </c>
      <c r="BR164" s="27">
        <v>0.2</v>
      </c>
      <c r="BS164" s="119">
        <v>166</v>
      </c>
      <c r="BT164" s="81"/>
      <c r="BU164" s="105" t="s">
        <v>439</v>
      </c>
      <c r="BV164" s="91" t="s">
        <v>215</v>
      </c>
      <c r="BW164" s="25">
        <v>0.66666666666666785</v>
      </c>
      <c r="BX164" s="118">
        <v>1</v>
      </c>
      <c r="BY164" s="118">
        <v>5</v>
      </c>
      <c r="BZ164" s="9">
        <v>0.2</v>
      </c>
      <c r="CA164" s="89">
        <v>172</v>
      </c>
    </row>
    <row r="165" spans="1:79" ht="15.75" x14ac:dyDescent="0.25">
      <c r="A165" s="334" t="s">
        <v>439</v>
      </c>
      <c r="B165" s="174" t="s">
        <v>440</v>
      </c>
      <c r="C165" s="138"/>
      <c r="D165" s="118"/>
      <c r="E165" s="118"/>
      <c r="F165" s="9"/>
      <c r="G165" s="89"/>
      <c r="H165" s="81"/>
      <c r="I165" s="334" t="s">
        <v>439</v>
      </c>
      <c r="J165" s="174" t="s">
        <v>440</v>
      </c>
      <c r="K165" s="139"/>
      <c r="L165" s="119"/>
      <c r="M165" s="119"/>
      <c r="N165" s="27"/>
      <c r="O165" s="119"/>
      <c r="P165" s="81"/>
      <c r="Q165" s="334" t="s">
        <v>439</v>
      </c>
      <c r="R165" s="174" t="s">
        <v>440</v>
      </c>
      <c r="S165" s="138"/>
      <c r="T165" s="118"/>
      <c r="U165" s="118"/>
      <c r="V165" s="42"/>
      <c r="W165" s="89"/>
      <c r="X165" s="81"/>
      <c r="Y165" s="334" t="s">
        <v>439</v>
      </c>
      <c r="Z165" s="174" t="s">
        <v>440</v>
      </c>
      <c r="AA165" s="139"/>
      <c r="AB165" s="119"/>
      <c r="AC165" s="119"/>
      <c r="AD165" s="27"/>
      <c r="AE165" s="119"/>
      <c r="AF165" s="81"/>
      <c r="AG165" s="334" t="s">
        <v>439</v>
      </c>
      <c r="AH165" s="174" t="s">
        <v>440</v>
      </c>
      <c r="AI165" s="187"/>
      <c r="AJ165" s="119"/>
      <c r="AK165" s="119"/>
      <c r="AL165" s="27"/>
      <c r="AM165" s="119"/>
      <c r="AN165" s="81"/>
      <c r="AO165" s="105" t="s">
        <v>439</v>
      </c>
      <c r="AP165" s="174" t="s">
        <v>440</v>
      </c>
      <c r="AQ165" s="25"/>
      <c r="AR165" s="118"/>
      <c r="AS165" s="118"/>
      <c r="AT165" s="9"/>
      <c r="AU165" s="89"/>
      <c r="AV165" s="81"/>
      <c r="AW165" s="105" t="s">
        <v>439</v>
      </c>
      <c r="AX165" s="174" t="s">
        <v>440</v>
      </c>
      <c r="AY165" s="187">
        <v>1</v>
      </c>
      <c r="AZ165" s="119">
        <v>4</v>
      </c>
      <c r="BA165" s="119">
        <v>2</v>
      </c>
      <c r="BB165" s="27">
        <v>2</v>
      </c>
      <c r="BC165" s="119">
        <v>28</v>
      </c>
      <c r="BD165" s="81"/>
      <c r="BE165" s="105" t="s">
        <v>439</v>
      </c>
      <c r="BF165" s="172" t="s">
        <v>440</v>
      </c>
      <c r="BG165" s="187">
        <v>8.8888888889471218E-5</v>
      </c>
      <c r="BH165" s="119">
        <v>7</v>
      </c>
      <c r="BI165" s="119">
        <v>4</v>
      </c>
      <c r="BJ165" s="342">
        <f t="shared" si="5"/>
        <v>1.75</v>
      </c>
      <c r="BK165" s="119">
        <v>45</v>
      </c>
      <c r="BL165" s="81"/>
      <c r="BM165" s="105" t="s">
        <v>439</v>
      </c>
      <c r="BN165" s="91" t="s">
        <v>440</v>
      </c>
      <c r="BO165" s="187">
        <v>8.8888888889471218E-5</v>
      </c>
      <c r="BP165" s="119">
        <v>9</v>
      </c>
      <c r="BQ165" s="119">
        <v>8</v>
      </c>
      <c r="BR165" s="27">
        <v>1.125</v>
      </c>
      <c r="BS165" s="119">
        <v>79</v>
      </c>
      <c r="BT165" s="81"/>
      <c r="BU165" s="105" t="s">
        <v>439</v>
      </c>
      <c r="BV165" s="91" t="s">
        <v>440</v>
      </c>
      <c r="BW165" s="25">
        <v>8.8888888889471218E-5</v>
      </c>
      <c r="BX165" s="118">
        <v>9</v>
      </c>
      <c r="BY165" s="118">
        <v>8</v>
      </c>
      <c r="BZ165" s="9">
        <v>1.125</v>
      </c>
      <c r="CA165" s="89">
        <v>83</v>
      </c>
    </row>
    <row r="166" spans="1:79" x14ac:dyDescent="0.25">
      <c r="A166" s="115" t="s">
        <v>382</v>
      </c>
      <c r="B166" s="91" t="s">
        <v>203</v>
      </c>
      <c r="C166" s="138"/>
      <c r="D166" s="118"/>
      <c r="E166" s="118"/>
      <c r="F166" s="9"/>
      <c r="G166" s="89"/>
      <c r="H166" s="81"/>
      <c r="I166" s="115" t="s">
        <v>382</v>
      </c>
      <c r="J166" s="91" t="s">
        <v>203</v>
      </c>
      <c r="K166" s="139"/>
      <c r="L166" s="119"/>
      <c r="M166" s="119"/>
      <c r="N166" s="27"/>
      <c r="O166" s="119"/>
      <c r="P166" s="81"/>
      <c r="Q166" s="115" t="s">
        <v>382</v>
      </c>
      <c r="R166" s="91" t="s">
        <v>203</v>
      </c>
      <c r="S166" s="187">
        <v>0</v>
      </c>
      <c r="T166" s="119">
        <v>9</v>
      </c>
      <c r="U166" s="119">
        <v>0</v>
      </c>
      <c r="V166" s="44" t="e">
        <v>#DIV/0!</v>
      </c>
      <c r="W166" s="119">
        <v>1</v>
      </c>
      <c r="X166" s="81"/>
      <c r="Y166" s="115" t="s">
        <v>382</v>
      </c>
      <c r="Z166" s="91" t="s">
        <v>203</v>
      </c>
      <c r="AA166" s="25">
        <v>0</v>
      </c>
      <c r="AB166" s="118">
        <v>9</v>
      </c>
      <c r="AC166" s="118">
        <v>0</v>
      </c>
      <c r="AD166" s="118" t="e">
        <v>#DIV/0!</v>
      </c>
      <c r="AE166" s="118">
        <v>1</v>
      </c>
      <c r="AF166" s="81"/>
      <c r="AG166" s="115" t="s">
        <v>382</v>
      </c>
      <c r="AH166" s="91" t="s">
        <v>203</v>
      </c>
      <c r="AI166" s="25">
        <v>0</v>
      </c>
      <c r="AJ166" s="118">
        <v>9</v>
      </c>
      <c r="AK166" s="118">
        <v>0</v>
      </c>
      <c r="AL166" s="118" t="e">
        <v>#DIV/0!</v>
      </c>
      <c r="AM166" s="118">
        <v>1</v>
      </c>
      <c r="AN166" s="81"/>
      <c r="AO166" s="115" t="s">
        <v>382</v>
      </c>
      <c r="AP166" s="91" t="s">
        <v>203</v>
      </c>
      <c r="AQ166" s="25">
        <v>0</v>
      </c>
      <c r="AR166" s="118">
        <v>9</v>
      </c>
      <c r="AS166" s="118">
        <v>0</v>
      </c>
      <c r="AT166" s="118" t="e">
        <v>#DIV/0!</v>
      </c>
      <c r="AU166" s="89">
        <v>1</v>
      </c>
      <c r="AV166" s="81"/>
      <c r="AW166" s="115" t="s">
        <v>382</v>
      </c>
      <c r="AX166" s="91" t="s">
        <v>203</v>
      </c>
      <c r="AY166" s="25">
        <v>0</v>
      </c>
      <c r="AZ166" s="118">
        <v>9</v>
      </c>
      <c r="BA166" s="118">
        <v>0</v>
      </c>
      <c r="BB166" s="118" t="e">
        <v>#DIV/0!</v>
      </c>
      <c r="BC166" s="89">
        <v>1</v>
      </c>
      <c r="BD166" s="81"/>
      <c r="BE166" s="115" t="s">
        <v>382</v>
      </c>
      <c r="BF166" s="91" t="s">
        <v>203</v>
      </c>
      <c r="BG166" s="25">
        <v>0</v>
      </c>
      <c r="BH166" s="118">
        <v>9</v>
      </c>
      <c r="BI166" s="118">
        <v>0</v>
      </c>
      <c r="BJ166" s="118" t="e">
        <f t="shared" si="5"/>
        <v>#DIV/0!</v>
      </c>
      <c r="BK166" s="89">
        <v>1</v>
      </c>
      <c r="BL166" s="81"/>
      <c r="BM166" s="115" t="s">
        <v>382</v>
      </c>
      <c r="BN166" s="91" t="s">
        <v>203</v>
      </c>
      <c r="BO166" s="365">
        <v>0</v>
      </c>
      <c r="BP166" s="118">
        <v>9</v>
      </c>
      <c r="BQ166" s="118">
        <v>0</v>
      </c>
      <c r="BR166" s="118" t="e">
        <v>#DIV/0!</v>
      </c>
      <c r="BS166" s="89">
        <v>1</v>
      </c>
      <c r="BT166" s="81"/>
      <c r="BU166" s="115" t="s">
        <v>382</v>
      </c>
      <c r="BV166" s="91" t="s">
        <v>203</v>
      </c>
      <c r="BW166" s="25">
        <v>0</v>
      </c>
      <c r="BX166" s="118">
        <v>9</v>
      </c>
      <c r="BY166" s="118">
        <v>0</v>
      </c>
      <c r="BZ166" s="118" t="e">
        <v>#DIV/0!</v>
      </c>
      <c r="CA166" s="89">
        <v>1</v>
      </c>
    </row>
    <row r="167" spans="1:79" x14ac:dyDescent="0.25">
      <c r="A167" s="99" t="s">
        <v>176</v>
      </c>
      <c r="B167" s="91" t="s">
        <v>177</v>
      </c>
      <c r="C167" s="138">
        <v>0.7500666666666671</v>
      </c>
      <c r="D167" s="118">
        <v>7</v>
      </c>
      <c r="E167" s="118">
        <v>6</v>
      </c>
      <c r="F167" s="9">
        <v>1.1666666666666667</v>
      </c>
      <c r="G167" s="89">
        <v>69</v>
      </c>
      <c r="H167" s="81"/>
      <c r="I167" s="99" t="s">
        <v>176</v>
      </c>
      <c r="J167" s="91" t="s">
        <v>177</v>
      </c>
      <c r="K167" s="138">
        <v>0.7500666666666671</v>
      </c>
      <c r="L167" s="118">
        <v>7</v>
      </c>
      <c r="M167" s="118">
        <v>6</v>
      </c>
      <c r="N167" s="9">
        <v>1.1666666666666667</v>
      </c>
      <c r="O167" s="89">
        <v>71</v>
      </c>
      <c r="P167" s="81"/>
      <c r="Q167" s="99" t="s">
        <v>176</v>
      </c>
      <c r="R167" s="91" t="s">
        <v>177</v>
      </c>
      <c r="S167" s="138">
        <v>0.7500666666666671</v>
      </c>
      <c r="T167" s="118">
        <v>7</v>
      </c>
      <c r="U167" s="118">
        <v>6</v>
      </c>
      <c r="V167" s="42">
        <v>1.1666666666666667</v>
      </c>
      <c r="W167" s="89">
        <v>70</v>
      </c>
      <c r="X167" s="81"/>
      <c r="Y167" s="99" t="s">
        <v>176</v>
      </c>
      <c r="Z167" s="91" t="s">
        <v>177</v>
      </c>
      <c r="AA167" s="138">
        <v>0.7500666666666671</v>
      </c>
      <c r="AB167" s="118">
        <v>7</v>
      </c>
      <c r="AC167" s="118">
        <v>6</v>
      </c>
      <c r="AD167" s="9">
        <v>1.1666666666666667</v>
      </c>
      <c r="AE167" s="89">
        <v>73</v>
      </c>
      <c r="AF167" s="81"/>
      <c r="AG167" s="99" t="s">
        <v>176</v>
      </c>
      <c r="AH167" s="91" t="s">
        <v>177</v>
      </c>
      <c r="AI167" s="25">
        <v>0.7500666666666671</v>
      </c>
      <c r="AJ167" s="118">
        <v>7</v>
      </c>
      <c r="AK167" s="118">
        <v>6</v>
      </c>
      <c r="AL167" s="9">
        <v>1.1666666666666667</v>
      </c>
      <c r="AM167" s="89">
        <v>76</v>
      </c>
      <c r="AN167" s="81"/>
      <c r="AO167" s="99" t="s">
        <v>176</v>
      </c>
      <c r="AP167" s="91" t="s">
        <v>177</v>
      </c>
      <c r="AQ167" s="25">
        <v>0.7500666666666671</v>
      </c>
      <c r="AR167" s="118">
        <v>7</v>
      </c>
      <c r="AS167" s="118">
        <v>6</v>
      </c>
      <c r="AT167" s="9">
        <v>1.1666666666666667</v>
      </c>
      <c r="AU167" s="89">
        <v>74</v>
      </c>
      <c r="AV167" s="81"/>
      <c r="AW167" s="99" t="s">
        <v>176</v>
      </c>
      <c r="AX167" s="91" t="s">
        <v>177</v>
      </c>
      <c r="AY167" s="25">
        <v>0.7500666666666671</v>
      </c>
      <c r="AZ167" s="118">
        <v>7</v>
      </c>
      <c r="BA167" s="118">
        <v>6</v>
      </c>
      <c r="BB167" s="9">
        <v>1.1666666666666667</v>
      </c>
      <c r="BC167" s="89">
        <v>74</v>
      </c>
      <c r="BD167" s="81"/>
      <c r="BE167" s="99" t="s">
        <v>176</v>
      </c>
      <c r="BF167" s="91" t="s">
        <v>177</v>
      </c>
      <c r="BG167" s="25">
        <v>0.7500666666666671</v>
      </c>
      <c r="BH167" s="118">
        <v>7</v>
      </c>
      <c r="BI167" s="118">
        <v>6</v>
      </c>
      <c r="BJ167" s="9">
        <f t="shared" si="5"/>
        <v>1.1666666666666667</v>
      </c>
      <c r="BK167" s="89">
        <v>77</v>
      </c>
      <c r="BL167" s="81"/>
      <c r="BM167" s="99" t="s">
        <v>176</v>
      </c>
      <c r="BN167" s="91" t="s">
        <v>177</v>
      </c>
      <c r="BO167" s="365">
        <v>0.7500666666666671</v>
      </c>
      <c r="BP167" s="118">
        <v>7</v>
      </c>
      <c r="BQ167" s="118">
        <v>6</v>
      </c>
      <c r="BR167" s="9">
        <v>1.1666666666666667</v>
      </c>
      <c r="BS167" s="89">
        <v>78</v>
      </c>
      <c r="BT167" s="81"/>
      <c r="BU167" s="99" t="s">
        <v>176</v>
      </c>
      <c r="BV167" s="91" t="s">
        <v>177</v>
      </c>
      <c r="BW167" s="25">
        <v>0.7500666666666671</v>
      </c>
      <c r="BX167" s="118">
        <v>10</v>
      </c>
      <c r="BY167" s="118">
        <v>6</v>
      </c>
      <c r="BZ167" s="9">
        <v>1.6666666666666667</v>
      </c>
      <c r="CA167" s="89">
        <v>49</v>
      </c>
    </row>
    <row r="168" spans="1:79" x14ac:dyDescent="0.25">
      <c r="A168" s="115" t="s">
        <v>176</v>
      </c>
      <c r="B168" s="91" t="s">
        <v>178</v>
      </c>
      <c r="C168" s="138">
        <v>0</v>
      </c>
      <c r="D168" s="118">
        <v>1</v>
      </c>
      <c r="E168" s="118">
        <v>12</v>
      </c>
      <c r="F168" s="9">
        <v>8.3333333333333329E-2</v>
      </c>
      <c r="G168" s="89">
        <v>154</v>
      </c>
      <c r="H168" s="81"/>
      <c r="I168" s="115" t="s">
        <v>176</v>
      </c>
      <c r="J168" s="91" t="s">
        <v>178</v>
      </c>
      <c r="K168" s="138">
        <v>0</v>
      </c>
      <c r="L168" s="118">
        <v>1</v>
      </c>
      <c r="M168" s="118">
        <v>12</v>
      </c>
      <c r="N168" s="9">
        <v>8.3333333333333329E-2</v>
      </c>
      <c r="O168" s="89">
        <v>154</v>
      </c>
      <c r="P168" s="81"/>
      <c r="Q168" s="115" t="s">
        <v>176</v>
      </c>
      <c r="R168" s="91" t="s">
        <v>178</v>
      </c>
      <c r="S168" s="138">
        <v>0</v>
      </c>
      <c r="T168" s="118">
        <v>1</v>
      </c>
      <c r="U168" s="118">
        <v>12</v>
      </c>
      <c r="V168" s="42">
        <v>8.3333333333333329E-2</v>
      </c>
      <c r="W168" s="89">
        <v>153</v>
      </c>
      <c r="X168" s="81"/>
      <c r="Y168" s="115" t="s">
        <v>176</v>
      </c>
      <c r="Z168" s="91" t="s">
        <v>178</v>
      </c>
      <c r="AA168" s="138">
        <v>0</v>
      </c>
      <c r="AB168" s="118">
        <v>1</v>
      </c>
      <c r="AC168" s="118">
        <v>12</v>
      </c>
      <c r="AD168" s="9">
        <v>8.3333333333333329E-2</v>
      </c>
      <c r="AE168" s="89">
        <v>161</v>
      </c>
      <c r="AF168" s="81"/>
      <c r="AG168" s="115" t="s">
        <v>176</v>
      </c>
      <c r="AH168" s="91" t="s">
        <v>178</v>
      </c>
      <c r="AI168" s="25">
        <v>0</v>
      </c>
      <c r="AJ168" s="118">
        <v>1</v>
      </c>
      <c r="AK168" s="118">
        <v>12</v>
      </c>
      <c r="AL168" s="9">
        <v>8.3333333333333329E-2</v>
      </c>
      <c r="AM168" s="89">
        <v>166</v>
      </c>
      <c r="AN168" s="81"/>
      <c r="AO168" s="115" t="s">
        <v>176</v>
      </c>
      <c r="AP168" s="91" t="s">
        <v>178</v>
      </c>
      <c r="AQ168" s="25">
        <v>0</v>
      </c>
      <c r="AR168" s="118">
        <v>1</v>
      </c>
      <c r="AS168" s="118">
        <v>12</v>
      </c>
      <c r="AT168" s="9">
        <v>8.3333333333333329E-2</v>
      </c>
      <c r="AU168" s="89">
        <v>166</v>
      </c>
      <c r="AV168" s="81"/>
      <c r="AW168" s="115" t="s">
        <v>176</v>
      </c>
      <c r="AX168" s="91" t="s">
        <v>178</v>
      </c>
      <c r="AY168" s="25">
        <v>0</v>
      </c>
      <c r="AZ168" s="118">
        <v>1</v>
      </c>
      <c r="BA168" s="118">
        <v>12</v>
      </c>
      <c r="BB168" s="9">
        <v>8.3333333333333329E-2</v>
      </c>
      <c r="BC168" s="89">
        <v>167</v>
      </c>
      <c r="BD168" s="81"/>
      <c r="BE168" s="115" t="s">
        <v>176</v>
      </c>
      <c r="BF168" s="91" t="s">
        <v>178</v>
      </c>
      <c r="BG168" s="25">
        <v>0</v>
      </c>
      <c r="BH168" s="118">
        <v>1</v>
      </c>
      <c r="BI168" s="118">
        <v>12</v>
      </c>
      <c r="BJ168" s="9">
        <f t="shared" si="5"/>
        <v>8.3333333333333329E-2</v>
      </c>
      <c r="BK168" s="89">
        <v>169</v>
      </c>
      <c r="BL168" s="81"/>
      <c r="BM168" s="115" t="s">
        <v>176</v>
      </c>
      <c r="BN168" s="91" t="s">
        <v>178</v>
      </c>
      <c r="BO168" s="365">
        <v>0</v>
      </c>
      <c r="BP168" s="118">
        <v>1</v>
      </c>
      <c r="BQ168" s="118">
        <v>12</v>
      </c>
      <c r="BR168" s="9">
        <v>8.3333333333333329E-2</v>
      </c>
      <c r="BS168" s="89">
        <v>174</v>
      </c>
      <c r="BT168" s="81"/>
      <c r="BU168" s="115" t="s">
        <v>176</v>
      </c>
      <c r="BV168" s="91" t="s">
        <v>178</v>
      </c>
      <c r="BW168" s="25">
        <v>0</v>
      </c>
      <c r="BX168" s="118">
        <v>1</v>
      </c>
      <c r="BY168" s="118">
        <v>12</v>
      </c>
      <c r="BZ168" s="9">
        <v>8.3333333333333329E-2</v>
      </c>
      <c r="CA168" s="89">
        <v>180</v>
      </c>
    </row>
    <row r="169" spans="1:79" x14ac:dyDescent="0.25">
      <c r="A169" s="97" t="s">
        <v>243</v>
      </c>
      <c r="B169" s="91" t="s">
        <v>354</v>
      </c>
      <c r="C169" s="139">
        <v>0</v>
      </c>
      <c r="D169" s="119">
        <v>6</v>
      </c>
      <c r="E169" s="119">
        <v>3</v>
      </c>
      <c r="F169" s="27">
        <v>2</v>
      </c>
      <c r="G169" s="119">
        <v>30</v>
      </c>
      <c r="H169" s="81"/>
      <c r="I169" s="97" t="s">
        <v>243</v>
      </c>
      <c r="J169" s="91" t="s">
        <v>354</v>
      </c>
      <c r="K169" s="138">
        <v>0</v>
      </c>
      <c r="L169" s="118">
        <v>6</v>
      </c>
      <c r="M169" s="118">
        <v>3</v>
      </c>
      <c r="N169" s="9">
        <v>2</v>
      </c>
      <c r="O169" s="89">
        <v>27</v>
      </c>
      <c r="P169" s="81"/>
      <c r="Q169" s="97" t="s">
        <v>243</v>
      </c>
      <c r="R169" s="91" t="s">
        <v>354</v>
      </c>
      <c r="S169" s="138">
        <v>0</v>
      </c>
      <c r="T169" s="118">
        <v>6</v>
      </c>
      <c r="U169" s="118">
        <v>3</v>
      </c>
      <c r="V169" s="42">
        <v>2</v>
      </c>
      <c r="W169" s="89">
        <v>25</v>
      </c>
      <c r="X169" s="81"/>
      <c r="Y169" s="97" t="s">
        <v>243</v>
      </c>
      <c r="Z169" s="91" t="s">
        <v>354</v>
      </c>
      <c r="AA169" s="139">
        <v>0</v>
      </c>
      <c r="AB169" s="119">
        <v>10</v>
      </c>
      <c r="AC169" s="119">
        <v>6</v>
      </c>
      <c r="AD169" s="27">
        <v>1.6666666666666667</v>
      </c>
      <c r="AE169" s="119">
        <v>45</v>
      </c>
      <c r="AF169" s="81"/>
      <c r="AG169" s="97" t="s">
        <v>243</v>
      </c>
      <c r="AH169" s="91" t="s">
        <v>354</v>
      </c>
      <c r="AI169" s="187">
        <v>3.8890000000000002</v>
      </c>
      <c r="AJ169" s="119">
        <v>10</v>
      </c>
      <c r="AK169" s="119">
        <v>6</v>
      </c>
      <c r="AL169" s="27">
        <v>1.6666666666666667</v>
      </c>
      <c r="AM169" s="119">
        <v>44</v>
      </c>
      <c r="AN169" s="81"/>
      <c r="AO169" s="97" t="s">
        <v>243</v>
      </c>
      <c r="AP169" s="91" t="s">
        <v>354</v>
      </c>
      <c r="AQ169" s="25">
        <v>3.8890000000000002</v>
      </c>
      <c r="AR169" s="118">
        <v>10</v>
      </c>
      <c r="AS169" s="118">
        <v>6</v>
      </c>
      <c r="AT169" s="9">
        <v>1.6666666666666667</v>
      </c>
      <c r="AU169" s="89">
        <v>44</v>
      </c>
      <c r="AV169" s="81"/>
      <c r="AW169" s="105" t="s">
        <v>243</v>
      </c>
      <c r="AX169" s="91" t="s">
        <v>354</v>
      </c>
      <c r="AY169" s="187">
        <v>3.8890000000000002</v>
      </c>
      <c r="AZ169" s="119">
        <v>12</v>
      </c>
      <c r="BA169" s="119">
        <v>9</v>
      </c>
      <c r="BB169" s="27">
        <v>1.3333333333333333</v>
      </c>
      <c r="BC169" s="119">
        <v>62</v>
      </c>
      <c r="BD169" s="81"/>
      <c r="BE169" s="105" t="s">
        <v>243</v>
      </c>
      <c r="BF169" s="91" t="s">
        <v>354</v>
      </c>
      <c r="BG169" s="25">
        <v>3.8890000000000002</v>
      </c>
      <c r="BH169" s="118">
        <v>12</v>
      </c>
      <c r="BI169" s="118">
        <v>9</v>
      </c>
      <c r="BJ169" s="9">
        <f t="shared" si="5"/>
        <v>1.3333333333333333</v>
      </c>
      <c r="BK169" s="89">
        <v>65</v>
      </c>
      <c r="BL169" s="81"/>
      <c r="BM169" s="105" t="s">
        <v>243</v>
      </c>
      <c r="BN169" s="91" t="s">
        <v>354</v>
      </c>
      <c r="BO169" s="365">
        <v>3.8890000000000002</v>
      </c>
      <c r="BP169" s="118">
        <v>12</v>
      </c>
      <c r="BQ169" s="118">
        <v>9</v>
      </c>
      <c r="BR169" s="9">
        <v>1.3333333333333333</v>
      </c>
      <c r="BS169" s="89">
        <v>65</v>
      </c>
      <c r="BT169" s="81"/>
      <c r="BU169" s="105" t="s">
        <v>243</v>
      </c>
      <c r="BV169" s="91" t="s">
        <v>354</v>
      </c>
      <c r="BW169" s="25">
        <v>3.8890000000000002</v>
      </c>
      <c r="BX169" s="118">
        <v>12</v>
      </c>
      <c r="BY169" s="118">
        <v>9</v>
      </c>
      <c r="BZ169" s="9">
        <v>1.3333333333333333</v>
      </c>
      <c r="CA169" s="89">
        <v>71</v>
      </c>
    </row>
    <row r="170" spans="1:79" x14ac:dyDescent="0.25">
      <c r="A170" s="94" t="s">
        <v>179</v>
      </c>
      <c r="B170" s="91" t="s">
        <v>180</v>
      </c>
      <c r="C170" s="138">
        <v>0.27794444444444455</v>
      </c>
      <c r="D170" s="118">
        <v>55</v>
      </c>
      <c r="E170" s="118">
        <v>28</v>
      </c>
      <c r="F170" s="9">
        <v>1.9642857142857142</v>
      </c>
      <c r="G170" s="89">
        <v>39</v>
      </c>
      <c r="H170" s="81"/>
      <c r="I170" s="94" t="s">
        <v>179</v>
      </c>
      <c r="J170" s="91" t="s">
        <v>180</v>
      </c>
      <c r="K170" s="138">
        <v>0.27794444444444455</v>
      </c>
      <c r="L170" s="118">
        <v>55</v>
      </c>
      <c r="M170" s="118">
        <v>28</v>
      </c>
      <c r="N170" s="9">
        <v>1.9642857142857142</v>
      </c>
      <c r="O170" s="89">
        <v>36</v>
      </c>
      <c r="P170" s="81"/>
      <c r="Q170" s="94" t="s">
        <v>179</v>
      </c>
      <c r="R170" s="91" t="s">
        <v>180</v>
      </c>
      <c r="S170" s="138">
        <v>0.27794444444444455</v>
      </c>
      <c r="T170" s="118">
        <v>55</v>
      </c>
      <c r="U170" s="118">
        <v>28</v>
      </c>
      <c r="V170" s="42">
        <v>1.9642857142857142</v>
      </c>
      <c r="W170" s="89">
        <v>34</v>
      </c>
      <c r="X170" s="81"/>
      <c r="Y170" s="94" t="s">
        <v>179</v>
      </c>
      <c r="Z170" s="91" t="s">
        <v>180</v>
      </c>
      <c r="AA170" s="139">
        <v>0.27794444444444455</v>
      </c>
      <c r="AB170" s="119">
        <v>55</v>
      </c>
      <c r="AC170" s="119">
        <v>32</v>
      </c>
      <c r="AD170" s="27">
        <v>1.71875</v>
      </c>
      <c r="AE170" s="119">
        <v>42</v>
      </c>
      <c r="AF170" s="81"/>
      <c r="AG170" s="94" t="s">
        <v>179</v>
      </c>
      <c r="AH170" s="91" t="s">
        <v>180</v>
      </c>
      <c r="AI170" s="187">
        <v>-1.5969999999999995</v>
      </c>
      <c r="AJ170" s="119">
        <v>59</v>
      </c>
      <c r="AK170" s="119">
        <v>34</v>
      </c>
      <c r="AL170" s="27">
        <v>1.7352941176470589</v>
      </c>
      <c r="AM170" s="119">
        <v>42</v>
      </c>
      <c r="AN170" s="81"/>
      <c r="AO170" s="94" t="s">
        <v>179</v>
      </c>
      <c r="AP170" s="91" t="s">
        <v>180</v>
      </c>
      <c r="AQ170" s="25">
        <v>-1.5969999999999995</v>
      </c>
      <c r="AR170" s="118">
        <v>59</v>
      </c>
      <c r="AS170" s="118">
        <v>34</v>
      </c>
      <c r="AT170" s="9">
        <v>1.7352941176470589</v>
      </c>
      <c r="AU170" s="89">
        <v>42</v>
      </c>
      <c r="AV170" s="81"/>
      <c r="AW170" s="101" t="s">
        <v>179</v>
      </c>
      <c r="AX170" s="91" t="s">
        <v>180</v>
      </c>
      <c r="AY170" s="25">
        <v>-1.5969999999999995</v>
      </c>
      <c r="AZ170" s="118">
        <v>59</v>
      </c>
      <c r="BA170" s="118">
        <v>34</v>
      </c>
      <c r="BB170" s="9">
        <v>1.7352941176470589</v>
      </c>
      <c r="BC170" s="89">
        <v>42</v>
      </c>
      <c r="BD170" s="81"/>
      <c r="BE170" s="101" t="s">
        <v>179</v>
      </c>
      <c r="BF170" s="91" t="s">
        <v>180</v>
      </c>
      <c r="BG170" s="25">
        <v>-1.5969999999999995</v>
      </c>
      <c r="BH170" s="118">
        <v>59</v>
      </c>
      <c r="BI170" s="118">
        <v>34</v>
      </c>
      <c r="BJ170" s="9">
        <f t="shared" si="5"/>
        <v>1.7352941176470589</v>
      </c>
      <c r="BK170" s="89">
        <v>47</v>
      </c>
      <c r="BL170" s="81"/>
      <c r="BM170" s="101" t="s">
        <v>179</v>
      </c>
      <c r="BN170" s="91" t="s">
        <v>180</v>
      </c>
      <c r="BO170" s="365">
        <v>-1.5969999999999995</v>
      </c>
      <c r="BP170" s="118">
        <v>59</v>
      </c>
      <c r="BQ170" s="118">
        <v>34</v>
      </c>
      <c r="BR170" s="9">
        <v>1.7352941176470589</v>
      </c>
      <c r="BS170" s="89">
        <v>48</v>
      </c>
      <c r="BT170" s="81"/>
      <c r="BU170" s="94" t="s">
        <v>179</v>
      </c>
      <c r="BV170" s="91" t="s">
        <v>180</v>
      </c>
      <c r="BW170" s="187">
        <v>-1.5969999999999995</v>
      </c>
      <c r="BX170" s="119">
        <v>59</v>
      </c>
      <c r="BY170" s="119">
        <v>36</v>
      </c>
      <c r="BZ170" s="27">
        <v>1.6388888888888888</v>
      </c>
      <c r="CA170" s="119">
        <v>53</v>
      </c>
    </row>
    <row r="171" spans="1:79" x14ac:dyDescent="0.25">
      <c r="A171" s="101" t="s">
        <v>181</v>
      </c>
      <c r="B171" s="96" t="s">
        <v>182</v>
      </c>
      <c r="C171" s="138">
        <v>4.8887999999999998</v>
      </c>
      <c r="D171" s="118">
        <v>3</v>
      </c>
      <c r="E171" s="118">
        <v>7</v>
      </c>
      <c r="F171" s="9">
        <v>0.42857142857142855</v>
      </c>
      <c r="G171" s="89">
        <v>122</v>
      </c>
      <c r="H171" s="81"/>
      <c r="I171" s="101" t="s">
        <v>181</v>
      </c>
      <c r="J171" s="96" t="s">
        <v>182</v>
      </c>
      <c r="K171" s="138">
        <v>4.8887999999999998</v>
      </c>
      <c r="L171" s="118">
        <v>3</v>
      </c>
      <c r="M171" s="118">
        <v>7</v>
      </c>
      <c r="N171" s="9">
        <v>0.42857142857142855</v>
      </c>
      <c r="O171" s="89">
        <v>123</v>
      </c>
      <c r="P171" s="81"/>
      <c r="Q171" s="101" t="s">
        <v>181</v>
      </c>
      <c r="R171" s="96" t="s">
        <v>182</v>
      </c>
      <c r="S171" s="138">
        <v>4.8887999999999998</v>
      </c>
      <c r="T171" s="118">
        <v>3</v>
      </c>
      <c r="U171" s="118">
        <v>7</v>
      </c>
      <c r="V171" s="42">
        <v>0.42857142857142855</v>
      </c>
      <c r="W171" s="89">
        <v>124</v>
      </c>
      <c r="X171" s="81"/>
      <c r="Y171" s="101" t="s">
        <v>181</v>
      </c>
      <c r="Z171" s="96" t="s">
        <v>182</v>
      </c>
      <c r="AA171" s="138">
        <v>4.8887999999999998</v>
      </c>
      <c r="AB171" s="118">
        <v>3</v>
      </c>
      <c r="AC171" s="118">
        <v>7</v>
      </c>
      <c r="AD171" s="9">
        <v>0.42857142857142855</v>
      </c>
      <c r="AE171" s="89">
        <v>129</v>
      </c>
      <c r="AF171" s="81"/>
      <c r="AG171" s="101" t="s">
        <v>181</v>
      </c>
      <c r="AH171" s="96" t="s">
        <v>182</v>
      </c>
      <c r="AI171" s="25">
        <v>4.8887999999999998</v>
      </c>
      <c r="AJ171" s="118">
        <v>3</v>
      </c>
      <c r="AK171" s="118">
        <v>7</v>
      </c>
      <c r="AL171" s="9">
        <v>0.42857142857142855</v>
      </c>
      <c r="AM171" s="89">
        <v>137</v>
      </c>
      <c r="AN171" s="81"/>
      <c r="AO171" s="101" t="s">
        <v>181</v>
      </c>
      <c r="AP171" s="96" t="s">
        <v>182</v>
      </c>
      <c r="AQ171" s="25">
        <v>4.8887999999999998</v>
      </c>
      <c r="AR171" s="118">
        <v>3</v>
      </c>
      <c r="AS171" s="118">
        <v>7</v>
      </c>
      <c r="AT171" s="9">
        <v>0.42857142857142855</v>
      </c>
      <c r="AU171" s="89">
        <v>136</v>
      </c>
      <c r="AV171" s="81"/>
      <c r="AW171" s="90" t="s">
        <v>181</v>
      </c>
      <c r="AX171" s="96" t="s">
        <v>182</v>
      </c>
      <c r="AY171" s="25">
        <v>4.8887999999999998</v>
      </c>
      <c r="AZ171" s="118">
        <v>3</v>
      </c>
      <c r="BA171" s="118">
        <v>7</v>
      </c>
      <c r="BB171" s="9">
        <v>0.42857142857142855</v>
      </c>
      <c r="BC171" s="89">
        <v>137</v>
      </c>
      <c r="BD171" s="81"/>
      <c r="BE171" s="90" t="s">
        <v>181</v>
      </c>
      <c r="BF171" s="96" t="s">
        <v>182</v>
      </c>
      <c r="BG171" s="25">
        <v>4.8887999999999998</v>
      </c>
      <c r="BH171" s="118">
        <v>3</v>
      </c>
      <c r="BI171" s="118">
        <v>7</v>
      </c>
      <c r="BJ171" s="9">
        <f t="shared" si="5"/>
        <v>0.42857142857142855</v>
      </c>
      <c r="BK171" s="89">
        <v>140</v>
      </c>
      <c r="BL171" s="81"/>
      <c r="BM171" s="90" t="s">
        <v>181</v>
      </c>
      <c r="BN171" s="96" t="s">
        <v>182</v>
      </c>
      <c r="BO171" s="365">
        <v>4.8887999999999998</v>
      </c>
      <c r="BP171" s="118">
        <v>3</v>
      </c>
      <c r="BQ171" s="118">
        <v>7</v>
      </c>
      <c r="BR171" s="9">
        <v>0.42857142857142855</v>
      </c>
      <c r="BS171" s="89">
        <v>143</v>
      </c>
      <c r="BT171" s="81"/>
      <c r="BU171" s="90" t="s">
        <v>181</v>
      </c>
      <c r="BV171" s="96" t="s">
        <v>182</v>
      </c>
      <c r="BW171" s="25">
        <v>4.8887999999999998</v>
      </c>
      <c r="BX171" s="118">
        <v>3</v>
      </c>
      <c r="BY171" s="118">
        <v>7</v>
      </c>
      <c r="BZ171" s="9">
        <v>0.42857142857142855</v>
      </c>
      <c r="CA171" s="89">
        <v>149</v>
      </c>
    </row>
    <row r="172" spans="1:79" x14ac:dyDescent="0.25">
      <c r="A172" s="98" t="s">
        <v>183</v>
      </c>
      <c r="B172" s="96" t="s">
        <v>184</v>
      </c>
      <c r="C172" s="138">
        <v>-2.3611825396825381</v>
      </c>
      <c r="D172" s="118">
        <v>15</v>
      </c>
      <c r="E172" s="118">
        <v>9</v>
      </c>
      <c r="F172" s="9">
        <v>1.6666666666666667</v>
      </c>
      <c r="G172" s="89">
        <v>44</v>
      </c>
      <c r="H172" s="81"/>
      <c r="I172" s="98" t="s">
        <v>183</v>
      </c>
      <c r="J172" s="96" t="s">
        <v>184</v>
      </c>
      <c r="K172" s="138">
        <v>-2.3611825396825381</v>
      </c>
      <c r="L172" s="118">
        <v>15</v>
      </c>
      <c r="M172" s="118">
        <v>9</v>
      </c>
      <c r="N172" s="9">
        <v>1.6666666666666667</v>
      </c>
      <c r="O172" s="89">
        <v>42</v>
      </c>
      <c r="P172" s="81"/>
      <c r="Q172" s="98" t="s">
        <v>183</v>
      </c>
      <c r="R172" s="96" t="s">
        <v>184</v>
      </c>
      <c r="S172" s="138">
        <v>-2.3611825396825381</v>
      </c>
      <c r="T172" s="118">
        <v>15</v>
      </c>
      <c r="U172" s="118">
        <v>9</v>
      </c>
      <c r="V172" s="42">
        <v>1.6666666666666667</v>
      </c>
      <c r="W172" s="89">
        <v>42</v>
      </c>
      <c r="X172" s="81"/>
      <c r="Y172" s="98" t="s">
        <v>183</v>
      </c>
      <c r="Z172" s="96" t="s">
        <v>184</v>
      </c>
      <c r="AA172" s="138">
        <v>-2.3611825396825381</v>
      </c>
      <c r="AB172" s="118">
        <v>15</v>
      </c>
      <c r="AC172" s="118">
        <v>9</v>
      </c>
      <c r="AD172" s="9">
        <v>1.6666666666666667</v>
      </c>
      <c r="AE172" s="89">
        <v>45</v>
      </c>
      <c r="AF172" s="81"/>
      <c r="AG172" s="98" t="s">
        <v>183</v>
      </c>
      <c r="AH172" s="96" t="s">
        <v>184</v>
      </c>
      <c r="AI172" s="25">
        <v>-2.3611825396825381</v>
      </c>
      <c r="AJ172" s="118">
        <v>15</v>
      </c>
      <c r="AK172" s="118">
        <v>9</v>
      </c>
      <c r="AL172" s="9">
        <v>1.6666666666666667</v>
      </c>
      <c r="AM172" s="89">
        <v>44</v>
      </c>
      <c r="AN172" s="81"/>
      <c r="AO172" s="98" t="s">
        <v>183</v>
      </c>
      <c r="AP172" s="96" t="s">
        <v>184</v>
      </c>
      <c r="AQ172" s="25">
        <v>-2.3611825396825381</v>
      </c>
      <c r="AR172" s="118">
        <v>15</v>
      </c>
      <c r="AS172" s="118">
        <v>9</v>
      </c>
      <c r="AT172" s="9">
        <v>1.6666666666666667</v>
      </c>
      <c r="AU172" s="89">
        <v>44</v>
      </c>
      <c r="AV172" s="81"/>
      <c r="AW172" s="95" t="s">
        <v>183</v>
      </c>
      <c r="AX172" s="96" t="s">
        <v>184</v>
      </c>
      <c r="AY172" s="25">
        <v>-2.3611825396825381</v>
      </c>
      <c r="AZ172" s="118">
        <v>15</v>
      </c>
      <c r="BA172" s="118">
        <v>9</v>
      </c>
      <c r="BB172" s="9">
        <v>1.6666666666666667</v>
      </c>
      <c r="BC172" s="89">
        <v>45</v>
      </c>
      <c r="BD172" s="81"/>
      <c r="BE172" s="95" t="s">
        <v>183</v>
      </c>
      <c r="BF172" s="96" t="s">
        <v>184</v>
      </c>
      <c r="BG172" s="25">
        <v>-2.3611825396825381</v>
      </c>
      <c r="BH172" s="118">
        <v>15</v>
      </c>
      <c r="BI172" s="118">
        <v>9</v>
      </c>
      <c r="BJ172" s="9">
        <f t="shared" si="5"/>
        <v>1.6666666666666667</v>
      </c>
      <c r="BK172" s="89">
        <v>49</v>
      </c>
      <c r="BL172" s="81"/>
      <c r="BM172" s="95" t="s">
        <v>183</v>
      </c>
      <c r="BN172" s="96" t="s">
        <v>184</v>
      </c>
      <c r="BO172" s="365">
        <v>-2.3611825396825381</v>
      </c>
      <c r="BP172" s="118">
        <v>15</v>
      </c>
      <c r="BQ172" s="118">
        <v>9</v>
      </c>
      <c r="BR172" s="9">
        <v>1.6666666666666667</v>
      </c>
      <c r="BS172" s="89">
        <v>51</v>
      </c>
      <c r="BT172" s="81"/>
      <c r="BU172" s="95" t="s">
        <v>183</v>
      </c>
      <c r="BV172" s="96" t="s">
        <v>184</v>
      </c>
      <c r="BW172" s="25">
        <v>-2.3611825396825381</v>
      </c>
      <c r="BX172" s="118">
        <v>15</v>
      </c>
      <c r="BY172" s="118">
        <v>9</v>
      </c>
      <c r="BZ172" s="9">
        <v>1.6666666666666667</v>
      </c>
      <c r="CA172" s="89">
        <v>49</v>
      </c>
    </row>
    <row r="173" spans="1:79" x14ac:dyDescent="0.25">
      <c r="A173" s="99" t="s">
        <v>185</v>
      </c>
      <c r="B173" s="96" t="s">
        <v>295</v>
      </c>
      <c r="C173" s="138">
        <v>0</v>
      </c>
      <c r="D173" s="118">
        <v>2</v>
      </c>
      <c r="E173" s="118">
        <v>6</v>
      </c>
      <c r="F173" s="9">
        <v>0.33333333333333331</v>
      </c>
      <c r="G173" s="89">
        <v>131</v>
      </c>
      <c r="H173" s="81"/>
      <c r="I173" s="99" t="s">
        <v>185</v>
      </c>
      <c r="J173" s="96" t="s">
        <v>295</v>
      </c>
      <c r="K173" s="138">
        <v>0</v>
      </c>
      <c r="L173" s="118">
        <v>2</v>
      </c>
      <c r="M173" s="118">
        <v>6</v>
      </c>
      <c r="N173" s="9">
        <v>0.33333333333333331</v>
      </c>
      <c r="O173" s="89">
        <v>131</v>
      </c>
      <c r="P173" s="81"/>
      <c r="Q173" s="99" t="s">
        <v>185</v>
      </c>
      <c r="R173" s="96" t="s">
        <v>295</v>
      </c>
      <c r="S173" s="138">
        <v>0</v>
      </c>
      <c r="T173" s="118">
        <v>2</v>
      </c>
      <c r="U173" s="118">
        <v>6</v>
      </c>
      <c r="V173" s="42">
        <v>0.33333333333333331</v>
      </c>
      <c r="W173" s="89">
        <v>133</v>
      </c>
      <c r="X173" s="81"/>
      <c r="Y173" s="99" t="s">
        <v>185</v>
      </c>
      <c r="Z173" s="96" t="s">
        <v>295</v>
      </c>
      <c r="AA173" s="138">
        <v>0</v>
      </c>
      <c r="AB173" s="118">
        <v>2</v>
      </c>
      <c r="AC173" s="118">
        <v>6</v>
      </c>
      <c r="AD173" s="9">
        <v>0.33333333333333331</v>
      </c>
      <c r="AE173" s="89">
        <v>139</v>
      </c>
      <c r="AF173" s="81"/>
      <c r="AG173" s="99" t="s">
        <v>185</v>
      </c>
      <c r="AH173" s="96" t="s">
        <v>295</v>
      </c>
      <c r="AI173" s="25">
        <v>0</v>
      </c>
      <c r="AJ173" s="118">
        <v>2</v>
      </c>
      <c r="AK173" s="118">
        <v>6</v>
      </c>
      <c r="AL173" s="9">
        <v>0.33333333333333331</v>
      </c>
      <c r="AM173" s="89">
        <v>146</v>
      </c>
      <c r="AN173" s="81"/>
      <c r="AO173" s="99" t="s">
        <v>185</v>
      </c>
      <c r="AP173" s="96" t="s">
        <v>295</v>
      </c>
      <c r="AQ173" s="25">
        <v>0</v>
      </c>
      <c r="AR173" s="118">
        <v>2</v>
      </c>
      <c r="AS173" s="118">
        <v>6</v>
      </c>
      <c r="AT173" s="9">
        <v>0.33333333333333331</v>
      </c>
      <c r="AU173" s="89">
        <v>146</v>
      </c>
      <c r="AV173" s="81"/>
      <c r="AW173" s="102" t="s">
        <v>185</v>
      </c>
      <c r="AX173" s="96" t="s">
        <v>295</v>
      </c>
      <c r="AY173" s="25">
        <v>0</v>
      </c>
      <c r="AZ173" s="118">
        <v>2</v>
      </c>
      <c r="BA173" s="118">
        <v>6</v>
      </c>
      <c r="BB173" s="9">
        <v>0.33333333333333331</v>
      </c>
      <c r="BC173" s="89">
        <v>146</v>
      </c>
      <c r="BD173" s="81"/>
      <c r="BE173" s="102" t="s">
        <v>185</v>
      </c>
      <c r="BF173" s="96" t="s">
        <v>295</v>
      </c>
      <c r="BG173" s="25">
        <v>0</v>
      </c>
      <c r="BH173" s="118">
        <v>2</v>
      </c>
      <c r="BI173" s="118">
        <v>6</v>
      </c>
      <c r="BJ173" s="9">
        <f t="shared" si="5"/>
        <v>0.33333333333333331</v>
      </c>
      <c r="BK173" s="89">
        <v>148</v>
      </c>
      <c r="BL173" s="81"/>
      <c r="BM173" s="102" t="s">
        <v>185</v>
      </c>
      <c r="BN173" s="171" t="s">
        <v>295</v>
      </c>
      <c r="BO173" s="365">
        <v>0</v>
      </c>
      <c r="BP173" s="118">
        <v>2</v>
      </c>
      <c r="BQ173" s="118">
        <v>6</v>
      </c>
      <c r="BR173" s="9">
        <v>0.33333333333333331</v>
      </c>
      <c r="BS173" s="89">
        <v>152</v>
      </c>
      <c r="BT173" s="81"/>
      <c r="BU173" s="102" t="s">
        <v>185</v>
      </c>
      <c r="BV173" s="96" t="s">
        <v>295</v>
      </c>
      <c r="BW173" s="25">
        <v>0</v>
      </c>
      <c r="BX173" s="118">
        <v>2</v>
      </c>
      <c r="BY173" s="118">
        <v>6</v>
      </c>
      <c r="BZ173" s="9">
        <v>0.33333333333333331</v>
      </c>
      <c r="CA173" s="89">
        <v>156</v>
      </c>
    </row>
    <row r="174" spans="1:79" x14ac:dyDescent="0.25">
      <c r="A174" s="105" t="s">
        <v>185</v>
      </c>
      <c r="B174" s="91" t="s">
        <v>186</v>
      </c>
      <c r="C174" s="138">
        <v>-1.6666666666666652</v>
      </c>
      <c r="D174" s="118">
        <v>1</v>
      </c>
      <c r="E174" s="118">
        <v>2</v>
      </c>
      <c r="F174" s="9">
        <v>0.5</v>
      </c>
      <c r="G174" s="89">
        <v>113</v>
      </c>
      <c r="H174" s="81"/>
      <c r="I174" s="105" t="s">
        <v>185</v>
      </c>
      <c r="J174" s="91" t="s">
        <v>186</v>
      </c>
      <c r="K174" s="139">
        <v>0</v>
      </c>
      <c r="L174" s="119">
        <v>4</v>
      </c>
      <c r="M174" s="119">
        <v>3</v>
      </c>
      <c r="N174" s="27">
        <v>1.3333333333333333</v>
      </c>
      <c r="O174" s="119">
        <v>58</v>
      </c>
      <c r="P174" s="81"/>
      <c r="Q174" s="105" t="s">
        <v>185</v>
      </c>
      <c r="R174" s="91" t="s">
        <v>186</v>
      </c>
      <c r="S174" s="138">
        <v>0</v>
      </c>
      <c r="T174" s="118">
        <v>4</v>
      </c>
      <c r="U174" s="118">
        <v>3</v>
      </c>
      <c r="V174" s="42">
        <v>1.3333333333333333</v>
      </c>
      <c r="W174" s="89">
        <v>57</v>
      </c>
      <c r="X174" s="81"/>
      <c r="Y174" s="105" t="s">
        <v>185</v>
      </c>
      <c r="Z174" s="91" t="s">
        <v>186</v>
      </c>
      <c r="AA174" s="138">
        <v>0</v>
      </c>
      <c r="AB174" s="118">
        <v>4</v>
      </c>
      <c r="AC174" s="118">
        <v>3</v>
      </c>
      <c r="AD174" s="9">
        <v>1.3333333333333333</v>
      </c>
      <c r="AE174" s="89">
        <v>61</v>
      </c>
      <c r="AF174" s="81"/>
      <c r="AG174" s="105" t="s">
        <v>185</v>
      </c>
      <c r="AH174" s="91" t="s">
        <v>186</v>
      </c>
      <c r="AI174" s="25">
        <v>0</v>
      </c>
      <c r="AJ174" s="118">
        <v>4</v>
      </c>
      <c r="AK174" s="118">
        <v>3</v>
      </c>
      <c r="AL174" s="9">
        <v>1.3333333333333333</v>
      </c>
      <c r="AM174" s="89">
        <v>63</v>
      </c>
      <c r="AN174" s="81"/>
      <c r="AO174" s="105" t="s">
        <v>185</v>
      </c>
      <c r="AP174" s="91" t="s">
        <v>186</v>
      </c>
      <c r="AQ174" s="25">
        <v>0</v>
      </c>
      <c r="AR174" s="118">
        <v>4</v>
      </c>
      <c r="AS174" s="118">
        <v>3</v>
      </c>
      <c r="AT174" s="9">
        <v>1.3333333333333333</v>
      </c>
      <c r="AU174" s="89">
        <v>62</v>
      </c>
      <c r="AV174" s="81"/>
      <c r="AW174" s="98" t="s">
        <v>185</v>
      </c>
      <c r="AX174" s="91" t="s">
        <v>186</v>
      </c>
      <c r="AY174" s="187">
        <v>0</v>
      </c>
      <c r="AZ174" s="119">
        <v>6</v>
      </c>
      <c r="BA174" s="119">
        <v>4</v>
      </c>
      <c r="BB174" s="27">
        <v>1.5</v>
      </c>
      <c r="BC174" s="119">
        <v>52</v>
      </c>
      <c r="BD174" s="81"/>
      <c r="BE174" s="98" t="s">
        <v>185</v>
      </c>
      <c r="BF174" s="91" t="s">
        <v>186</v>
      </c>
      <c r="BG174" s="25">
        <v>0</v>
      </c>
      <c r="BH174" s="118">
        <v>6</v>
      </c>
      <c r="BI174" s="118">
        <v>4</v>
      </c>
      <c r="BJ174" s="9">
        <f t="shared" si="5"/>
        <v>1.5</v>
      </c>
      <c r="BK174" s="89">
        <v>57</v>
      </c>
      <c r="BL174" s="81"/>
      <c r="BM174" s="98" t="s">
        <v>185</v>
      </c>
      <c r="BN174" s="91" t="s">
        <v>186</v>
      </c>
      <c r="BO174" s="365">
        <v>0</v>
      </c>
      <c r="BP174" s="118">
        <v>6</v>
      </c>
      <c r="BQ174" s="118">
        <v>4</v>
      </c>
      <c r="BR174" s="9">
        <v>1.5</v>
      </c>
      <c r="BS174" s="89">
        <v>58</v>
      </c>
      <c r="BT174" s="81"/>
      <c r="BU174" s="98" t="s">
        <v>185</v>
      </c>
      <c r="BV174" s="91" t="s">
        <v>186</v>
      </c>
      <c r="BW174" s="25">
        <v>0</v>
      </c>
      <c r="BX174" s="118">
        <v>6</v>
      </c>
      <c r="BY174" s="118">
        <v>4</v>
      </c>
      <c r="BZ174" s="9">
        <v>1.5</v>
      </c>
      <c r="CA174" s="89">
        <v>60</v>
      </c>
    </row>
    <row r="175" spans="1:79" x14ac:dyDescent="0.25">
      <c r="A175" s="90" t="s">
        <v>187</v>
      </c>
      <c r="B175" s="91" t="s">
        <v>188</v>
      </c>
      <c r="C175" s="138">
        <v>3.75</v>
      </c>
      <c r="D175" s="118">
        <v>9</v>
      </c>
      <c r="E175" s="118">
        <v>5</v>
      </c>
      <c r="F175" s="9">
        <v>1.8</v>
      </c>
      <c r="G175" s="89">
        <v>42</v>
      </c>
      <c r="H175" s="81"/>
      <c r="I175" s="90" t="s">
        <v>187</v>
      </c>
      <c r="J175" s="91" t="s">
        <v>188</v>
      </c>
      <c r="K175" s="138">
        <v>3.75</v>
      </c>
      <c r="L175" s="118">
        <v>9</v>
      </c>
      <c r="M175" s="118">
        <v>5</v>
      </c>
      <c r="N175" s="9">
        <v>1.8</v>
      </c>
      <c r="O175" s="89">
        <v>40</v>
      </c>
      <c r="P175" s="81"/>
      <c r="Q175" s="90" t="s">
        <v>187</v>
      </c>
      <c r="R175" s="91" t="s">
        <v>188</v>
      </c>
      <c r="S175" s="138">
        <v>3.75</v>
      </c>
      <c r="T175" s="118">
        <v>9</v>
      </c>
      <c r="U175" s="118">
        <v>5</v>
      </c>
      <c r="V175" s="42">
        <v>1.8</v>
      </c>
      <c r="W175" s="89">
        <v>38</v>
      </c>
      <c r="X175" s="81"/>
      <c r="Y175" s="90" t="s">
        <v>187</v>
      </c>
      <c r="Z175" s="91" t="s">
        <v>188</v>
      </c>
      <c r="AA175" s="138">
        <v>3.75</v>
      </c>
      <c r="AB175" s="118">
        <v>9</v>
      </c>
      <c r="AC175" s="118">
        <v>5</v>
      </c>
      <c r="AD175" s="9">
        <v>1.8</v>
      </c>
      <c r="AE175" s="89">
        <v>39</v>
      </c>
      <c r="AF175" s="81"/>
      <c r="AG175" s="90" t="s">
        <v>187</v>
      </c>
      <c r="AH175" s="91" t="s">
        <v>188</v>
      </c>
      <c r="AI175" s="25">
        <v>3.75</v>
      </c>
      <c r="AJ175" s="118">
        <v>9</v>
      </c>
      <c r="AK175" s="118">
        <v>5</v>
      </c>
      <c r="AL175" s="9">
        <v>1.8</v>
      </c>
      <c r="AM175" s="89">
        <v>40</v>
      </c>
      <c r="AN175" s="81"/>
      <c r="AO175" s="90" t="s">
        <v>187</v>
      </c>
      <c r="AP175" s="91" t="s">
        <v>188</v>
      </c>
      <c r="AQ175" s="25">
        <v>3.75</v>
      </c>
      <c r="AR175" s="118">
        <v>9</v>
      </c>
      <c r="AS175" s="118">
        <v>5</v>
      </c>
      <c r="AT175" s="9">
        <v>1.8</v>
      </c>
      <c r="AU175" s="89">
        <v>40</v>
      </c>
      <c r="AV175" s="81"/>
      <c r="AW175" s="90" t="s">
        <v>187</v>
      </c>
      <c r="AX175" s="91" t="s">
        <v>188</v>
      </c>
      <c r="AY175" s="25">
        <v>3.75</v>
      </c>
      <c r="AZ175" s="118">
        <v>9</v>
      </c>
      <c r="BA175" s="118">
        <v>5</v>
      </c>
      <c r="BB175" s="9">
        <v>1.8</v>
      </c>
      <c r="BC175" s="89">
        <v>39</v>
      </c>
      <c r="BD175" s="81"/>
      <c r="BE175" s="90" t="s">
        <v>187</v>
      </c>
      <c r="BF175" s="91" t="s">
        <v>188</v>
      </c>
      <c r="BG175" s="25">
        <v>3.75</v>
      </c>
      <c r="BH175" s="118">
        <v>9</v>
      </c>
      <c r="BI175" s="118">
        <v>5</v>
      </c>
      <c r="BJ175" s="9">
        <f t="shared" si="5"/>
        <v>1.8</v>
      </c>
      <c r="BK175" s="89">
        <v>43</v>
      </c>
      <c r="BL175" s="81"/>
      <c r="BM175" s="90" t="s">
        <v>187</v>
      </c>
      <c r="BN175" s="91" t="s">
        <v>188</v>
      </c>
      <c r="BO175" s="365">
        <v>3.75</v>
      </c>
      <c r="BP175" s="118">
        <v>9</v>
      </c>
      <c r="BQ175" s="118">
        <v>5</v>
      </c>
      <c r="BR175" s="9">
        <v>1.8</v>
      </c>
      <c r="BS175" s="89">
        <v>44</v>
      </c>
      <c r="BT175" s="81"/>
      <c r="BU175" s="90" t="s">
        <v>187</v>
      </c>
      <c r="BV175" s="91" t="s">
        <v>188</v>
      </c>
      <c r="BW175" s="25">
        <v>3.75</v>
      </c>
      <c r="BX175" s="118">
        <v>9</v>
      </c>
      <c r="BY175" s="118">
        <v>5</v>
      </c>
      <c r="BZ175" s="9">
        <v>1.8</v>
      </c>
      <c r="CA175" s="89">
        <v>42</v>
      </c>
    </row>
    <row r="176" spans="1:79" x14ac:dyDescent="0.25">
      <c r="A176" s="105" t="s">
        <v>189</v>
      </c>
      <c r="B176" s="91" t="s">
        <v>190</v>
      </c>
      <c r="C176" s="138">
        <v>-3.5714285714285721</v>
      </c>
      <c r="D176" s="118">
        <v>3</v>
      </c>
      <c r="E176" s="118">
        <v>4</v>
      </c>
      <c r="F176" s="9">
        <v>0.75</v>
      </c>
      <c r="G176" s="89">
        <v>94</v>
      </c>
      <c r="H176" s="81"/>
      <c r="I176" s="105" t="s">
        <v>189</v>
      </c>
      <c r="J176" s="91" t="s">
        <v>190</v>
      </c>
      <c r="K176" s="138">
        <v>-3.5714285714285721</v>
      </c>
      <c r="L176" s="118">
        <v>3</v>
      </c>
      <c r="M176" s="118">
        <v>4</v>
      </c>
      <c r="N176" s="9">
        <v>0.75</v>
      </c>
      <c r="O176" s="89">
        <v>97</v>
      </c>
      <c r="P176" s="81"/>
      <c r="Q176" s="105" t="s">
        <v>189</v>
      </c>
      <c r="R176" s="91" t="s">
        <v>190</v>
      </c>
      <c r="S176" s="138">
        <v>-3.5714285714285721</v>
      </c>
      <c r="T176" s="118">
        <v>3</v>
      </c>
      <c r="U176" s="118">
        <v>4</v>
      </c>
      <c r="V176" s="42">
        <v>0.75</v>
      </c>
      <c r="W176" s="89">
        <v>99</v>
      </c>
      <c r="X176" s="81"/>
      <c r="Y176" s="105" t="s">
        <v>189</v>
      </c>
      <c r="Z176" s="91" t="s">
        <v>190</v>
      </c>
      <c r="AA176" s="138">
        <v>-3.5714285714285721</v>
      </c>
      <c r="AB176" s="118">
        <v>3</v>
      </c>
      <c r="AC176" s="118">
        <v>4</v>
      </c>
      <c r="AD176" s="9">
        <v>0.75</v>
      </c>
      <c r="AE176" s="89">
        <v>104</v>
      </c>
      <c r="AF176" s="81"/>
      <c r="AG176" s="105" t="s">
        <v>189</v>
      </c>
      <c r="AH176" s="91" t="s">
        <v>190</v>
      </c>
      <c r="AI176" s="25">
        <v>-3.5714285714285721</v>
      </c>
      <c r="AJ176" s="118">
        <v>3</v>
      </c>
      <c r="AK176" s="118">
        <v>4</v>
      </c>
      <c r="AL176" s="9">
        <v>0.75</v>
      </c>
      <c r="AM176" s="89">
        <v>108</v>
      </c>
      <c r="AN176" s="81"/>
      <c r="AO176" s="105" t="s">
        <v>189</v>
      </c>
      <c r="AP176" s="91" t="s">
        <v>190</v>
      </c>
      <c r="AQ176" s="25">
        <v>-3.5714285714285721</v>
      </c>
      <c r="AR176" s="118">
        <v>3</v>
      </c>
      <c r="AS176" s="118">
        <v>4</v>
      </c>
      <c r="AT176" s="9">
        <v>0.75</v>
      </c>
      <c r="AU176" s="89">
        <v>107</v>
      </c>
      <c r="AV176" s="81"/>
      <c r="AW176" s="98" t="s">
        <v>189</v>
      </c>
      <c r="AX176" s="91" t="s">
        <v>190</v>
      </c>
      <c r="AY176" s="25">
        <v>-3.5714285714285721</v>
      </c>
      <c r="AZ176" s="118">
        <v>3</v>
      </c>
      <c r="BA176" s="118">
        <v>4</v>
      </c>
      <c r="BB176" s="9">
        <v>0.75</v>
      </c>
      <c r="BC176" s="89">
        <v>106</v>
      </c>
      <c r="BD176" s="81"/>
      <c r="BE176" s="98" t="s">
        <v>189</v>
      </c>
      <c r="BF176" s="91" t="s">
        <v>190</v>
      </c>
      <c r="BG176" s="25">
        <v>-3.5714285714285721</v>
      </c>
      <c r="BH176" s="118">
        <v>3</v>
      </c>
      <c r="BI176" s="118">
        <v>4</v>
      </c>
      <c r="BJ176" s="9">
        <f t="shared" si="5"/>
        <v>0.75</v>
      </c>
      <c r="BK176" s="89">
        <v>110</v>
      </c>
      <c r="BL176" s="81"/>
      <c r="BM176" s="98" t="s">
        <v>189</v>
      </c>
      <c r="BN176" s="91" t="s">
        <v>190</v>
      </c>
      <c r="BO176" s="365">
        <v>-3.5714285714285721</v>
      </c>
      <c r="BP176" s="118">
        <v>3</v>
      </c>
      <c r="BQ176" s="118">
        <v>4</v>
      </c>
      <c r="BR176" s="9">
        <v>0.75</v>
      </c>
      <c r="BS176" s="89">
        <v>111</v>
      </c>
      <c r="BT176" s="81"/>
      <c r="BU176" s="98" t="s">
        <v>189</v>
      </c>
      <c r="BV176" s="91" t="s">
        <v>190</v>
      </c>
      <c r="BW176" s="25">
        <v>-3.5714285714285721</v>
      </c>
      <c r="BX176" s="118">
        <v>3</v>
      </c>
      <c r="BY176" s="118">
        <v>4</v>
      </c>
      <c r="BZ176" s="9">
        <v>0.75</v>
      </c>
      <c r="CA176" s="89">
        <v>114</v>
      </c>
    </row>
    <row r="177" spans="1:79" x14ac:dyDescent="0.25">
      <c r="A177" s="99" t="s">
        <v>296</v>
      </c>
      <c r="B177" s="96" t="s">
        <v>297</v>
      </c>
      <c r="C177" s="138">
        <v>-0.2857142857142847</v>
      </c>
      <c r="D177" s="118">
        <v>4</v>
      </c>
      <c r="E177" s="118">
        <v>3</v>
      </c>
      <c r="F177" s="9">
        <v>1.3333333333333333</v>
      </c>
      <c r="G177" s="89">
        <v>60</v>
      </c>
      <c r="H177" s="81"/>
      <c r="I177" s="99" t="s">
        <v>296</v>
      </c>
      <c r="J177" s="96" t="s">
        <v>297</v>
      </c>
      <c r="K177" s="138">
        <v>-0.2857142857142847</v>
      </c>
      <c r="L177" s="118">
        <v>4</v>
      </c>
      <c r="M177" s="118">
        <v>3</v>
      </c>
      <c r="N177" s="9">
        <v>1.3333333333333333</v>
      </c>
      <c r="O177" s="89">
        <v>58</v>
      </c>
      <c r="P177" s="81"/>
      <c r="Q177" s="99" t="s">
        <v>296</v>
      </c>
      <c r="R177" s="96" t="s">
        <v>297</v>
      </c>
      <c r="S177" s="138">
        <v>-0.2857142857142847</v>
      </c>
      <c r="T177" s="118">
        <v>4</v>
      </c>
      <c r="U177" s="118">
        <v>3</v>
      </c>
      <c r="V177" s="42">
        <v>1.3333333333333333</v>
      </c>
      <c r="W177" s="89">
        <v>57</v>
      </c>
      <c r="X177" s="81"/>
      <c r="Y177" s="99" t="s">
        <v>296</v>
      </c>
      <c r="Z177" s="96" t="s">
        <v>297</v>
      </c>
      <c r="AA177" s="138">
        <v>-0.2857142857142847</v>
      </c>
      <c r="AB177" s="118">
        <v>4</v>
      </c>
      <c r="AC177" s="118">
        <v>3</v>
      </c>
      <c r="AD177" s="9">
        <v>1.3333333333333333</v>
      </c>
      <c r="AE177" s="89">
        <v>61</v>
      </c>
      <c r="AF177" s="81"/>
      <c r="AG177" s="99" t="s">
        <v>296</v>
      </c>
      <c r="AH177" s="96" t="s">
        <v>297</v>
      </c>
      <c r="AI177" s="25">
        <v>-0.2857142857142847</v>
      </c>
      <c r="AJ177" s="118">
        <v>4</v>
      </c>
      <c r="AK177" s="118">
        <v>3</v>
      </c>
      <c r="AL177" s="9">
        <v>1.3333333333333333</v>
      </c>
      <c r="AM177" s="89">
        <v>63</v>
      </c>
      <c r="AN177" s="81"/>
      <c r="AO177" s="99" t="s">
        <v>296</v>
      </c>
      <c r="AP177" s="96" t="s">
        <v>297</v>
      </c>
      <c r="AQ177" s="25">
        <v>-0.2857142857142847</v>
      </c>
      <c r="AR177" s="118">
        <v>4</v>
      </c>
      <c r="AS177" s="118">
        <v>3</v>
      </c>
      <c r="AT177" s="9">
        <v>1.3333333333333333</v>
      </c>
      <c r="AU177" s="89">
        <v>62</v>
      </c>
      <c r="AV177" s="81"/>
      <c r="AW177" s="102" t="s">
        <v>296</v>
      </c>
      <c r="AX177" s="96" t="s">
        <v>297</v>
      </c>
      <c r="AY177" s="25">
        <v>-0.2857142857142847</v>
      </c>
      <c r="AZ177" s="118">
        <v>4</v>
      </c>
      <c r="BA177" s="118">
        <v>3</v>
      </c>
      <c r="BB177" s="9">
        <v>1.3333333333333333</v>
      </c>
      <c r="BC177" s="89">
        <v>62</v>
      </c>
      <c r="BD177" s="81"/>
      <c r="BE177" s="102" t="s">
        <v>296</v>
      </c>
      <c r="BF177" s="96" t="s">
        <v>297</v>
      </c>
      <c r="BG177" s="25">
        <v>-0.2857142857142847</v>
      </c>
      <c r="BH177" s="118">
        <v>4</v>
      </c>
      <c r="BI177" s="118">
        <v>3</v>
      </c>
      <c r="BJ177" s="9">
        <f t="shared" si="5"/>
        <v>1.3333333333333333</v>
      </c>
      <c r="BK177" s="89">
        <v>65</v>
      </c>
      <c r="BL177" s="81"/>
      <c r="BM177" s="102" t="s">
        <v>296</v>
      </c>
      <c r="BN177" s="96" t="s">
        <v>297</v>
      </c>
      <c r="BO177" s="365">
        <v>-0.2857142857142847</v>
      </c>
      <c r="BP177" s="118">
        <v>4</v>
      </c>
      <c r="BQ177" s="118">
        <v>3</v>
      </c>
      <c r="BR177" s="9">
        <v>1.3333333333333333</v>
      </c>
      <c r="BS177" s="89">
        <v>65</v>
      </c>
      <c r="BT177" s="81"/>
      <c r="BU177" s="102" t="s">
        <v>296</v>
      </c>
      <c r="BV177" s="96" t="s">
        <v>297</v>
      </c>
      <c r="BW177" s="25">
        <v>-0.2857142857142847</v>
      </c>
      <c r="BX177" s="118">
        <v>4</v>
      </c>
      <c r="BY177" s="118">
        <v>3</v>
      </c>
      <c r="BZ177" s="9">
        <v>1.3333333333333333</v>
      </c>
      <c r="CA177" s="89">
        <v>71</v>
      </c>
    </row>
    <row r="178" spans="1:79" x14ac:dyDescent="0.25">
      <c r="A178" s="117" t="s">
        <v>191</v>
      </c>
      <c r="B178" s="91" t="s">
        <v>370</v>
      </c>
      <c r="C178" s="138">
        <v>-0.5</v>
      </c>
      <c r="D178" s="118"/>
      <c r="E178" s="118">
        <v>2</v>
      </c>
      <c r="F178" s="9">
        <v>0</v>
      </c>
      <c r="G178" s="89">
        <v>157</v>
      </c>
      <c r="H178" s="81"/>
      <c r="I178" s="117" t="s">
        <v>191</v>
      </c>
      <c r="J178" s="91" t="s">
        <v>370</v>
      </c>
      <c r="K178" s="138">
        <v>-0.5</v>
      </c>
      <c r="L178" s="118"/>
      <c r="M178" s="118">
        <v>2</v>
      </c>
      <c r="N178" s="9">
        <v>0</v>
      </c>
      <c r="O178" s="89">
        <v>157</v>
      </c>
      <c r="P178" s="81"/>
      <c r="Q178" s="117" t="s">
        <v>191</v>
      </c>
      <c r="R178" s="91" t="s">
        <v>370</v>
      </c>
      <c r="S178" s="138">
        <v>-0.5</v>
      </c>
      <c r="T178" s="118"/>
      <c r="U178" s="118">
        <v>2</v>
      </c>
      <c r="V178" s="42">
        <v>0</v>
      </c>
      <c r="W178" s="6">
        <v>156</v>
      </c>
      <c r="X178" s="81"/>
      <c r="Y178" s="117" t="s">
        <v>191</v>
      </c>
      <c r="Z178" s="91" t="s">
        <v>370</v>
      </c>
      <c r="AA178" s="138">
        <v>-0.5</v>
      </c>
      <c r="AB178" s="118"/>
      <c r="AC178" s="118">
        <v>2</v>
      </c>
      <c r="AD178" s="9">
        <v>0</v>
      </c>
      <c r="AE178" s="89">
        <v>164</v>
      </c>
      <c r="AF178" s="81"/>
      <c r="AG178" s="117" t="s">
        <v>191</v>
      </c>
      <c r="AH178" s="91" t="s">
        <v>370</v>
      </c>
      <c r="AI178" s="25">
        <v>-0.5</v>
      </c>
      <c r="AJ178" s="118">
        <v>0</v>
      </c>
      <c r="AK178" s="118">
        <v>2</v>
      </c>
      <c r="AL178" s="9">
        <v>0</v>
      </c>
      <c r="AM178" s="89">
        <v>169</v>
      </c>
      <c r="AN178" s="81"/>
      <c r="AO178" s="117" t="s">
        <v>191</v>
      </c>
      <c r="AP178" s="91" t="s">
        <v>370</v>
      </c>
      <c r="AQ178" s="25">
        <v>-0.5</v>
      </c>
      <c r="AR178" s="118"/>
      <c r="AS178" s="118">
        <v>2</v>
      </c>
      <c r="AT178" s="9">
        <v>0</v>
      </c>
      <c r="AU178" s="89">
        <v>169</v>
      </c>
      <c r="AV178" s="81"/>
      <c r="AW178" s="117" t="s">
        <v>191</v>
      </c>
      <c r="AX178" s="91" t="s">
        <v>370</v>
      </c>
      <c r="AY178" s="25">
        <v>-0.5</v>
      </c>
      <c r="AZ178" s="118"/>
      <c r="BA178" s="118">
        <v>2</v>
      </c>
      <c r="BB178" s="9">
        <v>0</v>
      </c>
      <c r="BC178" s="89">
        <v>170</v>
      </c>
      <c r="BD178" s="81"/>
      <c r="BE178" s="117" t="s">
        <v>191</v>
      </c>
      <c r="BF178" s="91" t="s">
        <v>370</v>
      </c>
      <c r="BG178" s="25">
        <v>-0.5</v>
      </c>
      <c r="BH178" s="118"/>
      <c r="BI178" s="118">
        <v>2</v>
      </c>
      <c r="BJ178" s="9">
        <f t="shared" si="5"/>
        <v>0</v>
      </c>
      <c r="BK178" s="89">
        <v>174</v>
      </c>
      <c r="BL178" s="81"/>
      <c r="BM178" s="117" t="s">
        <v>191</v>
      </c>
      <c r="BN178" s="91" t="s">
        <v>370</v>
      </c>
      <c r="BO178" s="365">
        <v>-0.5</v>
      </c>
      <c r="BP178" s="118"/>
      <c r="BQ178" s="118">
        <v>2</v>
      </c>
      <c r="BR178" s="9">
        <v>0</v>
      </c>
      <c r="BS178" s="89">
        <v>179</v>
      </c>
      <c r="BT178" s="81"/>
      <c r="BU178" s="117" t="s">
        <v>191</v>
      </c>
      <c r="BV178" s="91" t="s">
        <v>370</v>
      </c>
      <c r="BW178" s="25">
        <v>-0.5</v>
      </c>
      <c r="BX178" s="118">
        <v>0</v>
      </c>
      <c r="BY178" s="118">
        <v>2</v>
      </c>
      <c r="BZ178" s="9">
        <v>0</v>
      </c>
      <c r="CA178" s="89">
        <v>184</v>
      </c>
    </row>
    <row r="179" spans="1:79" x14ac:dyDescent="0.25">
      <c r="A179" s="117" t="s">
        <v>191</v>
      </c>
      <c r="B179" s="91" t="s">
        <v>192</v>
      </c>
      <c r="C179" s="139">
        <v>-1.0833000000000013</v>
      </c>
      <c r="D179" s="119">
        <v>14</v>
      </c>
      <c r="E179" s="119">
        <v>8</v>
      </c>
      <c r="F179" s="27">
        <v>1.75</v>
      </c>
      <c r="G179" s="119">
        <v>43</v>
      </c>
      <c r="H179" s="81"/>
      <c r="I179" s="117" t="s">
        <v>191</v>
      </c>
      <c r="J179" s="91" t="s">
        <v>192</v>
      </c>
      <c r="K179" s="138">
        <v>-1.0833000000000013</v>
      </c>
      <c r="L179" s="118">
        <v>10</v>
      </c>
      <c r="M179" s="118">
        <v>6</v>
      </c>
      <c r="N179" s="9">
        <v>1.6666666666666667</v>
      </c>
      <c r="O179" s="89">
        <v>42</v>
      </c>
      <c r="P179" s="81"/>
      <c r="Q179" s="115" t="s">
        <v>191</v>
      </c>
      <c r="R179" s="91" t="s">
        <v>192</v>
      </c>
      <c r="S179" s="138">
        <v>-1.0833000000000013</v>
      </c>
      <c r="T179" s="118">
        <v>10</v>
      </c>
      <c r="U179" s="118">
        <v>6</v>
      </c>
      <c r="V179" s="42">
        <v>1.6666666666666667</v>
      </c>
      <c r="W179" s="89">
        <v>42</v>
      </c>
      <c r="X179" s="81"/>
      <c r="Y179" s="115" t="s">
        <v>191</v>
      </c>
      <c r="Z179" s="91" t="s">
        <v>192</v>
      </c>
      <c r="AA179" s="139">
        <v>-0.99989999999999846</v>
      </c>
      <c r="AB179" s="119">
        <v>18</v>
      </c>
      <c r="AC179" s="119">
        <v>10</v>
      </c>
      <c r="AD179" s="27">
        <v>1.8</v>
      </c>
      <c r="AE179" s="119">
        <v>39</v>
      </c>
      <c r="AF179" s="81"/>
      <c r="AG179" s="115" t="s">
        <v>191</v>
      </c>
      <c r="AH179" s="91" t="s">
        <v>192</v>
      </c>
      <c r="AI179" s="187">
        <v>-2.6666999999999987</v>
      </c>
      <c r="AJ179" s="119">
        <v>27</v>
      </c>
      <c r="AK179" s="119">
        <v>12</v>
      </c>
      <c r="AL179" s="27">
        <v>2.25</v>
      </c>
      <c r="AM179" s="119">
        <v>26</v>
      </c>
      <c r="AN179" s="81"/>
      <c r="AO179" s="115" t="s">
        <v>191</v>
      </c>
      <c r="AP179" s="91" t="s">
        <v>192</v>
      </c>
      <c r="AQ179" s="25">
        <v>-2.6666999999999987</v>
      </c>
      <c r="AR179" s="118">
        <v>27</v>
      </c>
      <c r="AS179" s="118">
        <v>12</v>
      </c>
      <c r="AT179" s="9">
        <v>2.25</v>
      </c>
      <c r="AU179" s="89">
        <v>27</v>
      </c>
      <c r="AV179" s="81"/>
      <c r="AW179" s="102" t="s">
        <v>191</v>
      </c>
      <c r="AX179" s="91" t="s">
        <v>192</v>
      </c>
      <c r="AY179" s="25">
        <v>-2.6666999999999987</v>
      </c>
      <c r="AZ179" s="118">
        <v>27</v>
      </c>
      <c r="BA179" s="118">
        <v>12</v>
      </c>
      <c r="BB179" s="9">
        <v>2.25</v>
      </c>
      <c r="BC179" s="89">
        <v>27</v>
      </c>
      <c r="BD179" s="81"/>
      <c r="BE179" s="102" t="s">
        <v>191</v>
      </c>
      <c r="BF179" s="91" t="s">
        <v>192</v>
      </c>
      <c r="BG179" s="25">
        <v>-2.6666999999999987</v>
      </c>
      <c r="BH179" s="118">
        <v>27</v>
      </c>
      <c r="BI179" s="118">
        <v>12</v>
      </c>
      <c r="BJ179" s="9">
        <f t="shared" si="5"/>
        <v>2.25</v>
      </c>
      <c r="BK179" s="89">
        <v>27</v>
      </c>
      <c r="BL179" s="81"/>
      <c r="BM179" s="102" t="s">
        <v>191</v>
      </c>
      <c r="BN179" s="91" t="s">
        <v>192</v>
      </c>
      <c r="BO179" s="365">
        <v>-2.6666999999999987</v>
      </c>
      <c r="BP179" s="118">
        <v>27</v>
      </c>
      <c r="BQ179" s="118">
        <v>12</v>
      </c>
      <c r="BR179" s="9">
        <v>2.25</v>
      </c>
      <c r="BS179" s="89">
        <v>29</v>
      </c>
      <c r="BT179" s="81"/>
      <c r="BU179" s="102" t="s">
        <v>191</v>
      </c>
      <c r="BV179" s="91" t="s">
        <v>192</v>
      </c>
      <c r="BW179" s="25">
        <v>-2.6666999999999987</v>
      </c>
      <c r="BX179" s="118">
        <v>27</v>
      </c>
      <c r="BY179" s="118">
        <v>12</v>
      </c>
      <c r="BZ179" s="9">
        <v>2.25</v>
      </c>
      <c r="CA179" s="89">
        <v>29</v>
      </c>
    </row>
    <row r="180" spans="1:79" x14ac:dyDescent="0.25">
      <c r="A180" s="95" t="s">
        <v>194</v>
      </c>
      <c r="B180" s="96" t="s">
        <v>195</v>
      </c>
      <c r="C180" s="138">
        <v>-11.111111111111114</v>
      </c>
      <c r="D180" s="118">
        <v>4</v>
      </c>
      <c r="E180" s="118">
        <v>14</v>
      </c>
      <c r="F180" s="9">
        <v>0.2857142857142857</v>
      </c>
      <c r="G180" s="89">
        <v>135</v>
      </c>
      <c r="H180" s="81"/>
      <c r="I180" s="95" t="s">
        <v>194</v>
      </c>
      <c r="J180" s="96" t="s">
        <v>195</v>
      </c>
      <c r="K180" s="138">
        <v>-11.111111111111114</v>
      </c>
      <c r="L180" s="118">
        <v>4</v>
      </c>
      <c r="M180" s="118">
        <v>14</v>
      </c>
      <c r="N180" s="9">
        <v>0.2857142857142857</v>
      </c>
      <c r="O180" s="89">
        <v>135</v>
      </c>
      <c r="P180" s="81"/>
      <c r="Q180" s="95" t="s">
        <v>194</v>
      </c>
      <c r="R180" s="96" t="s">
        <v>195</v>
      </c>
      <c r="S180" s="138">
        <v>-11.111111111111114</v>
      </c>
      <c r="T180" s="118">
        <v>4</v>
      </c>
      <c r="U180" s="118">
        <v>14</v>
      </c>
      <c r="V180" s="42">
        <v>0.2857142857142857</v>
      </c>
      <c r="W180" s="89">
        <v>137</v>
      </c>
      <c r="X180" s="81"/>
      <c r="Y180" s="95" t="s">
        <v>194</v>
      </c>
      <c r="Z180" s="96" t="s">
        <v>195</v>
      </c>
      <c r="AA180" s="138">
        <v>-11.111111111111114</v>
      </c>
      <c r="AB180" s="118">
        <v>4</v>
      </c>
      <c r="AC180" s="118">
        <v>14</v>
      </c>
      <c r="AD180" s="9">
        <v>0.2857142857142857</v>
      </c>
      <c r="AE180" s="89">
        <v>145</v>
      </c>
      <c r="AF180" s="81"/>
      <c r="AG180" s="95" t="s">
        <v>194</v>
      </c>
      <c r="AH180" s="96" t="s">
        <v>195</v>
      </c>
      <c r="AI180" s="25">
        <v>-11.111111111111114</v>
      </c>
      <c r="AJ180" s="118">
        <v>4</v>
      </c>
      <c r="AK180" s="118">
        <v>14</v>
      </c>
      <c r="AL180" s="9">
        <v>0.2857142857142857</v>
      </c>
      <c r="AM180" s="89">
        <v>151</v>
      </c>
      <c r="AN180" s="81"/>
      <c r="AO180" s="95" t="s">
        <v>194</v>
      </c>
      <c r="AP180" s="96" t="s">
        <v>195</v>
      </c>
      <c r="AQ180" s="25">
        <v>-11.111111111111114</v>
      </c>
      <c r="AR180" s="118">
        <v>4</v>
      </c>
      <c r="AS180" s="118">
        <v>14</v>
      </c>
      <c r="AT180" s="9">
        <v>0.2857142857142857</v>
      </c>
      <c r="AU180" s="89">
        <v>151</v>
      </c>
      <c r="AV180" s="81"/>
      <c r="AW180" s="94" t="s">
        <v>194</v>
      </c>
      <c r="AX180" s="96" t="s">
        <v>195</v>
      </c>
      <c r="AY180" s="25">
        <v>-11.111111111111114</v>
      </c>
      <c r="AZ180" s="118">
        <v>4</v>
      </c>
      <c r="BA180" s="118">
        <v>14</v>
      </c>
      <c r="BB180" s="9">
        <v>0.2857142857142857</v>
      </c>
      <c r="BC180" s="89">
        <v>152</v>
      </c>
      <c r="BD180" s="81"/>
      <c r="BE180" s="94" t="s">
        <v>194</v>
      </c>
      <c r="BF180" s="96" t="s">
        <v>195</v>
      </c>
      <c r="BG180" s="25">
        <v>-11.111111111111114</v>
      </c>
      <c r="BH180" s="118">
        <v>4</v>
      </c>
      <c r="BI180" s="118">
        <v>14</v>
      </c>
      <c r="BJ180" s="9">
        <f t="shared" si="5"/>
        <v>0.2857142857142857</v>
      </c>
      <c r="BK180" s="89">
        <v>156</v>
      </c>
      <c r="BL180" s="81"/>
      <c r="BM180" s="94" t="s">
        <v>194</v>
      </c>
      <c r="BN180" s="96" t="s">
        <v>195</v>
      </c>
      <c r="BO180" s="365">
        <v>-11.111111111111114</v>
      </c>
      <c r="BP180" s="118">
        <v>4</v>
      </c>
      <c r="BQ180" s="118">
        <v>14</v>
      </c>
      <c r="BR180" s="9">
        <v>0.2857142857142857</v>
      </c>
      <c r="BS180" s="89">
        <v>159</v>
      </c>
      <c r="BT180" s="81"/>
      <c r="BU180" s="94" t="s">
        <v>194</v>
      </c>
      <c r="BV180" s="96" t="s">
        <v>195</v>
      </c>
      <c r="BW180" s="25">
        <v>-11.111111111111114</v>
      </c>
      <c r="BX180" s="118">
        <v>4</v>
      </c>
      <c r="BY180" s="118">
        <v>14</v>
      </c>
      <c r="BZ180" s="9">
        <v>0.2857142857142857</v>
      </c>
      <c r="CA180" s="89">
        <v>163</v>
      </c>
    </row>
    <row r="181" spans="1:79" x14ac:dyDescent="0.25">
      <c r="A181" s="94" t="s">
        <v>196</v>
      </c>
      <c r="B181" s="96" t="s">
        <v>197</v>
      </c>
      <c r="C181" s="138">
        <v>-2.2857142857142847</v>
      </c>
      <c r="D181" s="118">
        <v>3</v>
      </c>
      <c r="E181" s="118">
        <v>4</v>
      </c>
      <c r="F181" s="9">
        <v>0.75</v>
      </c>
      <c r="G181" s="89">
        <v>94</v>
      </c>
      <c r="H181" s="81"/>
      <c r="I181" s="94" t="s">
        <v>196</v>
      </c>
      <c r="J181" s="96" t="s">
        <v>197</v>
      </c>
      <c r="K181" s="138">
        <v>-2.2857142857142847</v>
      </c>
      <c r="L181" s="118">
        <v>3</v>
      </c>
      <c r="M181" s="118">
        <v>4</v>
      </c>
      <c r="N181" s="9">
        <v>0.75</v>
      </c>
      <c r="O181" s="89">
        <v>97</v>
      </c>
      <c r="P181" s="81"/>
      <c r="Q181" s="94" t="s">
        <v>196</v>
      </c>
      <c r="R181" s="96" t="s">
        <v>197</v>
      </c>
      <c r="S181" s="138">
        <v>-2.2857142857142847</v>
      </c>
      <c r="T181" s="118">
        <v>3</v>
      </c>
      <c r="U181" s="118">
        <v>4</v>
      </c>
      <c r="V181" s="42">
        <v>0.75</v>
      </c>
      <c r="W181" s="89">
        <v>99</v>
      </c>
      <c r="X181" s="81"/>
      <c r="Y181" s="94" t="s">
        <v>196</v>
      </c>
      <c r="Z181" s="96" t="s">
        <v>197</v>
      </c>
      <c r="AA181" s="138">
        <v>-2.2857142857142847</v>
      </c>
      <c r="AB181" s="118">
        <v>3</v>
      </c>
      <c r="AC181" s="118">
        <v>4</v>
      </c>
      <c r="AD181" s="9">
        <v>0.75</v>
      </c>
      <c r="AE181" s="89">
        <v>104</v>
      </c>
      <c r="AF181" s="81"/>
      <c r="AG181" s="94" t="s">
        <v>196</v>
      </c>
      <c r="AH181" s="96" t="s">
        <v>197</v>
      </c>
      <c r="AI181" s="25">
        <v>-2.2857142857142847</v>
      </c>
      <c r="AJ181" s="118">
        <v>3</v>
      </c>
      <c r="AK181" s="118">
        <v>4</v>
      </c>
      <c r="AL181" s="9">
        <v>0.75</v>
      </c>
      <c r="AM181" s="89">
        <v>108</v>
      </c>
      <c r="AN181" s="81"/>
      <c r="AO181" s="94" t="s">
        <v>196</v>
      </c>
      <c r="AP181" s="96" t="s">
        <v>197</v>
      </c>
      <c r="AQ181" s="25">
        <v>-2.2857142857142847</v>
      </c>
      <c r="AR181" s="118">
        <v>3</v>
      </c>
      <c r="AS181" s="118">
        <v>4</v>
      </c>
      <c r="AT181" s="9">
        <v>0.75</v>
      </c>
      <c r="AU181" s="89">
        <v>107</v>
      </c>
      <c r="AV181" s="81"/>
      <c r="AW181" s="101" t="s">
        <v>196</v>
      </c>
      <c r="AX181" s="96" t="s">
        <v>197</v>
      </c>
      <c r="AY181" s="25">
        <v>-2.2857142857142847</v>
      </c>
      <c r="AZ181" s="118">
        <v>3</v>
      </c>
      <c r="BA181" s="118">
        <v>4</v>
      </c>
      <c r="BB181" s="9">
        <v>0.75</v>
      </c>
      <c r="BC181" s="89">
        <v>106</v>
      </c>
      <c r="BD181" s="81"/>
      <c r="BE181" s="101" t="s">
        <v>196</v>
      </c>
      <c r="BF181" s="96" t="s">
        <v>197</v>
      </c>
      <c r="BG181" s="25">
        <v>-2.2857142857142847</v>
      </c>
      <c r="BH181" s="118">
        <v>3</v>
      </c>
      <c r="BI181" s="118">
        <v>4</v>
      </c>
      <c r="BJ181" s="9">
        <f t="shared" si="5"/>
        <v>0.75</v>
      </c>
      <c r="BK181" s="89">
        <v>110</v>
      </c>
      <c r="BL181" s="81"/>
      <c r="BM181" s="101" t="s">
        <v>196</v>
      </c>
      <c r="BN181" s="96" t="s">
        <v>197</v>
      </c>
      <c r="BO181" s="365">
        <v>-2.2857142857142847</v>
      </c>
      <c r="BP181" s="118">
        <v>3</v>
      </c>
      <c r="BQ181" s="118">
        <v>4</v>
      </c>
      <c r="BR181" s="9">
        <v>0.75</v>
      </c>
      <c r="BS181" s="89">
        <v>111</v>
      </c>
      <c r="BT181" s="81"/>
      <c r="BU181" s="101" t="s">
        <v>196</v>
      </c>
      <c r="BV181" s="96" t="s">
        <v>197</v>
      </c>
      <c r="BW181" s="25">
        <v>-2.2857142857142847</v>
      </c>
      <c r="BX181" s="118">
        <v>3</v>
      </c>
      <c r="BY181" s="118">
        <v>4</v>
      </c>
      <c r="BZ181" s="9">
        <v>0.75</v>
      </c>
      <c r="CA181" s="89">
        <v>114</v>
      </c>
    </row>
    <row r="182" spans="1:79" x14ac:dyDescent="0.25">
      <c r="A182" s="105" t="s">
        <v>196</v>
      </c>
      <c r="B182" s="96" t="s">
        <v>198</v>
      </c>
      <c r="C182" s="138">
        <v>0</v>
      </c>
      <c r="D182" s="118">
        <v>1</v>
      </c>
      <c r="E182" s="118">
        <v>7</v>
      </c>
      <c r="F182" s="9">
        <v>0.14285714285714285</v>
      </c>
      <c r="G182" s="89">
        <v>150</v>
      </c>
      <c r="H182" s="81"/>
      <c r="I182" s="105" t="s">
        <v>196</v>
      </c>
      <c r="J182" s="96" t="s">
        <v>198</v>
      </c>
      <c r="K182" s="138">
        <v>0</v>
      </c>
      <c r="L182" s="118">
        <v>1</v>
      </c>
      <c r="M182" s="118">
        <v>7</v>
      </c>
      <c r="N182" s="9">
        <v>0.14285714285714285</v>
      </c>
      <c r="O182" s="89">
        <v>150</v>
      </c>
      <c r="P182" s="81"/>
      <c r="Q182" s="105" t="s">
        <v>196</v>
      </c>
      <c r="R182" s="96" t="s">
        <v>198</v>
      </c>
      <c r="S182" s="138">
        <v>0</v>
      </c>
      <c r="T182" s="118">
        <v>1</v>
      </c>
      <c r="U182" s="118">
        <v>7</v>
      </c>
      <c r="V182" s="42">
        <v>0.14285714285714285</v>
      </c>
      <c r="W182" s="89">
        <v>150</v>
      </c>
      <c r="X182" s="81"/>
      <c r="Y182" s="105" t="s">
        <v>196</v>
      </c>
      <c r="Z182" s="96" t="s">
        <v>198</v>
      </c>
      <c r="AA182" s="138">
        <v>0</v>
      </c>
      <c r="AB182" s="118">
        <v>1</v>
      </c>
      <c r="AC182" s="118">
        <v>7</v>
      </c>
      <c r="AD182" s="9">
        <v>0.14285714285714285</v>
      </c>
      <c r="AE182" s="89">
        <v>158</v>
      </c>
      <c r="AF182" s="81"/>
      <c r="AG182" s="105" t="s">
        <v>196</v>
      </c>
      <c r="AH182" s="96" t="s">
        <v>198</v>
      </c>
      <c r="AI182" s="25">
        <v>0</v>
      </c>
      <c r="AJ182" s="118">
        <v>1</v>
      </c>
      <c r="AK182" s="118">
        <v>7</v>
      </c>
      <c r="AL182" s="9">
        <v>0.14285714285714285</v>
      </c>
      <c r="AM182" s="89">
        <v>162</v>
      </c>
      <c r="AN182" s="81"/>
      <c r="AO182" s="105" t="s">
        <v>196</v>
      </c>
      <c r="AP182" s="96" t="s">
        <v>198</v>
      </c>
      <c r="AQ182" s="25">
        <v>0</v>
      </c>
      <c r="AR182" s="118">
        <v>1</v>
      </c>
      <c r="AS182" s="118">
        <v>7</v>
      </c>
      <c r="AT182" s="9">
        <v>0.14285714285714285</v>
      </c>
      <c r="AU182" s="89">
        <v>162</v>
      </c>
      <c r="AV182" s="81"/>
      <c r="AW182" s="98" t="s">
        <v>196</v>
      </c>
      <c r="AX182" s="96" t="s">
        <v>198</v>
      </c>
      <c r="AY182" s="25">
        <v>0</v>
      </c>
      <c r="AZ182" s="118">
        <v>1</v>
      </c>
      <c r="BA182" s="118">
        <v>7</v>
      </c>
      <c r="BB182" s="9">
        <v>0.14285714285714285</v>
      </c>
      <c r="BC182" s="89">
        <v>164</v>
      </c>
      <c r="BD182" s="81"/>
      <c r="BE182" s="98" t="s">
        <v>196</v>
      </c>
      <c r="BF182" s="96" t="s">
        <v>198</v>
      </c>
      <c r="BG182" s="25">
        <v>0</v>
      </c>
      <c r="BH182" s="118">
        <v>1</v>
      </c>
      <c r="BI182" s="118">
        <v>7</v>
      </c>
      <c r="BJ182" s="9">
        <f t="shared" si="5"/>
        <v>0.14285714285714285</v>
      </c>
      <c r="BK182" s="89">
        <v>166</v>
      </c>
      <c r="BL182" s="81"/>
      <c r="BM182" s="98" t="s">
        <v>196</v>
      </c>
      <c r="BN182" s="96" t="s">
        <v>198</v>
      </c>
      <c r="BO182" s="365">
        <v>0</v>
      </c>
      <c r="BP182" s="118">
        <v>1</v>
      </c>
      <c r="BQ182" s="118">
        <v>7</v>
      </c>
      <c r="BR182" s="9">
        <v>0.14285714285714285</v>
      </c>
      <c r="BS182" s="89">
        <v>171</v>
      </c>
      <c r="BT182" s="81"/>
      <c r="BU182" s="98" t="s">
        <v>196</v>
      </c>
      <c r="BV182" s="96" t="s">
        <v>198</v>
      </c>
      <c r="BW182" s="25">
        <v>0</v>
      </c>
      <c r="BX182" s="118">
        <v>1</v>
      </c>
      <c r="BY182" s="118">
        <v>7</v>
      </c>
      <c r="BZ182" s="9">
        <v>0.14285714285714285</v>
      </c>
      <c r="CA182" s="89">
        <v>177</v>
      </c>
    </row>
    <row r="183" spans="1:79" s="81" customFormat="1" x14ac:dyDescent="0.25">
      <c r="A183" s="105" t="s">
        <v>196</v>
      </c>
      <c r="B183" s="91" t="s">
        <v>108</v>
      </c>
      <c r="C183" s="138">
        <v>1.1111333333333313</v>
      </c>
      <c r="D183" s="118">
        <v>24</v>
      </c>
      <c r="E183" s="118">
        <v>21</v>
      </c>
      <c r="F183" s="9">
        <v>1.1428571428571428</v>
      </c>
      <c r="G183" s="89">
        <v>71</v>
      </c>
      <c r="I183" s="105" t="s">
        <v>196</v>
      </c>
      <c r="J183" s="91" t="s">
        <v>108</v>
      </c>
      <c r="K183" s="138">
        <v>1.1111333333333313</v>
      </c>
      <c r="L183" s="118">
        <v>24</v>
      </c>
      <c r="M183" s="118">
        <v>21</v>
      </c>
      <c r="N183" s="9">
        <v>1.1428571428571428</v>
      </c>
      <c r="O183" s="89">
        <v>72</v>
      </c>
      <c r="Q183" s="105" t="s">
        <v>196</v>
      </c>
      <c r="R183" s="91" t="s">
        <v>108</v>
      </c>
      <c r="S183" s="187">
        <v>-2.5555333333333365</v>
      </c>
      <c r="T183" s="119">
        <v>23</v>
      </c>
      <c r="U183" s="119">
        <v>27</v>
      </c>
      <c r="V183" s="44">
        <v>0.85185185185185186</v>
      </c>
      <c r="W183" s="119">
        <v>91</v>
      </c>
      <c r="Y183" s="105" t="s">
        <v>196</v>
      </c>
      <c r="Z183" s="91" t="s">
        <v>108</v>
      </c>
      <c r="AA183" s="25">
        <v>-2.5555333333333365</v>
      </c>
      <c r="AB183" s="118">
        <v>14</v>
      </c>
      <c r="AC183" s="118">
        <v>18</v>
      </c>
      <c r="AD183" s="9">
        <v>0.77777777777777779</v>
      </c>
      <c r="AE183" s="89">
        <v>99</v>
      </c>
      <c r="AG183" s="105" t="s">
        <v>196</v>
      </c>
      <c r="AH183" s="91" t="s">
        <v>108</v>
      </c>
      <c r="AI183" s="25">
        <v>-2.5555333333333365</v>
      </c>
      <c r="AJ183" s="118">
        <v>14</v>
      </c>
      <c r="AK183" s="118">
        <v>18</v>
      </c>
      <c r="AL183" s="9">
        <v>0.77777777777777779</v>
      </c>
      <c r="AM183" s="89">
        <v>104</v>
      </c>
      <c r="AO183" s="105" t="s">
        <v>196</v>
      </c>
      <c r="AP183" s="91" t="s">
        <v>108</v>
      </c>
      <c r="AQ183" s="25">
        <v>-2.5555333333333365</v>
      </c>
      <c r="AR183" s="118">
        <v>14</v>
      </c>
      <c r="AS183" s="118">
        <v>18</v>
      </c>
      <c r="AT183" s="9">
        <v>0.77777777777777779</v>
      </c>
      <c r="AU183" s="89">
        <v>102</v>
      </c>
      <c r="AW183" s="98" t="s">
        <v>196</v>
      </c>
      <c r="AX183" s="91" t="s">
        <v>108</v>
      </c>
      <c r="AY183" s="25">
        <v>-2.5555333333333365</v>
      </c>
      <c r="AZ183" s="118">
        <v>14</v>
      </c>
      <c r="BA183" s="118">
        <v>18</v>
      </c>
      <c r="BB183" s="9">
        <v>0.77777777777777779</v>
      </c>
      <c r="BC183" s="89">
        <v>101</v>
      </c>
      <c r="BE183" s="98" t="s">
        <v>196</v>
      </c>
      <c r="BF183" s="91" t="s">
        <v>108</v>
      </c>
      <c r="BG183" s="25">
        <v>-2.5555333333333365</v>
      </c>
      <c r="BH183" s="118">
        <v>14</v>
      </c>
      <c r="BI183" s="118">
        <v>18</v>
      </c>
      <c r="BJ183" s="9">
        <f t="shared" si="5"/>
        <v>0.77777777777777779</v>
      </c>
      <c r="BK183" s="89">
        <v>105</v>
      </c>
      <c r="BM183" s="98" t="s">
        <v>196</v>
      </c>
      <c r="BN183" s="91" t="s">
        <v>108</v>
      </c>
      <c r="BO183" s="365">
        <v>-2.5555333333333365</v>
      </c>
      <c r="BP183" s="118">
        <v>14</v>
      </c>
      <c r="BQ183" s="118">
        <v>18</v>
      </c>
      <c r="BR183" s="9">
        <v>0.77777777777777779</v>
      </c>
      <c r="BS183" s="89">
        <v>107</v>
      </c>
      <c r="BU183" s="98" t="s">
        <v>196</v>
      </c>
      <c r="BV183" s="91" t="s">
        <v>108</v>
      </c>
      <c r="BW183" s="25">
        <v>-2.5555333333333365</v>
      </c>
      <c r="BX183" s="118">
        <v>14</v>
      </c>
      <c r="BY183" s="118">
        <v>18</v>
      </c>
      <c r="BZ183" s="9">
        <v>0.77777777777777779</v>
      </c>
      <c r="CA183" s="89">
        <v>110</v>
      </c>
    </row>
    <row r="184" spans="1:79" s="81" customFormat="1" x14ac:dyDescent="0.25">
      <c r="A184" s="90" t="s">
        <v>199</v>
      </c>
      <c r="B184" s="91" t="s">
        <v>200</v>
      </c>
      <c r="C184" s="138">
        <v>-3</v>
      </c>
      <c r="D184" s="118">
        <v>13</v>
      </c>
      <c r="E184" s="118">
        <v>1</v>
      </c>
      <c r="F184" s="9">
        <v>13</v>
      </c>
      <c r="G184" s="89">
        <v>2</v>
      </c>
      <c r="I184" s="90" t="s">
        <v>199</v>
      </c>
      <c r="J184" s="91" t="s">
        <v>200</v>
      </c>
      <c r="K184" s="138">
        <v>-3</v>
      </c>
      <c r="L184" s="118">
        <v>13</v>
      </c>
      <c r="M184" s="118">
        <v>1</v>
      </c>
      <c r="N184" s="9">
        <v>13</v>
      </c>
      <c r="O184" s="89">
        <v>2</v>
      </c>
      <c r="Q184" s="90" t="s">
        <v>199</v>
      </c>
      <c r="R184" s="91" t="s">
        <v>200</v>
      </c>
      <c r="S184" s="138">
        <v>-3</v>
      </c>
      <c r="T184" s="118">
        <v>13</v>
      </c>
      <c r="U184" s="118">
        <v>1</v>
      </c>
      <c r="V184" s="42">
        <v>13</v>
      </c>
      <c r="W184" s="89">
        <v>2</v>
      </c>
      <c r="Y184" s="90" t="s">
        <v>199</v>
      </c>
      <c r="Z184" s="91" t="s">
        <v>200</v>
      </c>
      <c r="AA184" s="138">
        <v>-3</v>
      </c>
      <c r="AB184" s="118">
        <v>13</v>
      </c>
      <c r="AC184" s="118">
        <v>1</v>
      </c>
      <c r="AD184" s="9">
        <v>13</v>
      </c>
      <c r="AE184" s="89">
        <v>2</v>
      </c>
      <c r="AG184" s="90" t="s">
        <v>199</v>
      </c>
      <c r="AH184" s="91" t="s">
        <v>200</v>
      </c>
      <c r="AI184" s="25">
        <v>-3</v>
      </c>
      <c r="AJ184" s="118">
        <v>13</v>
      </c>
      <c r="AK184" s="118">
        <v>1</v>
      </c>
      <c r="AL184" s="9">
        <v>13</v>
      </c>
      <c r="AM184" s="89">
        <v>2</v>
      </c>
      <c r="AO184" s="90" t="s">
        <v>199</v>
      </c>
      <c r="AP184" s="91" t="s">
        <v>200</v>
      </c>
      <c r="AQ184" s="25">
        <v>-3</v>
      </c>
      <c r="AR184" s="118">
        <v>13</v>
      </c>
      <c r="AS184" s="118">
        <v>1</v>
      </c>
      <c r="AT184" s="9">
        <v>13</v>
      </c>
      <c r="AU184" s="89">
        <v>2</v>
      </c>
      <c r="AW184" s="90" t="s">
        <v>199</v>
      </c>
      <c r="AX184" s="91" t="s">
        <v>200</v>
      </c>
      <c r="AY184" s="25">
        <v>-3</v>
      </c>
      <c r="AZ184" s="118">
        <v>13</v>
      </c>
      <c r="BA184" s="118">
        <v>1</v>
      </c>
      <c r="BB184" s="9">
        <v>13</v>
      </c>
      <c r="BC184" s="89">
        <v>2</v>
      </c>
      <c r="BE184" s="90" t="s">
        <v>199</v>
      </c>
      <c r="BF184" s="91" t="s">
        <v>200</v>
      </c>
      <c r="BG184" s="25">
        <v>-3</v>
      </c>
      <c r="BH184" s="118">
        <v>13</v>
      </c>
      <c r="BI184" s="118">
        <v>1</v>
      </c>
      <c r="BJ184" s="9">
        <f t="shared" si="5"/>
        <v>13</v>
      </c>
      <c r="BK184" s="89">
        <v>2</v>
      </c>
      <c r="BM184" s="90" t="s">
        <v>199</v>
      </c>
      <c r="BN184" s="91" t="s">
        <v>200</v>
      </c>
      <c r="BO184" s="365">
        <v>-3</v>
      </c>
      <c r="BP184" s="118">
        <v>13</v>
      </c>
      <c r="BQ184" s="118">
        <v>1</v>
      </c>
      <c r="BR184" s="9">
        <v>13</v>
      </c>
      <c r="BS184" s="89">
        <v>2</v>
      </c>
      <c r="BU184" s="90" t="s">
        <v>199</v>
      </c>
      <c r="BV184" s="91" t="s">
        <v>200</v>
      </c>
      <c r="BW184" s="25">
        <v>-3</v>
      </c>
      <c r="BX184" s="118">
        <v>13</v>
      </c>
      <c r="BY184" s="118">
        <v>1</v>
      </c>
      <c r="BZ184" s="9">
        <v>13</v>
      </c>
      <c r="CA184" s="89">
        <v>2</v>
      </c>
    </row>
    <row r="185" spans="1:79" s="81" customFormat="1" x14ac:dyDescent="0.25">
      <c r="A185" s="108" t="s">
        <v>201</v>
      </c>
      <c r="B185" s="91" t="s">
        <v>41</v>
      </c>
      <c r="C185" s="138">
        <v>0.375</v>
      </c>
      <c r="D185" s="118">
        <v>19</v>
      </c>
      <c r="E185" s="118">
        <v>15</v>
      </c>
      <c r="F185" s="9">
        <v>1.2666666666666666</v>
      </c>
      <c r="G185" s="89">
        <v>64</v>
      </c>
      <c r="I185" s="108" t="s">
        <v>201</v>
      </c>
      <c r="J185" s="91" t="s">
        <v>41</v>
      </c>
      <c r="K185" s="138">
        <v>0.375</v>
      </c>
      <c r="L185" s="118">
        <v>19</v>
      </c>
      <c r="M185" s="118">
        <v>15</v>
      </c>
      <c r="N185" s="9">
        <v>1.2666666666666666</v>
      </c>
      <c r="O185" s="89">
        <v>65</v>
      </c>
      <c r="Q185" s="108" t="s">
        <v>201</v>
      </c>
      <c r="R185" s="91" t="s">
        <v>41</v>
      </c>
      <c r="S185" s="138">
        <v>0.375</v>
      </c>
      <c r="T185" s="118">
        <v>19</v>
      </c>
      <c r="U185" s="118">
        <v>15</v>
      </c>
      <c r="V185" s="42">
        <v>1.2666666666666666</v>
      </c>
      <c r="W185" s="89">
        <v>64</v>
      </c>
      <c r="Y185" s="108" t="s">
        <v>201</v>
      </c>
      <c r="Z185" s="91" t="s">
        <v>41</v>
      </c>
      <c r="AA185" s="138">
        <v>0.375</v>
      </c>
      <c r="AB185" s="118">
        <v>19</v>
      </c>
      <c r="AC185" s="118">
        <v>15</v>
      </c>
      <c r="AD185" s="9">
        <v>1.2666666666666666</v>
      </c>
      <c r="AE185" s="89">
        <v>68</v>
      </c>
      <c r="AG185" s="108" t="s">
        <v>201</v>
      </c>
      <c r="AH185" s="91" t="s">
        <v>41</v>
      </c>
      <c r="AI185" s="25">
        <v>0.375</v>
      </c>
      <c r="AJ185" s="118">
        <v>19</v>
      </c>
      <c r="AK185" s="118">
        <v>15</v>
      </c>
      <c r="AL185" s="9">
        <v>1.2666666666666666</v>
      </c>
      <c r="AM185" s="89">
        <v>70</v>
      </c>
      <c r="AO185" s="108" t="s">
        <v>201</v>
      </c>
      <c r="AP185" s="91" t="s">
        <v>41</v>
      </c>
      <c r="AQ185" s="25">
        <v>0.375</v>
      </c>
      <c r="AR185" s="118">
        <v>19</v>
      </c>
      <c r="AS185" s="118">
        <v>15</v>
      </c>
      <c r="AT185" s="9">
        <v>1.2666666666666666</v>
      </c>
      <c r="AU185" s="89">
        <v>68</v>
      </c>
      <c r="AW185" s="98" t="s">
        <v>201</v>
      </c>
      <c r="AX185" s="91" t="s">
        <v>41</v>
      </c>
      <c r="AY185" s="25">
        <v>0.375</v>
      </c>
      <c r="AZ185" s="118">
        <v>19</v>
      </c>
      <c r="BA185" s="118">
        <v>15</v>
      </c>
      <c r="BB185" s="9">
        <v>1.2666666666666666</v>
      </c>
      <c r="BC185" s="89">
        <v>69</v>
      </c>
      <c r="BE185" s="98" t="s">
        <v>201</v>
      </c>
      <c r="BF185" s="91" t="s">
        <v>41</v>
      </c>
      <c r="BG185" s="25">
        <v>0.375</v>
      </c>
      <c r="BH185" s="118">
        <v>19</v>
      </c>
      <c r="BI185" s="118">
        <v>15</v>
      </c>
      <c r="BJ185" s="9">
        <f t="shared" si="5"/>
        <v>1.2666666666666666</v>
      </c>
      <c r="BK185" s="89">
        <v>71</v>
      </c>
      <c r="BM185" s="98" t="s">
        <v>201</v>
      </c>
      <c r="BN185" s="91" t="s">
        <v>41</v>
      </c>
      <c r="BO185" s="365">
        <v>0.375</v>
      </c>
      <c r="BP185" s="118">
        <v>19</v>
      </c>
      <c r="BQ185" s="118">
        <v>15</v>
      </c>
      <c r="BR185" s="9">
        <v>1.2666666666666666</v>
      </c>
      <c r="BS185" s="89">
        <v>71</v>
      </c>
      <c r="BU185" s="98" t="s">
        <v>201</v>
      </c>
      <c r="BV185" s="91" t="s">
        <v>41</v>
      </c>
      <c r="BW185" s="25">
        <v>0.375</v>
      </c>
      <c r="BX185" s="118">
        <v>19</v>
      </c>
      <c r="BY185" s="118">
        <v>15</v>
      </c>
      <c r="BZ185" s="9">
        <v>1.2666666666666666</v>
      </c>
      <c r="CA185" s="89">
        <v>77</v>
      </c>
    </row>
    <row r="186" spans="1:79" s="81" customFormat="1" x14ac:dyDescent="0.25">
      <c r="A186" s="101" t="s">
        <v>201</v>
      </c>
      <c r="B186" s="91" t="s">
        <v>202</v>
      </c>
      <c r="C186" s="138">
        <v>2</v>
      </c>
      <c r="D186" s="118">
        <v>2</v>
      </c>
      <c r="E186" s="118">
        <v>2</v>
      </c>
      <c r="F186" s="9">
        <v>1</v>
      </c>
      <c r="G186" s="89">
        <v>78</v>
      </c>
      <c r="I186" s="101" t="s">
        <v>201</v>
      </c>
      <c r="J186" s="91" t="s">
        <v>202</v>
      </c>
      <c r="K186" s="138">
        <v>2</v>
      </c>
      <c r="L186" s="118">
        <v>2</v>
      </c>
      <c r="M186" s="118">
        <v>2</v>
      </c>
      <c r="N186" s="9">
        <v>1</v>
      </c>
      <c r="O186" s="89">
        <v>76</v>
      </c>
      <c r="Q186" s="101" t="s">
        <v>201</v>
      </c>
      <c r="R186" s="91" t="s">
        <v>202</v>
      </c>
      <c r="S186" s="138">
        <v>2</v>
      </c>
      <c r="T186" s="118">
        <v>2</v>
      </c>
      <c r="U186" s="118">
        <v>2</v>
      </c>
      <c r="V186" s="42">
        <v>1</v>
      </c>
      <c r="W186" s="89">
        <v>76</v>
      </c>
      <c r="Y186" s="101" t="s">
        <v>201</v>
      </c>
      <c r="Z186" s="91" t="s">
        <v>202</v>
      </c>
      <c r="AA186" s="138">
        <v>2</v>
      </c>
      <c r="AB186" s="118">
        <v>2</v>
      </c>
      <c r="AC186" s="118">
        <v>2</v>
      </c>
      <c r="AD186" s="9">
        <v>1</v>
      </c>
      <c r="AE186" s="89">
        <v>80</v>
      </c>
      <c r="AG186" s="101" t="s">
        <v>201</v>
      </c>
      <c r="AH186" s="91" t="s">
        <v>202</v>
      </c>
      <c r="AI186" s="25">
        <v>2</v>
      </c>
      <c r="AJ186" s="118">
        <v>2</v>
      </c>
      <c r="AK186" s="118">
        <v>2</v>
      </c>
      <c r="AL186" s="9">
        <v>1</v>
      </c>
      <c r="AM186" s="89">
        <v>82</v>
      </c>
      <c r="AO186" s="101" t="s">
        <v>201</v>
      </c>
      <c r="AP186" s="91" t="s">
        <v>202</v>
      </c>
      <c r="AQ186" s="25">
        <v>2</v>
      </c>
      <c r="AR186" s="118">
        <v>2</v>
      </c>
      <c r="AS186" s="118">
        <v>2</v>
      </c>
      <c r="AT186" s="9">
        <v>1</v>
      </c>
      <c r="AU186" s="89">
        <v>80</v>
      </c>
      <c r="AW186" s="101" t="s">
        <v>201</v>
      </c>
      <c r="AX186" s="91" t="s">
        <v>202</v>
      </c>
      <c r="AY186" s="25">
        <v>2</v>
      </c>
      <c r="AZ186" s="118">
        <v>2</v>
      </c>
      <c r="BA186" s="118">
        <v>2</v>
      </c>
      <c r="BB186" s="9">
        <v>1</v>
      </c>
      <c r="BC186" s="89">
        <v>80</v>
      </c>
      <c r="BE186" s="101" t="s">
        <v>201</v>
      </c>
      <c r="BF186" s="91" t="s">
        <v>202</v>
      </c>
      <c r="BG186" s="25">
        <v>2</v>
      </c>
      <c r="BH186" s="118">
        <v>2</v>
      </c>
      <c r="BI186" s="118">
        <v>2</v>
      </c>
      <c r="BJ186" s="9">
        <f t="shared" si="5"/>
        <v>1</v>
      </c>
      <c r="BK186" s="89">
        <v>83</v>
      </c>
      <c r="BM186" s="101" t="s">
        <v>201</v>
      </c>
      <c r="BN186" s="91" t="s">
        <v>202</v>
      </c>
      <c r="BO186" s="365">
        <v>2</v>
      </c>
      <c r="BP186" s="118">
        <v>2</v>
      </c>
      <c r="BQ186" s="118">
        <v>2</v>
      </c>
      <c r="BR186" s="9">
        <v>1</v>
      </c>
      <c r="BS186" s="89">
        <v>85</v>
      </c>
      <c r="BU186" s="101" t="s">
        <v>201</v>
      </c>
      <c r="BV186" s="91" t="s">
        <v>202</v>
      </c>
      <c r="BW186" s="25">
        <v>2</v>
      </c>
      <c r="BX186" s="118">
        <v>2</v>
      </c>
      <c r="BY186" s="118">
        <v>2</v>
      </c>
      <c r="BZ186" s="9">
        <v>1</v>
      </c>
      <c r="CA186" s="89">
        <v>88</v>
      </c>
    </row>
    <row r="187" spans="1:79" s="81" customFormat="1" x14ac:dyDescent="0.25">
      <c r="A187" s="99" t="s">
        <v>201</v>
      </c>
      <c r="B187" s="91" t="s">
        <v>203</v>
      </c>
      <c r="C187" s="138">
        <v>0</v>
      </c>
      <c r="D187" s="118"/>
      <c r="E187" s="118">
        <v>23</v>
      </c>
      <c r="F187" s="9">
        <v>0</v>
      </c>
      <c r="G187" s="89">
        <v>157</v>
      </c>
      <c r="I187" s="99" t="s">
        <v>201</v>
      </c>
      <c r="J187" s="91" t="s">
        <v>203</v>
      </c>
      <c r="K187" s="138">
        <v>0</v>
      </c>
      <c r="L187" s="118"/>
      <c r="M187" s="118">
        <v>23</v>
      </c>
      <c r="N187" s="9">
        <v>0</v>
      </c>
      <c r="O187" s="89">
        <v>157</v>
      </c>
      <c r="Q187" s="99" t="s">
        <v>201</v>
      </c>
      <c r="R187" s="91" t="s">
        <v>203</v>
      </c>
      <c r="S187" s="138">
        <v>0</v>
      </c>
      <c r="T187" s="118"/>
      <c r="U187" s="118">
        <v>23</v>
      </c>
      <c r="V187" s="42">
        <v>0</v>
      </c>
      <c r="W187" s="6">
        <v>156</v>
      </c>
      <c r="Y187" s="99" t="s">
        <v>201</v>
      </c>
      <c r="Z187" s="91" t="s">
        <v>203</v>
      </c>
      <c r="AA187" s="138">
        <v>0</v>
      </c>
      <c r="AB187" s="118"/>
      <c r="AC187" s="118">
        <v>23</v>
      </c>
      <c r="AD187" s="9">
        <v>0</v>
      </c>
      <c r="AE187" s="89">
        <v>164</v>
      </c>
      <c r="AG187" s="99" t="s">
        <v>201</v>
      </c>
      <c r="AH187" s="91" t="s">
        <v>203</v>
      </c>
      <c r="AI187" s="25">
        <v>0</v>
      </c>
      <c r="AJ187" s="118">
        <v>0</v>
      </c>
      <c r="AK187" s="118">
        <v>23</v>
      </c>
      <c r="AL187" s="9">
        <v>0</v>
      </c>
      <c r="AM187" s="89">
        <v>169</v>
      </c>
      <c r="AO187" s="99" t="s">
        <v>201</v>
      </c>
      <c r="AP187" s="91" t="s">
        <v>203</v>
      </c>
      <c r="AQ187" s="25">
        <v>0</v>
      </c>
      <c r="AR187" s="118"/>
      <c r="AS187" s="118">
        <v>23</v>
      </c>
      <c r="AT187" s="9">
        <v>0</v>
      </c>
      <c r="AU187" s="89">
        <v>169</v>
      </c>
      <c r="AW187" s="102" t="s">
        <v>201</v>
      </c>
      <c r="AX187" s="91" t="s">
        <v>203</v>
      </c>
      <c r="AY187" s="25">
        <v>0</v>
      </c>
      <c r="AZ187" s="118"/>
      <c r="BA187" s="118">
        <v>23</v>
      </c>
      <c r="BB187" s="9">
        <v>0</v>
      </c>
      <c r="BC187" s="89">
        <v>170</v>
      </c>
      <c r="BE187" s="102" t="s">
        <v>201</v>
      </c>
      <c r="BF187" s="91" t="s">
        <v>203</v>
      </c>
      <c r="BG187" s="25">
        <v>0</v>
      </c>
      <c r="BH187" s="118"/>
      <c r="BI187" s="118">
        <v>23</v>
      </c>
      <c r="BJ187" s="9">
        <f t="shared" si="5"/>
        <v>0</v>
      </c>
      <c r="BK187" s="89">
        <v>174</v>
      </c>
      <c r="BM187" s="102" t="s">
        <v>201</v>
      </c>
      <c r="BN187" s="91" t="s">
        <v>203</v>
      </c>
      <c r="BO187" s="365">
        <v>0</v>
      </c>
      <c r="BP187" s="118"/>
      <c r="BQ187" s="118">
        <v>23</v>
      </c>
      <c r="BR187" s="9">
        <v>0</v>
      </c>
      <c r="BS187" s="89">
        <v>179</v>
      </c>
      <c r="BU187" s="102" t="s">
        <v>201</v>
      </c>
      <c r="BV187" s="91" t="s">
        <v>203</v>
      </c>
      <c r="BW187" s="25">
        <v>0</v>
      </c>
      <c r="BX187" s="118">
        <v>0</v>
      </c>
      <c r="BY187" s="118">
        <v>23</v>
      </c>
      <c r="BZ187" s="9">
        <v>0</v>
      </c>
      <c r="CA187" s="89">
        <v>184</v>
      </c>
    </row>
    <row r="188" spans="1:79" x14ac:dyDescent="0.25">
      <c r="A188" s="105" t="s">
        <v>204</v>
      </c>
      <c r="B188" s="96" t="s">
        <v>77</v>
      </c>
      <c r="C188" s="138">
        <v>-2</v>
      </c>
      <c r="D188" s="118">
        <v>1</v>
      </c>
      <c r="E188" s="118">
        <v>12</v>
      </c>
      <c r="F188" s="9">
        <v>8.3333333333333329E-2</v>
      </c>
      <c r="G188" s="89">
        <v>154</v>
      </c>
      <c r="H188" s="81"/>
      <c r="I188" s="105" t="s">
        <v>204</v>
      </c>
      <c r="J188" s="96" t="s">
        <v>77</v>
      </c>
      <c r="K188" s="138">
        <v>-2</v>
      </c>
      <c r="L188" s="118">
        <v>1</v>
      </c>
      <c r="M188" s="118">
        <v>12</v>
      </c>
      <c r="N188" s="9">
        <v>8.3333333333333329E-2</v>
      </c>
      <c r="O188" s="89">
        <v>154</v>
      </c>
      <c r="P188" s="81"/>
      <c r="Q188" s="105" t="s">
        <v>204</v>
      </c>
      <c r="R188" s="96" t="s">
        <v>77</v>
      </c>
      <c r="S188" s="138">
        <v>-2</v>
      </c>
      <c r="T188" s="118">
        <v>1</v>
      </c>
      <c r="U188" s="118">
        <v>12</v>
      </c>
      <c r="V188" s="42">
        <v>8.3333333333333329E-2</v>
      </c>
      <c r="W188" s="89">
        <v>153</v>
      </c>
      <c r="X188" s="81"/>
      <c r="Y188" s="105" t="s">
        <v>204</v>
      </c>
      <c r="Z188" s="96" t="s">
        <v>77</v>
      </c>
      <c r="AA188" s="138">
        <v>-2</v>
      </c>
      <c r="AB188" s="118">
        <v>1</v>
      </c>
      <c r="AC188" s="118">
        <v>12</v>
      </c>
      <c r="AD188" s="9">
        <v>8.3333333333333329E-2</v>
      </c>
      <c r="AE188" s="89">
        <v>161</v>
      </c>
      <c r="AF188" s="81"/>
      <c r="AG188" s="105" t="s">
        <v>204</v>
      </c>
      <c r="AH188" s="96" t="s">
        <v>77</v>
      </c>
      <c r="AI188" s="25">
        <v>-2</v>
      </c>
      <c r="AJ188" s="118">
        <v>1</v>
      </c>
      <c r="AK188" s="118">
        <v>12</v>
      </c>
      <c r="AL188" s="9">
        <v>8.3333333333333329E-2</v>
      </c>
      <c r="AM188" s="89">
        <v>166</v>
      </c>
      <c r="AN188" s="81"/>
      <c r="AO188" s="105" t="s">
        <v>204</v>
      </c>
      <c r="AP188" s="96" t="s">
        <v>77</v>
      </c>
      <c r="AQ188" s="25">
        <v>-2</v>
      </c>
      <c r="AR188" s="118">
        <v>1</v>
      </c>
      <c r="AS188" s="118">
        <v>12</v>
      </c>
      <c r="AT188" s="9">
        <v>8.3333333333333329E-2</v>
      </c>
      <c r="AU188" s="89">
        <v>166</v>
      </c>
      <c r="AV188" s="81"/>
      <c r="AW188" s="98" t="s">
        <v>204</v>
      </c>
      <c r="AX188" s="96" t="s">
        <v>77</v>
      </c>
      <c r="AY188" s="25">
        <v>-2</v>
      </c>
      <c r="AZ188" s="118">
        <v>1</v>
      </c>
      <c r="BA188" s="118">
        <v>12</v>
      </c>
      <c r="BB188" s="9">
        <v>8.3333333333333329E-2</v>
      </c>
      <c r="BC188" s="89">
        <v>167</v>
      </c>
      <c r="BD188" s="81"/>
      <c r="BE188" s="98" t="s">
        <v>204</v>
      </c>
      <c r="BF188" s="96" t="s">
        <v>77</v>
      </c>
      <c r="BG188" s="25">
        <v>-2</v>
      </c>
      <c r="BH188" s="118">
        <v>1</v>
      </c>
      <c r="BI188" s="118">
        <v>12</v>
      </c>
      <c r="BJ188" s="9">
        <f t="shared" si="5"/>
        <v>8.3333333333333329E-2</v>
      </c>
      <c r="BK188" s="89">
        <v>169</v>
      </c>
      <c r="BL188" s="81"/>
      <c r="BM188" s="98" t="s">
        <v>204</v>
      </c>
      <c r="BN188" s="96" t="s">
        <v>77</v>
      </c>
      <c r="BO188" s="365">
        <v>-2</v>
      </c>
      <c r="BP188" s="118">
        <v>1</v>
      </c>
      <c r="BQ188" s="118">
        <v>12</v>
      </c>
      <c r="BR188" s="9">
        <v>8.3333333333333329E-2</v>
      </c>
      <c r="BS188" s="89">
        <v>174</v>
      </c>
      <c r="BT188" s="81"/>
      <c r="BU188" s="98" t="s">
        <v>204</v>
      </c>
      <c r="BV188" s="96" t="s">
        <v>77</v>
      </c>
      <c r="BW188" s="25">
        <v>-2</v>
      </c>
      <c r="BX188" s="118">
        <v>1</v>
      </c>
      <c r="BY188" s="118">
        <v>12</v>
      </c>
      <c r="BZ188" s="9">
        <v>8.3333333333333329E-2</v>
      </c>
      <c r="CA188" s="89">
        <v>180</v>
      </c>
    </row>
    <row r="189" spans="1:79" x14ac:dyDescent="0.25">
      <c r="A189" s="98" t="s">
        <v>204</v>
      </c>
      <c r="B189" s="96" t="s">
        <v>205</v>
      </c>
      <c r="C189" s="138">
        <v>-0.25020000000000042</v>
      </c>
      <c r="D189" s="118">
        <v>6</v>
      </c>
      <c r="E189" s="118">
        <v>28</v>
      </c>
      <c r="F189" s="9">
        <v>0.21428571428571427</v>
      </c>
      <c r="G189" s="89">
        <v>144</v>
      </c>
      <c r="H189" s="81"/>
      <c r="I189" s="98" t="s">
        <v>204</v>
      </c>
      <c r="J189" s="96" t="s">
        <v>205</v>
      </c>
      <c r="K189" s="138">
        <v>-0.25020000000000042</v>
      </c>
      <c r="L189" s="118">
        <v>6</v>
      </c>
      <c r="M189" s="118">
        <v>28</v>
      </c>
      <c r="N189" s="9">
        <v>0.21428571428571427</v>
      </c>
      <c r="O189" s="89">
        <v>143</v>
      </c>
      <c r="P189" s="81"/>
      <c r="Q189" s="98" t="s">
        <v>204</v>
      </c>
      <c r="R189" s="96" t="s">
        <v>205</v>
      </c>
      <c r="S189" s="138">
        <v>-0.25020000000000042</v>
      </c>
      <c r="T189" s="118">
        <v>6</v>
      </c>
      <c r="U189" s="118">
        <v>28</v>
      </c>
      <c r="V189" s="42">
        <v>0.21428571428571427</v>
      </c>
      <c r="W189" s="89">
        <v>144</v>
      </c>
      <c r="X189" s="81"/>
      <c r="Y189" s="98" t="s">
        <v>204</v>
      </c>
      <c r="Z189" s="96" t="s">
        <v>205</v>
      </c>
      <c r="AA189" s="138">
        <v>-0.25020000000000042</v>
      </c>
      <c r="AB189" s="118">
        <v>6</v>
      </c>
      <c r="AC189" s="118">
        <v>28</v>
      </c>
      <c r="AD189" s="9">
        <v>0.21428571428571427</v>
      </c>
      <c r="AE189" s="89">
        <v>152</v>
      </c>
      <c r="AF189" s="81"/>
      <c r="AG189" s="98" t="s">
        <v>204</v>
      </c>
      <c r="AH189" s="96" t="s">
        <v>205</v>
      </c>
      <c r="AI189" s="25">
        <v>-0.25020000000000042</v>
      </c>
      <c r="AJ189" s="118">
        <v>6</v>
      </c>
      <c r="AK189" s="118">
        <v>28</v>
      </c>
      <c r="AL189" s="9">
        <v>0.21428571428571427</v>
      </c>
      <c r="AM189" s="89">
        <v>156</v>
      </c>
      <c r="AN189" s="81"/>
      <c r="AO189" s="98" t="s">
        <v>204</v>
      </c>
      <c r="AP189" s="96" t="s">
        <v>205</v>
      </c>
      <c r="AQ189" s="25">
        <v>-0.25020000000000042</v>
      </c>
      <c r="AR189" s="118">
        <v>6</v>
      </c>
      <c r="AS189" s="118">
        <v>28</v>
      </c>
      <c r="AT189" s="9">
        <v>0.21428571428571427</v>
      </c>
      <c r="AU189" s="89">
        <v>157</v>
      </c>
      <c r="AV189" s="81"/>
      <c r="AW189" s="95" t="s">
        <v>204</v>
      </c>
      <c r="AX189" s="96" t="s">
        <v>205</v>
      </c>
      <c r="AY189" s="25">
        <v>-0.25020000000000042</v>
      </c>
      <c r="AZ189" s="118">
        <v>6</v>
      </c>
      <c r="BA189" s="118">
        <v>28</v>
      </c>
      <c r="BB189" s="9">
        <v>0.21428571428571427</v>
      </c>
      <c r="BC189" s="89">
        <v>158</v>
      </c>
      <c r="BD189" s="81"/>
      <c r="BE189" s="95" t="s">
        <v>204</v>
      </c>
      <c r="BF189" s="96" t="s">
        <v>205</v>
      </c>
      <c r="BG189" s="25">
        <v>-0.25020000000000042</v>
      </c>
      <c r="BH189" s="118">
        <v>6</v>
      </c>
      <c r="BI189" s="118">
        <v>28</v>
      </c>
      <c r="BJ189" s="9">
        <f t="shared" si="5"/>
        <v>0.21428571428571427</v>
      </c>
      <c r="BK189" s="89">
        <v>162</v>
      </c>
      <c r="BL189" s="81"/>
      <c r="BM189" s="95" t="s">
        <v>204</v>
      </c>
      <c r="BN189" s="96" t="s">
        <v>205</v>
      </c>
      <c r="BO189" s="365">
        <v>-0.25020000000000042</v>
      </c>
      <c r="BP189" s="118">
        <v>6</v>
      </c>
      <c r="BQ189" s="118">
        <v>28</v>
      </c>
      <c r="BR189" s="9">
        <v>0.21428571428571427</v>
      </c>
      <c r="BS189" s="89">
        <v>165</v>
      </c>
      <c r="BT189" s="81"/>
      <c r="BU189" s="95" t="s">
        <v>204</v>
      </c>
      <c r="BV189" s="96" t="s">
        <v>205</v>
      </c>
      <c r="BW189" s="25">
        <v>-0.25020000000000042</v>
      </c>
      <c r="BX189" s="118">
        <v>6</v>
      </c>
      <c r="BY189" s="118">
        <v>28</v>
      </c>
      <c r="BZ189" s="9">
        <v>0.21428571428571427</v>
      </c>
      <c r="CA189" s="89">
        <v>170</v>
      </c>
    </row>
    <row r="190" spans="1:79" x14ac:dyDescent="0.25">
      <c r="A190" s="105" t="s">
        <v>204</v>
      </c>
      <c r="B190" s="96" t="s">
        <v>206</v>
      </c>
      <c r="C190" s="138">
        <v>-3</v>
      </c>
      <c r="D190" s="118"/>
      <c r="E190" s="118">
        <v>4</v>
      </c>
      <c r="F190" s="9">
        <v>0</v>
      </c>
      <c r="G190" s="89">
        <v>157</v>
      </c>
      <c r="H190" s="81"/>
      <c r="I190" s="105" t="s">
        <v>204</v>
      </c>
      <c r="J190" s="96" t="s">
        <v>206</v>
      </c>
      <c r="K190" s="138">
        <v>-3</v>
      </c>
      <c r="L190" s="118"/>
      <c r="M190" s="118">
        <v>4</v>
      </c>
      <c r="N190" s="9">
        <v>0</v>
      </c>
      <c r="O190" s="89">
        <v>157</v>
      </c>
      <c r="P190" s="81"/>
      <c r="Q190" s="105" t="s">
        <v>204</v>
      </c>
      <c r="R190" s="96" t="s">
        <v>206</v>
      </c>
      <c r="S190" s="138">
        <v>-3</v>
      </c>
      <c r="T190" s="118"/>
      <c r="U190" s="118">
        <v>4</v>
      </c>
      <c r="V190" s="42">
        <v>0</v>
      </c>
      <c r="W190" s="6">
        <v>156</v>
      </c>
      <c r="X190" s="81"/>
      <c r="Y190" s="105" t="s">
        <v>204</v>
      </c>
      <c r="Z190" s="96" t="s">
        <v>206</v>
      </c>
      <c r="AA190" s="138">
        <v>-3</v>
      </c>
      <c r="AB190" s="118"/>
      <c r="AC190" s="118">
        <v>4</v>
      </c>
      <c r="AD190" s="9">
        <v>0</v>
      </c>
      <c r="AE190" s="89">
        <v>164</v>
      </c>
      <c r="AF190" s="81"/>
      <c r="AG190" s="105" t="s">
        <v>204</v>
      </c>
      <c r="AH190" s="96" t="s">
        <v>206</v>
      </c>
      <c r="AI190" s="25">
        <v>-3</v>
      </c>
      <c r="AJ190" s="118">
        <v>0</v>
      </c>
      <c r="AK190" s="118">
        <v>4</v>
      </c>
      <c r="AL190" s="9">
        <v>0</v>
      </c>
      <c r="AM190" s="89">
        <v>169</v>
      </c>
      <c r="AN190" s="81"/>
      <c r="AO190" s="105" t="s">
        <v>204</v>
      </c>
      <c r="AP190" s="96" t="s">
        <v>206</v>
      </c>
      <c r="AQ190" s="25">
        <v>-3</v>
      </c>
      <c r="AR190" s="118"/>
      <c r="AS190" s="118">
        <v>4</v>
      </c>
      <c r="AT190" s="9">
        <v>0</v>
      </c>
      <c r="AU190" s="89">
        <v>169</v>
      </c>
      <c r="AV190" s="81"/>
      <c r="AW190" s="98" t="s">
        <v>204</v>
      </c>
      <c r="AX190" s="96" t="s">
        <v>206</v>
      </c>
      <c r="AY190" s="25">
        <v>-3</v>
      </c>
      <c r="AZ190" s="118"/>
      <c r="BA190" s="118">
        <v>4</v>
      </c>
      <c r="BB190" s="9">
        <v>0</v>
      </c>
      <c r="BC190" s="89">
        <v>170</v>
      </c>
      <c r="BD190" s="81"/>
      <c r="BE190" s="98" t="s">
        <v>204</v>
      </c>
      <c r="BF190" s="96" t="s">
        <v>206</v>
      </c>
      <c r="BG190" s="25">
        <v>-3</v>
      </c>
      <c r="BH190" s="118"/>
      <c r="BI190" s="118">
        <v>4</v>
      </c>
      <c r="BJ190" s="9">
        <f t="shared" si="5"/>
        <v>0</v>
      </c>
      <c r="BK190" s="89">
        <v>174</v>
      </c>
      <c r="BL190" s="81"/>
      <c r="BM190" s="98" t="s">
        <v>204</v>
      </c>
      <c r="BN190" s="96" t="s">
        <v>206</v>
      </c>
      <c r="BO190" s="365">
        <v>-3</v>
      </c>
      <c r="BP190" s="118"/>
      <c r="BQ190" s="118">
        <v>4</v>
      </c>
      <c r="BR190" s="9">
        <v>0</v>
      </c>
      <c r="BS190" s="89">
        <v>179</v>
      </c>
      <c r="BT190" s="81"/>
      <c r="BU190" s="98" t="s">
        <v>204</v>
      </c>
      <c r="BV190" s="96" t="s">
        <v>206</v>
      </c>
      <c r="BW190" s="25">
        <v>-3</v>
      </c>
      <c r="BX190" s="118">
        <v>0</v>
      </c>
      <c r="BY190" s="118">
        <v>4</v>
      </c>
      <c r="BZ190" s="9">
        <v>0</v>
      </c>
      <c r="CA190" s="89">
        <v>184</v>
      </c>
    </row>
    <row r="191" spans="1:79" x14ac:dyDescent="0.25">
      <c r="A191" s="97" t="s">
        <v>204</v>
      </c>
      <c r="B191" s="96" t="s">
        <v>392</v>
      </c>
      <c r="C191" s="138"/>
      <c r="D191" s="118"/>
      <c r="E191" s="118"/>
      <c r="F191" s="9"/>
      <c r="G191" s="89"/>
      <c r="H191" s="81"/>
      <c r="I191" s="97" t="s">
        <v>204</v>
      </c>
      <c r="J191" s="96" t="s">
        <v>392</v>
      </c>
      <c r="K191" s="138"/>
      <c r="L191" s="118"/>
      <c r="M191" s="118"/>
      <c r="N191" s="9"/>
      <c r="O191" s="89"/>
      <c r="P191" s="81"/>
      <c r="Q191" s="97" t="s">
        <v>204</v>
      </c>
      <c r="R191" s="96" t="s">
        <v>392</v>
      </c>
      <c r="S191" s="138"/>
      <c r="T191" s="118"/>
      <c r="U191" s="118"/>
      <c r="V191" s="42"/>
      <c r="W191" s="6"/>
      <c r="X191" s="81"/>
      <c r="Y191" s="97" t="s">
        <v>204</v>
      </c>
      <c r="Z191" s="96" t="s">
        <v>392</v>
      </c>
      <c r="AA191" s="139">
        <v>-1.5</v>
      </c>
      <c r="AB191" s="119">
        <v>4</v>
      </c>
      <c r="AC191" s="119">
        <v>2</v>
      </c>
      <c r="AD191" s="27">
        <v>2</v>
      </c>
      <c r="AE191" s="119">
        <v>28</v>
      </c>
      <c r="AF191" s="81"/>
      <c r="AG191" s="97" t="s">
        <v>204</v>
      </c>
      <c r="AH191" s="96" t="s">
        <v>392</v>
      </c>
      <c r="AI191" s="187">
        <v>-2.3333999999999975</v>
      </c>
      <c r="AJ191" s="119">
        <v>13</v>
      </c>
      <c r="AK191" s="119">
        <v>8</v>
      </c>
      <c r="AL191" s="27">
        <v>1.625</v>
      </c>
      <c r="AM191" s="119">
        <v>47</v>
      </c>
      <c r="AN191" s="81"/>
      <c r="AO191" s="97" t="s">
        <v>204</v>
      </c>
      <c r="AP191" s="96" t="s">
        <v>392</v>
      </c>
      <c r="AQ191" s="25">
        <v>-2.3333999999999975</v>
      </c>
      <c r="AR191" s="118">
        <v>13</v>
      </c>
      <c r="AS191" s="118">
        <v>8</v>
      </c>
      <c r="AT191" s="9">
        <v>1.625</v>
      </c>
      <c r="AU191" s="89">
        <v>47</v>
      </c>
      <c r="AV191" s="81"/>
      <c r="AW191" s="105" t="s">
        <v>204</v>
      </c>
      <c r="AX191" s="96" t="s">
        <v>392</v>
      </c>
      <c r="AY191" s="187">
        <v>-2.3333999999999975</v>
      </c>
      <c r="AZ191" s="119">
        <v>15</v>
      </c>
      <c r="BA191" s="119">
        <v>10</v>
      </c>
      <c r="BB191" s="27">
        <v>1.5</v>
      </c>
      <c r="BC191" s="119">
        <v>52</v>
      </c>
      <c r="BD191" s="81"/>
      <c r="BE191" s="105" t="s">
        <v>204</v>
      </c>
      <c r="BF191" s="96" t="s">
        <v>392</v>
      </c>
      <c r="BG191" s="25">
        <v>-2.3333999999999975</v>
      </c>
      <c r="BH191" s="118">
        <v>15</v>
      </c>
      <c r="BI191" s="118">
        <v>10</v>
      </c>
      <c r="BJ191" s="9">
        <f t="shared" si="5"/>
        <v>1.5</v>
      </c>
      <c r="BK191" s="89">
        <v>57</v>
      </c>
      <c r="BL191" s="81"/>
      <c r="BM191" s="105" t="s">
        <v>204</v>
      </c>
      <c r="BN191" s="96" t="s">
        <v>392</v>
      </c>
      <c r="BO191" s="187">
        <v>0.46656666666666702</v>
      </c>
      <c r="BP191" s="119">
        <v>21</v>
      </c>
      <c r="BQ191" s="119">
        <v>17</v>
      </c>
      <c r="BR191" s="27">
        <v>1.2352941176470589</v>
      </c>
      <c r="BS191" s="119">
        <v>74</v>
      </c>
      <c r="BT191" s="81"/>
      <c r="BU191" s="105" t="s">
        <v>204</v>
      </c>
      <c r="BV191" s="96" t="s">
        <v>392</v>
      </c>
      <c r="BW191" s="25">
        <v>0.46656666666666702</v>
      </c>
      <c r="BX191" s="118">
        <v>21</v>
      </c>
      <c r="BY191" s="118">
        <v>17</v>
      </c>
      <c r="BZ191" s="9">
        <v>1.2352941176470589</v>
      </c>
      <c r="CA191" s="89">
        <v>80</v>
      </c>
    </row>
    <row r="192" spans="1:79" ht="15.75" thickBot="1" x14ac:dyDescent="0.3">
      <c r="A192" s="95" t="s">
        <v>204</v>
      </c>
      <c r="B192" s="96" t="s">
        <v>207</v>
      </c>
      <c r="C192" s="138">
        <v>5.550000000000388E-2</v>
      </c>
      <c r="D192" s="118">
        <v>28</v>
      </c>
      <c r="E192" s="118">
        <v>19</v>
      </c>
      <c r="F192" s="9">
        <v>1.4736842105263157</v>
      </c>
      <c r="G192" s="89">
        <v>53</v>
      </c>
      <c r="H192" s="81"/>
      <c r="I192" s="95" t="s">
        <v>204</v>
      </c>
      <c r="J192" s="96" t="s">
        <v>207</v>
      </c>
      <c r="K192" s="138">
        <v>5.550000000000388E-2</v>
      </c>
      <c r="L192" s="118">
        <v>28</v>
      </c>
      <c r="M192" s="118">
        <v>19</v>
      </c>
      <c r="N192" s="9">
        <v>1.4736842105263157</v>
      </c>
      <c r="O192" s="89">
        <v>50</v>
      </c>
      <c r="P192" s="81"/>
      <c r="Q192" s="95" t="s">
        <v>204</v>
      </c>
      <c r="R192" s="96" t="s">
        <v>207</v>
      </c>
      <c r="S192" s="138">
        <v>5.550000000000388E-2</v>
      </c>
      <c r="T192" s="118">
        <v>28</v>
      </c>
      <c r="U192" s="118">
        <v>19</v>
      </c>
      <c r="V192" s="42">
        <v>1.4736842105263157</v>
      </c>
      <c r="W192" s="89">
        <v>51</v>
      </c>
      <c r="X192" s="81"/>
      <c r="Y192" s="95" t="s">
        <v>204</v>
      </c>
      <c r="Z192" s="96" t="s">
        <v>207</v>
      </c>
      <c r="AA192" s="138">
        <v>5.550000000000388E-2</v>
      </c>
      <c r="AB192" s="118">
        <v>28</v>
      </c>
      <c r="AC192" s="118">
        <v>19</v>
      </c>
      <c r="AD192" s="9">
        <v>1.4736842105263157</v>
      </c>
      <c r="AE192" s="89">
        <v>54</v>
      </c>
      <c r="AF192" s="81"/>
      <c r="AG192" s="95" t="s">
        <v>204</v>
      </c>
      <c r="AH192" s="96" t="s">
        <v>207</v>
      </c>
      <c r="AI192" s="25">
        <v>5.550000000000388E-2</v>
      </c>
      <c r="AJ192" s="118">
        <v>28</v>
      </c>
      <c r="AK192" s="118">
        <v>19</v>
      </c>
      <c r="AL192" s="9">
        <v>1.4736842105263157</v>
      </c>
      <c r="AM192" s="89">
        <v>56</v>
      </c>
      <c r="AN192" s="81"/>
      <c r="AO192" s="95" t="s">
        <v>204</v>
      </c>
      <c r="AP192" s="96" t="s">
        <v>207</v>
      </c>
      <c r="AQ192" s="25">
        <v>5.550000000000388E-2</v>
      </c>
      <c r="AR192" s="118">
        <v>28</v>
      </c>
      <c r="AS192" s="118">
        <v>19</v>
      </c>
      <c r="AT192" s="9">
        <v>1.4736842105263157</v>
      </c>
      <c r="AU192" s="89">
        <v>55</v>
      </c>
      <c r="AV192" s="81"/>
      <c r="AW192" s="94" t="s">
        <v>204</v>
      </c>
      <c r="AX192" s="96" t="s">
        <v>207</v>
      </c>
      <c r="AY192" s="25">
        <v>5.550000000000388E-2</v>
      </c>
      <c r="AZ192" s="118">
        <v>28</v>
      </c>
      <c r="BA192" s="118">
        <v>19</v>
      </c>
      <c r="BB192" s="9">
        <v>1.4736842105263157</v>
      </c>
      <c r="BC192" s="89">
        <v>56</v>
      </c>
      <c r="BD192" s="81"/>
      <c r="BE192" s="94" t="s">
        <v>204</v>
      </c>
      <c r="BF192" s="96" t="s">
        <v>207</v>
      </c>
      <c r="BG192" s="25">
        <v>5.550000000000388E-2</v>
      </c>
      <c r="BH192" s="118">
        <v>28</v>
      </c>
      <c r="BI192" s="118">
        <v>19</v>
      </c>
      <c r="BJ192" s="9">
        <f t="shared" si="5"/>
        <v>1.4736842105263157</v>
      </c>
      <c r="BK192" s="89">
        <v>60</v>
      </c>
      <c r="BL192" s="81"/>
      <c r="BM192" s="94" t="s">
        <v>204</v>
      </c>
      <c r="BN192" s="96" t="s">
        <v>207</v>
      </c>
      <c r="BO192" s="365">
        <v>5.550000000000388E-2</v>
      </c>
      <c r="BP192" s="118">
        <v>28</v>
      </c>
      <c r="BQ192" s="118">
        <v>19</v>
      </c>
      <c r="BR192" s="9">
        <v>1.4736842105263157</v>
      </c>
      <c r="BS192" s="89">
        <v>60</v>
      </c>
      <c r="BT192" s="81"/>
      <c r="BU192" s="94" t="s">
        <v>204</v>
      </c>
      <c r="BV192" s="96" t="s">
        <v>207</v>
      </c>
      <c r="BW192" s="25">
        <v>5.550000000000388E-2</v>
      </c>
      <c r="BX192" s="118">
        <v>28</v>
      </c>
      <c r="BY192" s="118">
        <v>19</v>
      </c>
      <c r="BZ192" s="9">
        <v>1.4736842105263157</v>
      </c>
      <c r="CA192" s="89">
        <v>65</v>
      </c>
    </row>
    <row r="193" spans="1:79" x14ac:dyDescent="0.25">
      <c r="A193" s="276" t="s">
        <v>358</v>
      </c>
      <c r="B193" s="81"/>
      <c r="C193" s="270" t="s">
        <v>2</v>
      </c>
      <c r="D193" s="135" t="s">
        <v>252</v>
      </c>
      <c r="E193" s="136" t="s">
        <v>252</v>
      </c>
      <c r="F193" s="49" t="s">
        <v>255</v>
      </c>
      <c r="G193" s="268" t="s">
        <v>311</v>
      </c>
      <c r="H193" s="81"/>
      <c r="I193" s="335" t="s">
        <v>360</v>
      </c>
      <c r="J193" s="22"/>
      <c r="K193" s="270" t="s">
        <v>2</v>
      </c>
      <c r="L193" s="135" t="s">
        <v>252</v>
      </c>
      <c r="M193" s="136" t="s">
        <v>252</v>
      </c>
      <c r="N193" s="49" t="s">
        <v>255</v>
      </c>
      <c r="O193" s="268" t="s">
        <v>311</v>
      </c>
      <c r="P193" s="81"/>
      <c r="Q193" s="335" t="s">
        <v>385</v>
      </c>
      <c r="R193" s="22"/>
      <c r="S193" s="270" t="s">
        <v>2</v>
      </c>
      <c r="T193" s="135" t="s">
        <v>252</v>
      </c>
      <c r="U193" s="136" t="s">
        <v>252</v>
      </c>
      <c r="V193" s="49" t="s">
        <v>255</v>
      </c>
      <c r="W193" s="268" t="s">
        <v>311</v>
      </c>
      <c r="X193" s="81"/>
      <c r="Y193" s="276" t="s">
        <v>400</v>
      </c>
      <c r="Z193" s="81"/>
      <c r="AA193" s="270" t="s">
        <v>2</v>
      </c>
      <c r="AB193" s="135" t="s">
        <v>252</v>
      </c>
      <c r="AC193" s="136" t="s">
        <v>252</v>
      </c>
      <c r="AD193" s="49" t="s">
        <v>255</v>
      </c>
      <c r="AE193" s="268" t="s">
        <v>311</v>
      </c>
      <c r="AF193" s="81"/>
      <c r="AG193" s="276" t="s">
        <v>405</v>
      </c>
      <c r="AH193" s="81"/>
      <c r="AI193" s="270" t="s">
        <v>2</v>
      </c>
      <c r="AJ193" s="135" t="s">
        <v>252</v>
      </c>
      <c r="AK193" s="136" t="s">
        <v>252</v>
      </c>
      <c r="AL193" s="49" t="s">
        <v>255</v>
      </c>
      <c r="AM193" s="268" t="s">
        <v>311</v>
      </c>
      <c r="AN193" s="81"/>
      <c r="AO193" s="276" t="s">
        <v>420</v>
      </c>
      <c r="AP193" s="81"/>
      <c r="AQ193" s="270" t="s">
        <v>2</v>
      </c>
      <c r="AR193" s="135" t="s">
        <v>252</v>
      </c>
      <c r="AS193" s="136" t="s">
        <v>252</v>
      </c>
      <c r="AT193" s="49" t="s">
        <v>255</v>
      </c>
      <c r="AU193" s="268" t="s">
        <v>311</v>
      </c>
      <c r="AV193" s="81"/>
      <c r="AW193" s="276" t="s">
        <v>424</v>
      </c>
      <c r="AX193" s="276"/>
      <c r="AY193" s="270" t="s">
        <v>2</v>
      </c>
      <c r="AZ193" s="135" t="s">
        <v>252</v>
      </c>
      <c r="BA193" s="136" t="s">
        <v>252</v>
      </c>
      <c r="BB193" s="49" t="s">
        <v>255</v>
      </c>
      <c r="BC193" s="268" t="s">
        <v>311</v>
      </c>
      <c r="BD193" s="81"/>
      <c r="BE193" s="276" t="s">
        <v>453</v>
      </c>
      <c r="BF193" s="276"/>
      <c r="BG193" s="270" t="s">
        <v>2</v>
      </c>
      <c r="BH193" s="135" t="s">
        <v>252</v>
      </c>
      <c r="BI193" s="136" t="s">
        <v>252</v>
      </c>
      <c r="BJ193" s="49" t="s">
        <v>255</v>
      </c>
      <c r="BK193" s="136" t="s">
        <v>311</v>
      </c>
      <c r="BL193" s="81"/>
      <c r="BM193" s="276" t="s">
        <v>466</v>
      </c>
      <c r="BN193" s="276"/>
      <c r="BO193" s="270" t="s">
        <v>2</v>
      </c>
      <c r="BP193" s="135" t="s">
        <v>252</v>
      </c>
      <c r="BQ193" s="136" t="s">
        <v>252</v>
      </c>
      <c r="BR193" s="49" t="s">
        <v>255</v>
      </c>
      <c r="BS193" s="136" t="s">
        <v>311</v>
      </c>
      <c r="BT193" s="81"/>
      <c r="BU193" s="276" t="s">
        <v>490</v>
      </c>
      <c r="BV193" s="276"/>
      <c r="BW193" s="270" t="s">
        <v>2</v>
      </c>
      <c r="BX193" s="135" t="s">
        <v>252</v>
      </c>
      <c r="BY193" s="136" t="s">
        <v>252</v>
      </c>
      <c r="BZ193" s="49" t="s">
        <v>255</v>
      </c>
      <c r="CA193" s="136" t="s">
        <v>311</v>
      </c>
    </row>
    <row r="194" spans="1:79" x14ac:dyDescent="0.25">
      <c r="A194" s="276" t="s">
        <v>361</v>
      </c>
      <c r="B194" s="81"/>
      <c r="C194" s="266" t="s">
        <v>421</v>
      </c>
      <c r="D194" s="85" t="s">
        <v>253</v>
      </c>
      <c r="E194" s="137" t="s">
        <v>254</v>
      </c>
      <c r="F194" s="130" t="s">
        <v>256</v>
      </c>
      <c r="G194" s="87" t="s">
        <v>312</v>
      </c>
      <c r="H194" s="81"/>
      <c r="I194" s="276" t="s">
        <v>361</v>
      </c>
      <c r="J194" s="81"/>
      <c r="K194" s="266" t="s">
        <v>421</v>
      </c>
      <c r="L194" s="85" t="s">
        <v>253</v>
      </c>
      <c r="M194" s="137" t="s">
        <v>254</v>
      </c>
      <c r="N194" s="130" t="s">
        <v>256</v>
      </c>
      <c r="O194" s="87" t="s">
        <v>312</v>
      </c>
      <c r="P194" s="81"/>
      <c r="Q194" s="276" t="s">
        <v>361</v>
      </c>
      <c r="R194" s="81"/>
      <c r="S194" s="266" t="s">
        <v>421</v>
      </c>
      <c r="T194" s="85" t="s">
        <v>253</v>
      </c>
      <c r="U194" s="137" t="s">
        <v>254</v>
      </c>
      <c r="V194" s="130" t="s">
        <v>256</v>
      </c>
      <c r="W194" s="87" t="s">
        <v>312</v>
      </c>
      <c r="X194" s="81"/>
      <c r="Y194" s="276" t="s">
        <v>361</v>
      </c>
      <c r="Z194" s="81"/>
      <c r="AA194" s="266" t="s">
        <v>421</v>
      </c>
      <c r="AB194" s="85" t="s">
        <v>253</v>
      </c>
      <c r="AC194" s="137" t="s">
        <v>254</v>
      </c>
      <c r="AD194" s="130" t="s">
        <v>256</v>
      </c>
      <c r="AE194" s="87" t="s">
        <v>312</v>
      </c>
      <c r="AF194" s="81"/>
      <c r="AG194" s="276" t="s">
        <v>406</v>
      </c>
      <c r="AH194" s="81"/>
      <c r="AI194" s="266" t="s">
        <v>421</v>
      </c>
      <c r="AJ194" s="85" t="s">
        <v>253</v>
      </c>
      <c r="AK194" s="137" t="s">
        <v>254</v>
      </c>
      <c r="AL194" s="130" t="s">
        <v>256</v>
      </c>
      <c r="AM194" s="87" t="s">
        <v>312</v>
      </c>
      <c r="AN194" s="81"/>
      <c r="AO194" s="276" t="s">
        <v>361</v>
      </c>
      <c r="AP194" s="81"/>
      <c r="AQ194" s="266" t="s">
        <v>421</v>
      </c>
      <c r="AR194" s="85" t="s">
        <v>253</v>
      </c>
      <c r="AS194" s="137" t="s">
        <v>254</v>
      </c>
      <c r="AT194" s="130" t="s">
        <v>256</v>
      </c>
      <c r="AU194" s="87" t="s">
        <v>312</v>
      </c>
      <c r="AV194" s="81"/>
      <c r="AW194" s="276" t="s">
        <v>428</v>
      </c>
      <c r="AX194" s="276"/>
      <c r="AY194" s="266" t="s">
        <v>421</v>
      </c>
      <c r="AZ194" s="85" t="s">
        <v>253</v>
      </c>
      <c r="BA194" s="137" t="s">
        <v>254</v>
      </c>
      <c r="BB194" s="130" t="s">
        <v>256</v>
      </c>
      <c r="BC194" s="87" t="s">
        <v>312</v>
      </c>
      <c r="BD194" s="81"/>
      <c r="BE194" s="295" t="s">
        <v>361</v>
      </c>
      <c r="BF194" s="276"/>
      <c r="BG194" s="266" t="s">
        <v>421</v>
      </c>
      <c r="BH194" s="85" t="s">
        <v>253</v>
      </c>
      <c r="BI194" s="137" t="s">
        <v>254</v>
      </c>
      <c r="BJ194" s="130" t="s">
        <v>256</v>
      </c>
      <c r="BK194" s="137" t="s">
        <v>312</v>
      </c>
      <c r="BL194" s="81"/>
      <c r="BM194" s="295" t="s">
        <v>361</v>
      </c>
      <c r="BN194" s="276"/>
      <c r="BO194" s="266" t="s">
        <v>421</v>
      </c>
      <c r="BP194" s="85" t="s">
        <v>253</v>
      </c>
      <c r="BQ194" s="137" t="s">
        <v>254</v>
      </c>
      <c r="BR194" s="130" t="s">
        <v>256</v>
      </c>
      <c r="BS194" s="137" t="s">
        <v>312</v>
      </c>
      <c r="BT194" s="81"/>
      <c r="BU194" s="295" t="s">
        <v>361</v>
      </c>
      <c r="BV194" s="276"/>
      <c r="BW194" s="266" t="s">
        <v>421</v>
      </c>
      <c r="BX194" s="85" t="s">
        <v>253</v>
      </c>
      <c r="BY194" s="137" t="s">
        <v>254</v>
      </c>
      <c r="BZ194" s="130" t="s">
        <v>256</v>
      </c>
      <c r="CA194" s="137" t="s">
        <v>312</v>
      </c>
    </row>
    <row r="195" spans="1:79" x14ac:dyDescent="0.25">
      <c r="A195" s="81"/>
      <c r="B195" s="81"/>
      <c r="C195" s="266" t="s">
        <v>422</v>
      </c>
      <c r="D195" s="85" t="s">
        <v>308</v>
      </c>
      <c r="E195" s="86" t="s">
        <v>308</v>
      </c>
      <c r="F195" s="130" t="s">
        <v>308</v>
      </c>
      <c r="G195" s="87" t="s">
        <v>307</v>
      </c>
      <c r="H195" s="81"/>
      <c r="I195" s="81"/>
      <c r="J195" s="81"/>
      <c r="K195" s="266" t="s">
        <v>422</v>
      </c>
      <c r="L195" s="85" t="s">
        <v>308</v>
      </c>
      <c r="M195" s="86" t="s">
        <v>308</v>
      </c>
      <c r="N195" s="130" t="s">
        <v>308</v>
      </c>
      <c r="O195" s="87" t="s">
        <v>307</v>
      </c>
      <c r="P195" s="81"/>
      <c r="Q195" s="81"/>
      <c r="R195" s="81"/>
      <c r="S195" s="266" t="s">
        <v>422</v>
      </c>
      <c r="T195" s="85" t="s">
        <v>308</v>
      </c>
      <c r="U195" s="86" t="s">
        <v>308</v>
      </c>
      <c r="V195" s="130" t="s">
        <v>308</v>
      </c>
      <c r="W195" s="87" t="s">
        <v>307</v>
      </c>
      <c r="X195" s="81"/>
      <c r="Y195" s="81"/>
      <c r="Z195" s="81"/>
      <c r="AA195" s="266" t="s">
        <v>422</v>
      </c>
      <c r="AB195" s="85" t="s">
        <v>308</v>
      </c>
      <c r="AC195" s="86" t="s">
        <v>308</v>
      </c>
      <c r="AD195" s="130" t="s">
        <v>308</v>
      </c>
      <c r="AE195" s="87" t="s">
        <v>307</v>
      </c>
      <c r="AF195" s="81"/>
      <c r="AG195" s="295" t="s">
        <v>361</v>
      </c>
      <c r="AH195" s="81"/>
      <c r="AI195" s="266" t="s">
        <v>422</v>
      </c>
      <c r="AJ195" s="85" t="s">
        <v>308</v>
      </c>
      <c r="AK195" s="86" t="s">
        <v>308</v>
      </c>
      <c r="AL195" s="130" t="s">
        <v>308</v>
      </c>
      <c r="AM195" s="87" t="s">
        <v>307</v>
      </c>
      <c r="AN195" s="81"/>
      <c r="AO195" s="81"/>
      <c r="AP195" s="81"/>
      <c r="AQ195" s="266" t="s">
        <v>422</v>
      </c>
      <c r="AR195" s="85" t="s">
        <v>308</v>
      </c>
      <c r="AS195" s="86" t="s">
        <v>308</v>
      </c>
      <c r="AT195" s="130" t="s">
        <v>308</v>
      </c>
      <c r="AU195" s="87" t="s">
        <v>307</v>
      </c>
      <c r="AV195" s="81"/>
      <c r="AW195" s="295" t="s">
        <v>361</v>
      </c>
      <c r="AX195" s="276"/>
      <c r="AY195" s="266" t="s">
        <v>422</v>
      </c>
      <c r="AZ195" s="85" t="s">
        <v>308</v>
      </c>
      <c r="BA195" s="86" t="s">
        <v>308</v>
      </c>
      <c r="BB195" s="130" t="s">
        <v>308</v>
      </c>
      <c r="BC195" s="87" t="s">
        <v>307</v>
      </c>
      <c r="BD195" s="81"/>
      <c r="BE195" s="81"/>
      <c r="BF195" s="276"/>
      <c r="BG195" s="266" t="s">
        <v>422</v>
      </c>
      <c r="BH195" s="85" t="s">
        <v>308</v>
      </c>
      <c r="BI195" s="86" t="s">
        <v>308</v>
      </c>
      <c r="BJ195" s="130" t="s">
        <v>308</v>
      </c>
      <c r="BK195" s="137" t="s">
        <v>307</v>
      </c>
      <c r="BL195" s="81"/>
      <c r="BM195" s="276" t="s">
        <v>483</v>
      </c>
      <c r="BN195" s="276"/>
      <c r="BO195" s="266" t="s">
        <v>422</v>
      </c>
      <c r="BP195" s="85" t="s">
        <v>308</v>
      </c>
      <c r="BQ195" s="86" t="s">
        <v>308</v>
      </c>
      <c r="BR195" s="130" t="s">
        <v>308</v>
      </c>
      <c r="BS195" s="137" t="s">
        <v>307</v>
      </c>
      <c r="BT195" s="81"/>
      <c r="BU195" s="276" t="s">
        <v>483</v>
      </c>
      <c r="BV195" s="276"/>
      <c r="BW195" s="266" t="s">
        <v>422</v>
      </c>
      <c r="BX195" s="85" t="s">
        <v>308</v>
      </c>
      <c r="BY195" s="86" t="s">
        <v>308</v>
      </c>
      <c r="BZ195" s="130" t="s">
        <v>308</v>
      </c>
      <c r="CA195" s="137" t="s">
        <v>307</v>
      </c>
    </row>
    <row r="196" spans="1:79" x14ac:dyDescent="0.25">
      <c r="A196" s="81"/>
      <c r="B196" s="81"/>
      <c r="C196" s="137" t="s">
        <v>7</v>
      </c>
      <c r="D196" s="85" t="s">
        <v>309</v>
      </c>
      <c r="E196" s="86" t="s">
        <v>309</v>
      </c>
      <c r="F196" s="130" t="s">
        <v>309</v>
      </c>
      <c r="G196" s="87" t="s">
        <v>306</v>
      </c>
      <c r="H196" s="81"/>
      <c r="I196" s="81"/>
      <c r="J196" s="81"/>
      <c r="K196" s="137" t="s">
        <v>7</v>
      </c>
      <c r="L196" s="85" t="s">
        <v>309</v>
      </c>
      <c r="M196" s="86" t="s">
        <v>309</v>
      </c>
      <c r="N196" s="130" t="s">
        <v>309</v>
      </c>
      <c r="O196" s="87" t="s">
        <v>306</v>
      </c>
      <c r="P196" s="81"/>
      <c r="Q196" s="81"/>
      <c r="R196" s="81"/>
      <c r="S196" s="137" t="s">
        <v>7</v>
      </c>
      <c r="T196" s="85" t="s">
        <v>309</v>
      </c>
      <c r="U196" s="86" t="s">
        <v>309</v>
      </c>
      <c r="V196" s="130" t="s">
        <v>309</v>
      </c>
      <c r="W196" s="87" t="s">
        <v>306</v>
      </c>
      <c r="X196" s="81"/>
      <c r="Y196" s="81"/>
      <c r="Z196" s="81"/>
      <c r="AA196" s="137" t="s">
        <v>7</v>
      </c>
      <c r="AB196" s="85" t="s">
        <v>309</v>
      </c>
      <c r="AC196" s="86" t="s">
        <v>309</v>
      </c>
      <c r="AD196" s="130" t="s">
        <v>309</v>
      </c>
      <c r="AE196" s="87" t="s">
        <v>306</v>
      </c>
      <c r="AF196" s="81"/>
      <c r="AG196" s="81"/>
      <c r="AH196" s="81"/>
      <c r="AI196" s="137" t="s">
        <v>7</v>
      </c>
      <c r="AJ196" s="85" t="s">
        <v>309</v>
      </c>
      <c r="AK196" s="86" t="s">
        <v>309</v>
      </c>
      <c r="AL196" s="130" t="s">
        <v>309</v>
      </c>
      <c r="AM196" s="87" t="s">
        <v>306</v>
      </c>
      <c r="AN196" s="81"/>
      <c r="AO196" s="81"/>
      <c r="AP196" s="81"/>
      <c r="AQ196" s="137" t="s">
        <v>7</v>
      </c>
      <c r="AR196" s="85" t="s">
        <v>309</v>
      </c>
      <c r="AS196" s="86" t="s">
        <v>309</v>
      </c>
      <c r="AT196" s="130" t="s">
        <v>309</v>
      </c>
      <c r="AU196" s="87" t="s">
        <v>306</v>
      </c>
      <c r="AV196" s="81"/>
      <c r="AW196" s="276"/>
      <c r="AX196" s="276"/>
      <c r="AY196" s="137" t="s">
        <v>7</v>
      </c>
      <c r="AZ196" s="85" t="s">
        <v>309</v>
      </c>
      <c r="BA196" s="86" t="s">
        <v>309</v>
      </c>
      <c r="BB196" s="130" t="s">
        <v>309</v>
      </c>
      <c r="BC196" s="87" t="s">
        <v>306</v>
      </c>
      <c r="BD196" s="81"/>
      <c r="BE196" s="276"/>
      <c r="BF196" s="276"/>
      <c r="BG196" s="137" t="s">
        <v>7</v>
      </c>
      <c r="BH196" s="85" t="s">
        <v>309</v>
      </c>
      <c r="BI196" s="86" t="s">
        <v>309</v>
      </c>
      <c r="BJ196" s="130" t="s">
        <v>309</v>
      </c>
      <c r="BK196" s="137" t="s">
        <v>306</v>
      </c>
      <c r="BL196" s="81"/>
      <c r="BM196" s="276"/>
      <c r="BN196" s="276"/>
      <c r="BO196" s="137" t="s">
        <v>7</v>
      </c>
      <c r="BP196" s="85" t="s">
        <v>309</v>
      </c>
      <c r="BQ196" s="86" t="s">
        <v>309</v>
      </c>
      <c r="BR196" s="130" t="s">
        <v>309</v>
      </c>
      <c r="BS196" s="137" t="s">
        <v>306</v>
      </c>
      <c r="BT196" s="81"/>
      <c r="BU196" s="276"/>
      <c r="BV196" s="276"/>
      <c r="BW196" s="137" t="s">
        <v>7</v>
      </c>
      <c r="BX196" s="85" t="s">
        <v>309</v>
      </c>
      <c r="BY196" s="86" t="s">
        <v>309</v>
      </c>
      <c r="BZ196" s="130" t="s">
        <v>309</v>
      </c>
      <c r="CA196" s="137" t="s">
        <v>306</v>
      </c>
    </row>
    <row r="197" spans="1:79" ht="15.75" thickBot="1" x14ac:dyDescent="0.3">
      <c r="A197" s="263" t="s">
        <v>11</v>
      </c>
      <c r="B197" s="267" t="s">
        <v>12</v>
      </c>
      <c r="C197" s="333" t="s">
        <v>443</v>
      </c>
      <c r="D197" s="167" t="s">
        <v>310</v>
      </c>
      <c r="E197" s="80" t="s">
        <v>310</v>
      </c>
      <c r="F197" s="161" t="s">
        <v>310</v>
      </c>
      <c r="G197" s="273">
        <v>42602</v>
      </c>
      <c r="H197" s="81"/>
      <c r="I197" s="263" t="s">
        <v>11</v>
      </c>
      <c r="J197" s="263" t="s">
        <v>12</v>
      </c>
      <c r="K197" s="333" t="s">
        <v>443</v>
      </c>
      <c r="L197" s="167" t="s">
        <v>310</v>
      </c>
      <c r="M197" s="80" t="s">
        <v>310</v>
      </c>
      <c r="N197" s="161" t="s">
        <v>310</v>
      </c>
      <c r="O197" s="273">
        <v>42602</v>
      </c>
      <c r="P197" s="81"/>
      <c r="Q197" s="263" t="s">
        <v>11</v>
      </c>
      <c r="R197" s="263" t="s">
        <v>12</v>
      </c>
      <c r="S197" s="333" t="s">
        <v>443</v>
      </c>
      <c r="T197" s="167" t="s">
        <v>310</v>
      </c>
      <c r="U197" s="80" t="s">
        <v>310</v>
      </c>
      <c r="V197" s="161" t="s">
        <v>310</v>
      </c>
      <c r="W197" s="273">
        <v>42646</v>
      </c>
      <c r="X197" s="81"/>
      <c r="Y197" s="263" t="s">
        <v>11</v>
      </c>
      <c r="Z197" s="263" t="s">
        <v>12</v>
      </c>
      <c r="AA197" s="333" t="s">
        <v>443</v>
      </c>
      <c r="AB197" s="167" t="s">
        <v>310</v>
      </c>
      <c r="AC197" s="80" t="s">
        <v>310</v>
      </c>
      <c r="AD197" s="161" t="s">
        <v>310</v>
      </c>
      <c r="AE197" s="273">
        <v>42679</v>
      </c>
      <c r="AF197" s="81"/>
      <c r="AG197" s="264" t="s">
        <v>11</v>
      </c>
      <c r="AH197" s="265" t="s">
        <v>12</v>
      </c>
      <c r="AI197" s="333" t="s">
        <v>443</v>
      </c>
      <c r="AJ197" s="167" t="s">
        <v>310</v>
      </c>
      <c r="AK197" s="80" t="s">
        <v>310</v>
      </c>
      <c r="AL197" s="161" t="s">
        <v>310</v>
      </c>
      <c r="AM197" s="273">
        <v>42710</v>
      </c>
      <c r="AN197" s="81"/>
      <c r="AO197" s="263" t="s">
        <v>11</v>
      </c>
      <c r="AP197" s="263" t="s">
        <v>12</v>
      </c>
      <c r="AQ197" s="333" t="s">
        <v>443</v>
      </c>
      <c r="AR197" s="167" t="s">
        <v>310</v>
      </c>
      <c r="AS197" s="80" t="s">
        <v>310</v>
      </c>
      <c r="AT197" s="161" t="s">
        <v>310</v>
      </c>
      <c r="AU197" s="273">
        <v>42741</v>
      </c>
      <c r="AV197" s="81"/>
      <c r="AW197" s="263" t="s">
        <v>11</v>
      </c>
      <c r="AX197" s="267" t="s">
        <v>12</v>
      </c>
      <c r="AY197" s="333" t="s">
        <v>443</v>
      </c>
      <c r="AZ197" s="167" t="s">
        <v>310</v>
      </c>
      <c r="BA197" s="80" t="s">
        <v>310</v>
      </c>
      <c r="BB197" s="161" t="s">
        <v>310</v>
      </c>
      <c r="BC197" s="273">
        <v>42763</v>
      </c>
      <c r="BD197" s="81"/>
      <c r="BE197" s="263" t="s">
        <v>11</v>
      </c>
      <c r="BF197" s="267" t="s">
        <v>12</v>
      </c>
      <c r="BG197" s="333" t="s">
        <v>443</v>
      </c>
      <c r="BH197" s="167" t="s">
        <v>310</v>
      </c>
      <c r="BI197" s="80" t="s">
        <v>310</v>
      </c>
      <c r="BJ197" s="161" t="s">
        <v>310</v>
      </c>
      <c r="BK197" s="271">
        <v>42798</v>
      </c>
      <c r="BL197" s="81"/>
      <c r="BM197" s="263" t="s">
        <v>11</v>
      </c>
      <c r="BN197" s="267" t="s">
        <v>12</v>
      </c>
      <c r="BO197" s="333" t="s">
        <v>443</v>
      </c>
      <c r="BP197" s="167" t="s">
        <v>310</v>
      </c>
      <c r="BQ197" s="80" t="s">
        <v>310</v>
      </c>
      <c r="BR197" s="161" t="s">
        <v>310</v>
      </c>
      <c r="BS197" s="271">
        <v>42815</v>
      </c>
      <c r="BT197" s="81"/>
      <c r="BU197" s="263" t="s">
        <v>11</v>
      </c>
      <c r="BV197" s="267" t="s">
        <v>12</v>
      </c>
      <c r="BW197" s="333" t="s">
        <v>443</v>
      </c>
      <c r="BX197" s="167" t="s">
        <v>310</v>
      </c>
      <c r="BY197" s="80" t="s">
        <v>310</v>
      </c>
      <c r="BZ197" s="161" t="s">
        <v>310</v>
      </c>
      <c r="CA197" s="271">
        <v>42833</v>
      </c>
    </row>
    <row r="198" spans="1:79" x14ac:dyDescent="0.25">
      <c r="A198" s="99" t="s">
        <v>204</v>
      </c>
      <c r="B198" s="91" t="s">
        <v>114</v>
      </c>
      <c r="C198" s="138">
        <v>0.375</v>
      </c>
      <c r="D198" s="118">
        <v>1</v>
      </c>
      <c r="E198" s="118">
        <v>7</v>
      </c>
      <c r="F198" s="9">
        <v>0.14285714285714285</v>
      </c>
      <c r="G198" s="89">
        <v>150</v>
      </c>
      <c r="H198" s="81"/>
      <c r="I198" s="99" t="s">
        <v>204</v>
      </c>
      <c r="J198" s="91" t="s">
        <v>114</v>
      </c>
      <c r="K198" s="138">
        <v>0.375</v>
      </c>
      <c r="L198" s="118">
        <v>1</v>
      </c>
      <c r="M198" s="118">
        <v>7</v>
      </c>
      <c r="N198" s="9">
        <v>0.14285714285714285</v>
      </c>
      <c r="O198" s="89">
        <v>150</v>
      </c>
      <c r="P198" s="81"/>
      <c r="Q198" s="99" t="s">
        <v>204</v>
      </c>
      <c r="R198" s="91" t="s">
        <v>114</v>
      </c>
      <c r="S198" s="138">
        <v>0.375</v>
      </c>
      <c r="T198" s="118">
        <v>1</v>
      </c>
      <c r="U198" s="118">
        <v>7</v>
      </c>
      <c r="V198" s="42">
        <v>0.14285714285714285</v>
      </c>
      <c r="W198" s="89">
        <v>150</v>
      </c>
      <c r="X198" s="81"/>
      <c r="Y198" s="99" t="s">
        <v>204</v>
      </c>
      <c r="Z198" s="91" t="s">
        <v>114</v>
      </c>
      <c r="AA198" s="138">
        <v>0.375</v>
      </c>
      <c r="AB198" s="118">
        <v>1</v>
      </c>
      <c r="AC198" s="118">
        <v>7</v>
      </c>
      <c r="AD198" s="9">
        <v>0.14285714285714285</v>
      </c>
      <c r="AE198" s="89">
        <v>158</v>
      </c>
      <c r="AF198" s="81"/>
      <c r="AG198" s="99" t="s">
        <v>204</v>
      </c>
      <c r="AH198" s="91" t="s">
        <v>114</v>
      </c>
      <c r="AI198" s="25">
        <v>0.375</v>
      </c>
      <c r="AJ198" s="118">
        <v>1</v>
      </c>
      <c r="AK198" s="118">
        <v>7</v>
      </c>
      <c r="AL198" s="9">
        <v>0.14285714285714285</v>
      </c>
      <c r="AM198" s="89">
        <v>162</v>
      </c>
      <c r="AN198" s="81"/>
      <c r="AO198" s="99" t="s">
        <v>204</v>
      </c>
      <c r="AP198" s="91" t="s">
        <v>114</v>
      </c>
      <c r="AQ198" s="25">
        <v>0.375</v>
      </c>
      <c r="AR198" s="118">
        <v>1</v>
      </c>
      <c r="AS198" s="118">
        <v>7</v>
      </c>
      <c r="AT198" s="9">
        <v>0.14285714285714285</v>
      </c>
      <c r="AU198" s="89">
        <v>162</v>
      </c>
      <c r="AV198" s="81"/>
      <c r="AW198" s="97" t="s">
        <v>204</v>
      </c>
      <c r="AX198" s="91" t="s">
        <v>114</v>
      </c>
      <c r="AY198" s="25">
        <v>0.375</v>
      </c>
      <c r="AZ198" s="118">
        <v>1</v>
      </c>
      <c r="BA198" s="118">
        <v>7</v>
      </c>
      <c r="BB198" s="9">
        <v>0.14285714285714285</v>
      </c>
      <c r="BC198" s="89">
        <v>164</v>
      </c>
      <c r="BD198" s="81"/>
      <c r="BE198" s="97" t="s">
        <v>204</v>
      </c>
      <c r="BF198" s="91" t="s">
        <v>114</v>
      </c>
      <c r="BG198" s="25">
        <v>0.375</v>
      </c>
      <c r="BH198" s="118">
        <v>1</v>
      </c>
      <c r="BI198" s="118">
        <v>7</v>
      </c>
      <c r="BJ198" s="9">
        <f t="shared" ref="BJ198:BJ207" si="6">+BH198/BI198</f>
        <v>0.14285714285714285</v>
      </c>
      <c r="BK198" s="89">
        <v>166</v>
      </c>
      <c r="BL198" s="81"/>
      <c r="BM198" s="97" t="s">
        <v>204</v>
      </c>
      <c r="BN198" s="91" t="s">
        <v>114</v>
      </c>
      <c r="BO198" s="365">
        <v>0.375</v>
      </c>
      <c r="BP198" s="118">
        <v>1</v>
      </c>
      <c r="BQ198" s="118">
        <v>7</v>
      </c>
      <c r="BR198" s="9">
        <v>0.14285714285714285</v>
      </c>
      <c r="BS198" s="89">
        <v>171</v>
      </c>
      <c r="BT198" s="81"/>
      <c r="BU198" s="97" t="s">
        <v>204</v>
      </c>
      <c r="BV198" s="91" t="s">
        <v>114</v>
      </c>
      <c r="BW198" s="25">
        <v>0.375</v>
      </c>
      <c r="BX198" s="118">
        <v>1</v>
      </c>
      <c r="BY198" s="118">
        <v>7</v>
      </c>
      <c r="BZ198" s="9">
        <v>0.14285714285714285</v>
      </c>
      <c r="CA198" s="89">
        <v>177</v>
      </c>
    </row>
    <row r="199" spans="1:79" x14ac:dyDescent="0.25">
      <c r="A199" s="90" t="s">
        <v>335</v>
      </c>
      <c r="B199" s="91" t="s">
        <v>336</v>
      </c>
      <c r="C199" s="138">
        <v>0.27779999999999916</v>
      </c>
      <c r="D199" s="118">
        <v>2</v>
      </c>
      <c r="E199" s="118">
        <v>13</v>
      </c>
      <c r="F199" s="9">
        <v>0.15384615384615385</v>
      </c>
      <c r="G199" s="89">
        <v>148</v>
      </c>
      <c r="H199" s="81"/>
      <c r="I199" s="90" t="s">
        <v>335</v>
      </c>
      <c r="J199" s="91" t="s">
        <v>336</v>
      </c>
      <c r="K199" s="138">
        <v>0.27779999999999916</v>
      </c>
      <c r="L199" s="118">
        <v>2</v>
      </c>
      <c r="M199" s="118">
        <v>13</v>
      </c>
      <c r="N199" s="9">
        <v>0.15384615384615385</v>
      </c>
      <c r="O199" s="89">
        <v>147</v>
      </c>
      <c r="P199" s="81"/>
      <c r="Q199" s="90" t="s">
        <v>335</v>
      </c>
      <c r="R199" s="91" t="s">
        <v>336</v>
      </c>
      <c r="S199" s="138">
        <v>0.27779999999999916</v>
      </c>
      <c r="T199" s="118">
        <v>2</v>
      </c>
      <c r="U199" s="118">
        <v>13</v>
      </c>
      <c r="V199" s="42">
        <v>0.15384615384615385</v>
      </c>
      <c r="W199" s="89">
        <v>147</v>
      </c>
      <c r="X199" s="81"/>
      <c r="Y199" s="90" t="s">
        <v>335</v>
      </c>
      <c r="Z199" s="91" t="s">
        <v>336</v>
      </c>
      <c r="AA199" s="139">
        <v>0</v>
      </c>
      <c r="AB199" s="119">
        <v>3</v>
      </c>
      <c r="AC199" s="119">
        <v>17</v>
      </c>
      <c r="AD199" s="27">
        <v>0.17647058823529413</v>
      </c>
      <c r="AE199" s="119">
        <v>155</v>
      </c>
      <c r="AF199" s="81"/>
      <c r="AG199" s="90" t="s">
        <v>335</v>
      </c>
      <c r="AH199" s="91" t="s">
        <v>336</v>
      </c>
      <c r="AI199" s="25">
        <v>0</v>
      </c>
      <c r="AJ199" s="118">
        <v>3</v>
      </c>
      <c r="AK199" s="118">
        <v>17</v>
      </c>
      <c r="AL199" s="9">
        <v>0.17647058823529413</v>
      </c>
      <c r="AM199" s="89">
        <v>160</v>
      </c>
      <c r="AN199" s="81"/>
      <c r="AO199" s="90" t="s">
        <v>335</v>
      </c>
      <c r="AP199" s="91" t="s">
        <v>336</v>
      </c>
      <c r="AQ199" s="25">
        <v>0</v>
      </c>
      <c r="AR199" s="118">
        <v>3</v>
      </c>
      <c r="AS199" s="118">
        <v>17</v>
      </c>
      <c r="AT199" s="9">
        <v>0.17647058823529413</v>
      </c>
      <c r="AU199" s="89">
        <v>160</v>
      </c>
      <c r="AV199" s="81"/>
      <c r="AW199" s="90" t="s">
        <v>335</v>
      </c>
      <c r="AX199" s="91" t="s">
        <v>336</v>
      </c>
      <c r="AY199" s="25">
        <v>0</v>
      </c>
      <c r="AZ199" s="118">
        <v>3</v>
      </c>
      <c r="BA199" s="118">
        <v>17</v>
      </c>
      <c r="BB199" s="9">
        <v>0.17647058823529413</v>
      </c>
      <c r="BC199" s="89">
        <v>161</v>
      </c>
      <c r="BD199" s="81"/>
      <c r="BE199" s="90" t="s">
        <v>335</v>
      </c>
      <c r="BF199" s="91" t="s">
        <v>336</v>
      </c>
      <c r="BG199" s="187">
        <v>0.34720000000000084</v>
      </c>
      <c r="BH199" s="119">
        <v>6</v>
      </c>
      <c r="BI199" s="119">
        <v>20</v>
      </c>
      <c r="BJ199" s="342">
        <f t="shared" si="6"/>
        <v>0.3</v>
      </c>
      <c r="BK199" s="119">
        <v>154</v>
      </c>
      <c r="BL199" s="81"/>
      <c r="BM199" s="90" t="s">
        <v>335</v>
      </c>
      <c r="BN199" s="91" t="s">
        <v>336</v>
      </c>
      <c r="BO199" s="365">
        <v>0.34720000000000084</v>
      </c>
      <c r="BP199" s="118">
        <v>6</v>
      </c>
      <c r="BQ199" s="118">
        <v>20</v>
      </c>
      <c r="BR199" s="389">
        <v>0.3</v>
      </c>
      <c r="BS199" s="89">
        <v>157</v>
      </c>
      <c r="BT199" s="81"/>
      <c r="BU199" s="90" t="s">
        <v>335</v>
      </c>
      <c r="BV199" s="91" t="s">
        <v>336</v>
      </c>
      <c r="BW199" s="25">
        <v>0.34720000000000084</v>
      </c>
      <c r="BX199" s="118">
        <v>6</v>
      </c>
      <c r="BY199" s="118">
        <v>20</v>
      </c>
      <c r="BZ199" s="389">
        <v>0.3</v>
      </c>
      <c r="CA199" s="89">
        <v>160</v>
      </c>
    </row>
    <row r="200" spans="1:79" x14ac:dyDescent="0.25">
      <c r="A200" s="102" t="s">
        <v>208</v>
      </c>
      <c r="B200" s="91" t="s">
        <v>209</v>
      </c>
      <c r="C200" s="138">
        <v>2.6142857142857139</v>
      </c>
      <c r="D200" s="118">
        <v>9</v>
      </c>
      <c r="E200" s="118">
        <v>15</v>
      </c>
      <c r="F200" s="9">
        <v>0.6</v>
      </c>
      <c r="G200" s="89">
        <v>107</v>
      </c>
      <c r="H200" s="81"/>
      <c r="I200" s="102" t="s">
        <v>208</v>
      </c>
      <c r="J200" s="91" t="s">
        <v>209</v>
      </c>
      <c r="K200" s="138">
        <v>2.6142857142857139</v>
      </c>
      <c r="L200" s="118">
        <v>9</v>
      </c>
      <c r="M200" s="118">
        <v>15</v>
      </c>
      <c r="N200" s="9">
        <v>0.6</v>
      </c>
      <c r="O200" s="89">
        <v>109</v>
      </c>
      <c r="P200" s="81"/>
      <c r="Q200" s="102" t="s">
        <v>208</v>
      </c>
      <c r="R200" s="91" t="s">
        <v>209</v>
      </c>
      <c r="S200" s="138">
        <v>2.6142857142857139</v>
      </c>
      <c r="T200" s="118">
        <v>9</v>
      </c>
      <c r="U200" s="118">
        <v>15</v>
      </c>
      <c r="V200" s="42">
        <v>0.6</v>
      </c>
      <c r="W200" s="89">
        <v>108</v>
      </c>
      <c r="X200" s="81"/>
      <c r="Y200" s="102" t="s">
        <v>208</v>
      </c>
      <c r="Z200" s="91" t="s">
        <v>209</v>
      </c>
      <c r="AA200" s="138">
        <v>2.6142857142857139</v>
      </c>
      <c r="AB200" s="118">
        <v>9</v>
      </c>
      <c r="AC200" s="118">
        <v>15</v>
      </c>
      <c r="AD200" s="9">
        <v>0.6</v>
      </c>
      <c r="AE200" s="89">
        <v>114</v>
      </c>
      <c r="AF200" s="81"/>
      <c r="AG200" s="102" t="s">
        <v>208</v>
      </c>
      <c r="AH200" s="91" t="s">
        <v>209</v>
      </c>
      <c r="AI200" s="25">
        <v>2.6142857142857139</v>
      </c>
      <c r="AJ200" s="118">
        <v>9</v>
      </c>
      <c r="AK200" s="118">
        <v>15</v>
      </c>
      <c r="AL200" s="9">
        <v>0.6</v>
      </c>
      <c r="AM200" s="89">
        <v>120</v>
      </c>
      <c r="AN200" s="81"/>
      <c r="AO200" s="102" t="s">
        <v>208</v>
      </c>
      <c r="AP200" s="91" t="s">
        <v>209</v>
      </c>
      <c r="AQ200" s="25">
        <v>2.6142857142857139</v>
      </c>
      <c r="AR200" s="118">
        <v>9</v>
      </c>
      <c r="AS200" s="118">
        <v>15</v>
      </c>
      <c r="AT200" s="9">
        <v>0.6</v>
      </c>
      <c r="AU200" s="89">
        <v>118</v>
      </c>
      <c r="AV200" s="81"/>
      <c r="AW200" s="97" t="s">
        <v>208</v>
      </c>
      <c r="AX200" s="91" t="s">
        <v>209</v>
      </c>
      <c r="AY200" s="25">
        <v>2.6142857142857139</v>
      </c>
      <c r="AZ200" s="118">
        <v>9</v>
      </c>
      <c r="BA200" s="118">
        <v>15</v>
      </c>
      <c r="BB200" s="9">
        <v>0.6</v>
      </c>
      <c r="BC200" s="89">
        <v>117</v>
      </c>
      <c r="BD200" s="81"/>
      <c r="BE200" s="97" t="s">
        <v>208</v>
      </c>
      <c r="BF200" s="91" t="s">
        <v>209</v>
      </c>
      <c r="BG200" s="25">
        <v>2.6142857142857139</v>
      </c>
      <c r="BH200" s="118">
        <v>9</v>
      </c>
      <c r="BI200" s="118">
        <v>15</v>
      </c>
      <c r="BJ200" s="9">
        <f t="shared" si="6"/>
        <v>0.6</v>
      </c>
      <c r="BK200" s="89">
        <v>119</v>
      </c>
      <c r="BL200" s="81"/>
      <c r="BM200" s="399" t="s">
        <v>208</v>
      </c>
      <c r="BN200" s="91" t="s">
        <v>209</v>
      </c>
      <c r="BO200" s="365">
        <v>2.6142857142857139</v>
      </c>
      <c r="BP200" s="118">
        <v>9</v>
      </c>
      <c r="BQ200" s="118">
        <v>15</v>
      </c>
      <c r="BR200" s="9">
        <v>0.6</v>
      </c>
      <c r="BS200" s="89">
        <v>122</v>
      </c>
      <c r="BT200" s="81"/>
      <c r="BU200" s="399" t="s">
        <v>208</v>
      </c>
      <c r="BV200" s="91" t="s">
        <v>209</v>
      </c>
      <c r="BW200" s="25">
        <v>2.6142857142857139</v>
      </c>
      <c r="BX200" s="118">
        <v>9</v>
      </c>
      <c r="BY200" s="118">
        <v>15</v>
      </c>
      <c r="BZ200" s="9">
        <v>0.6</v>
      </c>
      <c r="CA200" s="89">
        <v>125</v>
      </c>
    </row>
    <row r="201" spans="1:79" x14ac:dyDescent="0.25">
      <c r="A201" s="102" t="s">
        <v>208</v>
      </c>
      <c r="B201" s="91" t="s">
        <v>210</v>
      </c>
      <c r="C201" s="138">
        <v>0</v>
      </c>
      <c r="D201" s="118"/>
      <c r="E201" s="118">
        <v>6</v>
      </c>
      <c r="F201" s="9">
        <v>0</v>
      </c>
      <c r="G201" s="89">
        <v>157</v>
      </c>
      <c r="H201" s="81"/>
      <c r="I201" s="102" t="s">
        <v>208</v>
      </c>
      <c r="J201" s="91" t="s">
        <v>210</v>
      </c>
      <c r="K201" s="138">
        <v>0</v>
      </c>
      <c r="L201" s="118"/>
      <c r="M201" s="118">
        <v>6</v>
      </c>
      <c r="N201" s="9">
        <v>0</v>
      </c>
      <c r="O201" s="89">
        <v>157</v>
      </c>
      <c r="P201" s="81"/>
      <c r="Q201" s="102" t="s">
        <v>208</v>
      </c>
      <c r="R201" s="91" t="s">
        <v>210</v>
      </c>
      <c r="S201" s="138">
        <v>0</v>
      </c>
      <c r="T201" s="118"/>
      <c r="U201" s="118">
        <v>6</v>
      </c>
      <c r="V201" s="42">
        <v>0</v>
      </c>
      <c r="W201" s="6">
        <v>156</v>
      </c>
      <c r="X201" s="81"/>
      <c r="Y201" s="102" t="s">
        <v>208</v>
      </c>
      <c r="Z201" s="91" t="s">
        <v>210</v>
      </c>
      <c r="AA201" s="138">
        <v>0</v>
      </c>
      <c r="AB201" s="118"/>
      <c r="AC201" s="118">
        <v>6</v>
      </c>
      <c r="AD201" s="9">
        <v>0</v>
      </c>
      <c r="AE201" s="89">
        <v>164</v>
      </c>
      <c r="AF201" s="81"/>
      <c r="AG201" s="102" t="s">
        <v>208</v>
      </c>
      <c r="AH201" s="91" t="s">
        <v>210</v>
      </c>
      <c r="AI201" s="25">
        <v>0</v>
      </c>
      <c r="AJ201" s="118">
        <v>0</v>
      </c>
      <c r="AK201" s="118">
        <v>6</v>
      </c>
      <c r="AL201" s="9">
        <v>0</v>
      </c>
      <c r="AM201" s="89">
        <v>169</v>
      </c>
      <c r="AN201" s="81"/>
      <c r="AO201" s="102" t="s">
        <v>208</v>
      </c>
      <c r="AP201" s="91" t="s">
        <v>210</v>
      </c>
      <c r="AQ201" s="25">
        <v>0</v>
      </c>
      <c r="AR201" s="118"/>
      <c r="AS201" s="118">
        <v>6</v>
      </c>
      <c r="AT201" s="9">
        <v>0</v>
      </c>
      <c r="AU201" s="89">
        <v>169</v>
      </c>
      <c r="AV201" s="81"/>
      <c r="AW201" s="97" t="s">
        <v>208</v>
      </c>
      <c r="AX201" s="91" t="s">
        <v>210</v>
      </c>
      <c r="AY201" s="25">
        <v>0</v>
      </c>
      <c r="AZ201" s="118"/>
      <c r="BA201" s="118">
        <v>6</v>
      </c>
      <c r="BB201" s="9">
        <v>0</v>
      </c>
      <c r="BC201" s="89">
        <v>170</v>
      </c>
      <c r="BD201" s="81"/>
      <c r="BE201" s="97" t="s">
        <v>208</v>
      </c>
      <c r="BF201" s="91" t="s">
        <v>210</v>
      </c>
      <c r="BG201" s="25">
        <v>0</v>
      </c>
      <c r="BH201" s="118"/>
      <c r="BI201" s="118">
        <v>6</v>
      </c>
      <c r="BJ201" s="9">
        <f t="shared" si="6"/>
        <v>0</v>
      </c>
      <c r="BK201" s="89">
        <v>174</v>
      </c>
      <c r="BL201" s="81"/>
      <c r="BM201" s="399" t="s">
        <v>208</v>
      </c>
      <c r="BN201" s="91" t="s">
        <v>210</v>
      </c>
      <c r="BO201" s="365">
        <v>0</v>
      </c>
      <c r="BP201" s="118"/>
      <c r="BQ201" s="118">
        <v>6</v>
      </c>
      <c r="BR201" s="9">
        <v>0</v>
      </c>
      <c r="BS201" s="89">
        <v>179</v>
      </c>
      <c r="BT201" s="81"/>
      <c r="BU201" s="399" t="s">
        <v>208</v>
      </c>
      <c r="BV201" s="91" t="s">
        <v>210</v>
      </c>
      <c r="BW201" s="25">
        <v>0</v>
      </c>
      <c r="BX201" s="118">
        <v>0</v>
      </c>
      <c r="BY201" s="118">
        <v>6</v>
      </c>
      <c r="BZ201" s="9">
        <v>0</v>
      </c>
      <c r="CA201" s="89">
        <v>184</v>
      </c>
    </row>
    <row r="202" spans="1:79" x14ac:dyDescent="0.25">
      <c r="A202" s="102" t="s">
        <v>211</v>
      </c>
      <c r="B202" s="91" t="s">
        <v>365</v>
      </c>
      <c r="C202" s="138">
        <v>0.58349999999999902</v>
      </c>
      <c r="D202" s="118">
        <v>15</v>
      </c>
      <c r="E202" s="118">
        <v>11</v>
      </c>
      <c r="F202" s="9">
        <v>1.3636363636363635</v>
      </c>
      <c r="G202" s="89">
        <v>58</v>
      </c>
      <c r="H202" s="81"/>
      <c r="I202" s="102" t="s">
        <v>211</v>
      </c>
      <c r="J202" s="91" t="s">
        <v>365</v>
      </c>
      <c r="K202" s="138">
        <v>0.58349999999999902</v>
      </c>
      <c r="L202" s="118">
        <v>15</v>
      </c>
      <c r="M202" s="118">
        <v>11</v>
      </c>
      <c r="N202" s="9">
        <v>1.3636363636363635</v>
      </c>
      <c r="O202" s="89">
        <v>57</v>
      </c>
      <c r="P202" s="81"/>
      <c r="Q202" s="102" t="s">
        <v>211</v>
      </c>
      <c r="R202" s="91" t="s">
        <v>365</v>
      </c>
      <c r="S202" s="138">
        <v>0.58349999999999902</v>
      </c>
      <c r="T202" s="118">
        <v>15</v>
      </c>
      <c r="U202" s="118">
        <v>11</v>
      </c>
      <c r="V202" s="42">
        <v>1.3636363636363635</v>
      </c>
      <c r="W202" s="89">
        <v>54</v>
      </c>
      <c r="X202" s="81"/>
      <c r="Y202" s="102" t="s">
        <v>211</v>
      </c>
      <c r="Z202" s="91" t="s">
        <v>365</v>
      </c>
      <c r="AA202" s="138">
        <v>0.58349999999999902</v>
      </c>
      <c r="AB202" s="118">
        <v>15</v>
      </c>
      <c r="AC202" s="118">
        <v>11</v>
      </c>
      <c r="AD202" s="9">
        <v>1.3636363636363635</v>
      </c>
      <c r="AE202" s="89">
        <v>58</v>
      </c>
      <c r="AF202" s="81"/>
      <c r="AG202" s="102" t="s">
        <v>211</v>
      </c>
      <c r="AH202" s="91" t="s">
        <v>365</v>
      </c>
      <c r="AI202" s="25">
        <v>0.58349999999999902</v>
      </c>
      <c r="AJ202" s="118">
        <v>15</v>
      </c>
      <c r="AK202" s="118">
        <v>11</v>
      </c>
      <c r="AL202" s="9">
        <v>1.3636363636363635</v>
      </c>
      <c r="AM202" s="89">
        <v>61</v>
      </c>
      <c r="AN202" s="81"/>
      <c r="AO202" s="102" t="s">
        <v>211</v>
      </c>
      <c r="AP202" s="91" t="s">
        <v>365</v>
      </c>
      <c r="AQ202" s="25">
        <v>0.58349999999999902</v>
      </c>
      <c r="AR202" s="118">
        <v>15</v>
      </c>
      <c r="AS202" s="118">
        <v>11</v>
      </c>
      <c r="AT202" s="9">
        <v>1.3636363636363635</v>
      </c>
      <c r="AU202" s="89">
        <v>59</v>
      </c>
      <c r="AV202" s="81"/>
      <c r="AW202" s="97" t="s">
        <v>211</v>
      </c>
      <c r="AX202" s="91" t="s">
        <v>365</v>
      </c>
      <c r="AY202" s="25">
        <v>0.58349999999999902</v>
      </c>
      <c r="AZ202" s="118">
        <v>15</v>
      </c>
      <c r="BA202" s="118">
        <v>11</v>
      </c>
      <c r="BB202" s="9">
        <v>1.3636363636363635</v>
      </c>
      <c r="BC202" s="89">
        <v>60</v>
      </c>
      <c r="BD202" s="81"/>
      <c r="BE202" s="97" t="s">
        <v>211</v>
      </c>
      <c r="BF202" s="91" t="s">
        <v>365</v>
      </c>
      <c r="BG202" s="25">
        <v>0.58349999999999902</v>
      </c>
      <c r="BH202" s="118">
        <v>15</v>
      </c>
      <c r="BI202" s="118">
        <v>11</v>
      </c>
      <c r="BJ202" s="9">
        <f t="shared" si="6"/>
        <v>1.3636363636363635</v>
      </c>
      <c r="BK202" s="89">
        <v>62</v>
      </c>
      <c r="BL202" s="81"/>
      <c r="BM202" s="97" t="s">
        <v>211</v>
      </c>
      <c r="BN202" s="91" t="s">
        <v>365</v>
      </c>
      <c r="BO202" s="365">
        <v>0.58349999999999902</v>
      </c>
      <c r="BP202" s="118">
        <v>15</v>
      </c>
      <c r="BQ202" s="118">
        <v>11</v>
      </c>
      <c r="BR202" s="9">
        <v>1.3636363636363635</v>
      </c>
      <c r="BS202" s="89">
        <v>62</v>
      </c>
      <c r="BT202" s="81"/>
      <c r="BU202" s="97" t="s">
        <v>211</v>
      </c>
      <c r="BV202" s="91" t="s">
        <v>365</v>
      </c>
      <c r="BW202" s="25">
        <v>0.58349999999999902</v>
      </c>
      <c r="BX202" s="118">
        <v>15</v>
      </c>
      <c r="BY202" s="118">
        <v>11</v>
      </c>
      <c r="BZ202" s="9">
        <v>1.3636363636363635</v>
      </c>
      <c r="CA202" s="89">
        <v>68</v>
      </c>
    </row>
    <row r="203" spans="1:79" x14ac:dyDescent="0.25">
      <c r="A203" s="94" t="s">
        <v>211</v>
      </c>
      <c r="B203" s="96" t="s">
        <v>298</v>
      </c>
      <c r="C203" s="138">
        <v>0</v>
      </c>
      <c r="D203" s="118">
        <v>6</v>
      </c>
      <c r="E203" s="118">
        <v>11</v>
      </c>
      <c r="F203" s="9">
        <v>0.54545454545454541</v>
      </c>
      <c r="G203" s="89">
        <v>112</v>
      </c>
      <c r="H203" s="81"/>
      <c r="I203" s="94" t="s">
        <v>211</v>
      </c>
      <c r="J203" s="96" t="s">
        <v>298</v>
      </c>
      <c r="K203" s="138">
        <v>0</v>
      </c>
      <c r="L203" s="118">
        <v>6</v>
      </c>
      <c r="M203" s="118">
        <v>11</v>
      </c>
      <c r="N203" s="9">
        <v>0.54545454545454541</v>
      </c>
      <c r="O203" s="89">
        <v>115</v>
      </c>
      <c r="P203" s="81"/>
      <c r="Q203" s="94" t="s">
        <v>211</v>
      </c>
      <c r="R203" s="96" t="s">
        <v>212</v>
      </c>
      <c r="S203" s="138">
        <v>0</v>
      </c>
      <c r="T203" s="118">
        <v>6</v>
      </c>
      <c r="U203" s="118">
        <v>11</v>
      </c>
      <c r="V203" s="42">
        <v>0.54545454545454541</v>
      </c>
      <c r="W203" s="89">
        <v>114</v>
      </c>
      <c r="X203" s="81"/>
      <c r="Y203" s="94" t="s">
        <v>211</v>
      </c>
      <c r="Z203" s="96" t="s">
        <v>212</v>
      </c>
      <c r="AA203" s="138">
        <v>0</v>
      </c>
      <c r="AB203" s="118">
        <v>6</v>
      </c>
      <c r="AC203" s="118">
        <v>11</v>
      </c>
      <c r="AD203" s="9">
        <v>0.54545454545454541</v>
      </c>
      <c r="AE203" s="89">
        <v>119</v>
      </c>
      <c r="AF203" s="81"/>
      <c r="AG203" s="94" t="s">
        <v>211</v>
      </c>
      <c r="AH203" s="96" t="s">
        <v>212</v>
      </c>
      <c r="AI203" s="25">
        <v>0</v>
      </c>
      <c r="AJ203" s="118">
        <v>6</v>
      </c>
      <c r="AK203" s="118">
        <v>11</v>
      </c>
      <c r="AL203" s="9">
        <v>0.54545454545454541</v>
      </c>
      <c r="AM203" s="89">
        <v>126</v>
      </c>
      <c r="AN203" s="81"/>
      <c r="AO203" s="94" t="s">
        <v>211</v>
      </c>
      <c r="AP203" s="96" t="s">
        <v>212</v>
      </c>
      <c r="AQ203" s="25">
        <v>0</v>
      </c>
      <c r="AR203" s="118">
        <v>6</v>
      </c>
      <c r="AS203" s="118">
        <v>11</v>
      </c>
      <c r="AT203" s="9">
        <v>0.54545454545454541</v>
      </c>
      <c r="AU203" s="89">
        <v>125</v>
      </c>
      <c r="AV203" s="81"/>
      <c r="AW203" s="101" t="s">
        <v>211</v>
      </c>
      <c r="AX203" s="96" t="s">
        <v>212</v>
      </c>
      <c r="AY203" s="25">
        <v>0</v>
      </c>
      <c r="AZ203" s="118">
        <v>6</v>
      </c>
      <c r="BA203" s="118">
        <v>11</v>
      </c>
      <c r="BB203" s="9">
        <v>0.54545454545454541</v>
      </c>
      <c r="BC203" s="89">
        <v>126</v>
      </c>
      <c r="BD203" s="81"/>
      <c r="BE203" s="101" t="s">
        <v>211</v>
      </c>
      <c r="BF203" s="96" t="s">
        <v>212</v>
      </c>
      <c r="BG203" s="25">
        <v>0</v>
      </c>
      <c r="BH203" s="118">
        <v>6</v>
      </c>
      <c r="BI203" s="118">
        <v>11</v>
      </c>
      <c r="BJ203" s="9">
        <f t="shared" si="6"/>
        <v>0.54545454545454541</v>
      </c>
      <c r="BK203" s="89">
        <v>128</v>
      </c>
      <c r="BL203" s="81"/>
      <c r="BM203" s="101" t="s">
        <v>211</v>
      </c>
      <c r="BN203" s="96" t="s">
        <v>212</v>
      </c>
      <c r="BO203" s="365">
        <v>0</v>
      </c>
      <c r="BP203" s="118">
        <v>6</v>
      </c>
      <c r="BQ203" s="118">
        <v>11</v>
      </c>
      <c r="BR203" s="9">
        <v>0.54545454545454541</v>
      </c>
      <c r="BS203" s="89">
        <v>129</v>
      </c>
      <c r="BT203" s="81"/>
      <c r="BU203" s="101" t="s">
        <v>211</v>
      </c>
      <c r="BV203" s="96" t="s">
        <v>212</v>
      </c>
      <c r="BW203" s="25">
        <v>0</v>
      </c>
      <c r="BX203" s="118">
        <v>6</v>
      </c>
      <c r="BY203" s="118">
        <v>11</v>
      </c>
      <c r="BZ203" s="9">
        <v>0.54545454545454541</v>
      </c>
      <c r="CA203" s="89">
        <v>132</v>
      </c>
    </row>
    <row r="204" spans="1:79" x14ac:dyDescent="0.25">
      <c r="A204" s="97" t="s">
        <v>343</v>
      </c>
      <c r="B204" s="91" t="s">
        <v>344</v>
      </c>
      <c r="C204" s="139">
        <v>1.7715999999999994</v>
      </c>
      <c r="D204" s="119">
        <v>19</v>
      </c>
      <c r="E204" s="119">
        <v>9</v>
      </c>
      <c r="F204" s="27">
        <v>2.1111111111111112</v>
      </c>
      <c r="G204" s="119">
        <v>29</v>
      </c>
      <c r="H204" s="81"/>
      <c r="I204" s="97" t="s">
        <v>343</v>
      </c>
      <c r="J204" s="91" t="s">
        <v>344</v>
      </c>
      <c r="K204" s="138">
        <v>1.7715999999999994</v>
      </c>
      <c r="L204" s="118">
        <v>13</v>
      </c>
      <c r="M204" s="118">
        <v>4</v>
      </c>
      <c r="N204" s="9">
        <v>3.25</v>
      </c>
      <c r="O204" s="89">
        <v>18</v>
      </c>
      <c r="P204" s="81"/>
      <c r="Q204" s="97" t="s">
        <v>343</v>
      </c>
      <c r="R204" s="91" t="s">
        <v>344</v>
      </c>
      <c r="S204" s="187">
        <v>1.2888888888888843</v>
      </c>
      <c r="T204" s="119">
        <v>24</v>
      </c>
      <c r="U204" s="119">
        <v>14</v>
      </c>
      <c r="V204" s="44">
        <v>1.7142857142857142</v>
      </c>
      <c r="W204" s="119">
        <v>40</v>
      </c>
      <c r="X204" s="81"/>
      <c r="Y204" s="97" t="s">
        <v>343</v>
      </c>
      <c r="Z204" s="91" t="s">
        <v>344</v>
      </c>
      <c r="AA204" s="187">
        <v>1.2888888888888843</v>
      </c>
      <c r="AB204" s="119">
        <v>27</v>
      </c>
      <c r="AC204" s="119">
        <v>16</v>
      </c>
      <c r="AD204" s="27">
        <v>1.6875</v>
      </c>
      <c r="AE204" s="119">
        <v>44</v>
      </c>
      <c r="AF204" s="81"/>
      <c r="AG204" s="97" t="s">
        <v>343</v>
      </c>
      <c r="AH204" s="91" t="s">
        <v>344</v>
      </c>
      <c r="AI204" s="187">
        <v>3.9556000000000004</v>
      </c>
      <c r="AJ204" s="119">
        <v>29</v>
      </c>
      <c r="AK204" s="119">
        <v>19</v>
      </c>
      <c r="AL204" s="27">
        <v>1.5263157894736843</v>
      </c>
      <c r="AM204" s="119">
        <v>52</v>
      </c>
      <c r="AN204" s="81"/>
      <c r="AO204" s="97" t="s">
        <v>343</v>
      </c>
      <c r="AP204" s="91" t="s">
        <v>344</v>
      </c>
      <c r="AQ204" s="25">
        <v>3.9556000000000004</v>
      </c>
      <c r="AR204" s="118">
        <v>29</v>
      </c>
      <c r="AS204" s="118">
        <v>19</v>
      </c>
      <c r="AT204" s="9">
        <v>1.5263157894736843</v>
      </c>
      <c r="AU204" s="89">
        <v>52</v>
      </c>
      <c r="AV204" s="81"/>
      <c r="AW204" s="105" t="s">
        <v>343</v>
      </c>
      <c r="AX204" s="91" t="s">
        <v>344</v>
      </c>
      <c r="AY204" s="187">
        <v>3.0668000000000006</v>
      </c>
      <c r="AZ204" s="119">
        <v>34</v>
      </c>
      <c r="BA204" s="119">
        <v>22</v>
      </c>
      <c r="BB204" s="27">
        <v>1.5454545454545454</v>
      </c>
      <c r="BC204" s="119">
        <v>51</v>
      </c>
      <c r="BD204" s="81"/>
      <c r="BE204" s="105" t="s">
        <v>343</v>
      </c>
      <c r="BF204" s="91" t="s">
        <v>344</v>
      </c>
      <c r="BG204" s="25">
        <v>3.0668000000000006</v>
      </c>
      <c r="BH204" s="118">
        <v>34</v>
      </c>
      <c r="BI204" s="118">
        <v>22</v>
      </c>
      <c r="BJ204" s="9">
        <f t="shared" si="6"/>
        <v>1.5454545454545454</v>
      </c>
      <c r="BK204" s="89">
        <v>56</v>
      </c>
      <c r="BL204" s="81"/>
      <c r="BM204" s="105" t="s">
        <v>343</v>
      </c>
      <c r="BN204" s="91" t="s">
        <v>344</v>
      </c>
      <c r="BO204" s="365">
        <v>3.0668000000000006</v>
      </c>
      <c r="BP204" s="118">
        <v>34</v>
      </c>
      <c r="BQ204" s="118">
        <v>22</v>
      </c>
      <c r="BR204" s="9">
        <v>1.5454545454545454</v>
      </c>
      <c r="BS204" s="89">
        <v>57</v>
      </c>
      <c r="BT204" s="81"/>
      <c r="BU204" s="105" t="s">
        <v>343</v>
      </c>
      <c r="BV204" s="91" t="s">
        <v>344</v>
      </c>
      <c r="BW204" s="25">
        <v>3.0668000000000006</v>
      </c>
      <c r="BX204" s="118">
        <v>34</v>
      </c>
      <c r="BY204" s="118">
        <v>22</v>
      </c>
      <c r="BZ204" s="9">
        <v>1.5454545454545454</v>
      </c>
      <c r="CA204" s="89">
        <v>59</v>
      </c>
    </row>
    <row r="205" spans="1:79" x14ac:dyDescent="0.25">
      <c r="A205" s="143" t="s">
        <v>213</v>
      </c>
      <c r="B205" s="144" t="s">
        <v>78</v>
      </c>
      <c r="C205" s="138">
        <v>0.60000000000000142</v>
      </c>
      <c r="D205" s="118">
        <v>26</v>
      </c>
      <c r="E205" s="118">
        <v>5</v>
      </c>
      <c r="F205" s="9">
        <v>5.2</v>
      </c>
      <c r="G205" s="89">
        <v>7</v>
      </c>
      <c r="H205" s="81"/>
      <c r="I205" s="143" t="s">
        <v>213</v>
      </c>
      <c r="J205" s="144" t="s">
        <v>78</v>
      </c>
      <c r="K205" s="138">
        <v>0.60000000000000142</v>
      </c>
      <c r="L205" s="118">
        <v>26</v>
      </c>
      <c r="M205" s="118">
        <v>5</v>
      </c>
      <c r="N205" s="9">
        <v>5.2</v>
      </c>
      <c r="O205" s="89">
        <v>7</v>
      </c>
      <c r="P205" s="81"/>
      <c r="Q205" s="143" t="s">
        <v>213</v>
      </c>
      <c r="R205" s="144" t="s">
        <v>78</v>
      </c>
      <c r="S205" s="138">
        <v>0.60000000000000142</v>
      </c>
      <c r="T205" s="118">
        <v>26</v>
      </c>
      <c r="U205" s="118">
        <v>5</v>
      </c>
      <c r="V205" s="42">
        <v>5.2</v>
      </c>
      <c r="W205" s="89">
        <v>7</v>
      </c>
      <c r="X205" s="81"/>
      <c r="Y205" s="143" t="s">
        <v>213</v>
      </c>
      <c r="Z205" s="144" t="s">
        <v>78</v>
      </c>
      <c r="AA205" s="138">
        <v>0.60000000000000142</v>
      </c>
      <c r="AB205" s="118">
        <v>26</v>
      </c>
      <c r="AC205" s="118">
        <v>5</v>
      </c>
      <c r="AD205" s="9">
        <v>5.2</v>
      </c>
      <c r="AE205" s="89">
        <v>8</v>
      </c>
      <c r="AF205" s="81"/>
      <c r="AG205" s="143" t="s">
        <v>213</v>
      </c>
      <c r="AH205" s="144" t="s">
        <v>78</v>
      </c>
      <c r="AI205" s="25">
        <v>0.60000000000000142</v>
      </c>
      <c r="AJ205" s="118">
        <v>26</v>
      </c>
      <c r="AK205" s="118">
        <v>5</v>
      </c>
      <c r="AL205" s="9">
        <v>5.2</v>
      </c>
      <c r="AM205" s="89">
        <v>8</v>
      </c>
      <c r="AN205" s="81"/>
      <c r="AO205" s="143" t="s">
        <v>213</v>
      </c>
      <c r="AP205" s="144" t="s">
        <v>78</v>
      </c>
      <c r="AQ205" s="25">
        <v>0.60000000000000142</v>
      </c>
      <c r="AR205" s="118">
        <v>26</v>
      </c>
      <c r="AS205" s="118">
        <v>5</v>
      </c>
      <c r="AT205" s="9">
        <v>5.2</v>
      </c>
      <c r="AU205" s="89">
        <v>8</v>
      </c>
      <c r="AV205" s="81"/>
      <c r="AW205" s="326" t="s">
        <v>213</v>
      </c>
      <c r="AX205" s="144" t="s">
        <v>78</v>
      </c>
      <c r="AY205" s="25">
        <v>0.60000000000000142</v>
      </c>
      <c r="AZ205" s="118">
        <v>26</v>
      </c>
      <c r="BA205" s="118">
        <v>5</v>
      </c>
      <c r="BB205" s="9">
        <v>5.2</v>
      </c>
      <c r="BC205" s="89">
        <v>9</v>
      </c>
      <c r="BD205" s="81"/>
      <c r="BE205" s="326" t="s">
        <v>213</v>
      </c>
      <c r="BF205" s="144" t="s">
        <v>78</v>
      </c>
      <c r="BG205" s="25">
        <v>0.60000000000000142</v>
      </c>
      <c r="BH205" s="118">
        <v>26</v>
      </c>
      <c r="BI205" s="118">
        <v>5</v>
      </c>
      <c r="BJ205" s="9">
        <f t="shared" si="6"/>
        <v>5.2</v>
      </c>
      <c r="BK205" s="89">
        <v>9</v>
      </c>
      <c r="BL205" s="81"/>
      <c r="BM205" s="326" t="s">
        <v>213</v>
      </c>
      <c r="BN205" s="144" t="s">
        <v>78</v>
      </c>
      <c r="BO205" s="365">
        <v>0.60000000000000142</v>
      </c>
      <c r="BP205" s="118">
        <v>26</v>
      </c>
      <c r="BQ205" s="118">
        <v>5</v>
      </c>
      <c r="BR205" s="9">
        <v>5.2</v>
      </c>
      <c r="BS205" s="89">
        <v>9</v>
      </c>
      <c r="BT205" s="81"/>
      <c r="BU205" s="326" t="s">
        <v>213</v>
      </c>
      <c r="BV205" s="144" t="s">
        <v>78</v>
      </c>
      <c r="BW205" s="25">
        <v>0.60000000000000142</v>
      </c>
      <c r="BX205" s="118">
        <v>26</v>
      </c>
      <c r="BY205" s="118">
        <v>5</v>
      </c>
      <c r="BZ205" s="9">
        <v>5.2</v>
      </c>
      <c r="CA205" s="89">
        <v>9</v>
      </c>
    </row>
    <row r="206" spans="1:79" x14ac:dyDescent="0.25">
      <c r="A206" s="145" t="s">
        <v>213</v>
      </c>
      <c r="B206" s="111" t="s">
        <v>117</v>
      </c>
      <c r="C206" s="138">
        <v>-1.0000000000331966E-4</v>
      </c>
      <c r="D206" s="118">
        <v>6</v>
      </c>
      <c r="E206" s="118">
        <v>8</v>
      </c>
      <c r="F206" s="9">
        <v>0.75</v>
      </c>
      <c r="G206" s="89">
        <v>94</v>
      </c>
      <c r="H206" s="81"/>
      <c r="I206" s="145" t="s">
        <v>213</v>
      </c>
      <c r="J206" s="111" t="s">
        <v>117</v>
      </c>
      <c r="K206" s="138">
        <v>-1.0000000000331966E-4</v>
      </c>
      <c r="L206" s="118">
        <v>6</v>
      </c>
      <c r="M206" s="118">
        <v>8</v>
      </c>
      <c r="N206" s="9">
        <v>0.75</v>
      </c>
      <c r="O206" s="89">
        <v>97</v>
      </c>
      <c r="P206" s="81"/>
      <c r="Q206" s="145" t="s">
        <v>213</v>
      </c>
      <c r="R206" s="111" t="s">
        <v>117</v>
      </c>
      <c r="S206" s="138">
        <v>-1.0000000000331966E-4</v>
      </c>
      <c r="T206" s="118">
        <v>6</v>
      </c>
      <c r="U206" s="118">
        <v>8</v>
      </c>
      <c r="V206" s="42">
        <v>0.75</v>
      </c>
      <c r="W206" s="89">
        <v>99</v>
      </c>
      <c r="X206" s="81"/>
      <c r="Y206" s="145" t="s">
        <v>213</v>
      </c>
      <c r="Z206" s="111" t="s">
        <v>117</v>
      </c>
      <c r="AA206" s="138">
        <v>-1.0000000000331966E-4</v>
      </c>
      <c r="AB206" s="118">
        <v>6</v>
      </c>
      <c r="AC206" s="118">
        <v>8</v>
      </c>
      <c r="AD206" s="9">
        <v>0.75</v>
      </c>
      <c r="AE206" s="89">
        <v>104</v>
      </c>
      <c r="AF206" s="81"/>
      <c r="AG206" s="145" t="s">
        <v>213</v>
      </c>
      <c r="AH206" s="111" t="s">
        <v>117</v>
      </c>
      <c r="AI206" s="25">
        <v>-1.0000000000331966E-4</v>
      </c>
      <c r="AJ206" s="118">
        <v>6</v>
      </c>
      <c r="AK206" s="118">
        <v>8</v>
      </c>
      <c r="AL206" s="9">
        <v>0.75</v>
      </c>
      <c r="AM206" s="89">
        <v>108</v>
      </c>
      <c r="AN206" s="81"/>
      <c r="AO206" s="145" t="s">
        <v>213</v>
      </c>
      <c r="AP206" s="111" t="s">
        <v>117</v>
      </c>
      <c r="AQ206" s="25">
        <v>-1.0000000000331966E-4</v>
      </c>
      <c r="AR206" s="118">
        <v>6</v>
      </c>
      <c r="AS206" s="118">
        <v>8</v>
      </c>
      <c r="AT206" s="9">
        <v>0.75</v>
      </c>
      <c r="AU206" s="89">
        <v>107</v>
      </c>
      <c r="AV206" s="81"/>
      <c r="AW206" s="145" t="s">
        <v>213</v>
      </c>
      <c r="AX206" s="111" t="s">
        <v>117</v>
      </c>
      <c r="AY206" s="25">
        <v>-1.0000000000331966E-4</v>
      </c>
      <c r="AZ206" s="118">
        <v>6</v>
      </c>
      <c r="BA206" s="118">
        <v>8</v>
      </c>
      <c r="BB206" s="9">
        <v>0.75</v>
      </c>
      <c r="BC206" s="89">
        <v>106</v>
      </c>
      <c r="BD206" s="81"/>
      <c r="BE206" s="145" t="s">
        <v>213</v>
      </c>
      <c r="BF206" s="111" t="s">
        <v>117</v>
      </c>
      <c r="BG206" s="25">
        <v>-1.0000000000331966E-4</v>
      </c>
      <c r="BH206" s="118">
        <v>6</v>
      </c>
      <c r="BI206" s="118">
        <v>8</v>
      </c>
      <c r="BJ206" s="9">
        <f t="shared" si="6"/>
        <v>0.75</v>
      </c>
      <c r="BK206" s="89">
        <v>110</v>
      </c>
      <c r="BL206" s="81"/>
      <c r="BM206" s="145" t="s">
        <v>213</v>
      </c>
      <c r="BN206" s="111" t="s">
        <v>117</v>
      </c>
      <c r="BO206" s="365">
        <v>-1.0000000000331966E-4</v>
      </c>
      <c r="BP206" s="118">
        <v>6</v>
      </c>
      <c r="BQ206" s="118">
        <v>8</v>
      </c>
      <c r="BR206" s="9">
        <v>0.75</v>
      </c>
      <c r="BS206" s="89">
        <v>111</v>
      </c>
      <c r="BT206" s="81"/>
      <c r="BU206" s="145" t="s">
        <v>213</v>
      </c>
      <c r="BV206" s="111" t="s">
        <v>117</v>
      </c>
      <c r="BW206" s="25">
        <v>-1.0000000000331966E-4</v>
      </c>
      <c r="BX206" s="118">
        <v>6</v>
      </c>
      <c r="BY206" s="118">
        <v>8</v>
      </c>
      <c r="BZ206" s="9">
        <v>0.75</v>
      </c>
      <c r="CA206" s="89">
        <v>114</v>
      </c>
    </row>
    <row r="207" spans="1:79" x14ac:dyDescent="0.25">
      <c r="A207" s="101" t="s">
        <v>214</v>
      </c>
      <c r="B207" s="91" t="s">
        <v>215</v>
      </c>
      <c r="C207" s="138">
        <v>2.8571428571428559</v>
      </c>
      <c r="D207" s="118">
        <v>5</v>
      </c>
      <c r="E207" s="118">
        <v>2</v>
      </c>
      <c r="F207" s="9">
        <v>2.5</v>
      </c>
      <c r="G207" s="89">
        <v>26</v>
      </c>
      <c r="H207" s="81"/>
      <c r="I207" s="101" t="s">
        <v>214</v>
      </c>
      <c r="J207" s="91" t="s">
        <v>215</v>
      </c>
      <c r="K207" s="138">
        <v>2.8571428571428559</v>
      </c>
      <c r="L207" s="118">
        <v>5</v>
      </c>
      <c r="M207" s="118">
        <v>2</v>
      </c>
      <c r="N207" s="9">
        <v>2.5</v>
      </c>
      <c r="O207" s="89">
        <v>24</v>
      </c>
      <c r="P207" s="81"/>
      <c r="Q207" s="101" t="s">
        <v>214</v>
      </c>
      <c r="R207" s="91" t="s">
        <v>215</v>
      </c>
      <c r="S207" s="138">
        <v>2.8571428571428559</v>
      </c>
      <c r="T207" s="118">
        <v>5</v>
      </c>
      <c r="U207" s="118">
        <v>2</v>
      </c>
      <c r="V207" s="42">
        <v>2.5</v>
      </c>
      <c r="W207" s="89">
        <v>23</v>
      </c>
      <c r="X207" s="81"/>
      <c r="Y207" s="101" t="s">
        <v>214</v>
      </c>
      <c r="Z207" s="91" t="s">
        <v>215</v>
      </c>
      <c r="AA207" s="138">
        <v>2.8571428571428559</v>
      </c>
      <c r="AB207" s="118">
        <v>5</v>
      </c>
      <c r="AC207" s="118">
        <v>2</v>
      </c>
      <c r="AD207" s="9">
        <v>2.5</v>
      </c>
      <c r="AE207" s="89">
        <v>26</v>
      </c>
      <c r="AF207" s="81"/>
      <c r="AG207" s="101" t="s">
        <v>214</v>
      </c>
      <c r="AH207" s="91" t="s">
        <v>215</v>
      </c>
      <c r="AI207" s="25">
        <v>2.8571428571428559</v>
      </c>
      <c r="AJ207" s="118">
        <v>5</v>
      </c>
      <c r="AK207" s="118">
        <v>2</v>
      </c>
      <c r="AL207" s="9">
        <v>2.5</v>
      </c>
      <c r="AM207" s="89">
        <v>24</v>
      </c>
      <c r="AN207" s="81"/>
      <c r="AO207" s="101" t="s">
        <v>214</v>
      </c>
      <c r="AP207" s="91" t="s">
        <v>215</v>
      </c>
      <c r="AQ207" s="25">
        <v>2.8571428571428559</v>
      </c>
      <c r="AR207" s="118">
        <v>5</v>
      </c>
      <c r="AS207" s="118">
        <v>2</v>
      </c>
      <c r="AT207" s="9">
        <v>2.5</v>
      </c>
      <c r="AU207" s="89">
        <v>25</v>
      </c>
      <c r="AV207" s="81"/>
      <c r="AW207" s="90" t="s">
        <v>214</v>
      </c>
      <c r="AX207" s="91" t="s">
        <v>215</v>
      </c>
      <c r="AY207" s="25">
        <v>2.8571428571428559</v>
      </c>
      <c r="AZ207" s="118">
        <v>5</v>
      </c>
      <c r="BA207" s="118">
        <v>2</v>
      </c>
      <c r="BB207" s="9">
        <v>2.5</v>
      </c>
      <c r="BC207" s="89">
        <v>25</v>
      </c>
      <c r="BD207" s="81"/>
      <c r="BE207" s="90" t="s">
        <v>214</v>
      </c>
      <c r="BF207" s="91" t="s">
        <v>215</v>
      </c>
      <c r="BG207" s="25">
        <v>2.8571428571428559</v>
      </c>
      <c r="BH207" s="118">
        <v>5</v>
      </c>
      <c r="BI207" s="118">
        <v>2</v>
      </c>
      <c r="BJ207" s="9">
        <f t="shared" si="6"/>
        <v>2.5</v>
      </c>
      <c r="BK207" s="89">
        <v>25</v>
      </c>
      <c r="BL207" s="81"/>
      <c r="BM207" s="327" t="s">
        <v>214</v>
      </c>
      <c r="BN207" s="91" t="s">
        <v>215</v>
      </c>
      <c r="BO207" s="365">
        <v>2.8571428571428559</v>
      </c>
      <c r="BP207" s="118">
        <v>5</v>
      </c>
      <c r="BQ207" s="118">
        <v>2</v>
      </c>
      <c r="BR207" s="9">
        <v>2.5</v>
      </c>
      <c r="BS207" s="89">
        <v>26</v>
      </c>
      <c r="BT207" s="81"/>
      <c r="BU207" s="327" t="s">
        <v>214</v>
      </c>
      <c r="BV207" s="91" t="s">
        <v>215</v>
      </c>
      <c r="BW207" s="25">
        <v>2.8571428571428559</v>
      </c>
      <c r="BX207" s="118">
        <v>5</v>
      </c>
      <c r="BY207" s="118">
        <v>2</v>
      </c>
      <c r="BZ207" s="9">
        <v>2.5</v>
      </c>
      <c r="CA207" s="89">
        <v>26</v>
      </c>
    </row>
    <row r="208" spans="1:79" x14ac:dyDescent="0.25">
      <c r="A208" s="98" t="s">
        <v>478</v>
      </c>
      <c r="B208" s="91" t="s">
        <v>203</v>
      </c>
      <c r="C208" s="138"/>
      <c r="D208" s="118"/>
      <c r="E208" s="118"/>
      <c r="F208" s="9"/>
      <c r="G208" s="89"/>
      <c r="H208" s="81"/>
      <c r="I208" s="98" t="s">
        <v>478</v>
      </c>
      <c r="J208" s="91" t="s">
        <v>203</v>
      </c>
      <c r="K208" s="138"/>
      <c r="L208" s="118"/>
      <c r="M208" s="118"/>
      <c r="N208" s="9"/>
      <c r="O208" s="89"/>
      <c r="P208" s="81"/>
      <c r="Q208" s="98" t="s">
        <v>478</v>
      </c>
      <c r="R208" s="91" t="s">
        <v>203</v>
      </c>
      <c r="S208" s="138"/>
      <c r="T208" s="118"/>
      <c r="U208" s="118"/>
      <c r="V208" s="42"/>
      <c r="W208" s="89"/>
      <c r="X208" s="81"/>
      <c r="Y208" s="98" t="s">
        <v>478</v>
      </c>
      <c r="Z208" s="91" t="s">
        <v>203</v>
      </c>
      <c r="AA208" s="138"/>
      <c r="AB208" s="118"/>
      <c r="AC208" s="118"/>
      <c r="AD208" s="9"/>
      <c r="AE208" s="89"/>
      <c r="AF208" s="81"/>
      <c r="AG208" s="98" t="s">
        <v>478</v>
      </c>
      <c r="AH208" s="91" t="s">
        <v>203</v>
      </c>
      <c r="AI208" s="25"/>
      <c r="AJ208" s="118"/>
      <c r="AK208" s="118"/>
      <c r="AL208" s="9"/>
      <c r="AM208" s="89"/>
      <c r="AN208" s="81"/>
      <c r="AO208" s="98" t="s">
        <v>478</v>
      </c>
      <c r="AP208" s="91" t="s">
        <v>203</v>
      </c>
      <c r="AQ208" s="25"/>
      <c r="AR208" s="118"/>
      <c r="AS208" s="118"/>
      <c r="AT208" s="9"/>
      <c r="AU208" s="89"/>
      <c r="AV208" s="81"/>
      <c r="AW208" s="98" t="s">
        <v>478</v>
      </c>
      <c r="AX208" s="91" t="s">
        <v>203</v>
      </c>
      <c r="AY208" s="25"/>
      <c r="AZ208" s="118"/>
      <c r="BA208" s="118"/>
      <c r="BB208" s="9"/>
      <c r="BC208" s="89"/>
      <c r="BD208" s="81"/>
      <c r="BE208" s="98" t="s">
        <v>478</v>
      </c>
      <c r="BF208" s="91" t="s">
        <v>203</v>
      </c>
      <c r="BG208" s="187">
        <v>-0.66666666666666607</v>
      </c>
      <c r="BH208" s="119">
        <v>0</v>
      </c>
      <c r="BI208" s="119">
        <v>6</v>
      </c>
      <c r="BJ208" s="342">
        <f>+BH208/BI208</f>
        <v>0</v>
      </c>
      <c r="BK208" s="119">
        <v>174</v>
      </c>
      <c r="BL208" s="81"/>
      <c r="BM208" s="98" t="s">
        <v>478</v>
      </c>
      <c r="BN208" s="91" t="s">
        <v>203</v>
      </c>
      <c r="BO208" s="187">
        <v>2.2222222220591448E-5</v>
      </c>
      <c r="BP208" s="119">
        <v>0</v>
      </c>
      <c r="BQ208" s="119">
        <v>20</v>
      </c>
      <c r="BR208" s="27">
        <v>0</v>
      </c>
      <c r="BS208" s="119">
        <v>179</v>
      </c>
      <c r="BT208" s="81"/>
      <c r="BU208" s="98" t="s">
        <v>216</v>
      </c>
      <c r="BV208" s="96" t="s">
        <v>217</v>
      </c>
      <c r="BW208" s="25">
        <v>-3</v>
      </c>
      <c r="BX208" s="118">
        <v>0</v>
      </c>
      <c r="BY208" s="118">
        <v>20</v>
      </c>
      <c r="BZ208" s="9">
        <v>0</v>
      </c>
      <c r="CA208" s="89">
        <v>184</v>
      </c>
    </row>
    <row r="209" spans="1:79" x14ac:dyDescent="0.25">
      <c r="A209" s="98" t="s">
        <v>479</v>
      </c>
      <c r="B209" s="96" t="s">
        <v>217</v>
      </c>
      <c r="C209" s="138">
        <v>-3</v>
      </c>
      <c r="D209" s="118">
        <v>7</v>
      </c>
      <c r="E209" s="118">
        <v>20</v>
      </c>
      <c r="F209" s="9">
        <v>0.35</v>
      </c>
      <c r="G209" s="89">
        <v>130</v>
      </c>
      <c r="H209" s="81"/>
      <c r="I209" s="98" t="s">
        <v>479</v>
      </c>
      <c r="J209" s="96" t="s">
        <v>217</v>
      </c>
      <c r="K209" s="138">
        <v>-3</v>
      </c>
      <c r="L209" s="118">
        <v>7</v>
      </c>
      <c r="M209" s="118">
        <v>20</v>
      </c>
      <c r="N209" s="9">
        <v>0.35</v>
      </c>
      <c r="O209" s="89">
        <v>130</v>
      </c>
      <c r="P209" s="81"/>
      <c r="Q209" s="98" t="s">
        <v>479</v>
      </c>
      <c r="R209" s="96" t="s">
        <v>217</v>
      </c>
      <c r="S209" s="138">
        <v>-3</v>
      </c>
      <c r="T209" s="118">
        <v>7</v>
      </c>
      <c r="U209" s="118">
        <v>20</v>
      </c>
      <c r="V209" s="42">
        <v>0.35</v>
      </c>
      <c r="W209" s="89">
        <v>132</v>
      </c>
      <c r="X209" s="81"/>
      <c r="Y209" s="98" t="s">
        <v>479</v>
      </c>
      <c r="Z209" s="96" t="s">
        <v>217</v>
      </c>
      <c r="AA209" s="138">
        <v>-3</v>
      </c>
      <c r="AB209" s="118">
        <v>7</v>
      </c>
      <c r="AC209" s="118">
        <v>20</v>
      </c>
      <c r="AD209" s="9">
        <v>0.35</v>
      </c>
      <c r="AE209" s="89">
        <v>138</v>
      </c>
      <c r="AF209" s="81"/>
      <c r="AG209" s="98" t="s">
        <v>479</v>
      </c>
      <c r="AH209" s="96" t="s">
        <v>217</v>
      </c>
      <c r="AI209" s="25">
        <v>-3</v>
      </c>
      <c r="AJ209" s="118">
        <v>7</v>
      </c>
      <c r="AK209" s="118">
        <v>20</v>
      </c>
      <c r="AL209" s="9">
        <v>0.35</v>
      </c>
      <c r="AM209" s="89">
        <v>145</v>
      </c>
      <c r="AN209" s="81"/>
      <c r="AO209" s="98" t="s">
        <v>479</v>
      </c>
      <c r="AP209" s="96" t="s">
        <v>217</v>
      </c>
      <c r="AQ209" s="25">
        <v>-3</v>
      </c>
      <c r="AR209" s="118">
        <v>7</v>
      </c>
      <c r="AS209" s="118">
        <v>20</v>
      </c>
      <c r="AT209" s="9">
        <v>0.35</v>
      </c>
      <c r="AU209" s="89">
        <v>145</v>
      </c>
      <c r="AV209" s="81"/>
      <c r="AW209" s="98" t="s">
        <v>479</v>
      </c>
      <c r="AX209" s="96" t="s">
        <v>217</v>
      </c>
      <c r="AY209" s="25">
        <v>-3</v>
      </c>
      <c r="AZ209" s="118">
        <v>7</v>
      </c>
      <c r="BA209" s="118">
        <v>20</v>
      </c>
      <c r="BB209" s="9">
        <v>0.35</v>
      </c>
      <c r="BC209" s="89">
        <v>145</v>
      </c>
      <c r="BD209" s="81"/>
      <c r="BE209" s="98" t="s">
        <v>479</v>
      </c>
      <c r="BF209" s="96" t="s">
        <v>217</v>
      </c>
      <c r="BG209" s="25">
        <v>-3</v>
      </c>
      <c r="BH209" s="118"/>
      <c r="BI209" s="118"/>
      <c r="BJ209" s="9">
        <v>0</v>
      </c>
      <c r="BK209" s="89">
        <v>174</v>
      </c>
      <c r="BL209" s="81"/>
      <c r="BM209" s="98" t="s">
        <v>479</v>
      </c>
      <c r="BN209" s="96" t="s">
        <v>217</v>
      </c>
      <c r="BO209" s="365">
        <v>-3</v>
      </c>
      <c r="BP209" s="118"/>
      <c r="BQ209" s="118"/>
      <c r="BR209" s="9"/>
      <c r="BS209" s="89">
        <v>179</v>
      </c>
      <c r="BT209" s="81"/>
      <c r="BU209" s="98" t="s">
        <v>460</v>
      </c>
      <c r="BV209" s="91" t="s">
        <v>203</v>
      </c>
      <c r="BW209" s="25">
        <v>2.2222222220591448E-5</v>
      </c>
      <c r="BX209" s="118">
        <v>0</v>
      </c>
      <c r="BY209" s="118">
        <v>15</v>
      </c>
      <c r="BZ209" s="9">
        <v>0</v>
      </c>
      <c r="CA209" s="89">
        <v>184</v>
      </c>
    </row>
    <row r="210" spans="1:79" x14ac:dyDescent="0.25">
      <c r="A210" s="94" t="s">
        <v>330</v>
      </c>
      <c r="B210" s="96" t="s">
        <v>331</v>
      </c>
      <c r="C210" s="138">
        <v>0</v>
      </c>
      <c r="D210" s="118">
        <v>9</v>
      </c>
      <c r="E210" s="118">
        <v>2</v>
      </c>
      <c r="F210" s="9">
        <v>4.5</v>
      </c>
      <c r="G210" s="89">
        <v>12</v>
      </c>
      <c r="H210" s="81"/>
      <c r="I210" s="94" t="s">
        <v>330</v>
      </c>
      <c r="J210" s="96" t="s">
        <v>331</v>
      </c>
      <c r="K210" s="139">
        <v>-0.55549999999999766</v>
      </c>
      <c r="L210" s="119">
        <v>13</v>
      </c>
      <c r="M210" s="119">
        <v>6</v>
      </c>
      <c r="N210" s="27">
        <v>2.1666666666666665</v>
      </c>
      <c r="O210" s="119">
        <v>26</v>
      </c>
      <c r="P210" s="81"/>
      <c r="Q210" s="94" t="s">
        <v>330</v>
      </c>
      <c r="R210" s="91" t="s">
        <v>331</v>
      </c>
      <c r="S210" s="187">
        <v>-11.055555555555552</v>
      </c>
      <c r="T210" s="119">
        <v>17</v>
      </c>
      <c r="U210" s="119">
        <v>14</v>
      </c>
      <c r="V210" s="44">
        <v>1.2142857142857142</v>
      </c>
      <c r="W210" s="119">
        <v>67</v>
      </c>
      <c r="X210" s="81"/>
      <c r="Y210" s="94" t="s">
        <v>330</v>
      </c>
      <c r="Z210" s="91" t="s">
        <v>331</v>
      </c>
      <c r="AA210" s="25">
        <v>-11.055555555555552</v>
      </c>
      <c r="AB210" s="118">
        <v>17</v>
      </c>
      <c r="AC210" s="118">
        <v>14</v>
      </c>
      <c r="AD210" s="9">
        <v>1.2142857142857142</v>
      </c>
      <c r="AE210" s="89">
        <v>70</v>
      </c>
      <c r="AF210" s="81"/>
      <c r="AG210" s="94" t="s">
        <v>330</v>
      </c>
      <c r="AH210" s="91" t="s">
        <v>331</v>
      </c>
      <c r="AI210" s="25">
        <v>-6.0555000000000003</v>
      </c>
      <c r="AJ210" s="118">
        <v>17</v>
      </c>
      <c r="AK210" s="118">
        <v>14</v>
      </c>
      <c r="AL210" s="9">
        <v>1.2142857142857142</v>
      </c>
      <c r="AM210" s="89">
        <v>72</v>
      </c>
      <c r="AN210" s="81"/>
      <c r="AO210" s="94" t="s">
        <v>330</v>
      </c>
      <c r="AP210" s="91" t="s">
        <v>331</v>
      </c>
      <c r="AQ210" s="25">
        <v>-6.0555000000000003</v>
      </c>
      <c r="AR210" s="118">
        <v>17</v>
      </c>
      <c r="AS210" s="118">
        <v>14</v>
      </c>
      <c r="AT210" s="9">
        <v>1.2142857142857142</v>
      </c>
      <c r="AU210" s="89">
        <v>70</v>
      </c>
      <c r="AV210" s="81"/>
      <c r="AW210" s="101" t="s">
        <v>330</v>
      </c>
      <c r="AX210" s="91" t="s">
        <v>331</v>
      </c>
      <c r="AY210" s="25">
        <v>-6.0555000000000003</v>
      </c>
      <c r="AZ210" s="118">
        <v>17</v>
      </c>
      <c r="BA210" s="118">
        <v>14</v>
      </c>
      <c r="BB210" s="9">
        <v>1.2142857142857142</v>
      </c>
      <c r="BC210" s="89">
        <v>71</v>
      </c>
      <c r="BD210" s="81"/>
      <c r="BE210" s="101" t="s">
        <v>330</v>
      </c>
      <c r="BF210" s="91" t="s">
        <v>331</v>
      </c>
      <c r="BG210" s="25">
        <v>-6.0555000000000003</v>
      </c>
      <c r="BH210" s="118">
        <v>17</v>
      </c>
      <c r="BI210" s="118">
        <v>14</v>
      </c>
      <c r="BJ210" s="9">
        <f t="shared" ref="BJ210:BJ223" si="7">+BH210/BI210</f>
        <v>1.2142857142857142</v>
      </c>
      <c r="BK210" s="89">
        <v>74</v>
      </c>
      <c r="BL210" s="81"/>
      <c r="BM210" s="101" t="s">
        <v>330</v>
      </c>
      <c r="BN210" s="91" t="s">
        <v>331</v>
      </c>
      <c r="BO210" s="365">
        <v>-6.0555000000000003</v>
      </c>
      <c r="BP210" s="118">
        <v>17</v>
      </c>
      <c r="BQ210" s="118">
        <v>14</v>
      </c>
      <c r="BR210" s="9">
        <v>1.2142857142857142</v>
      </c>
      <c r="BS210" s="89">
        <v>75</v>
      </c>
      <c r="BT210" s="81"/>
      <c r="BU210" s="101" t="s">
        <v>330</v>
      </c>
      <c r="BV210" s="91" t="s">
        <v>331</v>
      </c>
      <c r="BW210" s="25">
        <v>-6.0555000000000003</v>
      </c>
      <c r="BX210" s="118">
        <v>17</v>
      </c>
      <c r="BY210" s="118">
        <v>14</v>
      </c>
      <c r="BZ210" s="9">
        <v>1.2142857142857142</v>
      </c>
      <c r="CA210" s="89">
        <v>81</v>
      </c>
    </row>
    <row r="211" spans="1:79" x14ac:dyDescent="0.25">
      <c r="A211" s="97" t="s">
        <v>340</v>
      </c>
      <c r="B211" s="96" t="s">
        <v>218</v>
      </c>
      <c r="C211" s="138">
        <v>-0.5</v>
      </c>
      <c r="D211" s="118">
        <v>2</v>
      </c>
      <c r="E211" s="118">
        <v>6</v>
      </c>
      <c r="F211" s="9">
        <v>0.33333333333333331</v>
      </c>
      <c r="G211" s="89">
        <v>131</v>
      </c>
      <c r="H211" s="81"/>
      <c r="I211" s="97" t="s">
        <v>340</v>
      </c>
      <c r="J211" s="96" t="s">
        <v>218</v>
      </c>
      <c r="K211" s="138">
        <v>-0.5</v>
      </c>
      <c r="L211" s="118">
        <v>2</v>
      </c>
      <c r="M211" s="118">
        <v>6</v>
      </c>
      <c r="N211" s="9">
        <v>0.33333333333333331</v>
      </c>
      <c r="O211" s="89">
        <v>131</v>
      </c>
      <c r="P211" s="81"/>
      <c r="Q211" s="98" t="s">
        <v>383</v>
      </c>
      <c r="R211" s="91" t="s">
        <v>112</v>
      </c>
      <c r="S211" s="187">
        <v>-2.3999999999999986</v>
      </c>
      <c r="T211" s="119">
        <v>0</v>
      </c>
      <c r="U211" s="119">
        <v>5</v>
      </c>
      <c r="V211" s="44">
        <v>0</v>
      </c>
      <c r="W211" s="119">
        <v>156</v>
      </c>
      <c r="X211" s="81"/>
      <c r="Y211" s="98" t="s">
        <v>383</v>
      </c>
      <c r="Z211" s="91" t="s">
        <v>112</v>
      </c>
      <c r="AA211" s="25">
        <v>-2.3999999999999986</v>
      </c>
      <c r="AB211" s="118">
        <v>0</v>
      </c>
      <c r="AC211" s="118">
        <v>5</v>
      </c>
      <c r="AD211" s="9">
        <v>0</v>
      </c>
      <c r="AE211" s="89">
        <v>164</v>
      </c>
      <c r="AF211" s="81"/>
      <c r="AG211" s="98" t="s">
        <v>383</v>
      </c>
      <c r="AH211" s="91" t="s">
        <v>112</v>
      </c>
      <c r="AI211" s="25">
        <v>-2.3999999999999986</v>
      </c>
      <c r="AJ211" s="118">
        <v>0</v>
      </c>
      <c r="AK211" s="118">
        <v>5</v>
      </c>
      <c r="AL211" s="9">
        <v>0</v>
      </c>
      <c r="AM211" s="89">
        <v>169</v>
      </c>
      <c r="AN211" s="81"/>
      <c r="AO211" s="98" t="s">
        <v>383</v>
      </c>
      <c r="AP211" s="91" t="s">
        <v>112</v>
      </c>
      <c r="AQ211" s="25">
        <v>-2.3999999999999986</v>
      </c>
      <c r="AR211" s="118">
        <v>0</v>
      </c>
      <c r="AS211" s="118">
        <v>5</v>
      </c>
      <c r="AT211" s="9">
        <v>0</v>
      </c>
      <c r="AU211" s="89">
        <v>169</v>
      </c>
      <c r="AV211" s="81"/>
      <c r="AW211" s="95" t="s">
        <v>383</v>
      </c>
      <c r="AX211" s="91" t="s">
        <v>112</v>
      </c>
      <c r="AY211" s="25">
        <v>-2.3999999999999986</v>
      </c>
      <c r="AZ211" s="118">
        <v>0</v>
      </c>
      <c r="BA211" s="118">
        <v>5</v>
      </c>
      <c r="BB211" s="9">
        <v>0</v>
      </c>
      <c r="BC211" s="89">
        <v>170</v>
      </c>
      <c r="BD211" s="81"/>
      <c r="BE211" s="95" t="s">
        <v>383</v>
      </c>
      <c r="BF211" s="91" t="s">
        <v>112</v>
      </c>
      <c r="BG211" s="25">
        <v>-2.3999999999999986</v>
      </c>
      <c r="BH211" s="118">
        <v>0</v>
      </c>
      <c r="BI211" s="118">
        <v>5</v>
      </c>
      <c r="BJ211" s="9">
        <f t="shared" si="7"/>
        <v>0</v>
      </c>
      <c r="BK211" s="89">
        <v>174</v>
      </c>
      <c r="BL211" s="81"/>
      <c r="BM211" s="400" t="s">
        <v>383</v>
      </c>
      <c r="BN211" s="91" t="s">
        <v>112</v>
      </c>
      <c r="BO211" s="365">
        <v>-2.3999999999999986</v>
      </c>
      <c r="BP211" s="118">
        <v>0</v>
      </c>
      <c r="BQ211" s="118">
        <v>5</v>
      </c>
      <c r="BR211" s="9">
        <v>0</v>
      </c>
      <c r="BS211" s="89">
        <v>179</v>
      </c>
      <c r="BT211" s="81"/>
      <c r="BU211" s="95" t="s">
        <v>383</v>
      </c>
      <c r="BV211" s="91" t="s">
        <v>112</v>
      </c>
      <c r="BW211" s="25">
        <v>-2.3999999999999986</v>
      </c>
      <c r="BX211" s="118">
        <v>0</v>
      </c>
      <c r="BY211" s="118">
        <v>5</v>
      </c>
      <c r="BZ211" s="9">
        <v>0</v>
      </c>
      <c r="CA211" s="89">
        <v>184</v>
      </c>
    </row>
    <row r="212" spans="1:79" x14ac:dyDescent="0.25">
      <c r="A212" s="97" t="s">
        <v>219</v>
      </c>
      <c r="B212" s="91" t="s">
        <v>159</v>
      </c>
      <c r="C212" s="138">
        <v>-2.3557333333333332</v>
      </c>
      <c r="D212" s="118">
        <v>17</v>
      </c>
      <c r="E212" s="118">
        <v>13</v>
      </c>
      <c r="F212" s="9">
        <v>1.3076923076923077</v>
      </c>
      <c r="G212" s="89">
        <v>63</v>
      </c>
      <c r="H212" s="81"/>
      <c r="I212" s="97" t="s">
        <v>219</v>
      </c>
      <c r="J212" s="91" t="s">
        <v>159</v>
      </c>
      <c r="K212" s="138">
        <v>-2.3557333333333332</v>
      </c>
      <c r="L212" s="118">
        <v>17</v>
      </c>
      <c r="M212" s="118">
        <v>13</v>
      </c>
      <c r="N212" s="9">
        <v>1.3076923076923077</v>
      </c>
      <c r="O212" s="89">
        <v>64</v>
      </c>
      <c r="P212" s="81"/>
      <c r="Q212" s="97" t="s">
        <v>340</v>
      </c>
      <c r="R212" s="96" t="s">
        <v>218</v>
      </c>
      <c r="S212" s="138">
        <v>-0.5</v>
      </c>
      <c r="T212" s="118">
        <v>2</v>
      </c>
      <c r="U212" s="118">
        <v>6</v>
      </c>
      <c r="V212" s="42">
        <f>+T212/U212</f>
        <v>0.33333333333333331</v>
      </c>
      <c r="W212" s="89">
        <v>131</v>
      </c>
      <c r="X212" s="81"/>
      <c r="Y212" s="97" t="s">
        <v>340</v>
      </c>
      <c r="Z212" s="96" t="s">
        <v>218</v>
      </c>
      <c r="AA212" s="138">
        <v>-0.5</v>
      </c>
      <c r="AB212" s="118">
        <v>2</v>
      </c>
      <c r="AC212" s="118">
        <v>6</v>
      </c>
      <c r="AD212" s="9">
        <v>0.33333333333333331</v>
      </c>
      <c r="AE212" s="89">
        <v>139</v>
      </c>
      <c r="AF212" s="81"/>
      <c r="AG212" s="97" t="s">
        <v>340</v>
      </c>
      <c r="AH212" s="96" t="s">
        <v>218</v>
      </c>
      <c r="AI212" s="25">
        <v>-0.5</v>
      </c>
      <c r="AJ212" s="118">
        <v>2</v>
      </c>
      <c r="AK212" s="118">
        <v>6</v>
      </c>
      <c r="AL212" s="9">
        <v>0.33333333333333331</v>
      </c>
      <c r="AM212" s="89">
        <v>146</v>
      </c>
      <c r="AN212" s="81"/>
      <c r="AO212" s="97" t="s">
        <v>340</v>
      </c>
      <c r="AP212" s="96" t="s">
        <v>218</v>
      </c>
      <c r="AQ212" s="25">
        <v>-0.5</v>
      </c>
      <c r="AR212" s="118">
        <v>2</v>
      </c>
      <c r="AS212" s="118">
        <v>6</v>
      </c>
      <c r="AT212" s="9">
        <v>0.33333333333333331</v>
      </c>
      <c r="AU212" s="89">
        <v>146</v>
      </c>
      <c r="AV212" s="81"/>
      <c r="AW212" s="105" t="s">
        <v>340</v>
      </c>
      <c r="AX212" s="96" t="s">
        <v>218</v>
      </c>
      <c r="AY212" s="25">
        <v>-0.5</v>
      </c>
      <c r="AZ212" s="118">
        <v>2</v>
      </c>
      <c r="BA212" s="118">
        <v>6</v>
      </c>
      <c r="BB212" s="9">
        <v>0.33333333333333331</v>
      </c>
      <c r="BC212" s="89">
        <v>146</v>
      </c>
      <c r="BD212" s="81"/>
      <c r="BE212" s="105" t="s">
        <v>340</v>
      </c>
      <c r="BF212" s="96" t="s">
        <v>218</v>
      </c>
      <c r="BG212" s="25">
        <v>-0.5</v>
      </c>
      <c r="BH212" s="118">
        <v>2</v>
      </c>
      <c r="BI212" s="118">
        <v>6</v>
      </c>
      <c r="BJ212" s="9">
        <f t="shared" si="7"/>
        <v>0.33333333333333331</v>
      </c>
      <c r="BK212" s="89">
        <v>148</v>
      </c>
      <c r="BL212" s="81"/>
      <c r="BM212" s="105" t="s">
        <v>340</v>
      </c>
      <c r="BN212" s="96" t="s">
        <v>218</v>
      </c>
      <c r="BO212" s="365">
        <v>-0.5</v>
      </c>
      <c r="BP212" s="118">
        <v>2</v>
      </c>
      <c r="BQ212" s="118">
        <v>6</v>
      </c>
      <c r="BR212" s="9">
        <v>0.33333333333333331</v>
      </c>
      <c r="BS212" s="89">
        <v>152</v>
      </c>
      <c r="BT212" s="81"/>
      <c r="BU212" s="105" t="s">
        <v>340</v>
      </c>
      <c r="BV212" s="96" t="s">
        <v>218</v>
      </c>
      <c r="BW212" s="25">
        <v>-0.5</v>
      </c>
      <c r="BX212" s="118">
        <v>2</v>
      </c>
      <c r="BY212" s="118">
        <v>6</v>
      </c>
      <c r="BZ212" s="9">
        <v>0.33333333333333331</v>
      </c>
      <c r="CA212" s="89">
        <v>156</v>
      </c>
    </row>
    <row r="213" spans="1:79" s="81" customFormat="1" x14ac:dyDescent="0.25">
      <c r="A213" s="101" t="s">
        <v>220</v>
      </c>
      <c r="B213" s="91" t="s">
        <v>80</v>
      </c>
      <c r="C213" s="138">
        <v>0</v>
      </c>
      <c r="D213" s="118">
        <v>4</v>
      </c>
      <c r="E213" s="118">
        <v>2</v>
      </c>
      <c r="F213" s="9">
        <v>2</v>
      </c>
      <c r="G213" s="89">
        <v>30</v>
      </c>
      <c r="I213" s="101" t="s">
        <v>220</v>
      </c>
      <c r="J213" s="91" t="s">
        <v>80</v>
      </c>
      <c r="K213" s="138">
        <v>0</v>
      </c>
      <c r="L213" s="118">
        <v>4</v>
      </c>
      <c r="M213" s="118">
        <v>2</v>
      </c>
      <c r="N213" s="9">
        <v>2</v>
      </c>
      <c r="O213" s="89">
        <v>27</v>
      </c>
      <c r="Q213" s="97" t="s">
        <v>219</v>
      </c>
      <c r="R213" s="91" t="s">
        <v>159</v>
      </c>
      <c r="S213" s="138">
        <v>-2.3557333333333332</v>
      </c>
      <c r="T213" s="118">
        <v>17</v>
      </c>
      <c r="U213" s="118">
        <v>13</v>
      </c>
      <c r="V213" s="42">
        <f t="shared" ref="V213:V215" si="8">+T213/U213</f>
        <v>1.3076923076923077</v>
      </c>
      <c r="W213" s="89">
        <v>42</v>
      </c>
      <c r="Y213" s="97" t="s">
        <v>219</v>
      </c>
      <c r="Z213" s="91" t="s">
        <v>159</v>
      </c>
      <c r="AA213" s="138">
        <v>-2.3557333333333332</v>
      </c>
      <c r="AB213" s="118">
        <v>17</v>
      </c>
      <c r="AC213" s="118">
        <v>13</v>
      </c>
      <c r="AD213" s="9">
        <v>1.3076923076923077</v>
      </c>
      <c r="AE213" s="89">
        <v>67</v>
      </c>
      <c r="AG213" s="97" t="s">
        <v>219</v>
      </c>
      <c r="AH213" s="91" t="s">
        <v>159</v>
      </c>
      <c r="AI213" s="25">
        <v>-2.3557333333333332</v>
      </c>
      <c r="AJ213" s="118">
        <v>17</v>
      </c>
      <c r="AK213" s="118">
        <v>13</v>
      </c>
      <c r="AL213" s="9">
        <v>1.3076923076923077</v>
      </c>
      <c r="AM213" s="89">
        <v>69</v>
      </c>
      <c r="AO213" s="97" t="s">
        <v>219</v>
      </c>
      <c r="AP213" s="91" t="s">
        <v>159</v>
      </c>
      <c r="AQ213" s="25">
        <v>-2.3557333333333332</v>
      </c>
      <c r="AR213" s="118">
        <v>3</v>
      </c>
      <c r="AS213" s="118">
        <v>3</v>
      </c>
      <c r="AT213" s="9">
        <v>1</v>
      </c>
      <c r="AU213" s="89">
        <v>80</v>
      </c>
      <c r="AW213" s="105" t="s">
        <v>219</v>
      </c>
      <c r="AX213" s="91" t="s">
        <v>159</v>
      </c>
      <c r="AY213" s="25">
        <v>-2.3557333333333332</v>
      </c>
      <c r="AZ213" s="118">
        <v>3</v>
      </c>
      <c r="BA213" s="118">
        <v>3</v>
      </c>
      <c r="BB213" s="9">
        <v>1</v>
      </c>
      <c r="BC213" s="89">
        <v>80</v>
      </c>
      <c r="BE213" s="105" t="s">
        <v>219</v>
      </c>
      <c r="BF213" s="91" t="s">
        <v>159</v>
      </c>
      <c r="BG213" s="25">
        <v>-2.3557333333333332</v>
      </c>
      <c r="BH213" s="118">
        <v>3</v>
      </c>
      <c r="BI213" s="118">
        <v>3</v>
      </c>
      <c r="BJ213" s="9">
        <f t="shared" si="7"/>
        <v>1</v>
      </c>
      <c r="BK213" s="89">
        <v>83</v>
      </c>
      <c r="BM213" s="105" t="s">
        <v>219</v>
      </c>
      <c r="BN213" s="91" t="s">
        <v>159</v>
      </c>
      <c r="BO213" s="365">
        <v>-2.3557333333333332</v>
      </c>
      <c r="BP213" s="118">
        <v>3</v>
      </c>
      <c r="BQ213" s="118">
        <v>3</v>
      </c>
      <c r="BR213" s="9">
        <v>1</v>
      </c>
      <c r="BS213" s="89">
        <v>85</v>
      </c>
      <c r="BU213" s="105" t="s">
        <v>219</v>
      </c>
      <c r="BV213" s="91" t="s">
        <v>159</v>
      </c>
      <c r="BW213" s="25">
        <v>-2.3557333333333332</v>
      </c>
      <c r="BX213" s="118">
        <v>3</v>
      </c>
      <c r="BY213" s="118">
        <v>3</v>
      </c>
      <c r="BZ213" s="9">
        <v>1</v>
      </c>
      <c r="CA213" s="89">
        <v>88</v>
      </c>
    </row>
    <row r="214" spans="1:79" s="81" customFormat="1" x14ac:dyDescent="0.25">
      <c r="A214" s="109" t="s">
        <v>393</v>
      </c>
      <c r="B214" s="91" t="s">
        <v>401</v>
      </c>
      <c r="C214" s="138"/>
      <c r="D214" s="118"/>
      <c r="E214" s="118"/>
      <c r="F214" s="9"/>
      <c r="G214" s="89"/>
      <c r="I214" s="109" t="s">
        <v>393</v>
      </c>
      <c r="J214" s="91" t="s">
        <v>401</v>
      </c>
      <c r="K214" s="138"/>
      <c r="L214" s="118"/>
      <c r="M214" s="118"/>
      <c r="N214" s="9"/>
      <c r="O214" s="89"/>
      <c r="Q214" s="109" t="s">
        <v>393</v>
      </c>
      <c r="R214" s="91" t="s">
        <v>401</v>
      </c>
      <c r="S214" s="138"/>
      <c r="T214" s="118"/>
      <c r="U214" s="118"/>
      <c r="V214" s="42"/>
      <c r="W214" s="89"/>
      <c r="Y214" s="109" t="s">
        <v>393</v>
      </c>
      <c r="Z214" s="91" t="s">
        <v>401</v>
      </c>
      <c r="AA214" s="139">
        <v>-0.99989999999999846</v>
      </c>
      <c r="AB214" s="119">
        <v>3</v>
      </c>
      <c r="AC214" s="119">
        <v>3</v>
      </c>
      <c r="AD214" s="27">
        <v>1</v>
      </c>
      <c r="AE214" s="119">
        <v>80</v>
      </c>
      <c r="AG214" s="109" t="s">
        <v>393</v>
      </c>
      <c r="AH214" s="91" t="s">
        <v>401</v>
      </c>
      <c r="AI214" s="25">
        <v>-0.99989999999999846</v>
      </c>
      <c r="AJ214" s="118">
        <v>3</v>
      </c>
      <c r="AK214" s="118">
        <v>3</v>
      </c>
      <c r="AL214" s="9">
        <v>1</v>
      </c>
      <c r="AM214" s="89">
        <v>82</v>
      </c>
      <c r="AO214" s="109" t="s">
        <v>393</v>
      </c>
      <c r="AP214" s="91" t="s">
        <v>401</v>
      </c>
      <c r="AQ214" s="25">
        <v>-0.99989999999999846</v>
      </c>
      <c r="AR214" s="118">
        <v>15</v>
      </c>
      <c r="AS214" s="118">
        <v>9</v>
      </c>
      <c r="AT214" s="9">
        <v>1.6666666666666667</v>
      </c>
      <c r="AU214" s="89">
        <v>44</v>
      </c>
      <c r="AW214" s="43" t="s">
        <v>393</v>
      </c>
      <c r="AX214" s="91" t="s">
        <v>401</v>
      </c>
      <c r="AY214" s="25">
        <v>-0.99989999999999846</v>
      </c>
      <c r="AZ214" s="118">
        <v>15</v>
      </c>
      <c r="BA214" s="118">
        <v>9</v>
      </c>
      <c r="BB214" s="9">
        <v>1.6666666666666667</v>
      </c>
      <c r="BC214" s="89">
        <v>45</v>
      </c>
      <c r="BE214" s="43" t="s">
        <v>393</v>
      </c>
      <c r="BF214" s="91" t="s">
        <v>401</v>
      </c>
      <c r="BG214" s="25">
        <v>-0.99989999999999846</v>
      </c>
      <c r="BH214" s="118">
        <v>15</v>
      </c>
      <c r="BI214" s="118">
        <v>9</v>
      </c>
      <c r="BJ214" s="9">
        <f t="shared" si="7"/>
        <v>1.6666666666666667</v>
      </c>
      <c r="BK214" s="89">
        <v>49</v>
      </c>
      <c r="BM214" s="43" t="s">
        <v>480</v>
      </c>
      <c r="BN214" s="91" t="s">
        <v>401</v>
      </c>
      <c r="BO214" s="365">
        <v>-0.99989999999999846</v>
      </c>
      <c r="BP214" s="118">
        <v>15</v>
      </c>
      <c r="BQ214" s="118">
        <v>9</v>
      </c>
      <c r="BR214" s="9">
        <v>1.6666666666666667</v>
      </c>
      <c r="BS214" s="89">
        <v>51</v>
      </c>
      <c r="BU214" s="43" t="s">
        <v>393</v>
      </c>
      <c r="BV214" s="91" t="s">
        <v>401</v>
      </c>
      <c r="BW214" s="25">
        <v>-0.99989999999999846</v>
      </c>
      <c r="BX214" s="118">
        <v>15</v>
      </c>
      <c r="BY214" s="118">
        <v>9</v>
      </c>
      <c r="BZ214" s="9">
        <v>1.6666666666666667</v>
      </c>
      <c r="CA214" s="89">
        <v>49</v>
      </c>
    </row>
    <row r="215" spans="1:79" s="81" customFormat="1" x14ac:dyDescent="0.25">
      <c r="A215" s="94" t="s">
        <v>221</v>
      </c>
      <c r="B215" s="96" t="s">
        <v>222</v>
      </c>
      <c r="C215" s="138">
        <v>-1.1107111111111116</v>
      </c>
      <c r="D215" s="118">
        <v>15</v>
      </c>
      <c r="E215" s="118">
        <v>9</v>
      </c>
      <c r="F215" s="9">
        <v>1.6666666666666667</v>
      </c>
      <c r="G215" s="89">
        <v>44</v>
      </c>
      <c r="I215" s="94" t="s">
        <v>221</v>
      </c>
      <c r="J215" s="96" t="s">
        <v>222</v>
      </c>
      <c r="K215" s="138">
        <v>-1.1107111111111116</v>
      </c>
      <c r="L215" s="118">
        <v>15</v>
      </c>
      <c r="M215" s="118">
        <v>9</v>
      </c>
      <c r="N215" s="9">
        <v>1.6666666666666667</v>
      </c>
      <c r="O215" s="89">
        <v>42</v>
      </c>
      <c r="Q215" s="94" t="s">
        <v>221</v>
      </c>
      <c r="R215" s="96" t="s">
        <v>222</v>
      </c>
      <c r="S215" s="138">
        <v>-1.1107111111111116</v>
      </c>
      <c r="T215" s="118">
        <v>15</v>
      </c>
      <c r="U215" s="118">
        <v>9</v>
      </c>
      <c r="V215" s="42">
        <f t="shared" si="8"/>
        <v>1.6666666666666667</v>
      </c>
      <c r="W215" s="89">
        <v>109</v>
      </c>
      <c r="Y215" s="94" t="s">
        <v>221</v>
      </c>
      <c r="Z215" s="96" t="s">
        <v>222</v>
      </c>
      <c r="AA215" s="138">
        <v>-1.1107111111111116</v>
      </c>
      <c r="AB215" s="118">
        <v>15</v>
      </c>
      <c r="AC215" s="118">
        <v>9</v>
      </c>
      <c r="AD215" s="9">
        <v>1.6666666666666667</v>
      </c>
      <c r="AE215" s="89">
        <v>45</v>
      </c>
      <c r="AG215" s="94" t="s">
        <v>221</v>
      </c>
      <c r="AH215" s="96" t="s">
        <v>222</v>
      </c>
      <c r="AI215" s="25">
        <v>-1.1107111111111116</v>
      </c>
      <c r="AJ215" s="118">
        <v>15</v>
      </c>
      <c r="AK215" s="118">
        <v>9</v>
      </c>
      <c r="AL215" s="9">
        <v>1.6666666666666667</v>
      </c>
      <c r="AM215" s="89">
        <v>44</v>
      </c>
      <c r="AO215" s="94" t="s">
        <v>221</v>
      </c>
      <c r="AP215" s="96" t="s">
        <v>222</v>
      </c>
      <c r="AQ215" s="25">
        <v>-1.1107111111111116</v>
      </c>
      <c r="AR215" s="118">
        <v>16</v>
      </c>
      <c r="AS215" s="118">
        <v>33</v>
      </c>
      <c r="AT215" s="9">
        <v>0.48484848484848486</v>
      </c>
      <c r="AU215" s="89">
        <v>133</v>
      </c>
      <c r="AW215" s="101" t="s">
        <v>221</v>
      </c>
      <c r="AX215" s="96" t="s">
        <v>222</v>
      </c>
      <c r="AY215" s="25">
        <v>-1.1107111111111116</v>
      </c>
      <c r="AZ215" s="118">
        <v>16</v>
      </c>
      <c r="BA215" s="118">
        <v>33</v>
      </c>
      <c r="BB215" s="9">
        <v>0.48484848484848486</v>
      </c>
      <c r="BC215" s="89">
        <v>134</v>
      </c>
      <c r="BE215" s="101" t="s">
        <v>221</v>
      </c>
      <c r="BF215" s="96" t="s">
        <v>222</v>
      </c>
      <c r="BG215" s="25">
        <v>-1.1107111111111116</v>
      </c>
      <c r="BH215" s="118">
        <v>16</v>
      </c>
      <c r="BI215" s="118">
        <v>33</v>
      </c>
      <c r="BJ215" s="9">
        <f t="shared" si="7"/>
        <v>0.48484848484848486</v>
      </c>
      <c r="BK215" s="89">
        <v>136</v>
      </c>
      <c r="BM215" s="101" t="s">
        <v>221</v>
      </c>
      <c r="BN215" s="96" t="s">
        <v>222</v>
      </c>
      <c r="BO215" s="365">
        <v>-1.1107111111111116</v>
      </c>
      <c r="BP215" s="118">
        <v>16</v>
      </c>
      <c r="BQ215" s="118">
        <v>33</v>
      </c>
      <c r="BR215" s="9">
        <v>0.48484848484848486</v>
      </c>
      <c r="BS215" s="89">
        <v>137</v>
      </c>
      <c r="BU215" s="101" t="s">
        <v>221</v>
      </c>
      <c r="BV215" s="96" t="s">
        <v>222</v>
      </c>
      <c r="BW215" s="25">
        <v>-1.1107111111111116</v>
      </c>
      <c r="BX215" s="118">
        <v>16</v>
      </c>
      <c r="BY215" s="118">
        <v>33</v>
      </c>
      <c r="BZ215" s="9">
        <v>0.48484848484848486</v>
      </c>
      <c r="CA215" s="89">
        <v>142</v>
      </c>
    </row>
    <row r="216" spans="1:79" s="81" customFormat="1" x14ac:dyDescent="0.25">
      <c r="A216" s="95" t="s">
        <v>223</v>
      </c>
      <c r="B216" s="103" t="s">
        <v>224</v>
      </c>
      <c r="C216" s="138">
        <v>-8.5</v>
      </c>
      <c r="D216" s="118">
        <v>13</v>
      </c>
      <c r="E216" s="118">
        <v>22</v>
      </c>
      <c r="F216" s="9">
        <v>0.59090909090909094</v>
      </c>
      <c r="G216" s="89">
        <v>108</v>
      </c>
      <c r="I216" s="95" t="s">
        <v>223</v>
      </c>
      <c r="J216" s="103" t="s">
        <v>224</v>
      </c>
      <c r="K216" s="138">
        <v>-8.5</v>
      </c>
      <c r="L216" s="118">
        <v>13</v>
      </c>
      <c r="M216" s="118">
        <v>22</v>
      </c>
      <c r="N216" s="9">
        <v>0.59090909090909094</v>
      </c>
      <c r="O216" s="89">
        <v>110</v>
      </c>
      <c r="Q216" s="43" t="s">
        <v>223</v>
      </c>
      <c r="R216" s="103" t="s">
        <v>224</v>
      </c>
      <c r="S216" s="187">
        <v>-6.9444444444444429</v>
      </c>
      <c r="T216" s="119">
        <v>16</v>
      </c>
      <c r="U216" s="119">
        <v>33</v>
      </c>
      <c r="V216" s="44">
        <v>0.48484848484848486</v>
      </c>
      <c r="W216" s="119">
        <v>122</v>
      </c>
      <c r="Y216" s="43" t="s">
        <v>223</v>
      </c>
      <c r="Z216" s="103" t="s">
        <v>224</v>
      </c>
      <c r="AA216" s="25">
        <v>-6.9444444444444429</v>
      </c>
      <c r="AB216" s="118">
        <v>16</v>
      </c>
      <c r="AC216" s="118">
        <v>33</v>
      </c>
      <c r="AD216" s="9">
        <v>0.48484848484848486</v>
      </c>
      <c r="AE216" s="89">
        <v>127</v>
      </c>
      <c r="AG216" s="43" t="s">
        <v>223</v>
      </c>
      <c r="AH216" s="103" t="s">
        <v>224</v>
      </c>
      <c r="AI216" s="25">
        <v>-6.9444444444444429</v>
      </c>
      <c r="AJ216" s="118">
        <v>16</v>
      </c>
      <c r="AK216" s="118">
        <v>33</v>
      </c>
      <c r="AL216" s="9">
        <v>0.48484848484848486</v>
      </c>
      <c r="AM216" s="89">
        <v>134</v>
      </c>
      <c r="AO216" s="43" t="s">
        <v>223</v>
      </c>
      <c r="AP216" s="103" t="s">
        <v>224</v>
      </c>
      <c r="AQ216" s="187">
        <v>-4.9444000000000017</v>
      </c>
      <c r="AR216" s="119">
        <v>19</v>
      </c>
      <c r="AS216" s="119">
        <v>33</v>
      </c>
      <c r="AT216" s="27">
        <v>0.5757575757575758</v>
      </c>
      <c r="AU216" s="119">
        <v>122</v>
      </c>
      <c r="AW216" s="113" t="s">
        <v>223</v>
      </c>
      <c r="AX216" s="103" t="s">
        <v>224</v>
      </c>
      <c r="AY216" s="25">
        <v>-4.9444000000000017</v>
      </c>
      <c r="AZ216" s="118">
        <v>19</v>
      </c>
      <c r="BA216" s="118">
        <v>33</v>
      </c>
      <c r="BB216" s="9">
        <v>0.5757575757575758</v>
      </c>
      <c r="BC216" s="89">
        <v>123</v>
      </c>
      <c r="BE216" s="113" t="s">
        <v>223</v>
      </c>
      <c r="BF216" s="103" t="s">
        <v>224</v>
      </c>
      <c r="BG216" s="25">
        <v>-4.9444000000000017</v>
      </c>
      <c r="BH216" s="118">
        <v>19</v>
      </c>
      <c r="BI216" s="118">
        <v>33</v>
      </c>
      <c r="BJ216" s="9">
        <f t="shared" si="7"/>
        <v>0.5757575757575758</v>
      </c>
      <c r="BK216" s="89">
        <v>125</v>
      </c>
      <c r="BM216" s="113" t="s">
        <v>223</v>
      </c>
      <c r="BN216" s="103" t="s">
        <v>224</v>
      </c>
      <c r="BO216" s="187">
        <v>-6.1444444444444457</v>
      </c>
      <c r="BP216" s="119">
        <v>25</v>
      </c>
      <c r="BQ216" s="119">
        <v>40</v>
      </c>
      <c r="BR216" s="27">
        <v>0.625</v>
      </c>
      <c r="BS216" s="119">
        <v>121</v>
      </c>
      <c r="BU216" s="113" t="s">
        <v>223</v>
      </c>
      <c r="BV216" s="103" t="s">
        <v>224</v>
      </c>
      <c r="BW216" s="25">
        <v>-6.1444444444444457</v>
      </c>
      <c r="BX216" s="118">
        <v>25</v>
      </c>
      <c r="BY216" s="118">
        <v>40</v>
      </c>
      <c r="BZ216" s="9">
        <v>0.625</v>
      </c>
      <c r="CA216" s="89">
        <v>124</v>
      </c>
    </row>
    <row r="217" spans="1:79" s="81" customFormat="1" x14ac:dyDescent="0.25">
      <c r="A217" s="98" t="s">
        <v>225</v>
      </c>
      <c r="B217" s="91" t="s">
        <v>14</v>
      </c>
      <c r="C217" s="138">
        <v>2.9022095238095247</v>
      </c>
      <c r="D217" s="118">
        <v>26</v>
      </c>
      <c r="E217" s="118">
        <v>18</v>
      </c>
      <c r="F217" s="9">
        <v>1.4444444444444444</v>
      </c>
      <c r="G217" s="89">
        <v>54</v>
      </c>
      <c r="I217" s="98" t="s">
        <v>225</v>
      </c>
      <c r="J217" s="91" t="s">
        <v>14</v>
      </c>
      <c r="K217" s="138">
        <v>2.9022095238095247</v>
      </c>
      <c r="L217" s="118">
        <v>26</v>
      </c>
      <c r="M217" s="118">
        <v>18</v>
      </c>
      <c r="N217" s="9">
        <v>1.4444444444444444</v>
      </c>
      <c r="O217" s="89">
        <v>51</v>
      </c>
      <c r="Q217" s="98" t="s">
        <v>225</v>
      </c>
      <c r="R217" s="91" t="s">
        <v>14</v>
      </c>
      <c r="S217" s="138">
        <v>2.9022095238095247</v>
      </c>
      <c r="T217" s="118">
        <v>5</v>
      </c>
      <c r="U217" s="118">
        <v>10</v>
      </c>
      <c r="V217" s="42">
        <v>0.5</v>
      </c>
      <c r="W217" s="89">
        <v>115</v>
      </c>
      <c r="Y217" s="98" t="s">
        <v>225</v>
      </c>
      <c r="Z217" s="91" t="s">
        <v>14</v>
      </c>
      <c r="AA217" s="138">
        <v>2.9022095238095247</v>
      </c>
      <c r="AB217" s="118">
        <v>26</v>
      </c>
      <c r="AC217" s="118">
        <v>18</v>
      </c>
      <c r="AD217" s="9">
        <v>1.4444444444444444</v>
      </c>
      <c r="AE217" s="89">
        <v>56</v>
      </c>
      <c r="AG217" s="98" t="s">
        <v>225</v>
      </c>
      <c r="AH217" s="91" t="s">
        <v>14</v>
      </c>
      <c r="AI217" s="25">
        <v>2.9022095238095247</v>
      </c>
      <c r="AJ217" s="118">
        <v>26</v>
      </c>
      <c r="AK217" s="118">
        <v>18</v>
      </c>
      <c r="AL217" s="9">
        <v>1.4444444444444444</v>
      </c>
      <c r="AM217" s="89">
        <v>57</v>
      </c>
      <c r="AO217" s="98" t="s">
        <v>225</v>
      </c>
      <c r="AP217" s="91" t="s">
        <v>14</v>
      </c>
      <c r="AQ217" s="25">
        <v>2.9022095238095247</v>
      </c>
      <c r="AR217" s="118">
        <v>5</v>
      </c>
      <c r="AS217" s="118">
        <v>10</v>
      </c>
      <c r="AT217" s="9">
        <v>0.5</v>
      </c>
      <c r="AU217" s="89">
        <v>127</v>
      </c>
      <c r="AW217" s="95" t="s">
        <v>225</v>
      </c>
      <c r="AX217" s="91" t="s">
        <v>14</v>
      </c>
      <c r="AY217" s="25">
        <v>2.9022095238095247</v>
      </c>
      <c r="AZ217" s="118">
        <v>17</v>
      </c>
      <c r="BA217" s="118">
        <v>13</v>
      </c>
      <c r="BB217" s="9">
        <v>1.3076923076923077</v>
      </c>
      <c r="BC217" s="89">
        <v>67</v>
      </c>
      <c r="BE217" s="95" t="s">
        <v>225</v>
      </c>
      <c r="BF217" s="91" t="s">
        <v>14</v>
      </c>
      <c r="BG217" s="25">
        <v>2.9022095238095247</v>
      </c>
      <c r="BH217" s="118">
        <v>17</v>
      </c>
      <c r="BI217" s="118">
        <v>13</v>
      </c>
      <c r="BJ217" s="9">
        <f t="shared" si="7"/>
        <v>1.3076923076923077</v>
      </c>
      <c r="BK217" s="89">
        <v>70</v>
      </c>
      <c r="BM217" s="43" t="s">
        <v>225</v>
      </c>
      <c r="BN217" s="91" t="s">
        <v>14</v>
      </c>
      <c r="BO217" s="365">
        <v>2.9022095238095247</v>
      </c>
      <c r="BP217" s="118">
        <v>17</v>
      </c>
      <c r="BQ217" s="118">
        <v>13</v>
      </c>
      <c r="BR217" s="9">
        <v>1.3076923076923077</v>
      </c>
      <c r="BS217" s="89">
        <v>70</v>
      </c>
      <c r="BU217" s="43" t="s">
        <v>225</v>
      </c>
      <c r="BV217" s="91" t="s">
        <v>503</v>
      </c>
      <c r="BW217" s="187">
        <v>2.9022095238095247</v>
      </c>
      <c r="BX217" s="119">
        <v>30</v>
      </c>
      <c r="BY217" s="119">
        <v>18</v>
      </c>
      <c r="BZ217" s="27">
        <v>1.6666666666666667</v>
      </c>
      <c r="CA217" s="119">
        <v>49</v>
      </c>
    </row>
    <row r="218" spans="1:79" x14ac:dyDescent="0.25">
      <c r="A218" s="114" t="s">
        <v>225</v>
      </c>
      <c r="B218" s="96" t="s">
        <v>246</v>
      </c>
      <c r="C218" s="138">
        <v>-2.5713428571428611</v>
      </c>
      <c r="D218" s="118">
        <v>5</v>
      </c>
      <c r="E218" s="118">
        <v>10</v>
      </c>
      <c r="F218" s="9">
        <v>0.5</v>
      </c>
      <c r="G218" s="89">
        <v>113</v>
      </c>
      <c r="H218" s="81"/>
      <c r="I218" s="114" t="s">
        <v>225</v>
      </c>
      <c r="J218" s="96" t="s">
        <v>246</v>
      </c>
      <c r="K218" s="138">
        <v>-2.5713428571428611</v>
      </c>
      <c r="L218" s="118">
        <v>5</v>
      </c>
      <c r="M218" s="118">
        <v>10</v>
      </c>
      <c r="N218" s="9">
        <v>0.5</v>
      </c>
      <c r="O218" s="89">
        <v>116</v>
      </c>
      <c r="P218" s="81"/>
      <c r="Q218" s="114" t="s">
        <v>225</v>
      </c>
      <c r="R218" s="96" t="s">
        <v>246</v>
      </c>
      <c r="S218" s="138">
        <v>-2.5713428571428611</v>
      </c>
      <c r="T218" s="118">
        <v>5</v>
      </c>
      <c r="U218" s="118">
        <v>10</v>
      </c>
      <c r="V218" s="9">
        <v>0.5</v>
      </c>
      <c r="W218" s="89">
        <v>116</v>
      </c>
      <c r="X218" s="81"/>
      <c r="Y218" s="114" t="s">
        <v>225</v>
      </c>
      <c r="Z218" s="96" t="s">
        <v>246</v>
      </c>
      <c r="AA218" s="138">
        <v>-2.5713428571428611</v>
      </c>
      <c r="AB218" s="118">
        <v>5</v>
      </c>
      <c r="AC218" s="118">
        <v>10</v>
      </c>
      <c r="AD218" s="9">
        <v>0.5</v>
      </c>
      <c r="AE218" s="89">
        <v>120</v>
      </c>
      <c r="AF218" s="81"/>
      <c r="AG218" s="114" t="s">
        <v>225</v>
      </c>
      <c r="AH218" s="96" t="s">
        <v>246</v>
      </c>
      <c r="AI218" s="25">
        <v>-2.5713428571428611</v>
      </c>
      <c r="AJ218" s="118">
        <v>5</v>
      </c>
      <c r="AK218" s="118">
        <v>10</v>
      </c>
      <c r="AL218" s="9">
        <v>0.5</v>
      </c>
      <c r="AM218" s="89">
        <v>128</v>
      </c>
      <c r="AN218" s="81"/>
      <c r="AO218" s="114" t="s">
        <v>225</v>
      </c>
      <c r="AP218" s="96" t="s">
        <v>246</v>
      </c>
      <c r="AQ218" s="25">
        <v>-2.5713428571428611</v>
      </c>
      <c r="AR218" s="118">
        <v>62</v>
      </c>
      <c r="AS218" s="118">
        <v>11</v>
      </c>
      <c r="AT218" s="9">
        <v>5.6363636363636367</v>
      </c>
      <c r="AU218" s="89">
        <v>7</v>
      </c>
      <c r="AV218" s="81"/>
      <c r="AW218" s="109" t="s">
        <v>225</v>
      </c>
      <c r="AX218" s="96" t="s">
        <v>246</v>
      </c>
      <c r="AY218" s="25">
        <v>-2.5713428571428611</v>
      </c>
      <c r="AZ218" s="118">
        <v>62</v>
      </c>
      <c r="BA218" s="118">
        <v>11</v>
      </c>
      <c r="BB218" s="9">
        <v>5.6363636363636367</v>
      </c>
      <c r="BC218" s="89">
        <v>8</v>
      </c>
      <c r="BD218" s="81"/>
      <c r="BE218" s="109" t="s">
        <v>225</v>
      </c>
      <c r="BF218" s="96" t="s">
        <v>246</v>
      </c>
      <c r="BG218" s="25">
        <v>-2.5713428571428611</v>
      </c>
      <c r="BH218" s="118">
        <v>62</v>
      </c>
      <c r="BI218" s="118">
        <v>11</v>
      </c>
      <c r="BJ218" s="9">
        <f t="shared" si="7"/>
        <v>5.6363636363636367</v>
      </c>
      <c r="BK218" s="89">
        <v>8</v>
      </c>
      <c r="BL218" s="81"/>
      <c r="BM218" s="109" t="s">
        <v>225</v>
      </c>
      <c r="BN218" s="96" t="s">
        <v>246</v>
      </c>
      <c r="BO218" s="365">
        <v>-2.5713428571428611</v>
      </c>
      <c r="BP218" s="118">
        <v>62</v>
      </c>
      <c r="BQ218" s="118">
        <v>11</v>
      </c>
      <c r="BR218" s="9">
        <v>5.6363636363636367</v>
      </c>
      <c r="BS218" s="89">
        <v>8</v>
      </c>
      <c r="BT218" s="81"/>
      <c r="BU218" s="109" t="s">
        <v>225</v>
      </c>
      <c r="BV218" s="96" t="s">
        <v>246</v>
      </c>
      <c r="BW218" s="25">
        <v>-2.5713428571428611</v>
      </c>
      <c r="BX218" s="118">
        <v>62</v>
      </c>
      <c r="BY218" s="118">
        <v>11</v>
      </c>
      <c r="BZ218" s="9">
        <v>5.6363636363636367</v>
      </c>
      <c r="CA218" s="89">
        <v>8</v>
      </c>
    </row>
    <row r="219" spans="1:79" x14ac:dyDescent="0.25">
      <c r="A219" s="114" t="s">
        <v>226</v>
      </c>
      <c r="B219" s="91" t="s">
        <v>227</v>
      </c>
      <c r="C219" s="138">
        <v>8.7369999999999983</v>
      </c>
      <c r="D219" s="118">
        <v>56</v>
      </c>
      <c r="E219" s="118">
        <v>10</v>
      </c>
      <c r="F219" s="9">
        <v>5.6</v>
      </c>
      <c r="G219" s="89">
        <v>5</v>
      </c>
      <c r="H219" s="81"/>
      <c r="I219" s="114" t="s">
        <v>226</v>
      </c>
      <c r="J219" s="91" t="s">
        <v>227</v>
      </c>
      <c r="K219" s="139">
        <v>7.8054999999999986</v>
      </c>
      <c r="L219" s="119">
        <v>62</v>
      </c>
      <c r="M219" s="119">
        <v>11</v>
      </c>
      <c r="N219" s="27">
        <v>5.6363636363636367</v>
      </c>
      <c r="O219" s="119">
        <v>6</v>
      </c>
      <c r="P219" s="81"/>
      <c r="Q219" s="114" t="s">
        <v>226</v>
      </c>
      <c r="R219" s="91" t="s">
        <v>227</v>
      </c>
      <c r="S219" s="138">
        <v>7.8054999999999986</v>
      </c>
      <c r="T219" s="118">
        <v>62</v>
      </c>
      <c r="U219" s="118">
        <v>11</v>
      </c>
      <c r="V219" s="9">
        <v>5.6363636363636367</v>
      </c>
      <c r="W219" s="118">
        <v>6</v>
      </c>
      <c r="X219" s="81"/>
      <c r="Y219" s="114" t="s">
        <v>226</v>
      </c>
      <c r="Z219" s="91" t="s">
        <v>227</v>
      </c>
      <c r="AA219" s="138">
        <v>7.8054999999999986</v>
      </c>
      <c r="AB219" s="118">
        <v>62</v>
      </c>
      <c r="AC219" s="118">
        <v>11</v>
      </c>
      <c r="AD219" s="9">
        <v>5.6363636363636367</v>
      </c>
      <c r="AE219" s="89">
        <v>7</v>
      </c>
      <c r="AF219" s="81"/>
      <c r="AG219" s="114" t="s">
        <v>226</v>
      </c>
      <c r="AH219" s="91" t="s">
        <v>227</v>
      </c>
      <c r="AI219" s="25">
        <v>7.8054999999999986</v>
      </c>
      <c r="AJ219" s="118">
        <v>62</v>
      </c>
      <c r="AK219" s="118">
        <v>11</v>
      </c>
      <c r="AL219" s="9">
        <v>5.6363636363636367</v>
      </c>
      <c r="AM219" s="89">
        <v>7</v>
      </c>
      <c r="AN219" s="81"/>
      <c r="AO219" s="114" t="s">
        <v>226</v>
      </c>
      <c r="AP219" s="91" t="s">
        <v>227</v>
      </c>
      <c r="AQ219" s="25">
        <v>7.8054999999999986</v>
      </c>
      <c r="AR219" s="118">
        <v>17</v>
      </c>
      <c r="AS219" s="118">
        <v>13</v>
      </c>
      <c r="AT219" s="9">
        <v>1.3076923076923077</v>
      </c>
      <c r="AU219" s="89">
        <v>67</v>
      </c>
      <c r="AV219" s="81"/>
      <c r="AW219" s="109" t="s">
        <v>226</v>
      </c>
      <c r="AX219" s="91" t="s">
        <v>227</v>
      </c>
      <c r="AY219" s="187">
        <v>7.8054999999999986</v>
      </c>
      <c r="AZ219" s="119">
        <v>65</v>
      </c>
      <c r="BA219" s="119">
        <v>11</v>
      </c>
      <c r="BB219" s="27">
        <v>5.9090909090909092</v>
      </c>
      <c r="BC219" s="119">
        <v>7</v>
      </c>
      <c r="BD219" s="81"/>
      <c r="BE219" s="109" t="s">
        <v>226</v>
      </c>
      <c r="BF219" s="91" t="s">
        <v>227</v>
      </c>
      <c r="BG219" s="25">
        <v>7.8054999999999986</v>
      </c>
      <c r="BH219" s="118">
        <v>65</v>
      </c>
      <c r="BI219" s="118">
        <v>11</v>
      </c>
      <c r="BJ219" s="9">
        <f t="shared" si="7"/>
        <v>5.9090909090909092</v>
      </c>
      <c r="BK219" s="89">
        <v>7</v>
      </c>
      <c r="BL219" s="81"/>
      <c r="BM219" s="109" t="s">
        <v>226</v>
      </c>
      <c r="BN219" s="91" t="s">
        <v>227</v>
      </c>
      <c r="BO219" s="365">
        <v>7.8054999999999986</v>
      </c>
      <c r="BP219" s="118">
        <v>65</v>
      </c>
      <c r="BQ219" s="118">
        <v>11</v>
      </c>
      <c r="BR219" s="9">
        <v>5.9090909090909092</v>
      </c>
      <c r="BS219" s="89">
        <v>7</v>
      </c>
      <c r="BT219" s="81"/>
      <c r="BU219" s="109" t="s">
        <v>226</v>
      </c>
      <c r="BV219" s="91" t="s">
        <v>227</v>
      </c>
      <c r="BW219" s="25">
        <v>7.8054999999999986</v>
      </c>
      <c r="BX219" s="118">
        <v>65</v>
      </c>
      <c r="BY219" s="118">
        <v>11</v>
      </c>
      <c r="BZ219" s="9">
        <v>5.9090909090909092</v>
      </c>
      <c r="CA219" s="89">
        <v>7</v>
      </c>
    </row>
    <row r="220" spans="1:79" x14ac:dyDescent="0.25">
      <c r="A220" s="114" t="s">
        <v>417</v>
      </c>
      <c r="B220" s="91" t="s">
        <v>68</v>
      </c>
      <c r="C220" s="138"/>
      <c r="D220" s="118"/>
      <c r="E220" s="118"/>
      <c r="F220" s="9"/>
      <c r="G220" s="89"/>
      <c r="H220" s="81"/>
      <c r="I220" s="114" t="s">
        <v>417</v>
      </c>
      <c r="J220" s="91" t="s">
        <v>68</v>
      </c>
      <c r="K220" s="139"/>
      <c r="L220" s="119"/>
      <c r="M220" s="119"/>
      <c r="N220" s="27"/>
      <c r="O220" s="119"/>
      <c r="P220" s="81"/>
      <c r="Q220" s="114" t="s">
        <v>417</v>
      </c>
      <c r="R220" s="91" t="s">
        <v>68</v>
      </c>
      <c r="S220" s="138"/>
      <c r="T220" s="118"/>
      <c r="U220" s="118"/>
      <c r="V220" s="9"/>
      <c r="W220" s="118"/>
      <c r="X220" s="81"/>
      <c r="Y220" s="114" t="s">
        <v>417</v>
      </c>
      <c r="Z220" s="91" t="s">
        <v>68</v>
      </c>
      <c r="AA220" s="138"/>
      <c r="AB220" s="118"/>
      <c r="AC220" s="118"/>
      <c r="AD220" s="9"/>
      <c r="AE220" s="89"/>
      <c r="AF220" s="81"/>
      <c r="AG220" s="114" t="s">
        <v>417</v>
      </c>
      <c r="AH220" s="91" t="s">
        <v>68</v>
      </c>
      <c r="AI220" s="187">
        <v>0</v>
      </c>
      <c r="AJ220" s="119">
        <v>0</v>
      </c>
      <c r="AK220" s="119">
        <v>1</v>
      </c>
      <c r="AL220" s="27">
        <v>0</v>
      </c>
      <c r="AM220" s="119">
        <v>169</v>
      </c>
      <c r="AN220" s="81"/>
      <c r="AO220" s="114" t="s">
        <v>417</v>
      </c>
      <c r="AP220" s="91" t="s">
        <v>68</v>
      </c>
      <c r="AQ220" s="25">
        <v>0</v>
      </c>
      <c r="AR220" s="118">
        <v>0</v>
      </c>
      <c r="AS220" s="118">
        <v>1</v>
      </c>
      <c r="AT220" s="9">
        <v>0</v>
      </c>
      <c r="AU220" s="89">
        <v>169</v>
      </c>
      <c r="AV220" s="81"/>
      <c r="AW220" s="114" t="s">
        <v>417</v>
      </c>
      <c r="AX220" s="91" t="s">
        <v>68</v>
      </c>
      <c r="AY220" s="25">
        <v>0</v>
      </c>
      <c r="AZ220" s="118">
        <v>0</v>
      </c>
      <c r="BA220" s="118">
        <v>1</v>
      </c>
      <c r="BB220" s="9">
        <v>0</v>
      </c>
      <c r="BC220" s="89">
        <v>170</v>
      </c>
      <c r="BD220" s="81"/>
      <c r="BE220" s="114" t="s">
        <v>417</v>
      </c>
      <c r="BF220" s="91" t="s">
        <v>68</v>
      </c>
      <c r="BG220" s="25">
        <v>0</v>
      </c>
      <c r="BH220" s="118">
        <v>0</v>
      </c>
      <c r="BI220" s="118">
        <v>1</v>
      </c>
      <c r="BJ220" s="9">
        <f t="shared" si="7"/>
        <v>0</v>
      </c>
      <c r="BK220" s="89">
        <v>174</v>
      </c>
      <c r="BL220" s="81"/>
      <c r="BM220" s="114" t="s">
        <v>417</v>
      </c>
      <c r="BN220" s="91" t="s">
        <v>68</v>
      </c>
      <c r="BO220" s="187">
        <v>-0.16666666666666607</v>
      </c>
      <c r="BP220" s="119">
        <v>0</v>
      </c>
      <c r="BQ220" s="119">
        <v>6</v>
      </c>
      <c r="BR220" s="27">
        <v>0</v>
      </c>
      <c r="BS220" s="119">
        <v>179</v>
      </c>
      <c r="BT220" s="81"/>
      <c r="BU220" s="114" t="s">
        <v>417</v>
      </c>
      <c r="BV220" s="91" t="s">
        <v>68</v>
      </c>
      <c r="BW220" s="25">
        <v>-0.16666666666666607</v>
      </c>
      <c r="BX220" s="118">
        <v>0</v>
      </c>
      <c r="BY220" s="118">
        <v>6</v>
      </c>
      <c r="BZ220" s="9">
        <v>0</v>
      </c>
      <c r="CA220" s="89">
        <v>184</v>
      </c>
    </row>
    <row r="221" spans="1:79" x14ac:dyDescent="0.25">
      <c r="A221" s="164" t="s">
        <v>355</v>
      </c>
      <c r="B221" s="91" t="s">
        <v>356</v>
      </c>
      <c r="C221" s="139">
        <v>0</v>
      </c>
      <c r="D221" s="119">
        <v>5</v>
      </c>
      <c r="E221" s="119">
        <v>0</v>
      </c>
      <c r="F221" s="119" t="e">
        <v>#DIV/0!</v>
      </c>
      <c r="G221" s="119">
        <v>1</v>
      </c>
      <c r="H221" s="81"/>
      <c r="I221" s="164" t="s">
        <v>355</v>
      </c>
      <c r="J221" s="91" t="s">
        <v>356</v>
      </c>
      <c r="K221" s="138">
        <v>0</v>
      </c>
      <c r="L221" s="118">
        <v>5</v>
      </c>
      <c r="M221" s="118"/>
      <c r="N221" s="9" t="e">
        <v>#DIV/0!</v>
      </c>
      <c r="O221" s="89">
        <v>1</v>
      </c>
      <c r="P221" s="81"/>
      <c r="Q221" s="90" t="s">
        <v>355</v>
      </c>
      <c r="R221" s="91" t="s">
        <v>356</v>
      </c>
      <c r="S221" s="138">
        <v>0</v>
      </c>
      <c r="T221" s="118">
        <v>5</v>
      </c>
      <c r="U221" s="118">
        <v>0</v>
      </c>
      <c r="V221" s="42" t="e">
        <v>#DIV/0!</v>
      </c>
      <c r="W221" s="89">
        <v>1</v>
      </c>
      <c r="X221" s="81"/>
      <c r="Y221" s="90" t="s">
        <v>355</v>
      </c>
      <c r="Z221" s="91" t="s">
        <v>356</v>
      </c>
      <c r="AA221" s="138">
        <v>0</v>
      </c>
      <c r="AB221" s="118">
        <v>5</v>
      </c>
      <c r="AC221" s="118">
        <v>0</v>
      </c>
      <c r="AD221" s="118" t="e">
        <v>#DIV/0!</v>
      </c>
      <c r="AE221" s="118">
        <v>1</v>
      </c>
      <c r="AF221" s="81"/>
      <c r="AG221" s="90" t="s">
        <v>355</v>
      </c>
      <c r="AH221" s="91" t="s">
        <v>356</v>
      </c>
      <c r="AI221" s="25">
        <v>0</v>
      </c>
      <c r="AJ221" s="118">
        <v>5</v>
      </c>
      <c r="AK221" s="118">
        <v>0</v>
      </c>
      <c r="AL221" s="118" t="e">
        <v>#DIV/0!</v>
      </c>
      <c r="AM221" s="118">
        <v>1</v>
      </c>
      <c r="AN221" s="81"/>
      <c r="AO221" s="90" t="s">
        <v>355</v>
      </c>
      <c r="AP221" s="91" t="s">
        <v>356</v>
      </c>
      <c r="AQ221" s="25">
        <v>0</v>
      </c>
      <c r="AR221" s="118">
        <v>5</v>
      </c>
      <c r="AS221" s="118">
        <v>0</v>
      </c>
      <c r="AT221" s="118" t="e">
        <v>#DIV/0!</v>
      </c>
      <c r="AU221" s="89">
        <v>1</v>
      </c>
      <c r="AV221" s="81"/>
      <c r="AW221" s="90" t="s">
        <v>355</v>
      </c>
      <c r="AX221" s="91" t="s">
        <v>356</v>
      </c>
      <c r="AY221" s="25">
        <v>0</v>
      </c>
      <c r="AZ221" s="118">
        <v>5</v>
      </c>
      <c r="BA221" s="118">
        <v>0</v>
      </c>
      <c r="BB221" s="118" t="e">
        <v>#DIV/0!</v>
      </c>
      <c r="BC221" s="89">
        <v>1</v>
      </c>
      <c r="BD221" s="81"/>
      <c r="BE221" s="90" t="s">
        <v>355</v>
      </c>
      <c r="BF221" s="91" t="s">
        <v>356</v>
      </c>
      <c r="BG221" s="25">
        <v>0</v>
      </c>
      <c r="BH221" s="118">
        <v>5</v>
      </c>
      <c r="BI221" s="118">
        <v>0</v>
      </c>
      <c r="BJ221" s="118" t="e">
        <f t="shared" si="7"/>
        <v>#DIV/0!</v>
      </c>
      <c r="BK221" s="89">
        <v>1</v>
      </c>
      <c r="BL221" s="81"/>
      <c r="BM221" s="90" t="s">
        <v>355</v>
      </c>
      <c r="BN221" s="91" t="s">
        <v>356</v>
      </c>
      <c r="BO221" s="365">
        <v>0</v>
      </c>
      <c r="BP221" s="118">
        <v>5</v>
      </c>
      <c r="BQ221" s="118">
        <v>0</v>
      </c>
      <c r="BR221" s="118" t="e">
        <v>#DIV/0!</v>
      </c>
      <c r="BS221" s="89">
        <v>1</v>
      </c>
      <c r="BT221" s="81"/>
      <c r="BU221" s="90" t="s">
        <v>355</v>
      </c>
      <c r="BV221" s="91" t="s">
        <v>356</v>
      </c>
      <c r="BW221" s="25">
        <v>0</v>
      </c>
      <c r="BX221" s="118">
        <v>5</v>
      </c>
      <c r="BY221" s="118">
        <v>0</v>
      </c>
      <c r="BZ221" s="118" t="e">
        <v>#DIV/0!</v>
      </c>
      <c r="CA221" s="89">
        <v>1</v>
      </c>
    </row>
    <row r="222" spans="1:79" x14ac:dyDescent="0.25">
      <c r="A222" s="95" t="s">
        <v>228</v>
      </c>
      <c r="B222" s="96" t="s">
        <v>229</v>
      </c>
      <c r="C222" s="138">
        <v>0</v>
      </c>
      <c r="D222" s="118">
        <v>8</v>
      </c>
      <c r="E222" s="118">
        <v>5</v>
      </c>
      <c r="F222" s="9">
        <v>1.6</v>
      </c>
      <c r="G222" s="89">
        <v>46</v>
      </c>
      <c r="H222" s="81"/>
      <c r="I222" s="95" t="s">
        <v>228</v>
      </c>
      <c r="J222" s="96" t="s">
        <v>229</v>
      </c>
      <c r="K222" s="138">
        <v>0</v>
      </c>
      <c r="L222" s="118">
        <v>8</v>
      </c>
      <c r="M222" s="118">
        <v>5</v>
      </c>
      <c r="N222" s="9">
        <v>1.6</v>
      </c>
      <c r="O222" s="89">
        <v>45</v>
      </c>
      <c r="P222" s="81"/>
      <c r="Q222" s="95" t="s">
        <v>228</v>
      </c>
      <c r="R222" s="96" t="s">
        <v>229</v>
      </c>
      <c r="S222" s="138">
        <v>0</v>
      </c>
      <c r="T222" s="118">
        <v>8</v>
      </c>
      <c r="U222" s="118">
        <v>5</v>
      </c>
      <c r="V222" s="42">
        <v>1.6</v>
      </c>
      <c r="W222" s="89">
        <v>45</v>
      </c>
      <c r="X222" s="81"/>
      <c r="Y222" s="95" t="s">
        <v>228</v>
      </c>
      <c r="Z222" s="96" t="s">
        <v>229</v>
      </c>
      <c r="AA222" s="138">
        <v>0</v>
      </c>
      <c r="AB222" s="118">
        <v>8</v>
      </c>
      <c r="AC222" s="118">
        <v>5</v>
      </c>
      <c r="AD222" s="9">
        <v>1.6</v>
      </c>
      <c r="AE222" s="89">
        <v>48</v>
      </c>
      <c r="AF222" s="81"/>
      <c r="AG222" s="95" t="s">
        <v>228</v>
      </c>
      <c r="AH222" s="96" t="s">
        <v>229</v>
      </c>
      <c r="AI222" s="25">
        <v>0</v>
      </c>
      <c r="AJ222" s="118">
        <v>8</v>
      </c>
      <c r="AK222" s="118">
        <v>5</v>
      </c>
      <c r="AL222" s="9">
        <v>1.6</v>
      </c>
      <c r="AM222" s="89">
        <v>48</v>
      </c>
      <c r="AN222" s="81"/>
      <c r="AO222" s="95" t="s">
        <v>228</v>
      </c>
      <c r="AP222" s="96" t="s">
        <v>229</v>
      </c>
      <c r="AQ222" s="25">
        <v>0</v>
      </c>
      <c r="AR222" s="118">
        <v>8</v>
      </c>
      <c r="AS222" s="118">
        <v>5</v>
      </c>
      <c r="AT222" s="9">
        <v>1.6</v>
      </c>
      <c r="AU222" s="89">
        <v>48</v>
      </c>
      <c r="AV222" s="81"/>
      <c r="AW222" s="94" t="s">
        <v>228</v>
      </c>
      <c r="AX222" s="96" t="s">
        <v>229</v>
      </c>
      <c r="AY222" s="25">
        <v>0</v>
      </c>
      <c r="AZ222" s="118">
        <v>8</v>
      </c>
      <c r="BA222" s="118">
        <v>5</v>
      </c>
      <c r="BB222" s="9">
        <v>1.6</v>
      </c>
      <c r="BC222" s="89">
        <v>47</v>
      </c>
      <c r="BD222" s="81"/>
      <c r="BE222" s="94" t="s">
        <v>228</v>
      </c>
      <c r="BF222" s="96" t="s">
        <v>229</v>
      </c>
      <c r="BG222" s="25">
        <v>0</v>
      </c>
      <c r="BH222" s="118">
        <v>8</v>
      </c>
      <c r="BI222" s="118">
        <v>5</v>
      </c>
      <c r="BJ222" s="9">
        <f t="shared" si="7"/>
        <v>1.6</v>
      </c>
      <c r="BK222" s="89">
        <v>52</v>
      </c>
      <c r="BL222" s="81"/>
      <c r="BM222" s="94" t="s">
        <v>228</v>
      </c>
      <c r="BN222" s="96" t="s">
        <v>229</v>
      </c>
      <c r="BO222" s="365">
        <v>0</v>
      </c>
      <c r="BP222" s="118">
        <v>8</v>
      </c>
      <c r="BQ222" s="118">
        <v>5</v>
      </c>
      <c r="BR222" s="9">
        <v>1.6</v>
      </c>
      <c r="BS222" s="89">
        <v>54</v>
      </c>
      <c r="BT222" s="81"/>
      <c r="BU222" s="94" t="s">
        <v>228</v>
      </c>
      <c r="BV222" s="96" t="s">
        <v>229</v>
      </c>
      <c r="BW222" s="25">
        <v>0</v>
      </c>
      <c r="BX222" s="118">
        <v>8</v>
      </c>
      <c r="BY222" s="118">
        <v>5</v>
      </c>
      <c r="BZ222" s="9">
        <v>1.6</v>
      </c>
      <c r="CA222" s="89">
        <v>55</v>
      </c>
    </row>
    <row r="223" spans="1:79" ht="15.75" thickBot="1" x14ac:dyDescent="0.3">
      <c r="A223" s="108" t="s">
        <v>228</v>
      </c>
      <c r="B223" s="96" t="s">
        <v>230</v>
      </c>
      <c r="C223" s="138">
        <v>-5.6109777777777801</v>
      </c>
      <c r="D223" s="118">
        <v>20</v>
      </c>
      <c r="E223" s="118">
        <v>26</v>
      </c>
      <c r="F223" s="9">
        <v>0.76923076923076927</v>
      </c>
      <c r="G223" s="89">
        <v>93</v>
      </c>
      <c r="H223" s="81"/>
      <c r="I223" s="108" t="s">
        <v>228</v>
      </c>
      <c r="J223" s="96" t="s">
        <v>230</v>
      </c>
      <c r="K223" s="138">
        <v>-5.6109777777777801</v>
      </c>
      <c r="L223" s="118">
        <v>20</v>
      </c>
      <c r="M223" s="118">
        <v>26</v>
      </c>
      <c r="N223" s="9">
        <v>0.76923076923076927</v>
      </c>
      <c r="O223" s="89">
        <v>95</v>
      </c>
      <c r="P223" s="81"/>
      <c r="Q223" s="105" t="s">
        <v>228</v>
      </c>
      <c r="R223" s="96" t="s">
        <v>230</v>
      </c>
      <c r="S223" s="138">
        <v>-5.6109777777777801</v>
      </c>
      <c r="T223" s="118">
        <v>20</v>
      </c>
      <c r="U223" s="118">
        <v>26</v>
      </c>
      <c r="V223" s="42">
        <v>0.76923076923076927</v>
      </c>
      <c r="W223" s="89">
        <v>97</v>
      </c>
      <c r="X223" s="81"/>
      <c r="Y223" s="105" t="s">
        <v>228</v>
      </c>
      <c r="Z223" s="96" t="s">
        <v>230</v>
      </c>
      <c r="AA223" s="138">
        <v>-5.6109777777777801</v>
      </c>
      <c r="AB223" s="118">
        <v>20</v>
      </c>
      <c r="AC223" s="118">
        <v>26</v>
      </c>
      <c r="AD223" s="9">
        <v>0.76923076923076927</v>
      </c>
      <c r="AE223" s="89">
        <v>102</v>
      </c>
      <c r="AF223" s="81"/>
      <c r="AG223" s="105" t="s">
        <v>228</v>
      </c>
      <c r="AH223" s="96" t="s">
        <v>230</v>
      </c>
      <c r="AI223" s="187">
        <v>-4.6108000000000011</v>
      </c>
      <c r="AJ223" s="119">
        <v>21</v>
      </c>
      <c r="AK223" s="119">
        <v>28</v>
      </c>
      <c r="AL223" s="27">
        <v>0.75</v>
      </c>
      <c r="AM223" s="119">
        <v>108</v>
      </c>
      <c r="AN223" s="81"/>
      <c r="AO223" s="105" t="s">
        <v>228</v>
      </c>
      <c r="AP223" s="96" t="s">
        <v>230</v>
      </c>
      <c r="AQ223" s="187">
        <v>-4.6108000000000011</v>
      </c>
      <c r="AR223" s="119">
        <v>23</v>
      </c>
      <c r="AS223" s="119">
        <v>30</v>
      </c>
      <c r="AT223" s="27">
        <v>0.76666666666666672</v>
      </c>
      <c r="AU223" s="119">
        <v>106</v>
      </c>
      <c r="AV223" s="81"/>
      <c r="AW223" s="98" t="s">
        <v>228</v>
      </c>
      <c r="AX223" s="96" t="s">
        <v>230</v>
      </c>
      <c r="AY223" s="25">
        <v>-4.6108000000000011</v>
      </c>
      <c r="AZ223" s="118">
        <v>23</v>
      </c>
      <c r="BA223" s="118">
        <v>30</v>
      </c>
      <c r="BB223" s="9">
        <v>0.76666666666666672</v>
      </c>
      <c r="BC223" s="89">
        <v>105</v>
      </c>
      <c r="BD223" s="81"/>
      <c r="BE223" s="98" t="s">
        <v>228</v>
      </c>
      <c r="BF223" s="96" t="s">
        <v>230</v>
      </c>
      <c r="BG223" s="25">
        <v>-4.6108000000000011</v>
      </c>
      <c r="BH223" s="118">
        <v>23</v>
      </c>
      <c r="BI223" s="118">
        <v>30</v>
      </c>
      <c r="BJ223" s="9">
        <f t="shared" si="7"/>
        <v>0.76666666666666672</v>
      </c>
      <c r="BK223" s="89">
        <v>109</v>
      </c>
      <c r="BL223" s="81"/>
      <c r="BM223" s="98" t="s">
        <v>228</v>
      </c>
      <c r="BN223" s="96" t="s">
        <v>230</v>
      </c>
      <c r="BO223" s="365">
        <v>-4.6108000000000011</v>
      </c>
      <c r="BP223" s="118">
        <v>23</v>
      </c>
      <c r="BQ223" s="118">
        <v>30</v>
      </c>
      <c r="BR223" s="9">
        <v>0.76666666666666672</v>
      </c>
      <c r="BS223" s="89">
        <v>110</v>
      </c>
      <c r="BT223" s="81"/>
      <c r="BU223" s="98" t="s">
        <v>228</v>
      </c>
      <c r="BV223" s="96" t="s">
        <v>230</v>
      </c>
      <c r="BW223" s="25">
        <v>-4.6108000000000011</v>
      </c>
      <c r="BX223" s="118">
        <v>23</v>
      </c>
      <c r="BY223" s="118">
        <v>30</v>
      </c>
      <c r="BZ223" s="9">
        <v>0.76666666666666672</v>
      </c>
      <c r="CA223" s="89">
        <v>113</v>
      </c>
    </row>
    <row r="224" spans="1:79" x14ac:dyDescent="0.25">
      <c r="A224" s="276" t="s">
        <v>358</v>
      </c>
      <c r="B224" s="81"/>
      <c r="C224" s="270" t="s">
        <v>2</v>
      </c>
      <c r="D224" s="135" t="s">
        <v>252</v>
      </c>
      <c r="E224" s="136" t="s">
        <v>252</v>
      </c>
      <c r="F224" s="49" t="s">
        <v>255</v>
      </c>
      <c r="G224" s="268" t="s">
        <v>311</v>
      </c>
      <c r="H224" s="81"/>
      <c r="I224" s="335" t="s">
        <v>360</v>
      </c>
      <c r="J224" s="22"/>
      <c r="K224" s="270" t="s">
        <v>2</v>
      </c>
      <c r="L224" s="135" t="s">
        <v>252</v>
      </c>
      <c r="M224" s="136" t="s">
        <v>252</v>
      </c>
      <c r="N224" s="49" t="s">
        <v>255</v>
      </c>
      <c r="O224" s="268" t="s">
        <v>311</v>
      </c>
      <c r="P224" s="81"/>
      <c r="Q224" s="335" t="s">
        <v>385</v>
      </c>
      <c r="R224" s="22"/>
      <c r="S224" s="270" t="s">
        <v>2</v>
      </c>
      <c r="T224" s="135" t="s">
        <v>252</v>
      </c>
      <c r="U224" s="136" t="s">
        <v>252</v>
      </c>
      <c r="V224" s="49" t="s">
        <v>255</v>
      </c>
      <c r="W224" s="268" t="s">
        <v>311</v>
      </c>
      <c r="X224" s="81"/>
      <c r="Y224" s="276" t="s">
        <v>400</v>
      </c>
      <c r="Z224" s="81"/>
      <c r="AA224" s="270" t="s">
        <v>2</v>
      </c>
      <c r="AB224" s="135" t="s">
        <v>252</v>
      </c>
      <c r="AC224" s="136" t="s">
        <v>252</v>
      </c>
      <c r="AD224" s="49" t="s">
        <v>255</v>
      </c>
      <c r="AE224" s="268" t="s">
        <v>311</v>
      </c>
      <c r="AF224" s="81"/>
      <c r="AG224" s="276" t="s">
        <v>405</v>
      </c>
      <c r="AH224" s="81"/>
      <c r="AI224" s="270" t="s">
        <v>2</v>
      </c>
      <c r="AJ224" s="135" t="s">
        <v>252</v>
      </c>
      <c r="AK224" s="136" t="s">
        <v>252</v>
      </c>
      <c r="AL224" s="49" t="s">
        <v>255</v>
      </c>
      <c r="AM224" s="268" t="s">
        <v>311</v>
      </c>
      <c r="AN224" s="81"/>
      <c r="AO224" s="276" t="s">
        <v>420</v>
      </c>
      <c r="AP224" s="81"/>
      <c r="AQ224" s="270" t="s">
        <v>2</v>
      </c>
      <c r="AR224" s="135" t="s">
        <v>252</v>
      </c>
      <c r="AS224" s="136" t="s">
        <v>252</v>
      </c>
      <c r="AT224" s="49" t="s">
        <v>255</v>
      </c>
      <c r="AU224" s="268" t="s">
        <v>311</v>
      </c>
      <c r="AV224" s="81"/>
      <c r="AW224" s="276" t="s">
        <v>424</v>
      </c>
      <c r="AX224" s="276"/>
      <c r="AY224" s="270" t="s">
        <v>2</v>
      </c>
      <c r="AZ224" s="135" t="s">
        <v>252</v>
      </c>
      <c r="BA224" s="136" t="s">
        <v>252</v>
      </c>
      <c r="BB224" s="49" t="s">
        <v>255</v>
      </c>
      <c r="BC224" s="268" t="s">
        <v>311</v>
      </c>
      <c r="BD224" s="81"/>
      <c r="BE224" s="276" t="s">
        <v>453</v>
      </c>
      <c r="BF224" s="276"/>
      <c r="BG224" s="270" t="s">
        <v>2</v>
      </c>
      <c r="BH224" s="135" t="s">
        <v>252</v>
      </c>
      <c r="BI224" s="136" t="s">
        <v>252</v>
      </c>
      <c r="BJ224" s="49" t="s">
        <v>255</v>
      </c>
      <c r="BK224" s="136" t="s">
        <v>311</v>
      </c>
      <c r="BL224" s="81"/>
      <c r="BM224" s="276" t="s">
        <v>466</v>
      </c>
      <c r="BN224" s="276"/>
      <c r="BO224" s="270" t="s">
        <v>2</v>
      </c>
      <c r="BP224" s="135" t="s">
        <v>252</v>
      </c>
      <c r="BQ224" s="136" t="s">
        <v>252</v>
      </c>
      <c r="BR224" s="49" t="s">
        <v>255</v>
      </c>
      <c r="BS224" s="136" t="s">
        <v>311</v>
      </c>
      <c r="BT224" s="81"/>
      <c r="BU224" s="276" t="s">
        <v>490</v>
      </c>
      <c r="BV224" s="276"/>
      <c r="BW224" s="270" t="s">
        <v>2</v>
      </c>
      <c r="BX224" s="135" t="s">
        <v>252</v>
      </c>
      <c r="BY224" s="136" t="s">
        <v>252</v>
      </c>
      <c r="BZ224" s="49" t="s">
        <v>255</v>
      </c>
      <c r="CA224" s="136" t="s">
        <v>311</v>
      </c>
    </row>
    <row r="225" spans="1:79" x14ac:dyDescent="0.25">
      <c r="A225" s="276" t="s">
        <v>361</v>
      </c>
      <c r="B225" s="81"/>
      <c r="C225" s="266" t="s">
        <v>421</v>
      </c>
      <c r="D225" s="85" t="s">
        <v>253</v>
      </c>
      <c r="E225" s="137" t="s">
        <v>254</v>
      </c>
      <c r="F225" s="130" t="s">
        <v>256</v>
      </c>
      <c r="G225" s="87" t="s">
        <v>312</v>
      </c>
      <c r="H225" s="81"/>
      <c r="I225" s="276" t="s">
        <v>361</v>
      </c>
      <c r="J225" s="81"/>
      <c r="K225" s="266" t="s">
        <v>421</v>
      </c>
      <c r="L225" s="85" t="s">
        <v>253</v>
      </c>
      <c r="M225" s="137" t="s">
        <v>254</v>
      </c>
      <c r="N225" s="130" t="s">
        <v>256</v>
      </c>
      <c r="O225" s="87" t="s">
        <v>312</v>
      </c>
      <c r="P225" s="81"/>
      <c r="Q225" s="276" t="s">
        <v>361</v>
      </c>
      <c r="R225" s="81"/>
      <c r="S225" s="266" t="s">
        <v>421</v>
      </c>
      <c r="T225" s="85" t="s">
        <v>253</v>
      </c>
      <c r="U225" s="137" t="s">
        <v>254</v>
      </c>
      <c r="V225" s="130" t="s">
        <v>256</v>
      </c>
      <c r="W225" s="87" t="s">
        <v>312</v>
      </c>
      <c r="X225" s="81"/>
      <c r="Y225" s="276" t="s">
        <v>361</v>
      </c>
      <c r="Z225" s="81"/>
      <c r="AA225" s="266" t="s">
        <v>421</v>
      </c>
      <c r="AB225" s="85" t="s">
        <v>253</v>
      </c>
      <c r="AC225" s="137" t="s">
        <v>254</v>
      </c>
      <c r="AD225" s="130" t="s">
        <v>256</v>
      </c>
      <c r="AE225" s="87" t="s">
        <v>312</v>
      </c>
      <c r="AF225" s="81"/>
      <c r="AG225" s="276" t="s">
        <v>406</v>
      </c>
      <c r="AH225" s="81"/>
      <c r="AI225" s="266" t="s">
        <v>421</v>
      </c>
      <c r="AJ225" s="85" t="s">
        <v>253</v>
      </c>
      <c r="AK225" s="137" t="s">
        <v>254</v>
      </c>
      <c r="AL225" s="130" t="s">
        <v>256</v>
      </c>
      <c r="AM225" s="87" t="s">
        <v>312</v>
      </c>
      <c r="AN225" s="81"/>
      <c r="AO225" s="276" t="s">
        <v>361</v>
      </c>
      <c r="AP225" s="81"/>
      <c r="AQ225" s="266" t="s">
        <v>421</v>
      </c>
      <c r="AR225" s="85" t="s">
        <v>253</v>
      </c>
      <c r="AS225" s="137" t="s">
        <v>254</v>
      </c>
      <c r="AT225" s="130" t="s">
        <v>256</v>
      </c>
      <c r="AU225" s="87" t="s">
        <v>312</v>
      </c>
      <c r="AV225" s="81"/>
      <c r="AW225" s="276" t="s">
        <v>428</v>
      </c>
      <c r="AX225" s="276"/>
      <c r="AY225" s="266" t="s">
        <v>421</v>
      </c>
      <c r="AZ225" s="85" t="s">
        <v>253</v>
      </c>
      <c r="BA225" s="137" t="s">
        <v>254</v>
      </c>
      <c r="BB225" s="130" t="s">
        <v>256</v>
      </c>
      <c r="BC225" s="87" t="s">
        <v>312</v>
      </c>
      <c r="BD225" s="81"/>
      <c r="BE225" s="295" t="s">
        <v>361</v>
      </c>
      <c r="BF225" s="276"/>
      <c r="BG225" s="266" t="s">
        <v>421</v>
      </c>
      <c r="BH225" s="85" t="s">
        <v>253</v>
      </c>
      <c r="BI225" s="137" t="s">
        <v>254</v>
      </c>
      <c r="BJ225" s="130" t="s">
        <v>256</v>
      </c>
      <c r="BK225" s="137" t="s">
        <v>312</v>
      </c>
      <c r="BL225" s="81"/>
      <c r="BM225" s="295" t="s">
        <v>361</v>
      </c>
      <c r="BN225" s="276"/>
      <c r="BO225" s="266" t="s">
        <v>421</v>
      </c>
      <c r="BP225" s="85" t="s">
        <v>253</v>
      </c>
      <c r="BQ225" s="137" t="s">
        <v>254</v>
      </c>
      <c r="BR225" s="130" t="s">
        <v>256</v>
      </c>
      <c r="BS225" s="137" t="s">
        <v>312</v>
      </c>
      <c r="BT225" s="81"/>
      <c r="BU225" s="295" t="s">
        <v>361</v>
      </c>
      <c r="BV225" s="276"/>
      <c r="BW225" s="266" t="s">
        <v>421</v>
      </c>
      <c r="BX225" s="85" t="s">
        <v>253</v>
      </c>
      <c r="BY225" s="137" t="s">
        <v>254</v>
      </c>
      <c r="BZ225" s="130" t="s">
        <v>256</v>
      </c>
      <c r="CA225" s="137" t="s">
        <v>312</v>
      </c>
    </row>
    <row r="226" spans="1:79" x14ac:dyDescent="0.25">
      <c r="A226" s="81"/>
      <c r="B226" s="81"/>
      <c r="C226" s="266" t="s">
        <v>422</v>
      </c>
      <c r="D226" s="85" t="s">
        <v>308</v>
      </c>
      <c r="E226" s="86" t="s">
        <v>308</v>
      </c>
      <c r="F226" s="130" t="s">
        <v>308</v>
      </c>
      <c r="G226" s="87" t="s">
        <v>307</v>
      </c>
      <c r="H226" s="81"/>
      <c r="I226" s="81"/>
      <c r="J226" s="81"/>
      <c r="K226" s="266" t="s">
        <v>422</v>
      </c>
      <c r="L226" s="85" t="s">
        <v>308</v>
      </c>
      <c r="M226" s="86" t="s">
        <v>308</v>
      </c>
      <c r="N226" s="130" t="s">
        <v>308</v>
      </c>
      <c r="O226" s="87" t="s">
        <v>307</v>
      </c>
      <c r="P226" s="81"/>
      <c r="Q226" s="81"/>
      <c r="R226" s="81"/>
      <c r="S226" s="266" t="s">
        <v>422</v>
      </c>
      <c r="T226" s="85" t="s">
        <v>308</v>
      </c>
      <c r="U226" s="86" t="s">
        <v>308</v>
      </c>
      <c r="V226" s="130" t="s">
        <v>308</v>
      </c>
      <c r="W226" s="87" t="s">
        <v>307</v>
      </c>
      <c r="X226" s="81"/>
      <c r="Y226" s="81"/>
      <c r="Z226" s="81"/>
      <c r="AA226" s="266" t="s">
        <v>422</v>
      </c>
      <c r="AB226" s="85" t="s">
        <v>308</v>
      </c>
      <c r="AC226" s="86" t="s">
        <v>308</v>
      </c>
      <c r="AD226" s="130" t="s">
        <v>308</v>
      </c>
      <c r="AE226" s="87" t="s">
        <v>307</v>
      </c>
      <c r="AF226" s="81"/>
      <c r="AG226" s="295" t="s">
        <v>361</v>
      </c>
      <c r="AH226" s="81"/>
      <c r="AI226" s="266" t="s">
        <v>422</v>
      </c>
      <c r="AJ226" s="85" t="s">
        <v>308</v>
      </c>
      <c r="AK226" s="86" t="s">
        <v>308</v>
      </c>
      <c r="AL226" s="130" t="s">
        <v>308</v>
      </c>
      <c r="AM226" s="87" t="s">
        <v>307</v>
      </c>
      <c r="AN226" s="81"/>
      <c r="AO226" s="81"/>
      <c r="AP226" s="81"/>
      <c r="AQ226" s="266" t="s">
        <v>422</v>
      </c>
      <c r="AR226" s="85" t="s">
        <v>308</v>
      </c>
      <c r="AS226" s="86" t="s">
        <v>308</v>
      </c>
      <c r="AT226" s="130" t="s">
        <v>308</v>
      </c>
      <c r="AU226" s="87" t="s">
        <v>307</v>
      </c>
      <c r="AV226" s="81"/>
      <c r="AW226" s="295" t="s">
        <v>361</v>
      </c>
      <c r="AX226" s="276"/>
      <c r="AY226" s="266" t="s">
        <v>422</v>
      </c>
      <c r="AZ226" s="85" t="s">
        <v>308</v>
      </c>
      <c r="BA226" s="86" t="s">
        <v>308</v>
      </c>
      <c r="BB226" s="130" t="s">
        <v>308</v>
      </c>
      <c r="BC226" s="87" t="s">
        <v>307</v>
      </c>
      <c r="BD226" s="81"/>
      <c r="BE226" s="81"/>
      <c r="BF226" s="276"/>
      <c r="BG226" s="266" t="s">
        <v>422</v>
      </c>
      <c r="BH226" s="85" t="s">
        <v>308</v>
      </c>
      <c r="BI226" s="86" t="s">
        <v>308</v>
      </c>
      <c r="BJ226" s="130" t="s">
        <v>308</v>
      </c>
      <c r="BK226" s="137" t="s">
        <v>307</v>
      </c>
      <c r="BL226" s="81"/>
      <c r="BM226" s="276" t="s">
        <v>483</v>
      </c>
      <c r="BN226" s="276"/>
      <c r="BO226" s="266" t="s">
        <v>422</v>
      </c>
      <c r="BP226" s="85" t="s">
        <v>308</v>
      </c>
      <c r="BQ226" s="86" t="s">
        <v>308</v>
      </c>
      <c r="BR226" s="130" t="s">
        <v>308</v>
      </c>
      <c r="BS226" s="137" t="s">
        <v>307</v>
      </c>
      <c r="BT226" s="81"/>
      <c r="BU226" s="276" t="s">
        <v>483</v>
      </c>
      <c r="BV226" s="276"/>
      <c r="BW226" s="266" t="s">
        <v>422</v>
      </c>
      <c r="BX226" s="85" t="s">
        <v>308</v>
      </c>
      <c r="BY226" s="86" t="s">
        <v>308</v>
      </c>
      <c r="BZ226" s="130" t="s">
        <v>308</v>
      </c>
      <c r="CA226" s="137" t="s">
        <v>307</v>
      </c>
    </row>
    <row r="227" spans="1:79" x14ac:dyDescent="0.25">
      <c r="A227" s="81"/>
      <c r="B227" s="81"/>
      <c r="C227" s="137" t="s">
        <v>7</v>
      </c>
      <c r="D227" s="85" t="s">
        <v>309</v>
      </c>
      <c r="E227" s="86" t="s">
        <v>309</v>
      </c>
      <c r="F227" s="130" t="s">
        <v>309</v>
      </c>
      <c r="G227" s="87" t="s">
        <v>306</v>
      </c>
      <c r="H227" s="81"/>
      <c r="I227" s="81"/>
      <c r="J227" s="81"/>
      <c r="K227" s="137" t="s">
        <v>7</v>
      </c>
      <c r="L227" s="85" t="s">
        <v>309</v>
      </c>
      <c r="M227" s="86" t="s">
        <v>309</v>
      </c>
      <c r="N227" s="130" t="s">
        <v>309</v>
      </c>
      <c r="O227" s="87" t="s">
        <v>306</v>
      </c>
      <c r="P227" s="81"/>
      <c r="Q227" s="81"/>
      <c r="R227" s="81"/>
      <c r="S227" s="137" t="s">
        <v>7</v>
      </c>
      <c r="T227" s="85" t="s">
        <v>309</v>
      </c>
      <c r="U227" s="86" t="s">
        <v>309</v>
      </c>
      <c r="V227" s="130" t="s">
        <v>309</v>
      </c>
      <c r="W227" s="87" t="s">
        <v>306</v>
      </c>
      <c r="X227" s="81"/>
      <c r="Y227" s="81"/>
      <c r="Z227" s="81"/>
      <c r="AA227" s="137" t="s">
        <v>7</v>
      </c>
      <c r="AB227" s="85" t="s">
        <v>309</v>
      </c>
      <c r="AC227" s="86" t="s">
        <v>309</v>
      </c>
      <c r="AD227" s="130" t="s">
        <v>309</v>
      </c>
      <c r="AE227" s="87" t="s">
        <v>306</v>
      </c>
      <c r="AF227" s="81"/>
      <c r="AG227" s="81"/>
      <c r="AH227" s="81"/>
      <c r="AI227" s="137" t="s">
        <v>7</v>
      </c>
      <c r="AJ227" s="85" t="s">
        <v>309</v>
      </c>
      <c r="AK227" s="86" t="s">
        <v>309</v>
      </c>
      <c r="AL227" s="130" t="s">
        <v>309</v>
      </c>
      <c r="AM227" s="87" t="s">
        <v>306</v>
      </c>
      <c r="AN227" s="81"/>
      <c r="AO227" s="81"/>
      <c r="AP227" s="81"/>
      <c r="AQ227" s="137" t="s">
        <v>7</v>
      </c>
      <c r="AR227" s="85" t="s">
        <v>309</v>
      </c>
      <c r="AS227" s="86" t="s">
        <v>309</v>
      </c>
      <c r="AT227" s="130" t="s">
        <v>309</v>
      </c>
      <c r="AU227" s="87" t="s">
        <v>306</v>
      </c>
      <c r="AV227" s="81"/>
      <c r="AW227" s="276"/>
      <c r="AX227" s="276"/>
      <c r="AY227" s="137" t="s">
        <v>7</v>
      </c>
      <c r="AZ227" s="85" t="s">
        <v>309</v>
      </c>
      <c r="BA227" s="86" t="s">
        <v>309</v>
      </c>
      <c r="BB227" s="130" t="s">
        <v>309</v>
      </c>
      <c r="BC227" s="87" t="s">
        <v>306</v>
      </c>
      <c r="BD227" s="81"/>
      <c r="BE227" s="276"/>
      <c r="BF227" s="276"/>
      <c r="BG227" s="137" t="s">
        <v>7</v>
      </c>
      <c r="BH227" s="85" t="s">
        <v>309</v>
      </c>
      <c r="BI227" s="86" t="s">
        <v>309</v>
      </c>
      <c r="BJ227" s="130" t="s">
        <v>309</v>
      </c>
      <c r="BK227" s="137" t="s">
        <v>306</v>
      </c>
      <c r="BL227" s="81"/>
      <c r="BM227" s="276"/>
      <c r="BN227" s="276"/>
      <c r="BO227" s="137" t="s">
        <v>7</v>
      </c>
      <c r="BP227" s="85" t="s">
        <v>309</v>
      </c>
      <c r="BQ227" s="86" t="s">
        <v>309</v>
      </c>
      <c r="BR227" s="130" t="s">
        <v>309</v>
      </c>
      <c r="BS227" s="137" t="s">
        <v>306</v>
      </c>
      <c r="BT227" s="81"/>
      <c r="BU227" s="276"/>
      <c r="BV227" s="276"/>
      <c r="BW227" s="137" t="s">
        <v>7</v>
      </c>
      <c r="BX227" s="85" t="s">
        <v>309</v>
      </c>
      <c r="BY227" s="86" t="s">
        <v>309</v>
      </c>
      <c r="BZ227" s="130" t="s">
        <v>309</v>
      </c>
      <c r="CA227" s="137" t="s">
        <v>306</v>
      </c>
    </row>
    <row r="228" spans="1:79" ht="15.75" thickBot="1" x14ac:dyDescent="0.3">
      <c r="A228" s="263" t="s">
        <v>11</v>
      </c>
      <c r="B228" s="267" t="s">
        <v>12</v>
      </c>
      <c r="C228" s="333" t="s">
        <v>443</v>
      </c>
      <c r="D228" s="167" t="s">
        <v>310</v>
      </c>
      <c r="E228" s="80" t="s">
        <v>310</v>
      </c>
      <c r="F228" s="161" t="s">
        <v>310</v>
      </c>
      <c r="G228" s="273">
        <v>42602</v>
      </c>
      <c r="H228" s="81"/>
      <c r="I228" s="263" t="s">
        <v>11</v>
      </c>
      <c r="J228" s="263" t="s">
        <v>12</v>
      </c>
      <c r="K228" s="333" t="s">
        <v>443</v>
      </c>
      <c r="L228" s="167" t="s">
        <v>310</v>
      </c>
      <c r="M228" s="80" t="s">
        <v>310</v>
      </c>
      <c r="N228" s="161" t="s">
        <v>310</v>
      </c>
      <c r="O228" s="273">
        <v>42602</v>
      </c>
      <c r="P228" s="81"/>
      <c r="Q228" s="263" t="s">
        <v>11</v>
      </c>
      <c r="R228" s="263" t="s">
        <v>12</v>
      </c>
      <c r="S228" s="333" t="s">
        <v>443</v>
      </c>
      <c r="T228" s="167" t="s">
        <v>310</v>
      </c>
      <c r="U228" s="80" t="s">
        <v>310</v>
      </c>
      <c r="V228" s="161" t="s">
        <v>310</v>
      </c>
      <c r="W228" s="273">
        <v>42646</v>
      </c>
      <c r="X228" s="81"/>
      <c r="Y228" s="263" t="s">
        <v>11</v>
      </c>
      <c r="Z228" s="263" t="s">
        <v>12</v>
      </c>
      <c r="AA228" s="333" t="s">
        <v>443</v>
      </c>
      <c r="AB228" s="167" t="s">
        <v>310</v>
      </c>
      <c r="AC228" s="80" t="s">
        <v>310</v>
      </c>
      <c r="AD228" s="161" t="s">
        <v>310</v>
      </c>
      <c r="AE228" s="273">
        <v>42679</v>
      </c>
      <c r="AF228" s="81"/>
      <c r="AG228" s="264" t="s">
        <v>11</v>
      </c>
      <c r="AH228" s="265" t="s">
        <v>12</v>
      </c>
      <c r="AI228" s="333" t="s">
        <v>443</v>
      </c>
      <c r="AJ228" s="167" t="s">
        <v>310</v>
      </c>
      <c r="AK228" s="80" t="s">
        <v>310</v>
      </c>
      <c r="AL228" s="161" t="s">
        <v>310</v>
      </c>
      <c r="AM228" s="273">
        <v>42710</v>
      </c>
      <c r="AN228" s="81"/>
      <c r="AO228" s="263" t="s">
        <v>11</v>
      </c>
      <c r="AP228" s="263" t="s">
        <v>12</v>
      </c>
      <c r="AQ228" s="333" t="s">
        <v>443</v>
      </c>
      <c r="AR228" s="167" t="s">
        <v>310</v>
      </c>
      <c r="AS228" s="80" t="s">
        <v>310</v>
      </c>
      <c r="AT228" s="161" t="s">
        <v>310</v>
      </c>
      <c r="AU228" s="273">
        <v>42741</v>
      </c>
      <c r="AV228" s="81"/>
      <c r="AW228" s="263" t="s">
        <v>11</v>
      </c>
      <c r="AX228" s="267" t="s">
        <v>12</v>
      </c>
      <c r="AY228" s="333" t="s">
        <v>443</v>
      </c>
      <c r="AZ228" s="167" t="s">
        <v>310</v>
      </c>
      <c r="BA228" s="80" t="s">
        <v>310</v>
      </c>
      <c r="BB228" s="161" t="s">
        <v>310</v>
      </c>
      <c r="BC228" s="273">
        <v>42763</v>
      </c>
      <c r="BD228" s="81"/>
      <c r="BE228" s="263" t="s">
        <v>11</v>
      </c>
      <c r="BF228" s="267" t="s">
        <v>12</v>
      </c>
      <c r="BG228" s="333" t="s">
        <v>443</v>
      </c>
      <c r="BH228" s="167" t="s">
        <v>310</v>
      </c>
      <c r="BI228" s="80" t="s">
        <v>310</v>
      </c>
      <c r="BJ228" s="161" t="s">
        <v>310</v>
      </c>
      <c r="BK228" s="271">
        <v>42798</v>
      </c>
      <c r="BL228" s="81"/>
      <c r="BM228" s="263" t="s">
        <v>11</v>
      </c>
      <c r="BN228" s="267" t="s">
        <v>12</v>
      </c>
      <c r="BO228" s="333" t="s">
        <v>443</v>
      </c>
      <c r="BP228" s="167" t="s">
        <v>310</v>
      </c>
      <c r="BQ228" s="80" t="s">
        <v>310</v>
      </c>
      <c r="BR228" s="161" t="s">
        <v>310</v>
      </c>
      <c r="BS228" s="271">
        <v>42815</v>
      </c>
      <c r="BT228" s="81"/>
      <c r="BU228" s="263" t="s">
        <v>11</v>
      </c>
      <c r="BV228" s="267" t="s">
        <v>12</v>
      </c>
      <c r="BW228" s="333" t="s">
        <v>443</v>
      </c>
      <c r="BX228" s="167" t="s">
        <v>310</v>
      </c>
      <c r="BY228" s="80" t="s">
        <v>310</v>
      </c>
      <c r="BZ228" s="161" t="s">
        <v>310</v>
      </c>
      <c r="CA228" s="271">
        <v>42833</v>
      </c>
    </row>
    <row r="229" spans="1:79" x14ac:dyDescent="0.25">
      <c r="A229" s="101" t="s">
        <v>232</v>
      </c>
      <c r="B229" s="91" t="s">
        <v>83</v>
      </c>
      <c r="C229" s="138">
        <v>5.7142857142857162</v>
      </c>
      <c r="D229" s="118">
        <v>13</v>
      </c>
      <c r="E229" s="118">
        <v>3</v>
      </c>
      <c r="F229" s="9">
        <v>4.333333333333333</v>
      </c>
      <c r="G229" s="89">
        <v>14</v>
      </c>
      <c r="H229" s="81"/>
      <c r="I229" s="101" t="s">
        <v>232</v>
      </c>
      <c r="J229" s="91" t="s">
        <v>83</v>
      </c>
      <c r="K229" s="138">
        <v>5.7142857142857162</v>
      </c>
      <c r="L229" s="118">
        <v>13</v>
      </c>
      <c r="M229" s="118">
        <v>3</v>
      </c>
      <c r="N229" s="9">
        <v>4.333333333333333</v>
      </c>
      <c r="O229" s="89">
        <v>13</v>
      </c>
      <c r="P229" s="81"/>
      <c r="Q229" s="101" t="s">
        <v>232</v>
      </c>
      <c r="R229" s="91" t="s">
        <v>83</v>
      </c>
      <c r="S229" s="138">
        <v>5.7142857142857162</v>
      </c>
      <c r="T229" s="118">
        <v>13</v>
      </c>
      <c r="U229" s="118">
        <v>3</v>
      </c>
      <c r="V229" s="42">
        <v>4.333333333333333</v>
      </c>
      <c r="W229" s="89">
        <v>14</v>
      </c>
      <c r="X229" s="81"/>
      <c r="Y229" s="101" t="s">
        <v>232</v>
      </c>
      <c r="Z229" s="91" t="s">
        <v>83</v>
      </c>
      <c r="AA229" s="138">
        <v>5.7142857142857162</v>
      </c>
      <c r="AB229" s="118">
        <v>13</v>
      </c>
      <c r="AC229" s="118">
        <v>3</v>
      </c>
      <c r="AD229" s="9">
        <v>4.333333333333333</v>
      </c>
      <c r="AE229" s="89">
        <v>17</v>
      </c>
      <c r="AF229" s="81"/>
      <c r="AG229" s="101" t="s">
        <v>232</v>
      </c>
      <c r="AH229" s="91" t="s">
        <v>83</v>
      </c>
      <c r="AI229" s="25">
        <v>5.7142857142857162</v>
      </c>
      <c r="AJ229" s="118">
        <v>13</v>
      </c>
      <c r="AK229" s="118">
        <v>3</v>
      </c>
      <c r="AL229" s="9">
        <v>4.333333333333333</v>
      </c>
      <c r="AM229" s="89">
        <v>14</v>
      </c>
      <c r="AN229" s="81"/>
      <c r="AO229" s="101" t="s">
        <v>232</v>
      </c>
      <c r="AP229" s="91" t="s">
        <v>83</v>
      </c>
      <c r="AQ229" s="25">
        <v>5.7142857142857162</v>
      </c>
      <c r="AR229" s="118">
        <v>13</v>
      </c>
      <c r="AS229" s="118">
        <v>3</v>
      </c>
      <c r="AT229" s="9">
        <v>4.333333333333333</v>
      </c>
      <c r="AU229" s="89">
        <v>15</v>
      </c>
      <c r="AV229" s="81"/>
      <c r="AW229" s="90" t="s">
        <v>232</v>
      </c>
      <c r="AX229" s="91" t="s">
        <v>83</v>
      </c>
      <c r="AY229" s="25">
        <v>5.7142857142857162</v>
      </c>
      <c r="AZ229" s="118">
        <v>13</v>
      </c>
      <c r="BA229" s="118">
        <v>3</v>
      </c>
      <c r="BB229" s="9">
        <v>4.333333333333333</v>
      </c>
      <c r="BC229" s="89">
        <v>16</v>
      </c>
      <c r="BD229" s="81"/>
      <c r="BE229" s="90" t="s">
        <v>232</v>
      </c>
      <c r="BF229" s="91" t="s">
        <v>83</v>
      </c>
      <c r="BG229" s="25">
        <v>5.7142857142857162</v>
      </c>
      <c r="BH229" s="118">
        <v>13</v>
      </c>
      <c r="BI229" s="118">
        <v>3</v>
      </c>
      <c r="BJ229" s="9">
        <f t="shared" ref="BJ229:BJ238" si="9">+BH229/BI229</f>
        <v>4.333333333333333</v>
      </c>
      <c r="BK229" s="89">
        <v>17</v>
      </c>
      <c r="BL229" s="81"/>
      <c r="BM229" s="90" t="s">
        <v>232</v>
      </c>
      <c r="BN229" s="91" t="s">
        <v>83</v>
      </c>
      <c r="BO229" s="365">
        <v>5.7142857142857162</v>
      </c>
      <c r="BP229" s="118">
        <v>13</v>
      </c>
      <c r="BQ229" s="118">
        <v>3</v>
      </c>
      <c r="BR229" s="9">
        <v>4.333333333333333</v>
      </c>
      <c r="BS229" s="89">
        <v>17</v>
      </c>
      <c r="BT229" s="81"/>
      <c r="BU229" s="90" t="s">
        <v>232</v>
      </c>
      <c r="BV229" s="91" t="s">
        <v>83</v>
      </c>
      <c r="BW229" s="25">
        <v>5.7142857142857162</v>
      </c>
      <c r="BX229" s="118">
        <v>13</v>
      </c>
      <c r="BY229" s="118">
        <v>3</v>
      </c>
      <c r="BZ229" s="9">
        <v>4.333333333333333</v>
      </c>
      <c r="CA229" s="89">
        <v>18</v>
      </c>
    </row>
    <row r="230" spans="1:79" x14ac:dyDescent="0.25">
      <c r="A230" s="94" t="s">
        <v>233</v>
      </c>
      <c r="B230" s="91" t="s">
        <v>234</v>
      </c>
      <c r="C230" s="138">
        <v>-2.4849999999999994</v>
      </c>
      <c r="D230" s="118">
        <v>22</v>
      </c>
      <c r="E230" s="118">
        <v>14</v>
      </c>
      <c r="F230" s="9">
        <v>1.5714285714285714</v>
      </c>
      <c r="G230" s="89">
        <v>47</v>
      </c>
      <c r="H230" s="81"/>
      <c r="I230" s="94" t="s">
        <v>233</v>
      </c>
      <c r="J230" s="91" t="s">
        <v>234</v>
      </c>
      <c r="K230" s="139">
        <v>-3.166500000000001</v>
      </c>
      <c r="L230" s="119">
        <v>24</v>
      </c>
      <c r="M230" s="119">
        <v>18</v>
      </c>
      <c r="N230" s="27">
        <v>1.3333333333333333</v>
      </c>
      <c r="O230" s="119">
        <v>58</v>
      </c>
      <c r="P230" s="81"/>
      <c r="Q230" s="94" t="s">
        <v>233</v>
      </c>
      <c r="R230" s="91" t="s">
        <v>234</v>
      </c>
      <c r="S230" s="138">
        <v>-3.166500000000001</v>
      </c>
      <c r="T230" s="118">
        <v>24</v>
      </c>
      <c r="U230" s="118">
        <v>18</v>
      </c>
      <c r="V230" s="42">
        <v>1.3333333333333333</v>
      </c>
      <c r="W230" s="89">
        <v>57</v>
      </c>
      <c r="X230" s="81"/>
      <c r="Y230" s="94" t="s">
        <v>233</v>
      </c>
      <c r="Z230" s="91" t="s">
        <v>234</v>
      </c>
      <c r="AA230" s="138">
        <v>-3.166500000000001</v>
      </c>
      <c r="AB230" s="118">
        <v>24</v>
      </c>
      <c r="AC230" s="118">
        <v>18</v>
      </c>
      <c r="AD230" s="9">
        <v>1.3333333333333333</v>
      </c>
      <c r="AE230" s="89">
        <v>61</v>
      </c>
      <c r="AF230" s="81"/>
      <c r="AG230" s="94" t="s">
        <v>233</v>
      </c>
      <c r="AH230" s="91" t="s">
        <v>234</v>
      </c>
      <c r="AI230" s="25">
        <v>-3.166500000000001</v>
      </c>
      <c r="AJ230" s="118">
        <v>24</v>
      </c>
      <c r="AK230" s="118">
        <v>18</v>
      </c>
      <c r="AL230" s="9">
        <v>1.3333333333333333</v>
      </c>
      <c r="AM230" s="89">
        <v>63</v>
      </c>
      <c r="AN230" s="81"/>
      <c r="AO230" s="94" t="s">
        <v>233</v>
      </c>
      <c r="AP230" s="91" t="s">
        <v>234</v>
      </c>
      <c r="AQ230" s="25">
        <v>-3.166500000000001</v>
      </c>
      <c r="AR230" s="118">
        <v>24</v>
      </c>
      <c r="AS230" s="118">
        <v>18</v>
      </c>
      <c r="AT230" s="9">
        <v>1.3333333333333333</v>
      </c>
      <c r="AU230" s="89">
        <v>62</v>
      </c>
      <c r="AV230" s="81"/>
      <c r="AW230" s="101" t="s">
        <v>233</v>
      </c>
      <c r="AX230" s="91" t="s">
        <v>234</v>
      </c>
      <c r="AY230" s="25">
        <v>-3.166500000000001</v>
      </c>
      <c r="AZ230" s="118">
        <v>24</v>
      </c>
      <c r="BA230" s="118">
        <v>18</v>
      </c>
      <c r="BB230" s="9">
        <v>1.3333333333333333</v>
      </c>
      <c r="BC230" s="89">
        <v>62</v>
      </c>
      <c r="BD230" s="81"/>
      <c r="BE230" s="101" t="s">
        <v>233</v>
      </c>
      <c r="BF230" s="91" t="s">
        <v>234</v>
      </c>
      <c r="BG230" s="25">
        <v>-3.166500000000001</v>
      </c>
      <c r="BH230" s="118">
        <v>24</v>
      </c>
      <c r="BI230" s="118">
        <v>18</v>
      </c>
      <c r="BJ230" s="9">
        <f t="shared" si="9"/>
        <v>1.3333333333333333</v>
      </c>
      <c r="BK230" s="89">
        <v>65</v>
      </c>
      <c r="BL230" s="81"/>
      <c r="BM230" s="101" t="s">
        <v>233</v>
      </c>
      <c r="BN230" s="91" t="s">
        <v>234</v>
      </c>
      <c r="BO230" s="365">
        <v>-3.166500000000001</v>
      </c>
      <c r="BP230" s="118">
        <v>24</v>
      </c>
      <c r="BQ230" s="118">
        <v>18</v>
      </c>
      <c r="BR230" s="9">
        <v>1.3333333333333333</v>
      </c>
      <c r="BS230" s="89">
        <v>65</v>
      </c>
      <c r="BT230" s="81"/>
      <c r="BU230" s="101" t="s">
        <v>233</v>
      </c>
      <c r="BV230" s="91" t="s">
        <v>234</v>
      </c>
      <c r="BW230" s="25">
        <v>-3.166500000000001</v>
      </c>
      <c r="BX230" s="118">
        <v>24</v>
      </c>
      <c r="BY230" s="118">
        <v>18</v>
      </c>
      <c r="BZ230" s="9">
        <v>1.3333333333333333</v>
      </c>
      <c r="CA230" s="89">
        <v>71</v>
      </c>
    </row>
    <row r="231" spans="1:79" x14ac:dyDescent="0.25">
      <c r="A231" s="94"/>
      <c r="B231" s="91"/>
      <c r="C231" s="138"/>
      <c r="D231" s="118"/>
      <c r="E231" s="118"/>
      <c r="F231" s="9"/>
      <c r="G231" s="89"/>
      <c r="H231" s="81"/>
      <c r="I231" s="94"/>
      <c r="J231" s="91"/>
      <c r="K231" s="139"/>
      <c r="L231" s="119"/>
      <c r="M231" s="119"/>
      <c r="N231" s="27"/>
      <c r="O231" s="119"/>
      <c r="P231" s="81"/>
      <c r="Q231" s="94"/>
      <c r="R231" s="91"/>
      <c r="S231" s="138"/>
      <c r="T231" s="118"/>
      <c r="U231" s="118"/>
      <c r="V231" s="42"/>
      <c r="W231" s="89"/>
      <c r="X231" s="81"/>
      <c r="Y231" s="94"/>
      <c r="Z231" s="91"/>
      <c r="AA231" s="138"/>
      <c r="AB231" s="118"/>
      <c r="AC231" s="118"/>
      <c r="AD231" s="9"/>
      <c r="AE231" s="89"/>
      <c r="AF231" s="81"/>
      <c r="AG231" s="94"/>
      <c r="AH231" s="91"/>
      <c r="AI231" s="25"/>
      <c r="AJ231" s="118"/>
      <c r="AK231" s="118"/>
      <c r="AL231" s="9"/>
      <c r="AM231" s="89"/>
      <c r="AN231" s="81"/>
      <c r="AO231" s="94"/>
      <c r="AP231" s="91"/>
      <c r="AQ231" s="25"/>
      <c r="AR231" s="118"/>
      <c r="AS231" s="118"/>
      <c r="AT231" s="9"/>
      <c r="AU231" s="89"/>
      <c r="AV231" s="81"/>
      <c r="AW231" s="101"/>
      <c r="AX231" s="91"/>
      <c r="AY231" s="25"/>
      <c r="AZ231" s="118"/>
      <c r="BA231" s="118"/>
      <c r="BB231" s="9"/>
      <c r="BC231" s="89"/>
      <c r="BD231" s="81"/>
      <c r="BE231" s="101"/>
      <c r="BF231" s="91"/>
      <c r="BG231" s="25"/>
      <c r="BH231" s="118"/>
      <c r="BI231" s="118"/>
      <c r="BJ231" s="9"/>
      <c r="BK231" s="89"/>
      <c r="BL231" s="81"/>
      <c r="BM231" s="101"/>
      <c r="BN231" s="91"/>
      <c r="BO231" s="365"/>
      <c r="BP231" s="118"/>
      <c r="BQ231" s="118"/>
      <c r="BR231" s="9"/>
      <c r="BS231" s="89"/>
      <c r="BT231" s="81"/>
      <c r="BU231" s="115" t="s">
        <v>504</v>
      </c>
      <c r="BV231" s="96" t="s">
        <v>156</v>
      </c>
      <c r="BW231" s="187">
        <v>-0.16666666666666607</v>
      </c>
      <c r="BX231" s="119">
        <v>1</v>
      </c>
      <c r="BY231" s="119">
        <v>5</v>
      </c>
      <c r="BZ231" s="27">
        <v>0.2</v>
      </c>
      <c r="CA231" s="119">
        <v>172</v>
      </c>
    </row>
    <row r="232" spans="1:79" x14ac:dyDescent="0.25">
      <c r="A232" s="94"/>
      <c r="B232" s="91"/>
      <c r="C232" s="138"/>
      <c r="D232" s="118"/>
      <c r="E232" s="118"/>
      <c r="F232" s="9"/>
      <c r="G232" s="89"/>
      <c r="H232" s="81"/>
      <c r="I232" s="94"/>
      <c r="J232" s="91"/>
      <c r="K232" s="139"/>
      <c r="L232" s="119"/>
      <c r="M232" s="119"/>
      <c r="N232" s="27"/>
      <c r="O232" s="119"/>
      <c r="P232" s="81"/>
      <c r="Q232" s="94"/>
      <c r="R232" s="91"/>
      <c r="S232" s="138"/>
      <c r="T232" s="118"/>
      <c r="U232" s="118"/>
      <c r="V232" s="42"/>
      <c r="W232" s="89"/>
      <c r="X232" s="81"/>
      <c r="Y232" s="94"/>
      <c r="Z232" s="91"/>
      <c r="AA232" s="138"/>
      <c r="AB232" s="118"/>
      <c r="AC232" s="118"/>
      <c r="AD232" s="9"/>
      <c r="AE232" s="89"/>
      <c r="AF232" s="81"/>
      <c r="AG232" s="94"/>
      <c r="AH232" s="91"/>
      <c r="AI232" s="25"/>
      <c r="AJ232" s="118"/>
      <c r="AK232" s="118"/>
      <c r="AL232" s="9"/>
      <c r="AM232" s="89"/>
      <c r="AN232" s="81"/>
      <c r="AO232" s="94"/>
      <c r="AP232" s="91"/>
      <c r="AQ232" s="25"/>
      <c r="AR232" s="118"/>
      <c r="AS232" s="118"/>
      <c r="AT232" s="9"/>
      <c r="AU232" s="89"/>
      <c r="AV232" s="81"/>
      <c r="AW232" s="101"/>
      <c r="AX232" s="91"/>
      <c r="AY232" s="25"/>
      <c r="AZ232" s="118"/>
      <c r="BA232" s="118"/>
      <c r="BB232" s="9"/>
      <c r="BC232" s="89"/>
      <c r="BD232" s="81"/>
      <c r="BE232" s="101"/>
      <c r="BF232" s="91"/>
      <c r="BG232" s="25"/>
      <c r="BH232" s="118"/>
      <c r="BI232" s="118"/>
      <c r="BJ232" s="9"/>
      <c r="BK232" s="89"/>
      <c r="BL232" s="81"/>
      <c r="BM232" s="101"/>
      <c r="BN232" s="91"/>
      <c r="BO232" s="365"/>
      <c r="BP232" s="118"/>
      <c r="BQ232" s="118"/>
      <c r="BR232" s="9"/>
      <c r="BS232" s="89"/>
      <c r="BT232" s="81"/>
      <c r="BU232" s="102" t="s">
        <v>505</v>
      </c>
      <c r="BV232" s="96" t="s">
        <v>506</v>
      </c>
      <c r="BW232" s="187">
        <v>-1</v>
      </c>
      <c r="BX232" s="119">
        <v>0</v>
      </c>
      <c r="BY232" s="119">
        <v>3</v>
      </c>
      <c r="BZ232" s="27">
        <v>0</v>
      </c>
      <c r="CA232" s="119">
        <v>184</v>
      </c>
    </row>
    <row r="233" spans="1:79" x14ac:dyDescent="0.25">
      <c r="A233" s="101" t="s">
        <v>235</v>
      </c>
      <c r="B233" s="91" t="s">
        <v>236</v>
      </c>
      <c r="C233" s="138">
        <v>-0.6666666666666643</v>
      </c>
      <c r="D233" s="118">
        <v>15</v>
      </c>
      <c r="E233" s="118">
        <v>3</v>
      </c>
      <c r="F233" s="9">
        <v>5</v>
      </c>
      <c r="G233" s="89">
        <v>8</v>
      </c>
      <c r="H233" s="81"/>
      <c r="I233" s="101" t="s">
        <v>235</v>
      </c>
      <c r="J233" s="91" t="s">
        <v>236</v>
      </c>
      <c r="K233" s="138">
        <v>-0.6666666666666643</v>
      </c>
      <c r="L233" s="118">
        <v>15</v>
      </c>
      <c r="M233" s="118">
        <v>3</v>
      </c>
      <c r="N233" s="9">
        <v>5</v>
      </c>
      <c r="O233" s="89">
        <v>8</v>
      </c>
      <c r="P233" s="81"/>
      <c r="Q233" s="101" t="s">
        <v>235</v>
      </c>
      <c r="R233" s="91" t="s">
        <v>236</v>
      </c>
      <c r="S233" s="138">
        <v>-0.6666666666666643</v>
      </c>
      <c r="T233" s="118">
        <v>15</v>
      </c>
      <c r="U233" s="118">
        <v>3</v>
      </c>
      <c r="V233" s="42">
        <v>5</v>
      </c>
      <c r="W233" s="89">
        <v>8</v>
      </c>
      <c r="X233" s="81"/>
      <c r="Y233" s="101" t="s">
        <v>235</v>
      </c>
      <c r="Z233" s="91" t="s">
        <v>236</v>
      </c>
      <c r="AA233" s="138">
        <v>-0.6666666666666643</v>
      </c>
      <c r="AB233" s="118">
        <v>15</v>
      </c>
      <c r="AC233" s="118">
        <v>3</v>
      </c>
      <c r="AD233" s="9">
        <v>5</v>
      </c>
      <c r="AE233" s="89">
        <v>9</v>
      </c>
      <c r="AF233" s="81"/>
      <c r="AG233" s="101" t="s">
        <v>235</v>
      </c>
      <c r="AH233" s="91" t="s">
        <v>236</v>
      </c>
      <c r="AI233" s="25">
        <v>-0.6666666666666643</v>
      </c>
      <c r="AJ233" s="118">
        <v>15</v>
      </c>
      <c r="AK233" s="118">
        <v>3</v>
      </c>
      <c r="AL233" s="9">
        <v>5</v>
      </c>
      <c r="AM233" s="89">
        <v>9</v>
      </c>
      <c r="AN233" s="81"/>
      <c r="AO233" s="101" t="s">
        <v>235</v>
      </c>
      <c r="AP233" s="91" t="s">
        <v>236</v>
      </c>
      <c r="AQ233" s="25">
        <v>-0.6666666666666643</v>
      </c>
      <c r="AR233" s="118">
        <v>15</v>
      </c>
      <c r="AS233" s="118">
        <v>3</v>
      </c>
      <c r="AT233" s="9">
        <v>5</v>
      </c>
      <c r="AU233" s="89">
        <v>9</v>
      </c>
      <c r="AV233" s="81"/>
      <c r="AW233" s="90" t="s">
        <v>235</v>
      </c>
      <c r="AX233" s="91" t="s">
        <v>236</v>
      </c>
      <c r="AY233" s="25">
        <v>-0.6666666666666643</v>
      </c>
      <c r="AZ233" s="118">
        <v>15</v>
      </c>
      <c r="BA233" s="118">
        <v>3</v>
      </c>
      <c r="BB233" s="9">
        <v>5</v>
      </c>
      <c r="BC233" s="89">
        <v>10</v>
      </c>
      <c r="BD233" s="81"/>
      <c r="BE233" s="90" t="s">
        <v>235</v>
      </c>
      <c r="BF233" s="91" t="s">
        <v>236</v>
      </c>
      <c r="BG233" s="25">
        <v>-0.6666666666666643</v>
      </c>
      <c r="BH233" s="118">
        <v>15</v>
      </c>
      <c r="BI233" s="118">
        <v>3</v>
      </c>
      <c r="BJ233" s="9">
        <f t="shared" si="9"/>
        <v>5</v>
      </c>
      <c r="BK233" s="89">
        <v>10</v>
      </c>
      <c r="BL233" s="81"/>
      <c r="BM233" s="90" t="s">
        <v>235</v>
      </c>
      <c r="BN233" s="91" t="s">
        <v>236</v>
      </c>
      <c r="BO233" s="365">
        <v>-0.6666666666666643</v>
      </c>
      <c r="BP233" s="118">
        <v>15</v>
      </c>
      <c r="BQ233" s="118">
        <v>3</v>
      </c>
      <c r="BR233" s="9">
        <v>5</v>
      </c>
      <c r="BS233" s="89">
        <v>10</v>
      </c>
      <c r="BT233" s="81"/>
      <c r="BU233" s="90" t="s">
        <v>235</v>
      </c>
      <c r="BV233" s="91" t="s">
        <v>236</v>
      </c>
      <c r="BW233" s="25">
        <v>-0.6666666666666643</v>
      </c>
      <c r="BX233" s="118">
        <v>15</v>
      </c>
      <c r="BY233" s="118">
        <v>3</v>
      </c>
      <c r="BZ233" s="9">
        <v>5</v>
      </c>
      <c r="CA233" s="89">
        <v>10</v>
      </c>
    </row>
    <row r="234" spans="1:79" x14ac:dyDescent="0.25">
      <c r="A234" s="102" t="s">
        <v>235</v>
      </c>
      <c r="B234" s="91" t="s">
        <v>237</v>
      </c>
      <c r="C234" s="138">
        <v>1.3333333333333321</v>
      </c>
      <c r="D234" s="118">
        <v>2</v>
      </c>
      <c r="E234" s="118">
        <v>1</v>
      </c>
      <c r="F234" s="9">
        <v>2</v>
      </c>
      <c r="G234" s="89">
        <v>30</v>
      </c>
      <c r="H234" s="81"/>
      <c r="I234" s="102" t="s">
        <v>235</v>
      </c>
      <c r="J234" s="91" t="s">
        <v>237</v>
      </c>
      <c r="K234" s="138">
        <v>1.3333333333333321</v>
      </c>
      <c r="L234" s="118">
        <v>2</v>
      </c>
      <c r="M234" s="118">
        <v>1</v>
      </c>
      <c r="N234" s="9">
        <v>2</v>
      </c>
      <c r="O234" s="89">
        <v>27</v>
      </c>
      <c r="P234" s="81"/>
      <c r="Q234" s="102" t="s">
        <v>235</v>
      </c>
      <c r="R234" s="91" t="s">
        <v>237</v>
      </c>
      <c r="S234" s="138">
        <v>1.3333333333333321</v>
      </c>
      <c r="T234" s="118">
        <v>2</v>
      </c>
      <c r="U234" s="118">
        <v>1</v>
      </c>
      <c r="V234" s="42">
        <v>2</v>
      </c>
      <c r="W234" s="89">
        <v>25</v>
      </c>
      <c r="X234" s="81"/>
      <c r="Y234" s="102" t="s">
        <v>235</v>
      </c>
      <c r="Z234" s="91" t="s">
        <v>237</v>
      </c>
      <c r="AA234" s="138">
        <v>1.3333333333333321</v>
      </c>
      <c r="AB234" s="118">
        <v>2</v>
      </c>
      <c r="AC234" s="118">
        <v>1</v>
      </c>
      <c r="AD234" s="9">
        <v>2</v>
      </c>
      <c r="AE234" s="89">
        <v>28</v>
      </c>
      <c r="AF234" s="81"/>
      <c r="AG234" s="102" t="s">
        <v>235</v>
      </c>
      <c r="AH234" s="91" t="s">
        <v>237</v>
      </c>
      <c r="AI234" s="25">
        <v>1.3333333333333321</v>
      </c>
      <c r="AJ234" s="118">
        <v>2</v>
      </c>
      <c r="AK234" s="118">
        <v>1</v>
      </c>
      <c r="AL234" s="9">
        <v>2</v>
      </c>
      <c r="AM234" s="89">
        <v>28</v>
      </c>
      <c r="AN234" s="81"/>
      <c r="AO234" s="102" t="s">
        <v>235</v>
      </c>
      <c r="AP234" s="91" t="s">
        <v>237</v>
      </c>
      <c r="AQ234" s="187">
        <v>0.57160000000000011</v>
      </c>
      <c r="AR234" s="119">
        <v>5</v>
      </c>
      <c r="AS234" s="119">
        <v>1</v>
      </c>
      <c r="AT234" s="27">
        <v>5</v>
      </c>
      <c r="AU234" s="119">
        <v>9</v>
      </c>
      <c r="AV234" s="81"/>
      <c r="AW234" s="97" t="s">
        <v>235</v>
      </c>
      <c r="AX234" s="91" t="s">
        <v>237</v>
      </c>
      <c r="AY234" s="25">
        <v>0.57160000000000011</v>
      </c>
      <c r="AZ234" s="118">
        <v>5</v>
      </c>
      <c r="BA234" s="118">
        <v>1</v>
      </c>
      <c r="BB234" s="9">
        <v>5</v>
      </c>
      <c r="BC234" s="89">
        <v>10</v>
      </c>
      <c r="BD234" s="81"/>
      <c r="BE234" s="97" t="s">
        <v>235</v>
      </c>
      <c r="BF234" s="91" t="s">
        <v>237</v>
      </c>
      <c r="BG234" s="25">
        <v>0.57160000000000011</v>
      </c>
      <c r="BH234" s="118">
        <v>5</v>
      </c>
      <c r="BI234" s="118">
        <v>1</v>
      </c>
      <c r="BJ234" s="9">
        <f t="shared" si="9"/>
        <v>5</v>
      </c>
      <c r="BK234" s="89">
        <v>10</v>
      </c>
      <c r="BL234" s="81"/>
      <c r="BM234" s="97" t="s">
        <v>235</v>
      </c>
      <c r="BN234" s="91" t="s">
        <v>237</v>
      </c>
      <c r="BO234" s="365">
        <v>0.57160000000000011</v>
      </c>
      <c r="BP234" s="118">
        <v>5</v>
      </c>
      <c r="BQ234" s="118">
        <v>1</v>
      </c>
      <c r="BR234" s="9">
        <v>5</v>
      </c>
      <c r="BS234" s="89">
        <v>10</v>
      </c>
      <c r="BT234" s="81"/>
      <c r="BU234" s="97" t="s">
        <v>235</v>
      </c>
      <c r="BV234" s="91" t="s">
        <v>237</v>
      </c>
      <c r="BW234" s="25">
        <v>0.57160000000000011</v>
      </c>
      <c r="BX234" s="118">
        <v>5</v>
      </c>
      <c r="BY234" s="118">
        <v>1</v>
      </c>
      <c r="BZ234" s="9">
        <v>5</v>
      </c>
      <c r="CA234" s="89">
        <v>10</v>
      </c>
    </row>
    <row r="235" spans="1:79" x14ac:dyDescent="0.25">
      <c r="A235" s="102" t="s">
        <v>238</v>
      </c>
      <c r="B235" s="91" t="s">
        <v>239</v>
      </c>
      <c r="C235" s="138">
        <v>-1.5</v>
      </c>
      <c r="D235" s="118">
        <v>10</v>
      </c>
      <c r="E235" s="118">
        <v>11</v>
      </c>
      <c r="F235" s="9">
        <v>0.90909090909090906</v>
      </c>
      <c r="G235" s="89">
        <v>87</v>
      </c>
      <c r="H235" s="81"/>
      <c r="I235" s="102" t="s">
        <v>238</v>
      </c>
      <c r="J235" s="91" t="s">
        <v>239</v>
      </c>
      <c r="K235" s="138">
        <v>-1.5</v>
      </c>
      <c r="L235" s="118">
        <v>10</v>
      </c>
      <c r="M235" s="118">
        <v>11</v>
      </c>
      <c r="N235" s="9">
        <v>0.90909090909090906</v>
      </c>
      <c r="O235" s="89">
        <v>86</v>
      </c>
      <c r="P235" s="81"/>
      <c r="Q235" s="102" t="s">
        <v>238</v>
      </c>
      <c r="R235" s="91" t="s">
        <v>239</v>
      </c>
      <c r="S235" s="138">
        <v>-1.5</v>
      </c>
      <c r="T235" s="118">
        <v>10</v>
      </c>
      <c r="U235" s="118">
        <v>11</v>
      </c>
      <c r="V235" s="42">
        <v>0.90909090909090906</v>
      </c>
      <c r="W235" s="89">
        <v>87</v>
      </c>
      <c r="X235" s="81"/>
      <c r="Y235" s="102" t="s">
        <v>238</v>
      </c>
      <c r="Z235" s="91" t="s">
        <v>239</v>
      </c>
      <c r="AA235" s="138">
        <v>-1.5</v>
      </c>
      <c r="AB235" s="118">
        <v>10</v>
      </c>
      <c r="AC235" s="118">
        <v>11</v>
      </c>
      <c r="AD235" s="9">
        <v>0.90909090909090906</v>
      </c>
      <c r="AE235" s="89">
        <v>89</v>
      </c>
      <c r="AF235" s="81"/>
      <c r="AG235" s="102" t="s">
        <v>238</v>
      </c>
      <c r="AH235" s="91" t="s">
        <v>239</v>
      </c>
      <c r="AI235" s="25">
        <v>-1.5</v>
      </c>
      <c r="AJ235" s="118">
        <v>10</v>
      </c>
      <c r="AK235" s="118">
        <v>11</v>
      </c>
      <c r="AL235" s="9">
        <v>0.90909090909090906</v>
      </c>
      <c r="AM235" s="89">
        <v>95</v>
      </c>
      <c r="AN235" s="81"/>
      <c r="AO235" s="102" t="s">
        <v>238</v>
      </c>
      <c r="AP235" s="91" t="s">
        <v>239</v>
      </c>
      <c r="AQ235" s="25">
        <v>-1.5</v>
      </c>
      <c r="AR235" s="118">
        <v>10</v>
      </c>
      <c r="AS235" s="118">
        <v>11</v>
      </c>
      <c r="AT235" s="9">
        <v>0.90909090909090906</v>
      </c>
      <c r="AU235" s="89">
        <v>95</v>
      </c>
      <c r="AV235" s="81"/>
      <c r="AW235" s="97" t="s">
        <v>238</v>
      </c>
      <c r="AX235" s="91" t="s">
        <v>239</v>
      </c>
      <c r="AY235" s="25">
        <v>-1.5</v>
      </c>
      <c r="AZ235" s="118">
        <v>10</v>
      </c>
      <c r="BA235" s="118">
        <v>11</v>
      </c>
      <c r="BB235" s="9">
        <v>0.90909090909090906</v>
      </c>
      <c r="BC235" s="89">
        <v>94</v>
      </c>
      <c r="BD235" s="81"/>
      <c r="BE235" s="97" t="s">
        <v>238</v>
      </c>
      <c r="BF235" s="91" t="s">
        <v>239</v>
      </c>
      <c r="BG235" s="25">
        <v>-1.5</v>
      </c>
      <c r="BH235" s="118">
        <v>10</v>
      </c>
      <c r="BI235" s="118">
        <v>11</v>
      </c>
      <c r="BJ235" s="9">
        <f t="shared" si="9"/>
        <v>0.90909090909090906</v>
      </c>
      <c r="BK235" s="89">
        <v>97</v>
      </c>
      <c r="BL235" s="81"/>
      <c r="BM235" s="97" t="s">
        <v>238</v>
      </c>
      <c r="BN235" s="91" t="s">
        <v>239</v>
      </c>
      <c r="BO235" s="365">
        <v>-1.5</v>
      </c>
      <c r="BP235" s="118">
        <v>10</v>
      </c>
      <c r="BQ235" s="118">
        <v>11</v>
      </c>
      <c r="BR235" s="9">
        <v>0.90909090909090906</v>
      </c>
      <c r="BS235" s="89">
        <v>100</v>
      </c>
      <c r="BT235" s="81"/>
      <c r="BU235" s="97" t="s">
        <v>238</v>
      </c>
      <c r="BV235" s="91" t="s">
        <v>239</v>
      </c>
      <c r="BW235" s="25">
        <v>-1.5</v>
      </c>
      <c r="BX235" s="118">
        <v>10</v>
      </c>
      <c r="BY235" s="118">
        <v>11</v>
      </c>
      <c r="BZ235" s="9">
        <v>0.90909090909090906</v>
      </c>
      <c r="CA235" s="89">
        <v>103</v>
      </c>
    </row>
    <row r="236" spans="1:79" x14ac:dyDescent="0.25">
      <c r="A236" s="133" t="s">
        <v>461</v>
      </c>
      <c r="B236" s="96" t="s">
        <v>462</v>
      </c>
      <c r="C236" s="138"/>
      <c r="D236" s="118"/>
      <c r="E236" s="118"/>
      <c r="F236" s="9"/>
      <c r="G236" s="89"/>
      <c r="H236" s="81"/>
      <c r="I236" s="133" t="s">
        <v>461</v>
      </c>
      <c r="J236" s="96" t="s">
        <v>462</v>
      </c>
      <c r="K236" s="138"/>
      <c r="L236" s="118"/>
      <c r="M236" s="118"/>
      <c r="N236" s="9"/>
      <c r="O236" s="89"/>
      <c r="P236" s="81"/>
      <c r="Q236" s="133" t="s">
        <v>461</v>
      </c>
      <c r="R236" s="96" t="s">
        <v>462</v>
      </c>
      <c r="S236" s="138"/>
      <c r="T236" s="118"/>
      <c r="U236" s="118"/>
      <c r="V236" s="42"/>
      <c r="W236" s="89"/>
      <c r="X236" s="81"/>
      <c r="Y236" s="133" t="s">
        <v>461</v>
      </c>
      <c r="Z236" s="96" t="s">
        <v>462</v>
      </c>
      <c r="AA236" s="138"/>
      <c r="AB236" s="118"/>
      <c r="AC236" s="118"/>
      <c r="AD236" s="9"/>
      <c r="AE236" s="89"/>
      <c r="AF236" s="81"/>
      <c r="AG236" s="133" t="s">
        <v>461</v>
      </c>
      <c r="AH236" s="96" t="s">
        <v>462</v>
      </c>
      <c r="AI236" s="25"/>
      <c r="AJ236" s="118"/>
      <c r="AK236" s="118"/>
      <c r="AL236" s="9"/>
      <c r="AM236" s="89"/>
      <c r="AN236" s="81"/>
      <c r="AO236" s="133" t="s">
        <v>461</v>
      </c>
      <c r="AP236" s="96" t="s">
        <v>462</v>
      </c>
      <c r="AQ236" s="25"/>
      <c r="AR236" s="118"/>
      <c r="AS236" s="118"/>
      <c r="AT236" s="9"/>
      <c r="AU236" s="89"/>
      <c r="AV236" s="81"/>
      <c r="AW236" s="133" t="s">
        <v>461</v>
      </c>
      <c r="AX236" s="96" t="s">
        <v>462</v>
      </c>
      <c r="AY236" s="25"/>
      <c r="AZ236" s="118"/>
      <c r="BA236" s="118"/>
      <c r="BB236" s="9"/>
      <c r="BC236" s="89"/>
      <c r="BD236" s="81"/>
      <c r="BE236" s="133" t="s">
        <v>461</v>
      </c>
      <c r="BF236" s="96" t="s">
        <v>462</v>
      </c>
      <c r="BG236" s="187">
        <v>-0.33333333333333215</v>
      </c>
      <c r="BH236" s="119">
        <v>5</v>
      </c>
      <c r="BI236" s="119">
        <v>1</v>
      </c>
      <c r="BJ236" s="342">
        <f t="shared" si="9"/>
        <v>5</v>
      </c>
      <c r="BK236" s="119">
        <v>10</v>
      </c>
      <c r="BL236" s="81"/>
      <c r="BM236" s="133" t="s">
        <v>461</v>
      </c>
      <c r="BN236" s="96" t="s">
        <v>462</v>
      </c>
      <c r="BO236" s="187">
        <v>0</v>
      </c>
      <c r="BP236" s="119">
        <v>10</v>
      </c>
      <c r="BQ236" s="119">
        <v>2</v>
      </c>
      <c r="BR236" s="27">
        <v>5</v>
      </c>
      <c r="BS236" s="119">
        <v>10</v>
      </c>
      <c r="BT236" s="81"/>
      <c r="BU236" s="133" t="s">
        <v>461</v>
      </c>
      <c r="BV236" s="96" t="s">
        <v>462</v>
      </c>
      <c r="BW236" s="187">
        <v>-0.88888888888888928</v>
      </c>
      <c r="BX236" s="119">
        <v>11</v>
      </c>
      <c r="BY236" s="119">
        <v>7</v>
      </c>
      <c r="BZ236" s="27">
        <v>1.5714285714285714</v>
      </c>
      <c r="CA236" s="119">
        <v>56</v>
      </c>
    </row>
    <row r="237" spans="1:79" x14ac:dyDescent="0.25">
      <c r="A237" s="94" t="s">
        <v>240</v>
      </c>
      <c r="B237" s="96" t="s">
        <v>156</v>
      </c>
      <c r="C237" s="138">
        <v>2.3999999999999986</v>
      </c>
      <c r="D237" s="118">
        <v>2</v>
      </c>
      <c r="E237" s="118">
        <v>3</v>
      </c>
      <c r="F237" s="9">
        <v>0.66666666666666663</v>
      </c>
      <c r="G237" s="89">
        <v>102</v>
      </c>
      <c r="H237" s="81"/>
      <c r="I237" s="94" t="s">
        <v>240</v>
      </c>
      <c r="J237" s="96" t="s">
        <v>156</v>
      </c>
      <c r="K237" s="138">
        <v>2.3999999999999986</v>
      </c>
      <c r="L237" s="118">
        <v>2</v>
      </c>
      <c r="M237" s="118">
        <v>3</v>
      </c>
      <c r="N237" s="9">
        <v>0.66666666666666663</v>
      </c>
      <c r="O237" s="89">
        <v>105</v>
      </c>
      <c r="P237" s="81"/>
      <c r="Q237" s="94" t="s">
        <v>240</v>
      </c>
      <c r="R237" s="96" t="s">
        <v>156</v>
      </c>
      <c r="S237" s="187">
        <v>-1.9999555555555588</v>
      </c>
      <c r="T237" s="119">
        <v>7</v>
      </c>
      <c r="U237" s="119">
        <v>4</v>
      </c>
      <c r="V237" s="44">
        <v>1.75</v>
      </c>
      <c r="W237" s="119">
        <v>39</v>
      </c>
      <c r="X237" s="81"/>
      <c r="Y237" s="94" t="s">
        <v>240</v>
      </c>
      <c r="Z237" s="96" t="s">
        <v>156</v>
      </c>
      <c r="AA237" s="25">
        <v>-1.9999555555555588</v>
      </c>
      <c r="AB237" s="118">
        <v>7</v>
      </c>
      <c r="AC237" s="118">
        <v>4</v>
      </c>
      <c r="AD237" s="9">
        <v>1.75</v>
      </c>
      <c r="AE237" s="89">
        <v>41</v>
      </c>
      <c r="AF237" s="81"/>
      <c r="AG237" s="94" t="s">
        <v>240</v>
      </c>
      <c r="AH237" s="96" t="s">
        <v>156</v>
      </c>
      <c r="AI237" s="25">
        <v>-1.9999555555555588</v>
      </c>
      <c r="AJ237" s="118">
        <v>7</v>
      </c>
      <c r="AK237" s="118">
        <v>4</v>
      </c>
      <c r="AL237" s="9">
        <v>1.75</v>
      </c>
      <c r="AM237" s="89">
        <v>41</v>
      </c>
      <c r="AN237" s="81"/>
      <c r="AO237" s="94" t="s">
        <v>240</v>
      </c>
      <c r="AP237" s="96" t="s">
        <v>156</v>
      </c>
      <c r="AQ237" s="25">
        <v>-1.9999555555555588</v>
      </c>
      <c r="AR237" s="118">
        <v>7</v>
      </c>
      <c r="AS237" s="118">
        <v>4</v>
      </c>
      <c r="AT237" s="9">
        <v>1.75</v>
      </c>
      <c r="AU237" s="89">
        <v>41</v>
      </c>
      <c r="AV237" s="81"/>
      <c r="AW237" s="101" t="s">
        <v>240</v>
      </c>
      <c r="AX237" s="96" t="s">
        <v>156</v>
      </c>
      <c r="AY237" s="25">
        <v>-1.9999555555555588</v>
      </c>
      <c r="AZ237" s="118">
        <v>7</v>
      </c>
      <c r="BA237" s="118">
        <v>4</v>
      </c>
      <c r="BB237" s="9">
        <v>1.75</v>
      </c>
      <c r="BC237" s="89">
        <v>41</v>
      </c>
      <c r="BD237" s="81"/>
      <c r="BE237" s="101" t="s">
        <v>240</v>
      </c>
      <c r="BF237" s="96" t="s">
        <v>156</v>
      </c>
      <c r="BG237" s="25">
        <v>-1.9999555555555588</v>
      </c>
      <c r="BH237" s="118">
        <v>7</v>
      </c>
      <c r="BI237" s="118">
        <v>4</v>
      </c>
      <c r="BJ237" s="9">
        <f t="shared" si="9"/>
        <v>1.75</v>
      </c>
      <c r="BK237" s="89">
        <v>45</v>
      </c>
      <c r="BL237" s="81"/>
      <c r="BM237" s="101" t="s">
        <v>240</v>
      </c>
      <c r="BN237" s="96" t="s">
        <v>156</v>
      </c>
      <c r="BO237" s="365">
        <v>-1.9999555555555588</v>
      </c>
      <c r="BP237" s="118">
        <v>7</v>
      </c>
      <c r="BQ237" s="118">
        <v>4</v>
      </c>
      <c r="BR237" s="9">
        <v>1.75</v>
      </c>
      <c r="BS237" s="89">
        <v>47</v>
      </c>
      <c r="BT237" s="81"/>
      <c r="BU237" s="101" t="s">
        <v>240</v>
      </c>
      <c r="BV237" s="96" t="s">
        <v>156</v>
      </c>
      <c r="BW237" s="25">
        <v>-1.9999555555555588</v>
      </c>
      <c r="BX237" s="118">
        <v>7</v>
      </c>
      <c r="BY237" s="118">
        <v>4</v>
      </c>
      <c r="BZ237" s="9">
        <v>1.75</v>
      </c>
      <c r="CA237" s="89">
        <v>45</v>
      </c>
    </row>
    <row r="238" spans="1:79" x14ac:dyDescent="0.25">
      <c r="A238" s="108" t="s">
        <v>241</v>
      </c>
      <c r="B238" s="96" t="s">
        <v>242</v>
      </c>
      <c r="C238" s="138">
        <v>1.8551587301587302</v>
      </c>
      <c r="D238" s="118">
        <v>24</v>
      </c>
      <c r="E238" s="118">
        <v>9</v>
      </c>
      <c r="F238" s="9">
        <v>2.6666666666666665</v>
      </c>
      <c r="G238" s="89">
        <v>23</v>
      </c>
      <c r="H238" s="81"/>
      <c r="I238" s="108" t="s">
        <v>241</v>
      </c>
      <c r="J238" s="96" t="s">
        <v>242</v>
      </c>
      <c r="K238" s="138">
        <v>1.8551587301587302</v>
      </c>
      <c r="L238" s="118">
        <v>24</v>
      </c>
      <c r="M238" s="118">
        <v>9</v>
      </c>
      <c r="N238" s="9">
        <v>2.6666666666666665</v>
      </c>
      <c r="O238" s="89">
        <v>22</v>
      </c>
      <c r="P238" s="81"/>
      <c r="Q238" s="108" t="s">
        <v>241</v>
      </c>
      <c r="R238" s="96" t="s">
        <v>242</v>
      </c>
      <c r="S238" s="138">
        <v>1.8551587301587302</v>
      </c>
      <c r="T238" s="118">
        <v>24</v>
      </c>
      <c r="U238" s="118">
        <v>9</v>
      </c>
      <c r="V238" s="42">
        <v>2.6666666666666665</v>
      </c>
      <c r="W238" s="89">
        <v>21</v>
      </c>
      <c r="X238" s="81"/>
      <c r="Y238" s="108" t="s">
        <v>241</v>
      </c>
      <c r="Z238" s="96" t="s">
        <v>242</v>
      </c>
      <c r="AA238" s="138">
        <v>1.8551587301587302</v>
      </c>
      <c r="AB238" s="118">
        <v>24</v>
      </c>
      <c r="AC238" s="118">
        <v>9</v>
      </c>
      <c r="AD238" s="9">
        <v>2.6666666666666665</v>
      </c>
      <c r="AE238" s="89">
        <v>24</v>
      </c>
      <c r="AF238" s="81"/>
      <c r="AG238" s="108" t="s">
        <v>241</v>
      </c>
      <c r="AH238" s="96" t="s">
        <v>242</v>
      </c>
      <c r="AI238" s="25">
        <v>1.8551587301587302</v>
      </c>
      <c r="AJ238" s="118">
        <v>24</v>
      </c>
      <c r="AK238" s="118">
        <v>9</v>
      </c>
      <c r="AL238" s="9">
        <v>2.6666666666666665</v>
      </c>
      <c r="AM238" s="89">
        <v>23</v>
      </c>
      <c r="AN238" s="81"/>
      <c r="AO238" s="108" t="s">
        <v>241</v>
      </c>
      <c r="AP238" s="96" t="s">
        <v>242</v>
      </c>
      <c r="AQ238" s="25">
        <v>1.8551587301587302</v>
      </c>
      <c r="AR238" s="118">
        <v>24</v>
      </c>
      <c r="AS238" s="118">
        <v>9</v>
      </c>
      <c r="AT238" s="9">
        <v>2.6666666666666665</v>
      </c>
      <c r="AU238" s="89">
        <v>24</v>
      </c>
      <c r="AV238" s="81"/>
      <c r="AW238" s="98" t="s">
        <v>241</v>
      </c>
      <c r="AX238" s="96" t="s">
        <v>242</v>
      </c>
      <c r="AY238" s="25">
        <v>1.8551587301587302</v>
      </c>
      <c r="AZ238" s="118">
        <v>24</v>
      </c>
      <c r="BA238" s="118">
        <v>9</v>
      </c>
      <c r="BB238" s="9">
        <v>2.6666666666666665</v>
      </c>
      <c r="BC238" s="89">
        <v>24</v>
      </c>
      <c r="BD238" s="81"/>
      <c r="BE238" s="98" t="s">
        <v>241</v>
      </c>
      <c r="BF238" s="96" t="s">
        <v>242</v>
      </c>
      <c r="BG238" s="187">
        <v>1.8551587301587302</v>
      </c>
      <c r="BH238" s="119">
        <v>26</v>
      </c>
      <c r="BI238" s="119">
        <v>12</v>
      </c>
      <c r="BJ238" s="342">
        <f t="shared" si="9"/>
        <v>2.1666666666666665</v>
      </c>
      <c r="BK238" s="119">
        <v>28</v>
      </c>
      <c r="BL238" s="81"/>
      <c r="BM238" s="98" t="s">
        <v>241</v>
      </c>
      <c r="BN238" s="96" t="s">
        <v>242</v>
      </c>
      <c r="BO238" s="187">
        <v>-1.2083333333333313</v>
      </c>
      <c r="BP238" s="119">
        <v>40</v>
      </c>
      <c r="BQ238" s="119">
        <v>16</v>
      </c>
      <c r="BR238" s="27">
        <v>2.5</v>
      </c>
      <c r="BS238" s="119">
        <v>26</v>
      </c>
      <c r="BT238" s="81"/>
      <c r="BU238" s="98" t="s">
        <v>241</v>
      </c>
      <c r="BV238" s="96" t="s">
        <v>242</v>
      </c>
      <c r="BW238" s="187">
        <v>-1.2083333333333313</v>
      </c>
      <c r="BX238" s="119">
        <v>41</v>
      </c>
      <c r="BY238" s="119">
        <v>18</v>
      </c>
      <c r="BZ238" s="27">
        <v>2.2777777777777777</v>
      </c>
      <c r="CA238" s="119">
        <v>28</v>
      </c>
    </row>
    <row r="239" spans="1:79" s="81" customFormat="1" x14ac:dyDescent="0.25">
      <c r="A239" s="102" t="s">
        <v>299</v>
      </c>
      <c r="B239" s="91" t="s">
        <v>300</v>
      </c>
      <c r="C239" s="138">
        <v>0</v>
      </c>
      <c r="D239" s="118"/>
      <c r="E239" s="118">
        <v>9</v>
      </c>
      <c r="F239" s="9"/>
      <c r="G239" s="89">
        <v>157</v>
      </c>
      <c r="I239" s="102" t="s">
        <v>299</v>
      </c>
      <c r="J239" s="91" t="s">
        <v>300</v>
      </c>
      <c r="K239" s="138">
        <v>0</v>
      </c>
      <c r="L239" s="118"/>
      <c r="M239" s="118">
        <v>9</v>
      </c>
      <c r="N239" s="9"/>
      <c r="O239" s="89">
        <v>157</v>
      </c>
      <c r="Q239" s="102" t="s">
        <v>299</v>
      </c>
      <c r="R239" s="91" t="s">
        <v>300</v>
      </c>
      <c r="S239" s="138">
        <v>0</v>
      </c>
      <c r="T239" s="118"/>
      <c r="U239" s="118">
        <v>9</v>
      </c>
      <c r="V239" s="42">
        <v>0</v>
      </c>
      <c r="W239" s="6">
        <v>156</v>
      </c>
      <c r="Y239" s="102" t="s">
        <v>299</v>
      </c>
      <c r="Z239" s="91" t="s">
        <v>300</v>
      </c>
      <c r="AA239" s="138">
        <v>0</v>
      </c>
      <c r="AB239" s="118"/>
      <c r="AC239" s="118">
        <v>9</v>
      </c>
      <c r="AD239" s="9"/>
      <c r="AE239" s="89">
        <v>164</v>
      </c>
      <c r="AG239" s="102" t="s">
        <v>299</v>
      </c>
      <c r="AH239" s="91" t="s">
        <v>300</v>
      </c>
      <c r="AI239" s="25">
        <v>0</v>
      </c>
      <c r="AJ239" s="118">
        <v>0</v>
      </c>
      <c r="AK239" s="118">
        <v>9</v>
      </c>
      <c r="AL239" s="9">
        <f>+AJ239/AK239</f>
        <v>0</v>
      </c>
      <c r="AM239" s="89">
        <v>169</v>
      </c>
      <c r="AO239" s="102" t="s">
        <v>299</v>
      </c>
      <c r="AP239" s="91" t="s">
        <v>300</v>
      </c>
      <c r="AQ239" s="25">
        <v>0</v>
      </c>
      <c r="AR239" s="118"/>
      <c r="AS239" s="118">
        <v>9</v>
      </c>
      <c r="AT239" s="9">
        <v>0</v>
      </c>
      <c r="AU239" s="89">
        <v>169</v>
      </c>
      <c r="AW239" s="102" t="s">
        <v>299</v>
      </c>
      <c r="AX239" s="91" t="s">
        <v>300</v>
      </c>
      <c r="AY239" s="25">
        <v>0</v>
      </c>
      <c r="AZ239" s="118"/>
      <c r="BA239" s="118">
        <v>9</v>
      </c>
      <c r="BB239" s="9">
        <v>0</v>
      </c>
      <c r="BC239" s="89">
        <v>170</v>
      </c>
      <c r="BE239" s="102" t="s">
        <v>299</v>
      </c>
      <c r="BF239" s="91" t="s">
        <v>300</v>
      </c>
      <c r="BG239" s="25">
        <v>0</v>
      </c>
      <c r="BH239" s="118"/>
      <c r="BI239" s="118">
        <v>9</v>
      </c>
      <c r="BJ239" s="9">
        <v>0</v>
      </c>
      <c r="BK239" s="89">
        <v>174</v>
      </c>
      <c r="BM239" s="102" t="s">
        <v>299</v>
      </c>
      <c r="BN239" s="91" t="s">
        <v>300</v>
      </c>
      <c r="BO239" s="365">
        <v>0</v>
      </c>
      <c r="BP239" s="118"/>
      <c r="BQ239" s="118">
        <v>9</v>
      </c>
      <c r="BR239" s="9"/>
      <c r="BS239" s="89">
        <v>179</v>
      </c>
      <c r="BU239" s="102" t="s">
        <v>299</v>
      </c>
      <c r="BV239" s="91" t="s">
        <v>300</v>
      </c>
      <c r="BW239" s="25">
        <v>0</v>
      </c>
      <c r="BX239" s="118">
        <v>0</v>
      </c>
      <c r="BY239" s="118">
        <v>9</v>
      </c>
      <c r="BZ239" s="9">
        <v>0</v>
      </c>
      <c r="CA239" s="89">
        <v>184</v>
      </c>
    </row>
    <row r="240" spans="1:79" s="81" customFormat="1" x14ac:dyDescent="0.25">
      <c r="A240" s="105" t="s">
        <v>301</v>
      </c>
      <c r="B240" s="93" t="s">
        <v>243</v>
      </c>
      <c r="C240" s="138">
        <v>-0.10830000000000073</v>
      </c>
      <c r="D240" s="118">
        <v>48</v>
      </c>
      <c r="E240" s="118">
        <v>35</v>
      </c>
      <c r="F240" s="9">
        <v>1.3714285714285714</v>
      </c>
      <c r="G240" s="89">
        <v>57</v>
      </c>
      <c r="I240" s="105" t="s">
        <v>301</v>
      </c>
      <c r="J240" s="93" t="s">
        <v>243</v>
      </c>
      <c r="K240" s="138">
        <v>-0.10830000000000073</v>
      </c>
      <c r="L240" s="118">
        <v>48</v>
      </c>
      <c r="M240" s="118">
        <v>35</v>
      </c>
      <c r="N240" s="9">
        <v>1.3714285714285714</v>
      </c>
      <c r="O240" s="89">
        <v>56</v>
      </c>
      <c r="Q240" s="105" t="s">
        <v>301</v>
      </c>
      <c r="R240" s="91" t="s">
        <v>243</v>
      </c>
      <c r="S240" s="187">
        <v>0.89176666666666549</v>
      </c>
      <c r="T240" s="119">
        <v>49</v>
      </c>
      <c r="U240" s="119">
        <v>36</v>
      </c>
      <c r="V240" s="44">
        <v>1.3611111111111112</v>
      </c>
      <c r="W240" s="119">
        <v>55</v>
      </c>
      <c r="Y240" s="105" t="s">
        <v>301</v>
      </c>
      <c r="Z240" s="91" t="s">
        <v>243</v>
      </c>
      <c r="AA240" s="25">
        <v>0.89176666666666549</v>
      </c>
      <c r="AB240" s="118">
        <v>49</v>
      </c>
      <c r="AC240" s="118">
        <v>36</v>
      </c>
      <c r="AD240" s="9">
        <v>1.3611111111111112</v>
      </c>
      <c r="AE240" s="89">
        <v>59</v>
      </c>
      <c r="AG240" s="105" t="s">
        <v>301</v>
      </c>
      <c r="AH240" s="91" t="s">
        <v>243</v>
      </c>
      <c r="AI240" s="25">
        <v>0.89176666666666549</v>
      </c>
      <c r="AJ240" s="118">
        <v>49</v>
      </c>
      <c r="AK240" s="118">
        <v>36</v>
      </c>
      <c r="AL240" s="9">
        <v>1.3611111111111112</v>
      </c>
      <c r="AM240" s="89">
        <v>62</v>
      </c>
      <c r="AO240" s="105" t="s">
        <v>301</v>
      </c>
      <c r="AP240" s="91" t="s">
        <v>243</v>
      </c>
      <c r="AQ240" s="25">
        <v>0.89176666666666549</v>
      </c>
      <c r="AR240" s="118">
        <v>49</v>
      </c>
      <c r="AS240" s="118">
        <v>36</v>
      </c>
      <c r="AT240" s="9">
        <v>1.3611111111111112</v>
      </c>
      <c r="AU240" s="89">
        <v>60</v>
      </c>
      <c r="AW240" s="98" t="s">
        <v>301</v>
      </c>
      <c r="AX240" s="91" t="s">
        <v>243</v>
      </c>
      <c r="AY240" s="25">
        <v>0.89176666666666549</v>
      </c>
      <c r="AZ240" s="118">
        <v>49</v>
      </c>
      <c r="BA240" s="118">
        <v>36</v>
      </c>
      <c r="BB240" s="9">
        <v>1.3611111111111112</v>
      </c>
      <c r="BC240" s="89">
        <v>61</v>
      </c>
      <c r="BE240" s="98" t="s">
        <v>301</v>
      </c>
      <c r="BF240" s="91" t="s">
        <v>243</v>
      </c>
      <c r="BG240" s="25">
        <v>0.89176666666666549</v>
      </c>
      <c r="BH240" s="118">
        <v>49</v>
      </c>
      <c r="BI240" s="118">
        <v>36</v>
      </c>
      <c r="BJ240" s="9">
        <f t="shared" ref="BJ240:BJ250" si="10">+BH240/BI240</f>
        <v>1.3611111111111112</v>
      </c>
      <c r="BK240" s="89">
        <v>63</v>
      </c>
      <c r="BM240" s="98" t="s">
        <v>301</v>
      </c>
      <c r="BN240" s="91" t="s">
        <v>243</v>
      </c>
      <c r="BO240" s="187">
        <v>-0.77490000000000059</v>
      </c>
      <c r="BP240" s="119">
        <v>57</v>
      </c>
      <c r="BQ240" s="119">
        <v>42</v>
      </c>
      <c r="BR240" s="27">
        <v>1.3571428571428572</v>
      </c>
      <c r="BS240" s="119">
        <v>63</v>
      </c>
      <c r="BU240" s="98" t="s">
        <v>301</v>
      </c>
      <c r="BV240" s="91" t="s">
        <v>243</v>
      </c>
      <c r="BW240" s="25">
        <v>-0.77490000000000059</v>
      </c>
      <c r="BX240" s="118">
        <v>57</v>
      </c>
      <c r="BY240" s="118">
        <v>42</v>
      </c>
      <c r="BZ240" s="9">
        <v>1.3571428571428572</v>
      </c>
      <c r="CA240" s="89">
        <v>69</v>
      </c>
    </row>
    <row r="241" spans="1:79" s="81" customFormat="1" x14ac:dyDescent="0.25">
      <c r="A241" s="16" t="s">
        <v>301</v>
      </c>
      <c r="B241" s="96" t="s">
        <v>337</v>
      </c>
      <c r="C241" s="138">
        <v>-0.33333333333333393</v>
      </c>
      <c r="D241" s="118">
        <v>2</v>
      </c>
      <c r="E241" s="118">
        <v>4</v>
      </c>
      <c r="F241" s="9">
        <v>0.5</v>
      </c>
      <c r="G241" s="89">
        <v>113</v>
      </c>
      <c r="I241" s="16" t="s">
        <v>301</v>
      </c>
      <c r="J241" s="96" t="s">
        <v>337</v>
      </c>
      <c r="K241" s="138">
        <v>-0.33333333333333393</v>
      </c>
      <c r="L241" s="118">
        <v>2</v>
      </c>
      <c r="M241" s="118">
        <v>4</v>
      </c>
      <c r="N241" s="9">
        <v>0.5</v>
      </c>
      <c r="O241" s="89">
        <v>116</v>
      </c>
      <c r="Q241" s="16" t="s">
        <v>301</v>
      </c>
      <c r="R241" s="96" t="s">
        <v>337</v>
      </c>
      <c r="S241" s="138">
        <v>-0.33333333333333393</v>
      </c>
      <c r="T241" s="118">
        <v>2</v>
      </c>
      <c r="U241" s="118">
        <v>4</v>
      </c>
      <c r="V241" s="42">
        <v>0.5</v>
      </c>
      <c r="W241" s="89">
        <v>115</v>
      </c>
      <c r="Y241" s="16" t="s">
        <v>301</v>
      </c>
      <c r="Z241" s="96" t="s">
        <v>337</v>
      </c>
      <c r="AA241" s="138">
        <v>-0.33333333333333393</v>
      </c>
      <c r="AB241" s="118">
        <v>2</v>
      </c>
      <c r="AC241" s="118">
        <v>4</v>
      </c>
      <c r="AD241" s="9">
        <v>0.5</v>
      </c>
      <c r="AE241" s="89">
        <v>120</v>
      </c>
      <c r="AG241" s="16" t="s">
        <v>301</v>
      </c>
      <c r="AH241" s="96" t="s">
        <v>337</v>
      </c>
      <c r="AI241" s="187">
        <v>0.15279999999999916</v>
      </c>
      <c r="AJ241" s="119">
        <v>10</v>
      </c>
      <c r="AK241" s="119">
        <v>15</v>
      </c>
      <c r="AL241" s="27">
        <v>0.66666666666666663</v>
      </c>
      <c r="AM241" s="119">
        <v>117</v>
      </c>
      <c r="AO241" s="16" t="s">
        <v>301</v>
      </c>
      <c r="AP241" s="96" t="s">
        <v>337</v>
      </c>
      <c r="AQ241" s="25">
        <v>0.15279999999999916</v>
      </c>
      <c r="AR241" s="118">
        <v>10</v>
      </c>
      <c r="AS241" s="118">
        <v>15</v>
      </c>
      <c r="AT241" s="9">
        <v>0.66666666666666663</v>
      </c>
      <c r="AU241" s="89">
        <v>115</v>
      </c>
      <c r="AW241" s="105" t="s">
        <v>301</v>
      </c>
      <c r="AX241" s="96" t="s">
        <v>337</v>
      </c>
      <c r="AY241" s="187">
        <v>0.48610000000000042</v>
      </c>
      <c r="AZ241" s="119">
        <v>11</v>
      </c>
      <c r="BA241" s="119">
        <v>19</v>
      </c>
      <c r="BB241" s="27">
        <v>0.57894736842105265</v>
      </c>
      <c r="BC241" s="119">
        <v>122</v>
      </c>
      <c r="BE241" s="105" t="s">
        <v>301</v>
      </c>
      <c r="BF241" s="96" t="s">
        <v>337</v>
      </c>
      <c r="BG241" s="25">
        <v>0.48610000000000042</v>
      </c>
      <c r="BH241" s="118">
        <v>11</v>
      </c>
      <c r="BI241" s="118">
        <v>19</v>
      </c>
      <c r="BJ241" s="9">
        <f t="shared" si="10"/>
        <v>0.57894736842105265</v>
      </c>
      <c r="BK241" s="89">
        <v>124</v>
      </c>
      <c r="BM241" s="105" t="s">
        <v>301</v>
      </c>
      <c r="BN241" s="96" t="s">
        <v>337</v>
      </c>
      <c r="BO241" s="365">
        <v>0.48610000000000042</v>
      </c>
      <c r="BP241" s="118">
        <v>11</v>
      </c>
      <c r="BQ241" s="118">
        <v>19</v>
      </c>
      <c r="BR241" s="9">
        <v>0.57894736842105265</v>
      </c>
      <c r="BS241" s="89">
        <v>126</v>
      </c>
      <c r="BU241" s="105" t="s">
        <v>301</v>
      </c>
      <c r="BV241" s="96" t="s">
        <v>337</v>
      </c>
      <c r="BW241" s="25">
        <v>0.48610000000000042</v>
      </c>
      <c r="BX241" s="118">
        <v>11</v>
      </c>
      <c r="BY241" s="118">
        <v>19</v>
      </c>
      <c r="BZ241" s="9">
        <v>0.57894736842105265</v>
      </c>
      <c r="CA241" s="89">
        <v>129</v>
      </c>
    </row>
    <row r="242" spans="1:79" s="81" customFormat="1" x14ac:dyDescent="0.25">
      <c r="A242" s="16" t="s">
        <v>338</v>
      </c>
      <c r="B242" s="96" t="s">
        <v>339</v>
      </c>
      <c r="C242" s="138">
        <v>-0.80000000000000071</v>
      </c>
      <c r="D242" s="118">
        <v>0</v>
      </c>
      <c r="E242" s="118">
        <v>5</v>
      </c>
      <c r="F242" s="9">
        <v>0</v>
      </c>
      <c r="G242" s="89">
        <v>157</v>
      </c>
      <c r="I242" s="16" t="s">
        <v>338</v>
      </c>
      <c r="J242" s="96" t="s">
        <v>339</v>
      </c>
      <c r="K242" s="138">
        <v>-0.80000000000000071</v>
      </c>
      <c r="L242" s="118">
        <v>0</v>
      </c>
      <c r="M242" s="118">
        <v>5</v>
      </c>
      <c r="N242" s="9">
        <v>0</v>
      </c>
      <c r="O242" s="89">
        <v>157</v>
      </c>
      <c r="Q242" s="16" t="s">
        <v>338</v>
      </c>
      <c r="R242" s="96" t="s">
        <v>339</v>
      </c>
      <c r="S242" s="138">
        <v>-0.80000000000000071</v>
      </c>
      <c r="T242" s="118">
        <v>0</v>
      </c>
      <c r="U242" s="118">
        <v>5</v>
      </c>
      <c r="V242" s="42">
        <v>0</v>
      </c>
      <c r="W242" s="6">
        <v>156</v>
      </c>
      <c r="Y242" s="16" t="s">
        <v>338</v>
      </c>
      <c r="Z242" s="96" t="s">
        <v>339</v>
      </c>
      <c r="AA242" s="139">
        <v>-0.33329999999999949</v>
      </c>
      <c r="AB242" s="119">
        <v>3</v>
      </c>
      <c r="AC242" s="119">
        <v>7</v>
      </c>
      <c r="AD242" s="27">
        <v>0.42857142857142855</v>
      </c>
      <c r="AE242" s="119">
        <v>129</v>
      </c>
      <c r="AG242" s="16" t="s">
        <v>338</v>
      </c>
      <c r="AH242" s="96" t="s">
        <v>339</v>
      </c>
      <c r="AI242" s="187">
        <v>-8.3299999999999486E-2</v>
      </c>
      <c r="AJ242" s="119">
        <v>8</v>
      </c>
      <c r="AK242" s="119">
        <v>17</v>
      </c>
      <c r="AL242" s="27">
        <v>0.47058823529411764</v>
      </c>
      <c r="AM242" s="119">
        <v>135</v>
      </c>
      <c r="AO242" s="16" t="s">
        <v>338</v>
      </c>
      <c r="AP242" s="96" t="s">
        <v>339</v>
      </c>
      <c r="AQ242" s="25">
        <v>-8.3299999999999486E-2</v>
      </c>
      <c r="AR242" s="118">
        <v>8</v>
      </c>
      <c r="AS242" s="118">
        <v>17</v>
      </c>
      <c r="AT242" s="9">
        <v>0.47058823529411764</v>
      </c>
      <c r="AU242" s="89">
        <v>134</v>
      </c>
      <c r="AW242" s="105" t="s">
        <v>338</v>
      </c>
      <c r="AX242" s="96" t="s">
        <v>339</v>
      </c>
      <c r="AY242" s="187">
        <v>-8.3299999999999486E-2</v>
      </c>
      <c r="AZ242" s="119">
        <v>8</v>
      </c>
      <c r="BA242" s="119">
        <v>18</v>
      </c>
      <c r="BB242" s="27">
        <v>0.44444444444444442</v>
      </c>
      <c r="BC242" s="119">
        <v>135</v>
      </c>
      <c r="BE242" s="105" t="s">
        <v>338</v>
      </c>
      <c r="BF242" s="96" t="s">
        <v>339</v>
      </c>
      <c r="BG242" s="187">
        <v>0.24996666666666556</v>
      </c>
      <c r="BH242" s="119">
        <v>10</v>
      </c>
      <c r="BI242" s="119">
        <v>21</v>
      </c>
      <c r="BJ242" s="342">
        <f t="shared" si="10"/>
        <v>0.47619047619047616</v>
      </c>
      <c r="BK242" s="119">
        <v>137</v>
      </c>
      <c r="BM242" s="105" t="s">
        <v>338</v>
      </c>
      <c r="BN242" s="96" t="s">
        <v>339</v>
      </c>
      <c r="BO242" s="365">
        <v>0.24996666666666556</v>
      </c>
      <c r="BP242" s="118">
        <v>10</v>
      </c>
      <c r="BQ242" s="118">
        <v>21</v>
      </c>
      <c r="BR242" s="389">
        <v>0.47619047619047616</v>
      </c>
      <c r="BS242" s="89">
        <v>139</v>
      </c>
      <c r="BU242" s="105" t="s">
        <v>338</v>
      </c>
      <c r="BV242" s="96" t="s">
        <v>339</v>
      </c>
      <c r="BW242" s="25">
        <v>0.24996666666666556</v>
      </c>
      <c r="BX242" s="118">
        <v>10</v>
      </c>
      <c r="BY242" s="118">
        <v>21</v>
      </c>
      <c r="BZ242" s="389">
        <v>0.47619047619047616</v>
      </c>
      <c r="CA242" s="89">
        <v>143</v>
      </c>
    </row>
    <row r="243" spans="1:79" x14ac:dyDescent="0.25">
      <c r="A243" s="94" t="s">
        <v>338</v>
      </c>
      <c r="B243" s="96" t="s">
        <v>418</v>
      </c>
      <c r="C243" s="138"/>
      <c r="D243" s="118"/>
      <c r="E243" s="118"/>
      <c r="F243" s="9"/>
      <c r="G243" s="89"/>
      <c r="H243" s="81"/>
      <c r="I243" s="94" t="s">
        <v>338</v>
      </c>
      <c r="J243" s="96" t="s">
        <v>418</v>
      </c>
      <c r="K243" s="138"/>
      <c r="L243" s="118"/>
      <c r="M243" s="118"/>
      <c r="N243" s="9"/>
      <c r="O243" s="89"/>
      <c r="P243" s="81"/>
      <c r="Q243" s="94" t="s">
        <v>338</v>
      </c>
      <c r="R243" s="96" t="s">
        <v>418</v>
      </c>
      <c r="S243" s="138"/>
      <c r="T243" s="118"/>
      <c r="U243" s="118"/>
      <c r="V243" s="42"/>
      <c r="W243" s="6"/>
      <c r="X243" s="81"/>
      <c r="Y243" s="94" t="s">
        <v>338</v>
      </c>
      <c r="Z243" s="96" t="s">
        <v>418</v>
      </c>
      <c r="AA243" s="139"/>
      <c r="AB243" s="119"/>
      <c r="AC243" s="119"/>
      <c r="AD243" s="27"/>
      <c r="AE243" s="119"/>
      <c r="AF243" s="81"/>
      <c r="AG243" s="94" t="s">
        <v>338</v>
      </c>
      <c r="AH243" s="96" t="s">
        <v>418</v>
      </c>
      <c r="AI243" s="187">
        <v>-1</v>
      </c>
      <c r="AJ243" s="119">
        <v>0</v>
      </c>
      <c r="AK243" s="119">
        <v>1</v>
      </c>
      <c r="AL243" s="27">
        <v>0</v>
      </c>
      <c r="AM243" s="119">
        <v>169</v>
      </c>
      <c r="AN243" s="81"/>
      <c r="AO243" s="95" t="s">
        <v>338</v>
      </c>
      <c r="AP243" s="96" t="s">
        <v>418</v>
      </c>
      <c r="AQ243" s="25">
        <v>-1</v>
      </c>
      <c r="AR243" s="118">
        <v>0</v>
      </c>
      <c r="AS243" s="118">
        <v>1</v>
      </c>
      <c r="AT243" s="9">
        <v>0</v>
      </c>
      <c r="AU243" s="89">
        <v>169</v>
      </c>
      <c r="AV243" s="81"/>
      <c r="AW243" s="94" t="s">
        <v>338</v>
      </c>
      <c r="AX243" s="96" t="s">
        <v>418</v>
      </c>
      <c r="AY243" s="25">
        <v>-1</v>
      </c>
      <c r="AZ243" s="118">
        <v>0</v>
      </c>
      <c r="BA243" s="118">
        <v>1</v>
      </c>
      <c r="BB243" s="9">
        <v>0</v>
      </c>
      <c r="BC243" s="89">
        <v>170</v>
      </c>
      <c r="BD243" s="81"/>
      <c r="BE243" s="94" t="s">
        <v>338</v>
      </c>
      <c r="BF243" s="96" t="s">
        <v>418</v>
      </c>
      <c r="BG243" s="25">
        <v>-1</v>
      </c>
      <c r="BH243" s="118">
        <v>0</v>
      </c>
      <c r="BI243" s="118">
        <v>1</v>
      </c>
      <c r="BJ243" s="9">
        <f t="shared" si="10"/>
        <v>0</v>
      </c>
      <c r="BK243" s="89">
        <v>174</v>
      </c>
      <c r="BL243" s="81"/>
      <c r="BM243" s="94" t="s">
        <v>338</v>
      </c>
      <c r="BN243" s="96" t="s">
        <v>418</v>
      </c>
      <c r="BO243" s="365">
        <v>-1</v>
      </c>
      <c r="BP243" s="118">
        <v>0</v>
      </c>
      <c r="BQ243" s="118">
        <v>1</v>
      </c>
      <c r="BR243" s="9">
        <v>0</v>
      </c>
      <c r="BS243" s="89">
        <v>179</v>
      </c>
      <c r="BT243" s="81"/>
      <c r="BU243" s="94" t="s">
        <v>338</v>
      </c>
      <c r="BV243" s="96" t="s">
        <v>418</v>
      </c>
      <c r="BW243" s="25">
        <v>-1</v>
      </c>
      <c r="BX243" s="118">
        <v>0</v>
      </c>
      <c r="BY243" s="118">
        <v>1</v>
      </c>
      <c r="BZ243" s="9">
        <v>0</v>
      </c>
      <c r="CA243" s="89">
        <v>184</v>
      </c>
    </row>
    <row r="244" spans="1:79" x14ac:dyDescent="0.25">
      <c r="A244" s="112" t="s">
        <v>244</v>
      </c>
      <c r="B244" s="91" t="s">
        <v>245</v>
      </c>
      <c r="C244" s="138">
        <v>3.3333333333333348</v>
      </c>
      <c r="D244" s="118">
        <v>6</v>
      </c>
      <c r="E244" s="118">
        <v>5</v>
      </c>
      <c r="F244" s="9">
        <v>1.2</v>
      </c>
      <c r="G244" s="89">
        <v>67</v>
      </c>
      <c r="H244" s="81"/>
      <c r="I244" s="112" t="s">
        <v>244</v>
      </c>
      <c r="J244" s="91" t="s">
        <v>245</v>
      </c>
      <c r="K244" s="138">
        <v>3.3333333333333348</v>
      </c>
      <c r="L244" s="118">
        <v>6</v>
      </c>
      <c r="M244" s="118">
        <v>5</v>
      </c>
      <c r="N244" s="9">
        <v>1.2</v>
      </c>
      <c r="O244" s="89">
        <v>68</v>
      </c>
      <c r="P244" s="81"/>
      <c r="Q244" s="112" t="s">
        <v>244</v>
      </c>
      <c r="R244" s="91" t="s">
        <v>245</v>
      </c>
      <c r="S244" s="138">
        <v>3.3333333333333348</v>
      </c>
      <c r="T244" s="118">
        <v>6</v>
      </c>
      <c r="U244" s="118">
        <v>5</v>
      </c>
      <c r="V244" s="42">
        <v>1.2</v>
      </c>
      <c r="W244" s="89">
        <v>68</v>
      </c>
      <c r="X244" s="81"/>
      <c r="Y244" s="112" t="s">
        <v>244</v>
      </c>
      <c r="Z244" s="91" t="s">
        <v>245</v>
      </c>
      <c r="AA244" s="138">
        <v>3.3333333333333348</v>
      </c>
      <c r="AB244" s="118">
        <v>6</v>
      </c>
      <c r="AC244" s="118">
        <v>5</v>
      </c>
      <c r="AD244" s="9">
        <v>1.2</v>
      </c>
      <c r="AE244" s="89">
        <v>71</v>
      </c>
      <c r="AF244" s="81"/>
      <c r="AG244" s="112" t="s">
        <v>244</v>
      </c>
      <c r="AH244" s="91" t="s">
        <v>245</v>
      </c>
      <c r="AI244" s="25">
        <v>3.3333333333333348</v>
      </c>
      <c r="AJ244" s="118">
        <v>6</v>
      </c>
      <c r="AK244" s="118">
        <v>5</v>
      </c>
      <c r="AL244" s="9">
        <v>1.2</v>
      </c>
      <c r="AM244" s="89">
        <v>74</v>
      </c>
      <c r="AN244" s="81"/>
      <c r="AO244" s="112" t="s">
        <v>244</v>
      </c>
      <c r="AP244" s="91" t="s">
        <v>245</v>
      </c>
      <c r="AQ244" s="25">
        <v>3.3333333333333348</v>
      </c>
      <c r="AR244" s="118">
        <v>6</v>
      </c>
      <c r="AS244" s="118">
        <v>5</v>
      </c>
      <c r="AT244" s="9">
        <v>1.2</v>
      </c>
      <c r="AU244" s="89">
        <v>72</v>
      </c>
      <c r="AV244" s="81"/>
      <c r="AW244" s="327" t="s">
        <v>244</v>
      </c>
      <c r="AX244" s="91" t="s">
        <v>245</v>
      </c>
      <c r="AY244" s="25">
        <v>3.3333333333333348</v>
      </c>
      <c r="AZ244" s="118">
        <v>6</v>
      </c>
      <c r="BA244" s="118">
        <v>5</v>
      </c>
      <c r="BB244" s="9">
        <v>1.2</v>
      </c>
      <c r="BC244" s="89">
        <v>72</v>
      </c>
      <c r="BD244" s="81"/>
      <c r="BE244" s="327" t="s">
        <v>244</v>
      </c>
      <c r="BF244" s="91" t="s">
        <v>245</v>
      </c>
      <c r="BG244" s="25">
        <v>3.3333333333333348</v>
      </c>
      <c r="BH244" s="118">
        <v>6</v>
      </c>
      <c r="BI244" s="118">
        <v>5</v>
      </c>
      <c r="BJ244" s="9">
        <f t="shared" si="10"/>
        <v>1.2</v>
      </c>
      <c r="BK244" s="89">
        <v>75</v>
      </c>
      <c r="BL244" s="81"/>
      <c r="BM244" s="327" t="s">
        <v>244</v>
      </c>
      <c r="BN244" s="91" t="s">
        <v>245</v>
      </c>
      <c r="BO244" s="365">
        <v>3.3333333333333348</v>
      </c>
      <c r="BP244" s="118">
        <v>6</v>
      </c>
      <c r="BQ244" s="118">
        <v>5</v>
      </c>
      <c r="BR244" s="9">
        <v>1.2</v>
      </c>
      <c r="BS244" s="89">
        <v>76</v>
      </c>
      <c r="BT244" s="81"/>
      <c r="BU244" s="327" t="s">
        <v>244</v>
      </c>
      <c r="BV244" s="91" t="s">
        <v>245</v>
      </c>
      <c r="BW244" s="25">
        <v>3.3333333333333348</v>
      </c>
      <c r="BX244" s="118">
        <v>7</v>
      </c>
      <c r="BY244" s="118">
        <v>5</v>
      </c>
      <c r="BZ244" s="9">
        <v>1.4</v>
      </c>
      <c r="CA244" s="89">
        <v>67</v>
      </c>
    </row>
    <row r="245" spans="1:79" x14ac:dyDescent="0.25">
      <c r="A245" s="115" t="s">
        <v>247</v>
      </c>
      <c r="B245" s="91" t="s">
        <v>114</v>
      </c>
      <c r="C245" s="138">
        <v>-1</v>
      </c>
      <c r="D245" s="118"/>
      <c r="E245" s="118">
        <v>2</v>
      </c>
      <c r="F245" s="9">
        <v>0</v>
      </c>
      <c r="G245" s="89">
        <v>157</v>
      </c>
      <c r="H245" s="81"/>
      <c r="I245" s="115" t="s">
        <v>247</v>
      </c>
      <c r="J245" s="91" t="s">
        <v>114</v>
      </c>
      <c r="K245" s="138">
        <v>-1</v>
      </c>
      <c r="L245" s="118"/>
      <c r="M245" s="118">
        <v>2</v>
      </c>
      <c r="N245" s="9">
        <v>0</v>
      </c>
      <c r="O245" s="89">
        <v>157</v>
      </c>
      <c r="P245" s="81"/>
      <c r="Q245" s="115" t="s">
        <v>247</v>
      </c>
      <c r="R245" s="91" t="s">
        <v>114</v>
      </c>
      <c r="S245" s="138">
        <v>-1</v>
      </c>
      <c r="T245" s="118"/>
      <c r="U245" s="118">
        <v>2</v>
      </c>
      <c r="V245" s="42">
        <v>0</v>
      </c>
      <c r="W245" s="6">
        <v>156</v>
      </c>
      <c r="X245" s="81"/>
      <c r="Y245" s="115" t="s">
        <v>247</v>
      </c>
      <c r="Z245" s="91" t="s">
        <v>114</v>
      </c>
      <c r="AA245" s="138">
        <v>-1</v>
      </c>
      <c r="AB245" s="118"/>
      <c r="AC245" s="118">
        <v>2</v>
      </c>
      <c r="AD245" s="9">
        <v>0</v>
      </c>
      <c r="AE245" s="89">
        <v>164</v>
      </c>
      <c r="AF245" s="81"/>
      <c r="AG245" s="115" t="s">
        <v>247</v>
      </c>
      <c r="AH245" s="91" t="s">
        <v>114</v>
      </c>
      <c r="AI245" s="25">
        <v>-1</v>
      </c>
      <c r="AJ245" s="118">
        <v>0</v>
      </c>
      <c r="AK245" s="118">
        <v>2</v>
      </c>
      <c r="AL245" s="9">
        <v>0</v>
      </c>
      <c r="AM245" s="89">
        <v>169</v>
      </c>
      <c r="AN245" s="81"/>
      <c r="AO245" s="115" t="s">
        <v>247</v>
      </c>
      <c r="AP245" s="91" t="s">
        <v>114</v>
      </c>
      <c r="AQ245" s="25">
        <v>-1</v>
      </c>
      <c r="AR245" s="118"/>
      <c r="AS245" s="118">
        <v>2</v>
      </c>
      <c r="AT245" s="9">
        <v>0</v>
      </c>
      <c r="AU245" s="89">
        <v>169</v>
      </c>
      <c r="AV245" s="81"/>
      <c r="AW245" s="115" t="s">
        <v>247</v>
      </c>
      <c r="AX245" s="91" t="s">
        <v>114</v>
      </c>
      <c r="AY245" s="25">
        <v>-1</v>
      </c>
      <c r="AZ245" s="118"/>
      <c r="BA245" s="118">
        <v>2</v>
      </c>
      <c r="BB245" s="9">
        <v>0</v>
      </c>
      <c r="BC245" s="89">
        <v>170</v>
      </c>
      <c r="BD245" s="81"/>
      <c r="BE245" s="115" t="s">
        <v>247</v>
      </c>
      <c r="BF245" s="91" t="s">
        <v>114</v>
      </c>
      <c r="BG245" s="25">
        <v>-1</v>
      </c>
      <c r="BH245" s="118"/>
      <c r="BI245" s="118">
        <v>2</v>
      </c>
      <c r="BJ245" s="9">
        <f t="shared" si="10"/>
        <v>0</v>
      </c>
      <c r="BK245" s="89">
        <v>174</v>
      </c>
      <c r="BL245" s="81"/>
      <c r="BM245" s="115" t="s">
        <v>247</v>
      </c>
      <c r="BN245" s="91" t="s">
        <v>114</v>
      </c>
      <c r="BO245" s="365">
        <v>-1</v>
      </c>
      <c r="BP245" s="118"/>
      <c r="BQ245" s="118">
        <v>2</v>
      </c>
      <c r="BR245" s="9">
        <v>0</v>
      </c>
      <c r="BS245" s="89">
        <v>179</v>
      </c>
      <c r="BT245" s="81"/>
      <c r="BU245" s="115" t="s">
        <v>247</v>
      </c>
      <c r="BV245" s="91" t="s">
        <v>114</v>
      </c>
      <c r="BW245" s="25">
        <v>-1</v>
      </c>
      <c r="BX245" s="118">
        <v>0</v>
      </c>
      <c r="BY245" s="118">
        <v>2</v>
      </c>
      <c r="BZ245" s="9">
        <v>0</v>
      </c>
      <c r="CA245" s="89">
        <v>184</v>
      </c>
    </row>
    <row r="246" spans="1:79" x14ac:dyDescent="0.25">
      <c r="A246" s="115"/>
      <c r="B246" s="91"/>
      <c r="C246" s="138"/>
      <c r="D246" s="118"/>
      <c r="E246" s="118"/>
      <c r="F246" s="9"/>
      <c r="G246" s="89"/>
      <c r="H246" s="81"/>
      <c r="I246" s="115"/>
      <c r="J246" s="91"/>
      <c r="K246" s="138"/>
      <c r="L246" s="118"/>
      <c r="M246" s="118"/>
      <c r="N246" s="9"/>
      <c r="O246" s="89"/>
      <c r="P246" s="81"/>
      <c r="Q246" s="115"/>
      <c r="R246" s="91"/>
      <c r="S246" s="138"/>
      <c r="T246" s="118"/>
      <c r="U246" s="118"/>
      <c r="V246" s="42"/>
      <c r="W246" s="6"/>
      <c r="X246" s="81"/>
      <c r="Y246" s="115"/>
      <c r="Z246" s="91"/>
      <c r="AA246" s="138"/>
      <c r="AB246" s="118"/>
      <c r="AC246" s="118"/>
      <c r="AD246" s="9"/>
      <c r="AE246" s="89"/>
      <c r="AF246" s="81"/>
      <c r="AG246" s="115"/>
      <c r="AH246" s="91"/>
      <c r="AI246" s="25"/>
      <c r="AJ246" s="118"/>
      <c r="AK246" s="118"/>
      <c r="AL246" s="9"/>
      <c r="AM246" s="89"/>
      <c r="AN246" s="81"/>
      <c r="AO246" s="115"/>
      <c r="AP246" s="91"/>
      <c r="AQ246" s="25"/>
      <c r="AR246" s="118"/>
      <c r="AS246" s="118"/>
      <c r="AT246" s="9"/>
      <c r="AU246" s="89"/>
      <c r="AV246" s="81"/>
      <c r="AW246" s="115"/>
      <c r="AX246" s="91"/>
      <c r="AY246" s="25"/>
      <c r="AZ246" s="118"/>
      <c r="BA246" s="118"/>
      <c r="BB246" s="9"/>
      <c r="BC246" s="89"/>
      <c r="BD246" s="81"/>
      <c r="BE246" s="115"/>
      <c r="BF246" s="91"/>
      <c r="BG246" s="25"/>
      <c r="BH246" s="118"/>
      <c r="BI246" s="118"/>
      <c r="BJ246" s="9"/>
      <c r="BK246" s="89"/>
      <c r="BL246" s="81"/>
      <c r="BM246" s="115"/>
      <c r="BN246" s="91"/>
      <c r="BO246" s="365"/>
      <c r="BP246" s="118"/>
      <c r="BQ246" s="118"/>
      <c r="BR246" s="9"/>
      <c r="BS246" s="89"/>
      <c r="BT246" s="81"/>
      <c r="BU246" s="435" t="s">
        <v>507</v>
      </c>
      <c r="BV246" s="93" t="s">
        <v>508</v>
      </c>
      <c r="BW246" s="187">
        <v>0.40000000000000036</v>
      </c>
      <c r="BX246" s="119">
        <v>3</v>
      </c>
      <c r="BY246" s="119">
        <v>2</v>
      </c>
      <c r="BZ246" s="27">
        <v>1.5</v>
      </c>
      <c r="CA246" s="119">
        <v>60</v>
      </c>
    </row>
    <row r="247" spans="1:79" x14ac:dyDescent="0.25">
      <c r="A247" s="102" t="s">
        <v>248</v>
      </c>
      <c r="B247" s="91" t="s">
        <v>188</v>
      </c>
      <c r="C247" s="138">
        <v>0</v>
      </c>
      <c r="D247" s="118">
        <v>8</v>
      </c>
      <c r="E247" s="118">
        <v>2</v>
      </c>
      <c r="F247" s="9">
        <v>4</v>
      </c>
      <c r="G247" s="89">
        <v>16</v>
      </c>
      <c r="H247" s="81"/>
      <c r="I247" s="102" t="s">
        <v>248</v>
      </c>
      <c r="J247" s="91" t="s">
        <v>188</v>
      </c>
      <c r="K247" s="138">
        <v>0</v>
      </c>
      <c r="L247" s="118">
        <v>8</v>
      </c>
      <c r="M247" s="118">
        <v>2</v>
      </c>
      <c r="N247" s="9">
        <v>4</v>
      </c>
      <c r="O247" s="89">
        <v>15</v>
      </c>
      <c r="P247" s="81"/>
      <c r="Q247" s="102" t="s">
        <v>248</v>
      </c>
      <c r="R247" s="91" t="s">
        <v>188</v>
      </c>
      <c r="S247" s="138">
        <v>0</v>
      </c>
      <c r="T247" s="118">
        <v>8</v>
      </c>
      <c r="U247" s="118">
        <v>2</v>
      </c>
      <c r="V247" s="42">
        <v>4</v>
      </c>
      <c r="W247" s="89">
        <v>16</v>
      </c>
      <c r="X247" s="81"/>
      <c r="Y247" s="102" t="s">
        <v>248</v>
      </c>
      <c r="Z247" s="91" t="s">
        <v>188</v>
      </c>
      <c r="AA247" s="138">
        <v>0</v>
      </c>
      <c r="AB247" s="118">
        <v>8</v>
      </c>
      <c r="AC247" s="118">
        <v>2</v>
      </c>
      <c r="AD247" s="9">
        <v>4</v>
      </c>
      <c r="AE247" s="89">
        <v>19</v>
      </c>
      <c r="AF247" s="81"/>
      <c r="AG247" s="102" t="s">
        <v>248</v>
      </c>
      <c r="AH247" s="91" t="s">
        <v>188</v>
      </c>
      <c r="AI247" s="25">
        <v>0</v>
      </c>
      <c r="AJ247" s="118">
        <v>8</v>
      </c>
      <c r="AK247" s="118">
        <v>2</v>
      </c>
      <c r="AL247" s="9">
        <v>4</v>
      </c>
      <c r="AM247" s="89">
        <v>16</v>
      </c>
      <c r="AN247" s="81"/>
      <c r="AO247" s="102" t="s">
        <v>248</v>
      </c>
      <c r="AP247" s="91" t="s">
        <v>188</v>
      </c>
      <c r="AQ247" s="25">
        <v>0</v>
      </c>
      <c r="AR247" s="118">
        <v>8</v>
      </c>
      <c r="AS247" s="118">
        <v>2</v>
      </c>
      <c r="AT247" s="9">
        <v>4</v>
      </c>
      <c r="AU247" s="89">
        <v>17</v>
      </c>
      <c r="AV247" s="81"/>
      <c r="AW247" s="102" t="s">
        <v>248</v>
      </c>
      <c r="AX247" s="91" t="s">
        <v>188</v>
      </c>
      <c r="AY247" s="25">
        <v>0</v>
      </c>
      <c r="AZ247" s="118">
        <v>8</v>
      </c>
      <c r="BA247" s="118">
        <v>2</v>
      </c>
      <c r="BB247" s="9">
        <v>4</v>
      </c>
      <c r="BC247" s="89">
        <v>18</v>
      </c>
      <c r="BD247" s="81"/>
      <c r="BE247" s="102" t="s">
        <v>248</v>
      </c>
      <c r="BF247" s="91" t="s">
        <v>188</v>
      </c>
      <c r="BG247" s="25">
        <v>0</v>
      </c>
      <c r="BH247" s="118">
        <v>8</v>
      </c>
      <c r="BI247" s="118">
        <v>2</v>
      </c>
      <c r="BJ247" s="9">
        <f t="shared" si="10"/>
        <v>4</v>
      </c>
      <c r="BK247" s="89">
        <v>19</v>
      </c>
      <c r="BL247" s="81"/>
      <c r="BM247" s="102" t="s">
        <v>248</v>
      </c>
      <c r="BN247" s="91" t="s">
        <v>188</v>
      </c>
      <c r="BO247" s="365">
        <v>0</v>
      </c>
      <c r="BP247" s="118">
        <v>8</v>
      </c>
      <c r="BQ247" s="118">
        <v>2</v>
      </c>
      <c r="BR247" s="9">
        <v>4</v>
      </c>
      <c r="BS247" s="89">
        <v>19</v>
      </c>
      <c r="BT247" s="81"/>
      <c r="BU247" s="102" t="s">
        <v>509</v>
      </c>
      <c r="BV247" s="91" t="s">
        <v>188</v>
      </c>
      <c r="BW247" s="187">
        <v>0</v>
      </c>
      <c r="BX247" s="119">
        <v>13</v>
      </c>
      <c r="BY247" s="119">
        <v>3</v>
      </c>
      <c r="BZ247" s="27">
        <v>4.333333333333333</v>
      </c>
      <c r="CA247" s="119">
        <v>18</v>
      </c>
    </row>
    <row r="248" spans="1:79" x14ac:dyDescent="0.25">
      <c r="A248" s="99" t="s">
        <v>249</v>
      </c>
      <c r="B248" s="91" t="s">
        <v>250</v>
      </c>
      <c r="C248" s="138">
        <v>-2.6666666666666679</v>
      </c>
      <c r="D248" s="118">
        <v>1</v>
      </c>
      <c r="E248" s="118">
        <v>5</v>
      </c>
      <c r="F248" s="9">
        <v>0.2</v>
      </c>
      <c r="G248" s="89">
        <v>147</v>
      </c>
      <c r="H248" s="81"/>
      <c r="I248" s="99" t="s">
        <v>249</v>
      </c>
      <c r="J248" s="91" t="s">
        <v>250</v>
      </c>
      <c r="K248" s="138">
        <v>-2.6666666666666679</v>
      </c>
      <c r="L248" s="118">
        <v>1</v>
      </c>
      <c r="M248" s="118">
        <v>5</v>
      </c>
      <c r="N248" s="9">
        <v>0.2</v>
      </c>
      <c r="O248" s="89">
        <v>145</v>
      </c>
      <c r="P248" s="81"/>
      <c r="Q248" s="99" t="s">
        <v>249</v>
      </c>
      <c r="R248" s="91" t="s">
        <v>250</v>
      </c>
      <c r="S248" s="138">
        <v>-2.6666666666666679</v>
      </c>
      <c r="T248" s="118">
        <v>1</v>
      </c>
      <c r="U248" s="118">
        <v>5</v>
      </c>
      <c r="V248" s="42">
        <v>0.2</v>
      </c>
      <c r="W248" s="89">
        <v>145</v>
      </c>
      <c r="X248" s="81"/>
      <c r="Y248" s="99" t="s">
        <v>249</v>
      </c>
      <c r="Z248" s="91" t="s">
        <v>250</v>
      </c>
      <c r="AA248" s="138">
        <v>-2.6666666666666679</v>
      </c>
      <c r="AB248" s="118">
        <v>1</v>
      </c>
      <c r="AC248" s="118">
        <v>5</v>
      </c>
      <c r="AD248" s="9">
        <v>0.2</v>
      </c>
      <c r="AE248" s="89">
        <v>153</v>
      </c>
      <c r="AF248" s="81"/>
      <c r="AG248" s="99" t="s">
        <v>249</v>
      </c>
      <c r="AH248" s="91" t="s">
        <v>250</v>
      </c>
      <c r="AI248" s="25">
        <v>-2.6666666666666679</v>
      </c>
      <c r="AJ248" s="118">
        <v>1</v>
      </c>
      <c r="AK248" s="118">
        <v>5</v>
      </c>
      <c r="AL248" s="9">
        <v>0.2</v>
      </c>
      <c r="AM248" s="89">
        <v>158</v>
      </c>
      <c r="AN248" s="81"/>
      <c r="AO248" s="99" t="s">
        <v>249</v>
      </c>
      <c r="AP248" s="91" t="s">
        <v>250</v>
      </c>
      <c r="AQ248" s="25">
        <v>-2.6666666666666679</v>
      </c>
      <c r="AR248" s="118">
        <v>1</v>
      </c>
      <c r="AS248" s="118">
        <v>5</v>
      </c>
      <c r="AT248" s="9">
        <v>0.2</v>
      </c>
      <c r="AU248" s="89">
        <v>158</v>
      </c>
      <c r="AV248" s="81"/>
      <c r="AW248" s="102" t="s">
        <v>249</v>
      </c>
      <c r="AX248" s="91" t="s">
        <v>250</v>
      </c>
      <c r="AY248" s="25">
        <v>-2.6666666666666679</v>
      </c>
      <c r="AZ248" s="118">
        <v>1</v>
      </c>
      <c r="BA248" s="118">
        <v>5</v>
      </c>
      <c r="BB248" s="9">
        <v>0.2</v>
      </c>
      <c r="BC248" s="89">
        <v>159</v>
      </c>
      <c r="BD248" s="81"/>
      <c r="BE248" s="102" t="s">
        <v>249</v>
      </c>
      <c r="BF248" s="91" t="s">
        <v>250</v>
      </c>
      <c r="BG248" s="25">
        <v>-2.6666666666666679</v>
      </c>
      <c r="BH248" s="118">
        <v>1</v>
      </c>
      <c r="BI248" s="118">
        <v>5</v>
      </c>
      <c r="BJ248" s="9">
        <f t="shared" si="10"/>
        <v>0.2</v>
      </c>
      <c r="BK248" s="89">
        <v>163</v>
      </c>
      <c r="BL248" s="81"/>
      <c r="BM248" s="102" t="s">
        <v>249</v>
      </c>
      <c r="BN248" s="91" t="s">
        <v>250</v>
      </c>
      <c r="BO248" s="365">
        <v>-2.6666666666666679</v>
      </c>
      <c r="BP248" s="118">
        <v>1</v>
      </c>
      <c r="BQ248" s="118">
        <v>5</v>
      </c>
      <c r="BR248" s="9">
        <v>0.2</v>
      </c>
      <c r="BS248" s="89">
        <v>166</v>
      </c>
      <c r="BT248" s="81"/>
      <c r="BU248" s="102" t="s">
        <v>249</v>
      </c>
      <c r="BV248" s="91" t="s">
        <v>250</v>
      </c>
      <c r="BW248" s="25">
        <v>-2.6666666666666679</v>
      </c>
      <c r="BX248" s="118">
        <v>1</v>
      </c>
      <c r="BY248" s="118">
        <v>5</v>
      </c>
      <c r="BZ248" s="9">
        <v>0.2</v>
      </c>
      <c r="CA248" s="89">
        <v>172</v>
      </c>
    </row>
    <row r="249" spans="1:79" x14ac:dyDescent="0.25">
      <c r="A249" s="98" t="s">
        <v>249</v>
      </c>
      <c r="B249" s="96" t="s">
        <v>21</v>
      </c>
      <c r="C249" s="138">
        <v>-0.83333333333333481</v>
      </c>
      <c r="D249" s="118">
        <v>5</v>
      </c>
      <c r="E249" s="118">
        <v>1</v>
      </c>
      <c r="F249" s="9">
        <v>5</v>
      </c>
      <c r="G249" s="89">
        <v>8</v>
      </c>
      <c r="H249" s="81"/>
      <c r="I249" s="98" t="s">
        <v>249</v>
      </c>
      <c r="J249" s="96" t="s">
        <v>21</v>
      </c>
      <c r="K249" s="138">
        <v>-0.83333333333333481</v>
      </c>
      <c r="L249" s="118">
        <v>5</v>
      </c>
      <c r="M249" s="118">
        <v>1</v>
      </c>
      <c r="N249" s="9">
        <v>5</v>
      </c>
      <c r="O249" s="89">
        <v>8</v>
      </c>
      <c r="P249" s="81"/>
      <c r="Q249" s="98" t="s">
        <v>249</v>
      </c>
      <c r="R249" s="96" t="s">
        <v>21</v>
      </c>
      <c r="S249" s="138">
        <v>-0.83333333333333481</v>
      </c>
      <c r="T249" s="118">
        <v>5</v>
      </c>
      <c r="U249" s="118">
        <v>1</v>
      </c>
      <c r="V249" s="42">
        <v>5</v>
      </c>
      <c r="W249" s="89">
        <v>8</v>
      </c>
      <c r="X249" s="81"/>
      <c r="Y249" s="98" t="s">
        <v>249</v>
      </c>
      <c r="Z249" s="96" t="s">
        <v>21</v>
      </c>
      <c r="AA249" s="138">
        <v>-0.83333333333333481</v>
      </c>
      <c r="AB249" s="118">
        <v>5</v>
      </c>
      <c r="AC249" s="118">
        <v>1</v>
      </c>
      <c r="AD249" s="9">
        <v>5</v>
      </c>
      <c r="AE249" s="89">
        <v>9</v>
      </c>
      <c r="AF249" s="81"/>
      <c r="AG249" s="98" t="s">
        <v>249</v>
      </c>
      <c r="AH249" s="96" t="s">
        <v>21</v>
      </c>
      <c r="AI249" s="25">
        <v>-0.83333333333333481</v>
      </c>
      <c r="AJ249" s="118">
        <v>5</v>
      </c>
      <c r="AK249" s="118">
        <v>1</v>
      </c>
      <c r="AL249" s="9">
        <v>5</v>
      </c>
      <c r="AM249" s="89">
        <v>9</v>
      </c>
      <c r="AN249" s="81"/>
      <c r="AO249" s="98" t="s">
        <v>249</v>
      </c>
      <c r="AP249" s="96" t="s">
        <v>21</v>
      </c>
      <c r="AQ249" s="25">
        <v>-0.83333333333333481</v>
      </c>
      <c r="AR249" s="118">
        <v>5</v>
      </c>
      <c r="AS249" s="118">
        <v>1</v>
      </c>
      <c r="AT249" s="9">
        <v>5</v>
      </c>
      <c r="AU249" s="89">
        <v>9</v>
      </c>
      <c r="AV249" s="81"/>
      <c r="AW249" s="95" t="s">
        <v>249</v>
      </c>
      <c r="AX249" s="96" t="s">
        <v>21</v>
      </c>
      <c r="AY249" s="25">
        <v>-0.83333333333333481</v>
      </c>
      <c r="AZ249" s="118">
        <v>5</v>
      </c>
      <c r="BA249" s="118">
        <v>1</v>
      </c>
      <c r="BB249" s="9">
        <v>5</v>
      </c>
      <c r="BC249" s="89">
        <v>10</v>
      </c>
      <c r="BD249" s="81"/>
      <c r="BE249" s="95" t="s">
        <v>249</v>
      </c>
      <c r="BF249" s="96" t="s">
        <v>21</v>
      </c>
      <c r="BG249" s="25">
        <v>-0.83333333333333481</v>
      </c>
      <c r="BH249" s="118">
        <v>5</v>
      </c>
      <c r="BI249" s="118">
        <v>1</v>
      </c>
      <c r="BJ249" s="9">
        <f t="shared" si="10"/>
        <v>5</v>
      </c>
      <c r="BK249" s="89">
        <v>10</v>
      </c>
      <c r="BL249" s="81"/>
      <c r="BM249" s="95" t="s">
        <v>249</v>
      </c>
      <c r="BN249" s="96" t="s">
        <v>21</v>
      </c>
      <c r="BO249" s="365">
        <v>-0.83333333333333481</v>
      </c>
      <c r="BP249" s="118">
        <v>5</v>
      </c>
      <c r="BQ249" s="118">
        <v>1</v>
      </c>
      <c r="BR249" s="9">
        <v>5</v>
      </c>
      <c r="BS249" s="89">
        <v>10</v>
      </c>
      <c r="BT249" s="81"/>
      <c r="BU249" s="95" t="s">
        <v>249</v>
      </c>
      <c r="BV249" s="96" t="s">
        <v>21</v>
      </c>
      <c r="BW249" s="25">
        <v>-0.83333333333333481</v>
      </c>
      <c r="BX249" s="118">
        <v>5</v>
      </c>
      <c r="BY249" s="118">
        <v>1</v>
      </c>
      <c r="BZ249" s="9">
        <v>5</v>
      </c>
      <c r="CA249" s="89">
        <v>10</v>
      </c>
    </row>
    <row r="250" spans="1:79" x14ac:dyDescent="0.25">
      <c r="A250" s="98" t="s">
        <v>251</v>
      </c>
      <c r="B250" s="91" t="s">
        <v>327</v>
      </c>
      <c r="C250" s="138">
        <v>3.3833999999999991</v>
      </c>
      <c r="D250" s="118">
        <v>35</v>
      </c>
      <c r="E250" s="118">
        <v>41</v>
      </c>
      <c r="F250" s="9">
        <v>0.85365853658536583</v>
      </c>
      <c r="G250" s="89">
        <v>89</v>
      </c>
      <c r="H250" s="81"/>
      <c r="I250" s="98" t="s">
        <v>251</v>
      </c>
      <c r="J250" s="91" t="s">
        <v>327</v>
      </c>
      <c r="K250" s="139">
        <v>2.6501999999999999</v>
      </c>
      <c r="L250" s="119">
        <v>36</v>
      </c>
      <c r="M250" s="119">
        <v>44</v>
      </c>
      <c r="N250" s="27">
        <v>0.81818181818181823</v>
      </c>
      <c r="O250" s="119">
        <v>91</v>
      </c>
      <c r="P250" s="81"/>
      <c r="Q250" s="98" t="s">
        <v>251</v>
      </c>
      <c r="R250" s="91" t="s">
        <v>327</v>
      </c>
      <c r="S250" s="138">
        <v>2.6501999999999999</v>
      </c>
      <c r="T250" s="118">
        <v>36</v>
      </c>
      <c r="U250" s="118">
        <v>44</v>
      </c>
      <c r="V250" s="42">
        <v>0.81818181818181823</v>
      </c>
      <c r="W250" s="89">
        <v>93</v>
      </c>
      <c r="X250" s="81"/>
      <c r="Y250" s="98" t="s">
        <v>251</v>
      </c>
      <c r="Z250" s="91" t="s">
        <v>327</v>
      </c>
      <c r="AA250" s="138">
        <v>2.6501999999999999</v>
      </c>
      <c r="AB250" s="118">
        <v>36</v>
      </c>
      <c r="AC250" s="118">
        <v>44</v>
      </c>
      <c r="AD250" s="9">
        <v>0.81818181818181823</v>
      </c>
      <c r="AE250" s="89">
        <v>96</v>
      </c>
      <c r="AF250" s="81"/>
      <c r="AG250" s="98" t="s">
        <v>251</v>
      </c>
      <c r="AH250" s="91" t="s">
        <v>327</v>
      </c>
      <c r="AI250" s="187">
        <v>2.6501999999999999</v>
      </c>
      <c r="AJ250" s="119">
        <v>37</v>
      </c>
      <c r="AK250" s="119">
        <v>45</v>
      </c>
      <c r="AL250" s="27">
        <v>0.82222222222222219</v>
      </c>
      <c r="AM250" s="119">
        <v>101</v>
      </c>
      <c r="AN250" s="81"/>
      <c r="AO250" s="98" t="s">
        <v>251</v>
      </c>
      <c r="AP250" s="91" t="s">
        <v>327</v>
      </c>
      <c r="AQ250" s="187">
        <v>2.6501999999999999</v>
      </c>
      <c r="AR250" s="119">
        <v>38</v>
      </c>
      <c r="AS250" s="119">
        <v>47</v>
      </c>
      <c r="AT250" s="27">
        <v>0.80851063829787229</v>
      </c>
      <c r="AU250" s="119">
        <v>100</v>
      </c>
      <c r="AV250" s="81"/>
      <c r="AW250" s="95" t="s">
        <v>251</v>
      </c>
      <c r="AX250" s="91" t="s">
        <v>327</v>
      </c>
      <c r="AY250" s="25">
        <v>2.6501999999999999</v>
      </c>
      <c r="AZ250" s="118">
        <v>38</v>
      </c>
      <c r="BA250" s="118">
        <v>47</v>
      </c>
      <c r="BB250" s="9">
        <v>0.80851063829787229</v>
      </c>
      <c r="BC250" s="89">
        <v>99</v>
      </c>
      <c r="BD250" s="81"/>
      <c r="BE250" s="95" t="s">
        <v>251</v>
      </c>
      <c r="BF250" s="91" t="s">
        <v>327</v>
      </c>
      <c r="BG250" s="187">
        <v>4.5335999999999999</v>
      </c>
      <c r="BH250" s="119">
        <v>41</v>
      </c>
      <c r="BI250" s="119">
        <v>50</v>
      </c>
      <c r="BJ250" s="342">
        <f t="shared" si="10"/>
        <v>0.82</v>
      </c>
      <c r="BK250" s="119">
        <v>103</v>
      </c>
      <c r="BL250" s="81"/>
      <c r="BM250" s="95" t="s">
        <v>251</v>
      </c>
      <c r="BN250" s="91" t="s">
        <v>327</v>
      </c>
      <c r="BO250" s="365">
        <v>4.5335999999999999</v>
      </c>
      <c r="BP250" s="118">
        <v>41</v>
      </c>
      <c r="BQ250" s="118">
        <v>50</v>
      </c>
      <c r="BR250" s="389">
        <v>0.82</v>
      </c>
      <c r="BS250" s="89">
        <v>105</v>
      </c>
      <c r="BT250" s="81"/>
      <c r="BU250" s="95" t="s">
        <v>251</v>
      </c>
      <c r="BV250" s="91" t="s">
        <v>327</v>
      </c>
      <c r="BW250" s="25">
        <v>4.5335999999999999</v>
      </c>
      <c r="BX250" s="118">
        <v>41</v>
      </c>
      <c r="BY250" s="118">
        <v>50</v>
      </c>
      <c r="BZ250" s="389">
        <v>0.82</v>
      </c>
      <c r="CA250" s="89">
        <v>108</v>
      </c>
    </row>
    <row r="251" spans="1:79" x14ac:dyDescent="0.25">
      <c r="A251" s="114" t="s">
        <v>353</v>
      </c>
      <c r="B251" s="96" t="s">
        <v>133</v>
      </c>
      <c r="C251" s="139">
        <v>0</v>
      </c>
      <c r="D251" s="119">
        <v>10</v>
      </c>
      <c r="E251" s="119">
        <v>0</v>
      </c>
      <c r="F251" s="119" t="e">
        <v>#DIV/0!</v>
      </c>
      <c r="G251" s="119">
        <v>1</v>
      </c>
      <c r="I251" s="164" t="s">
        <v>355</v>
      </c>
      <c r="J251" s="91" t="s">
        <v>356</v>
      </c>
      <c r="K251" s="138">
        <v>0</v>
      </c>
      <c r="L251" s="118">
        <v>5</v>
      </c>
      <c r="M251" s="118"/>
      <c r="N251" s="9" t="e">
        <v>#DIV/0!</v>
      </c>
      <c r="O251" s="89">
        <v>1</v>
      </c>
      <c r="P251" s="21"/>
      <c r="Q251" s="115" t="s">
        <v>382</v>
      </c>
      <c r="R251" s="91" t="s">
        <v>203</v>
      </c>
      <c r="S251" s="187">
        <v>0</v>
      </c>
      <c r="T251" s="119">
        <v>9</v>
      </c>
      <c r="U251" s="119">
        <v>0</v>
      </c>
      <c r="V251" s="37" t="e">
        <v>#DIV/0!</v>
      </c>
      <c r="W251" s="21">
        <v>1</v>
      </c>
      <c r="X251" s="21"/>
      <c r="Y251" s="115" t="s">
        <v>382</v>
      </c>
      <c r="Z251" s="91" t="s">
        <v>203</v>
      </c>
      <c r="AA251" s="25">
        <v>0</v>
      </c>
      <c r="AB251" s="118">
        <v>9</v>
      </c>
      <c r="AC251" s="118">
        <v>0</v>
      </c>
      <c r="AD251" s="118" t="e">
        <v>#DIV/0!</v>
      </c>
      <c r="AE251" s="118">
        <v>1</v>
      </c>
      <c r="AF251" s="81"/>
      <c r="AW251" s="81"/>
      <c r="AX251" s="81"/>
      <c r="AY251" s="1"/>
      <c r="AZ251" s="1"/>
      <c r="BA251" s="1"/>
      <c r="BB251" s="1"/>
      <c r="BC251" s="81"/>
    </row>
    <row r="252" spans="1:79" x14ac:dyDescent="0.25">
      <c r="A252" s="164" t="s">
        <v>355</v>
      </c>
      <c r="B252" s="91" t="s">
        <v>356</v>
      </c>
      <c r="C252" s="139">
        <v>0</v>
      </c>
      <c r="D252" s="119">
        <v>5</v>
      </c>
      <c r="E252" s="119">
        <v>0</v>
      </c>
      <c r="F252" s="119" t="e">
        <v>#DIV/0!</v>
      </c>
      <c r="G252" s="119">
        <v>1</v>
      </c>
      <c r="I252" s="94" t="s">
        <v>363</v>
      </c>
      <c r="J252" s="96" t="s">
        <v>364</v>
      </c>
      <c r="K252" s="139">
        <v>6.9444444444444464</v>
      </c>
      <c r="L252" s="119">
        <v>4</v>
      </c>
      <c r="M252" s="119"/>
      <c r="N252" s="27" t="e">
        <v>#DIV/0!</v>
      </c>
      <c r="O252" s="119">
        <v>1</v>
      </c>
      <c r="P252" s="21"/>
      <c r="Q252" s="90" t="s">
        <v>355</v>
      </c>
      <c r="R252" s="91" t="s">
        <v>356</v>
      </c>
      <c r="S252" s="138">
        <v>0</v>
      </c>
      <c r="T252" s="118">
        <v>5</v>
      </c>
      <c r="U252" s="118">
        <v>0</v>
      </c>
      <c r="V252" s="37" t="e">
        <v>#DIV/0!</v>
      </c>
      <c r="W252" s="21">
        <v>1</v>
      </c>
      <c r="X252" s="21"/>
      <c r="Y252" s="98" t="s">
        <v>398</v>
      </c>
      <c r="Z252" s="91" t="s">
        <v>391</v>
      </c>
      <c r="AA252" s="139">
        <v>1.333499999999999</v>
      </c>
      <c r="AB252" s="119">
        <v>6</v>
      </c>
      <c r="AC252" s="119">
        <v>0</v>
      </c>
      <c r="AD252" s="27" t="e">
        <v>#DIV/0!</v>
      </c>
      <c r="AE252" s="119">
        <v>1</v>
      </c>
      <c r="AF252" s="81"/>
      <c r="AW252" s="81"/>
      <c r="AX252" s="81"/>
      <c r="AY252" s="1"/>
      <c r="AZ252" s="1"/>
      <c r="BA252" s="1"/>
      <c r="BB252" s="1"/>
      <c r="BC252" s="81"/>
    </row>
    <row r="253" spans="1:79" x14ac:dyDescent="0.25">
      <c r="A253" s="94" t="s">
        <v>17</v>
      </c>
      <c r="B253" s="91" t="s">
        <v>18</v>
      </c>
      <c r="C253" s="138">
        <v>4.0000000000000018</v>
      </c>
      <c r="D253" s="118">
        <v>3</v>
      </c>
      <c r="E253" s="118">
        <v>0</v>
      </c>
      <c r="F253" s="118" t="e">
        <v>#DIV/0!</v>
      </c>
      <c r="G253" s="118">
        <v>1</v>
      </c>
      <c r="I253" s="94" t="s">
        <v>17</v>
      </c>
      <c r="J253" s="91" t="s">
        <v>18</v>
      </c>
      <c r="K253" s="138">
        <v>4.0000000000000018</v>
      </c>
      <c r="L253" s="118">
        <v>3</v>
      </c>
      <c r="M253" s="118"/>
      <c r="N253" s="9" t="e">
        <v>#DIV/0!</v>
      </c>
      <c r="O253" s="6">
        <v>1</v>
      </c>
      <c r="P253" s="21"/>
      <c r="Q253" s="94" t="s">
        <v>363</v>
      </c>
      <c r="R253" s="96" t="s">
        <v>364</v>
      </c>
      <c r="S253" s="138">
        <v>6.9444444444444464</v>
      </c>
      <c r="T253" s="118">
        <v>4</v>
      </c>
      <c r="U253" s="118">
        <v>0</v>
      </c>
      <c r="V253" s="37" t="e">
        <v>#DIV/0!</v>
      </c>
      <c r="W253" s="21">
        <v>1</v>
      </c>
      <c r="X253" s="21"/>
      <c r="Y253" s="90" t="s">
        <v>355</v>
      </c>
      <c r="Z253" s="91" t="s">
        <v>356</v>
      </c>
      <c r="AA253" s="138">
        <v>0</v>
      </c>
      <c r="AB253" s="118">
        <v>5</v>
      </c>
      <c r="AC253" s="118">
        <v>0</v>
      </c>
      <c r="AD253" s="118" t="e">
        <v>#DIV/0!</v>
      </c>
      <c r="AE253" s="118">
        <v>1</v>
      </c>
      <c r="AF253" s="81"/>
      <c r="AW253" s="81"/>
      <c r="AX253" s="81"/>
      <c r="AY253" s="1"/>
      <c r="AZ253" s="1"/>
      <c r="BA253" s="1"/>
      <c r="BB253" s="1"/>
      <c r="BC253" s="81"/>
    </row>
    <row r="254" spans="1:79" x14ac:dyDescent="0.25">
      <c r="A254" s="101" t="s">
        <v>153</v>
      </c>
      <c r="B254" s="91" t="s">
        <v>154</v>
      </c>
      <c r="C254" s="138">
        <v>2.3333333333333344</v>
      </c>
      <c r="D254" s="118">
        <v>3</v>
      </c>
      <c r="E254" s="118"/>
      <c r="F254" s="118" t="e">
        <v>#DIV/0!</v>
      </c>
      <c r="G254" s="118">
        <v>1</v>
      </c>
      <c r="I254" s="101" t="s">
        <v>153</v>
      </c>
      <c r="J254" s="91" t="s">
        <v>154</v>
      </c>
      <c r="K254" s="138">
        <v>2.3333333333333344</v>
      </c>
      <c r="L254" s="118">
        <v>3</v>
      </c>
      <c r="M254" s="118"/>
      <c r="N254" s="9" t="e">
        <v>#DIV/0!</v>
      </c>
      <c r="O254" s="6">
        <v>1</v>
      </c>
      <c r="P254" s="21"/>
      <c r="Q254" s="94" t="s">
        <v>17</v>
      </c>
      <c r="R254" s="91" t="s">
        <v>18</v>
      </c>
      <c r="S254" s="138">
        <v>4.0000000000000018</v>
      </c>
      <c r="T254" s="118">
        <v>3</v>
      </c>
      <c r="U254" s="118">
        <v>0</v>
      </c>
      <c r="V254" s="81" t="e">
        <v>#DIV/0!</v>
      </c>
      <c r="W254" s="21">
        <v>1</v>
      </c>
      <c r="X254" s="21"/>
      <c r="Y254" s="94" t="s">
        <v>363</v>
      </c>
      <c r="Z254" s="96" t="s">
        <v>364</v>
      </c>
      <c r="AA254" s="138">
        <v>6.9444444444444464</v>
      </c>
      <c r="AB254" s="118">
        <v>4</v>
      </c>
      <c r="AC254" s="118">
        <v>0</v>
      </c>
      <c r="AD254" s="118" t="e">
        <v>#DIV/0!</v>
      </c>
      <c r="AE254" s="118">
        <v>1</v>
      </c>
      <c r="AF254" s="81"/>
      <c r="AW254" s="81"/>
      <c r="AX254" s="81"/>
      <c r="AY254" s="1"/>
      <c r="AZ254" s="1"/>
      <c r="BA254" s="1"/>
      <c r="BB254" s="1"/>
      <c r="BC254" s="81"/>
    </row>
    <row r="255" spans="1:79" x14ac:dyDescent="0.25">
      <c r="A255" s="95" t="s">
        <v>55</v>
      </c>
      <c r="B255" s="96" t="s">
        <v>56</v>
      </c>
      <c r="C255" s="138">
        <v>2.5</v>
      </c>
      <c r="D255" s="118">
        <v>2</v>
      </c>
      <c r="E255" s="118">
        <v>0</v>
      </c>
      <c r="F255" s="118" t="e">
        <v>#DIV/0!</v>
      </c>
      <c r="G255" s="118">
        <v>1</v>
      </c>
      <c r="I255" s="95" t="s">
        <v>55</v>
      </c>
      <c r="J255" s="96" t="s">
        <v>56</v>
      </c>
      <c r="K255" s="138">
        <v>2.5</v>
      </c>
      <c r="L255" s="118">
        <v>2</v>
      </c>
      <c r="M255" s="118"/>
      <c r="N255" s="9" t="e">
        <v>#DIV/0!</v>
      </c>
      <c r="O255" s="6">
        <v>1</v>
      </c>
      <c r="P255" s="21"/>
      <c r="Q255" s="101" t="s">
        <v>153</v>
      </c>
      <c r="R255" s="91" t="s">
        <v>154</v>
      </c>
      <c r="S255" s="138">
        <v>2.3333333333333344</v>
      </c>
      <c r="T255" s="118">
        <v>3</v>
      </c>
      <c r="U255" s="118"/>
      <c r="V255" s="37" t="e">
        <v>#DIV/0!</v>
      </c>
      <c r="W255" s="21">
        <v>1</v>
      </c>
      <c r="X255" s="21"/>
      <c r="Y255" s="94" t="s">
        <v>17</v>
      </c>
      <c r="Z255" s="91" t="s">
        <v>18</v>
      </c>
      <c r="AA255" s="138">
        <v>4.0000000000000018</v>
      </c>
      <c r="AB255" s="118">
        <v>3</v>
      </c>
      <c r="AC255" s="118">
        <v>0</v>
      </c>
      <c r="AD255" s="118" t="e">
        <v>#DIV/0!</v>
      </c>
      <c r="AE255" s="118">
        <v>1</v>
      </c>
      <c r="AF255" s="81"/>
      <c r="AW255" s="81"/>
      <c r="AX255" s="81"/>
      <c r="AY255" s="1"/>
      <c r="AZ255" s="1"/>
      <c r="BA255" s="1"/>
      <c r="BB255" s="1"/>
      <c r="BC255" s="81"/>
    </row>
    <row r="256" spans="1:79" x14ac:dyDescent="0.25">
      <c r="A256" s="90" t="s">
        <v>123</v>
      </c>
      <c r="B256" s="91" t="s">
        <v>124</v>
      </c>
      <c r="C256" s="138">
        <v>3</v>
      </c>
      <c r="D256" s="118">
        <v>2</v>
      </c>
      <c r="E256" s="118"/>
      <c r="F256" s="118" t="e">
        <v>#DIV/0!</v>
      </c>
      <c r="G256" s="118">
        <v>1</v>
      </c>
      <c r="I256" s="90" t="s">
        <v>123</v>
      </c>
      <c r="J256" s="91" t="s">
        <v>124</v>
      </c>
      <c r="K256" s="138">
        <v>3</v>
      </c>
      <c r="L256" s="118">
        <v>2</v>
      </c>
      <c r="M256" s="118"/>
      <c r="N256" s="9" t="e">
        <v>#DIV/0!</v>
      </c>
      <c r="O256" s="6">
        <v>1</v>
      </c>
      <c r="P256" s="21"/>
      <c r="Q256" s="95" t="s">
        <v>55</v>
      </c>
      <c r="R256" s="96" t="s">
        <v>56</v>
      </c>
      <c r="S256" s="138">
        <v>2.5</v>
      </c>
      <c r="T256" s="118">
        <v>2</v>
      </c>
      <c r="U256" s="118">
        <v>0</v>
      </c>
      <c r="V256" s="81" t="e">
        <v>#DIV/0!</v>
      </c>
      <c r="W256" s="21">
        <v>1</v>
      </c>
      <c r="X256" s="21"/>
      <c r="Y256" s="101" t="s">
        <v>153</v>
      </c>
      <c r="Z256" s="91" t="s">
        <v>154</v>
      </c>
      <c r="AA256" s="138">
        <v>2.3333333333333344</v>
      </c>
      <c r="AB256" s="118">
        <v>3</v>
      </c>
      <c r="AC256" s="118"/>
      <c r="AD256" s="118" t="e">
        <v>#DIV/0!</v>
      </c>
      <c r="AE256" s="118">
        <v>1</v>
      </c>
      <c r="AF256" s="81"/>
      <c r="AW256" s="81"/>
      <c r="AX256" s="81"/>
      <c r="AY256" s="1"/>
      <c r="AZ256" s="1"/>
      <c r="BA256" s="1"/>
      <c r="BB256" s="1"/>
      <c r="BC256" s="81"/>
    </row>
    <row r="257" spans="1:55" x14ac:dyDescent="0.25">
      <c r="A257" s="90" t="s">
        <v>199</v>
      </c>
      <c r="B257" s="91" t="s">
        <v>200</v>
      </c>
      <c r="C257" s="138">
        <v>-3</v>
      </c>
      <c r="D257" s="118">
        <v>13</v>
      </c>
      <c r="E257" s="118">
        <v>1</v>
      </c>
      <c r="F257" s="9">
        <v>13</v>
      </c>
      <c r="G257" s="89">
        <v>2</v>
      </c>
      <c r="I257" s="90" t="s">
        <v>199</v>
      </c>
      <c r="J257" s="91" t="s">
        <v>200</v>
      </c>
      <c r="K257" s="138">
        <v>-3</v>
      </c>
      <c r="L257" s="118">
        <v>13</v>
      </c>
      <c r="M257" s="118">
        <v>1</v>
      </c>
      <c r="N257" s="9">
        <v>13</v>
      </c>
      <c r="O257" s="89">
        <v>2</v>
      </c>
      <c r="P257" s="21"/>
      <c r="Q257" s="90" t="s">
        <v>123</v>
      </c>
      <c r="R257" s="91" t="s">
        <v>124</v>
      </c>
      <c r="S257" s="138">
        <v>3</v>
      </c>
      <c r="T257" s="118">
        <v>2</v>
      </c>
      <c r="U257" s="118"/>
      <c r="V257" s="37" t="e">
        <v>#DIV/0!</v>
      </c>
      <c r="W257" s="21">
        <v>1</v>
      </c>
      <c r="X257" s="21"/>
      <c r="Y257" s="95" t="s">
        <v>55</v>
      </c>
      <c r="Z257" s="96" t="s">
        <v>56</v>
      </c>
      <c r="AA257" s="138">
        <v>2.5</v>
      </c>
      <c r="AB257" s="118">
        <v>2</v>
      </c>
      <c r="AC257" s="118">
        <v>0</v>
      </c>
      <c r="AD257" s="118" t="e">
        <v>#DIV/0!</v>
      </c>
      <c r="AE257" s="118">
        <v>1</v>
      </c>
      <c r="AF257" s="81"/>
      <c r="AW257" s="81"/>
      <c r="AX257" s="81"/>
      <c r="AY257" s="1"/>
      <c r="AZ257" s="1"/>
      <c r="BA257" s="1"/>
      <c r="BB257" s="1"/>
      <c r="BC257" s="81"/>
    </row>
    <row r="258" spans="1:55" x14ac:dyDescent="0.25">
      <c r="A258" s="97" t="s">
        <v>332</v>
      </c>
      <c r="B258" s="91" t="s">
        <v>97</v>
      </c>
      <c r="C258" s="139">
        <v>0.54540000000000255</v>
      </c>
      <c r="D258" s="166">
        <v>10</v>
      </c>
      <c r="E258" s="166">
        <v>1</v>
      </c>
      <c r="F258" s="182">
        <v>10</v>
      </c>
      <c r="G258" s="119">
        <v>3</v>
      </c>
      <c r="I258" s="97" t="s">
        <v>332</v>
      </c>
      <c r="J258" s="91" t="s">
        <v>97</v>
      </c>
      <c r="K258" s="138">
        <v>0.54540000000000255</v>
      </c>
      <c r="L258" s="169">
        <v>10</v>
      </c>
      <c r="M258" s="169">
        <v>1</v>
      </c>
      <c r="N258" s="179">
        <v>10</v>
      </c>
      <c r="O258" s="89">
        <v>3</v>
      </c>
      <c r="P258" s="21"/>
      <c r="Q258" s="190" t="s">
        <v>378</v>
      </c>
      <c r="R258" s="91" t="s">
        <v>379</v>
      </c>
      <c r="S258" s="187">
        <v>4.5714285714285694</v>
      </c>
      <c r="T258" s="58">
        <v>16</v>
      </c>
      <c r="U258" s="119">
        <v>1</v>
      </c>
      <c r="V258" s="37">
        <v>16</v>
      </c>
      <c r="W258" s="21">
        <v>1</v>
      </c>
      <c r="X258" s="21"/>
      <c r="Y258" s="90" t="s">
        <v>123</v>
      </c>
      <c r="Z258" s="91" t="s">
        <v>124</v>
      </c>
      <c r="AA258" s="138">
        <v>3</v>
      </c>
      <c r="AB258" s="118">
        <v>2</v>
      </c>
      <c r="AC258" s="118"/>
      <c r="AD258" s="118" t="e">
        <v>#DIV/0!</v>
      </c>
      <c r="AE258" s="118">
        <v>1</v>
      </c>
      <c r="AF258" s="81"/>
      <c r="AW258" s="81"/>
      <c r="AX258" s="81"/>
      <c r="AY258" s="1"/>
      <c r="AZ258" s="1"/>
      <c r="BA258" s="1"/>
      <c r="BB258" s="1"/>
      <c r="BC258" s="81"/>
    </row>
    <row r="259" spans="1:55" x14ac:dyDescent="0.25">
      <c r="A259" s="94" t="s">
        <v>34</v>
      </c>
      <c r="B259" s="96" t="s">
        <v>35</v>
      </c>
      <c r="C259" s="138">
        <v>-1.7142857142857135</v>
      </c>
      <c r="D259" s="118">
        <v>6</v>
      </c>
      <c r="E259" s="118">
        <v>1</v>
      </c>
      <c r="F259" s="9">
        <v>6</v>
      </c>
      <c r="G259" s="89">
        <v>4</v>
      </c>
      <c r="I259" s="98" t="s">
        <v>119</v>
      </c>
      <c r="J259" s="91" t="s">
        <v>120</v>
      </c>
      <c r="K259" s="139">
        <v>0.75</v>
      </c>
      <c r="L259" s="119">
        <v>15</v>
      </c>
      <c r="M259" s="119">
        <v>2</v>
      </c>
      <c r="N259" s="27">
        <v>7.5</v>
      </c>
      <c r="O259" s="119">
        <v>4</v>
      </c>
      <c r="P259" s="21"/>
      <c r="Q259" s="90" t="s">
        <v>199</v>
      </c>
      <c r="R259" s="91" t="s">
        <v>200</v>
      </c>
      <c r="S259" s="138">
        <v>-3</v>
      </c>
      <c r="T259" s="40">
        <v>13</v>
      </c>
      <c r="U259" s="118">
        <v>1</v>
      </c>
      <c r="V259" s="37">
        <v>13</v>
      </c>
      <c r="W259" s="21">
        <v>2</v>
      </c>
      <c r="X259" s="21"/>
      <c r="Y259" s="90" t="s">
        <v>199</v>
      </c>
      <c r="Z259" s="91" t="s">
        <v>200</v>
      </c>
      <c r="AA259" s="138">
        <v>-3</v>
      </c>
      <c r="AB259" s="118">
        <v>13</v>
      </c>
      <c r="AC259" s="118">
        <v>1</v>
      </c>
      <c r="AD259" s="9">
        <v>13</v>
      </c>
      <c r="AE259" s="89">
        <v>2</v>
      </c>
      <c r="AF259" s="81"/>
      <c r="AW259" s="81"/>
      <c r="AX259" s="81"/>
      <c r="AY259" s="1"/>
      <c r="AZ259" s="1"/>
      <c r="BA259" s="1"/>
      <c r="BB259" s="1"/>
      <c r="BC259" s="81"/>
    </row>
    <row r="260" spans="1:55" x14ac:dyDescent="0.25">
      <c r="A260" s="114" t="s">
        <v>226</v>
      </c>
      <c r="B260" s="91" t="s">
        <v>227</v>
      </c>
      <c r="C260" s="138">
        <v>8.7369999999999983</v>
      </c>
      <c r="D260" s="118">
        <v>56</v>
      </c>
      <c r="E260" s="118">
        <v>10</v>
      </c>
      <c r="F260" s="9">
        <v>5.6</v>
      </c>
      <c r="G260" s="89">
        <v>5</v>
      </c>
      <c r="I260" s="94" t="s">
        <v>34</v>
      </c>
      <c r="J260" s="96" t="s">
        <v>35</v>
      </c>
      <c r="K260" s="138">
        <v>-1.7142857142857135</v>
      </c>
      <c r="L260" s="118">
        <v>6</v>
      </c>
      <c r="M260" s="118">
        <v>1</v>
      </c>
      <c r="N260" s="9">
        <v>6</v>
      </c>
      <c r="O260" s="89">
        <v>5</v>
      </c>
      <c r="P260" s="21"/>
      <c r="Q260" s="102" t="s">
        <v>332</v>
      </c>
      <c r="R260" s="91" t="s">
        <v>97</v>
      </c>
      <c r="S260" s="138">
        <v>0.54540000000000255</v>
      </c>
      <c r="T260" s="176">
        <v>10</v>
      </c>
      <c r="U260" s="169">
        <v>1</v>
      </c>
      <c r="V260" s="37">
        <v>10</v>
      </c>
      <c r="W260" s="21">
        <v>3</v>
      </c>
      <c r="X260" s="21"/>
      <c r="Y260" s="190" t="s">
        <v>378</v>
      </c>
      <c r="Z260" s="91" t="s">
        <v>379</v>
      </c>
      <c r="AA260" s="187">
        <v>4.8887999999999998</v>
      </c>
      <c r="AB260" s="119">
        <v>22</v>
      </c>
      <c r="AC260" s="119">
        <v>2</v>
      </c>
      <c r="AD260" s="27">
        <v>11</v>
      </c>
      <c r="AE260" s="119">
        <v>3</v>
      </c>
      <c r="AF260" s="81"/>
      <c r="AW260" s="81"/>
      <c r="AX260" s="81"/>
      <c r="AY260" s="1"/>
      <c r="AZ260" s="1"/>
      <c r="BA260" s="1"/>
      <c r="BB260" s="1"/>
      <c r="BC260" s="81"/>
    </row>
    <row r="261" spans="1:55" x14ac:dyDescent="0.25">
      <c r="A261" s="98" t="s">
        <v>60</v>
      </c>
      <c r="B261" s="96" t="s">
        <v>62</v>
      </c>
      <c r="C261" s="138">
        <v>3.7499444444444485</v>
      </c>
      <c r="D261" s="118">
        <v>11</v>
      </c>
      <c r="E261" s="118">
        <v>2</v>
      </c>
      <c r="F261" s="9">
        <v>5.5</v>
      </c>
      <c r="G261" s="89">
        <v>6</v>
      </c>
      <c r="I261" s="114" t="s">
        <v>226</v>
      </c>
      <c r="J261" s="91" t="s">
        <v>227</v>
      </c>
      <c r="K261" s="139">
        <v>7.8054999999999986</v>
      </c>
      <c r="L261" s="119">
        <v>62</v>
      </c>
      <c r="M261" s="119">
        <v>11</v>
      </c>
      <c r="N261" s="27">
        <v>5.6363636363636367</v>
      </c>
      <c r="O261" s="119">
        <v>6</v>
      </c>
      <c r="P261" s="21"/>
      <c r="Q261" s="98" t="s">
        <v>119</v>
      </c>
      <c r="R261" s="91" t="s">
        <v>120</v>
      </c>
      <c r="S261" s="138">
        <v>0.75</v>
      </c>
      <c r="T261" s="40">
        <v>15</v>
      </c>
      <c r="U261" s="118">
        <v>2</v>
      </c>
      <c r="V261" s="37">
        <v>7.5</v>
      </c>
      <c r="W261" s="21">
        <v>4</v>
      </c>
      <c r="X261" s="21"/>
      <c r="Y261" s="102" t="s">
        <v>332</v>
      </c>
      <c r="Z261" s="91" t="s">
        <v>97</v>
      </c>
      <c r="AA261" s="138">
        <v>0.54540000000000255</v>
      </c>
      <c r="AB261" s="169">
        <v>10</v>
      </c>
      <c r="AC261" s="169">
        <v>1</v>
      </c>
      <c r="AD261" s="179">
        <v>10</v>
      </c>
      <c r="AE261" s="89">
        <v>4</v>
      </c>
      <c r="AF261" s="81"/>
      <c r="AW261" s="81"/>
      <c r="AX261" s="81"/>
      <c r="AY261" s="1"/>
      <c r="AZ261" s="1"/>
      <c r="BA261" s="1"/>
      <c r="BB261" s="1"/>
      <c r="BC261" s="81"/>
    </row>
    <row r="262" spans="1:55" x14ac:dyDescent="0.25">
      <c r="A262" s="143" t="s">
        <v>213</v>
      </c>
      <c r="B262" s="144" t="s">
        <v>78</v>
      </c>
      <c r="C262" s="138">
        <v>0.60000000000000142</v>
      </c>
      <c r="D262" s="118">
        <v>26</v>
      </c>
      <c r="E262" s="118">
        <v>5</v>
      </c>
      <c r="F262" s="9">
        <v>5.2</v>
      </c>
      <c r="G262" s="89">
        <v>7</v>
      </c>
      <c r="I262" s="143" t="s">
        <v>213</v>
      </c>
      <c r="J262" s="144" t="s">
        <v>78</v>
      </c>
      <c r="K262" s="138">
        <v>0.60000000000000142</v>
      </c>
      <c r="L262" s="118">
        <v>26</v>
      </c>
      <c r="M262" s="118">
        <v>5</v>
      </c>
      <c r="N262" s="9">
        <v>5.2</v>
      </c>
      <c r="O262" s="89">
        <v>7</v>
      </c>
      <c r="P262" s="21"/>
      <c r="Q262" s="94" t="s">
        <v>34</v>
      </c>
      <c r="R262" s="96" t="s">
        <v>35</v>
      </c>
      <c r="S262" s="138">
        <v>-1.7142857142857135</v>
      </c>
      <c r="T262" s="40">
        <v>6</v>
      </c>
      <c r="U262" s="118">
        <v>1</v>
      </c>
      <c r="V262" s="37">
        <v>6</v>
      </c>
      <c r="W262" s="21">
        <v>5</v>
      </c>
      <c r="X262" s="21"/>
      <c r="Y262" s="98" t="s">
        <v>119</v>
      </c>
      <c r="Z262" s="91" t="s">
        <v>120</v>
      </c>
      <c r="AA262" s="138">
        <v>0.75</v>
      </c>
      <c r="AB262" s="118">
        <v>15</v>
      </c>
      <c r="AC262" s="118">
        <v>2</v>
      </c>
      <c r="AD262" s="9">
        <v>7.5</v>
      </c>
      <c r="AE262" s="89">
        <v>5</v>
      </c>
      <c r="AF262" s="81"/>
      <c r="AW262" s="81"/>
      <c r="AX262" s="81"/>
      <c r="AY262" s="81"/>
      <c r="AZ262" s="1"/>
      <c r="BA262" s="1"/>
      <c r="BB262" s="1"/>
      <c r="BC262" s="81"/>
    </row>
    <row r="263" spans="1:55" x14ac:dyDescent="0.25">
      <c r="A263" s="92" t="s">
        <v>22</v>
      </c>
      <c r="B263" s="100" t="s">
        <v>25</v>
      </c>
      <c r="C263" s="138">
        <v>-0.29999999999999893</v>
      </c>
      <c r="D263" s="118">
        <v>15</v>
      </c>
      <c r="E263" s="118">
        <v>3</v>
      </c>
      <c r="F263" s="9">
        <v>5</v>
      </c>
      <c r="G263" s="89">
        <v>8</v>
      </c>
      <c r="I263" s="92" t="s">
        <v>22</v>
      </c>
      <c r="J263" s="100" t="s">
        <v>25</v>
      </c>
      <c r="K263" s="138">
        <v>-0.29999999999999893</v>
      </c>
      <c r="L263" s="118">
        <v>15</v>
      </c>
      <c r="M263" s="118">
        <v>3</v>
      </c>
      <c r="N263" s="9">
        <v>5</v>
      </c>
      <c r="O263" s="89">
        <v>8</v>
      </c>
      <c r="P263" s="21"/>
      <c r="Q263" s="114" t="s">
        <v>225</v>
      </c>
      <c r="R263" s="96" t="s">
        <v>246</v>
      </c>
      <c r="S263" s="138">
        <v>-2.5713428571428611</v>
      </c>
      <c r="T263" s="40">
        <v>62</v>
      </c>
      <c r="U263" s="118">
        <v>11</v>
      </c>
      <c r="V263" s="37">
        <v>5.6363636363636367</v>
      </c>
      <c r="W263" s="21">
        <v>6</v>
      </c>
      <c r="X263" s="21"/>
      <c r="Y263" s="94" t="s">
        <v>34</v>
      </c>
      <c r="Z263" s="96" t="s">
        <v>35</v>
      </c>
      <c r="AA263" s="138">
        <v>-1.7142857142857135</v>
      </c>
      <c r="AB263" s="118">
        <v>6</v>
      </c>
      <c r="AC263" s="118">
        <v>1</v>
      </c>
      <c r="AD263" s="9">
        <v>6</v>
      </c>
      <c r="AE263" s="89">
        <v>6</v>
      </c>
      <c r="AF263" s="81"/>
      <c r="AW263" s="81"/>
      <c r="AX263" s="81"/>
      <c r="AY263" s="81"/>
      <c r="AZ263" s="1"/>
      <c r="BA263" s="1"/>
      <c r="BB263" s="1"/>
      <c r="BC263" s="81"/>
    </row>
    <row r="264" spans="1:55" x14ac:dyDescent="0.25">
      <c r="A264" s="101" t="s">
        <v>235</v>
      </c>
      <c r="B264" s="91" t="s">
        <v>236</v>
      </c>
      <c r="C264" s="138">
        <v>-0.6666666666666643</v>
      </c>
      <c r="D264" s="118">
        <v>15</v>
      </c>
      <c r="E264" s="118">
        <v>3</v>
      </c>
      <c r="F264" s="9">
        <v>5</v>
      </c>
      <c r="G264" s="89">
        <v>8</v>
      </c>
      <c r="I264" s="101" t="s">
        <v>235</v>
      </c>
      <c r="J264" s="91" t="s">
        <v>236</v>
      </c>
      <c r="K264" s="138">
        <v>-0.6666666666666643</v>
      </c>
      <c r="L264" s="118">
        <v>15</v>
      </c>
      <c r="M264" s="118">
        <v>3</v>
      </c>
      <c r="N264" s="9">
        <v>5</v>
      </c>
      <c r="O264" s="89">
        <v>8</v>
      </c>
      <c r="P264" s="21"/>
      <c r="Q264" s="143" t="s">
        <v>213</v>
      </c>
      <c r="R264" s="144" t="s">
        <v>78</v>
      </c>
      <c r="S264" s="138">
        <v>0.60000000000000142</v>
      </c>
      <c r="T264" s="40">
        <v>26</v>
      </c>
      <c r="U264" s="118">
        <v>5</v>
      </c>
      <c r="V264" s="37">
        <v>5.2</v>
      </c>
      <c r="W264" s="21">
        <v>7</v>
      </c>
      <c r="X264" s="21"/>
      <c r="Y264" s="105" t="s">
        <v>226</v>
      </c>
      <c r="Z264" s="91" t="s">
        <v>227</v>
      </c>
      <c r="AA264" s="138">
        <v>7.8054999999999986</v>
      </c>
      <c r="AB264" s="118">
        <v>62</v>
      </c>
      <c r="AC264" s="118">
        <v>11</v>
      </c>
      <c r="AD264" s="9">
        <v>5.6363636363636367</v>
      </c>
      <c r="AE264" s="89">
        <v>7</v>
      </c>
      <c r="AF264" s="81"/>
      <c r="AW264" s="81"/>
      <c r="AX264" s="81"/>
      <c r="AY264" s="81"/>
      <c r="AZ264" s="1"/>
      <c r="BA264" s="1"/>
      <c r="BB264" s="1"/>
      <c r="BC264" s="81"/>
    </row>
    <row r="265" spans="1:55" x14ac:dyDescent="0.25">
      <c r="A265" s="97" t="s">
        <v>322</v>
      </c>
      <c r="B265" s="91" t="s">
        <v>323</v>
      </c>
      <c r="C265" s="138">
        <v>2.5</v>
      </c>
      <c r="D265" s="118">
        <v>5</v>
      </c>
      <c r="E265" s="118">
        <v>1</v>
      </c>
      <c r="F265" s="9">
        <v>5</v>
      </c>
      <c r="G265" s="89">
        <v>8</v>
      </c>
      <c r="I265" s="97" t="s">
        <v>322</v>
      </c>
      <c r="J265" s="91" t="s">
        <v>323</v>
      </c>
      <c r="K265" s="138">
        <v>2.5</v>
      </c>
      <c r="L265" s="118">
        <v>5</v>
      </c>
      <c r="M265" s="118">
        <v>1</v>
      </c>
      <c r="N265" s="9">
        <v>5</v>
      </c>
      <c r="O265" s="89">
        <v>8</v>
      </c>
      <c r="P265" s="21"/>
      <c r="Q265" s="92" t="s">
        <v>22</v>
      </c>
      <c r="R265" s="100" t="s">
        <v>25</v>
      </c>
      <c r="S265" s="138">
        <v>-2.2857142857142847</v>
      </c>
      <c r="T265" s="40">
        <v>15</v>
      </c>
      <c r="U265" s="118">
        <v>3</v>
      </c>
      <c r="V265" s="37">
        <v>5</v>
      </c>
      <c r="W265" s="21">
        <v>8</v>
      </c>
      <c r="X265" s="21"/>
      <c r="Y265" s="143" t="s">
        <v>213</v>
      </c>
      <c r="Z265" s="144" t="s">
        <v>78</v>
      </c>
      <c r="AA265" s="138">
        <v>0.60000000000000142</v>
      </c>
      <c r="AB265" s="118">
        <v>26</v>
      </c>
      <c r="AC265" s="118">
        <v>5</v>
      </c>
      <c r="AD265" s="9">
        <v>5.2</v>
      </c>
      <c r="AE265" s="89">
        <v>8</v>
      </c>
      <c r="AF265" s="81"/>
      <c r="AW265" s="81"/>
      <c r="AX265" s="81"/>
      <c r="AY265" s="81"/>
      <c r="AZ265" s="1"/>
      <c r="BA265" s="1"/>
      <c r="BB265" s="1"/>
      <c r="BC265" s="81"/>
    </row>
    <row r="266" spans="1:55" x14ac:dyDescent="0.25">
      <c r="A266" s="98" t="s">
        <v>249</v>
      </c>
      <c r="B266" s="96" t="s">
        <v>21</v>
      </c>
      <c r="C266" s="138">
        <v>-0.83333333333333481</v>
      </c>
      <c r="D266" s="118">
        <v>5</v>
      </c>
      <c r="E266" s="118">
        <v>1</v>
      </c>
      <c r="F266" s="9">
        <v>5</v>
      </c>
      <c r="G266" s="89">
        <v>8</v>
      </c>
      <c r="I266" s="98" t="s">
        <v>249</v>
      </c>
      <c r="J266" s="96" t="s">
        <v>21</v>
      </c>
      <c r="K266" s="138">
        <v>-0.83333333333333481</v>
      </c>
      <c r="L266" s="118">
        <v>5</v>
      </c>
      <c r="M266" s="118">
        <v>1</v>
      </c>
      <c r="N266" s="9">
        <v>5</v>
      </c>
      <c r="O266" s="89">
        <v>8</v>
      </c>
      <c r="P266" s="21"/>
      <c r="Q266" s="101" t="s">
        <v>235</v>
      </c>
      <c r="R266" s="91" t="s">
        <v>236</v>
      </c>
      <c r="S266" s="138">
        <v>-0.6666666666666643</v>
      </c>
      <c r="T266" s="40">
        <v>15</v>
      </c>
      <c r="U266" s="118">
        <v>3</v>
      </c>
      <c r="V266" s="37">
        <v>5</v>
      </c>
      <c r="W266" s="21">
        <v>8</v>
      </c>
      <c r="X266" s="21"/>
      <c r="Y266" s="92" t="s">
        <v>22</v>
      </c>
      <c r="Z266" s="100" t="s">
        <v>25</v>
      </c>
      <c r="AA266" s="138">
        <v>-2.2857142857142847</v>
      </c>
      <c r="AB266" s="118">
        <v>15</v>
      </c>
      <c r="AC266" s="118">
        <v>3</v>
      </c>
      <c r="AD266" s="9">
        <v>5</v>
      </c>
      <c r="AE266" s="89">
        <v>9</v>
      </c>
      <c r="AF266" s="81"/>
      <c r="AW266" s="81"/>
      <c r="AX266" s="81"/>
      <c r="AY266" s="81"/>
      <c r="AZ266" s="1"/>
      <c r="BA266" s="1"/>
      <c r="BB266" s="1"/>
      <c r="BC266" s="81"/>
    </row>
    <row r="267" spans="1:55" x14ac:dyDescent="0.25">
      <c r="A267" s="114" t="s">
        <v>292</v>
      </c>
      <c r="B267" s="91" t="s">
        <v>293</v>
      </c>
      <c r="C267" s="138">
        <v>2.8334999999999999</v>
      </c>
      <c r="D267" s="118">
        <v>18</v>
      </c>
      <c r="E267" s="118">
        <v>4</v>
      </c>
      <c r="F267" s="9">
        <v>4.5</v>
      </c>
      <c r="G267" s="89">
        <v>12</v>
      </c>
      <c r="I267" s="114" t="s">
        <v>292</v>
      </c>
      <c r="J267" s="91" t="s">
        <v>293</v>
      </c>
      <c r="K267" s="138">
        <v>2.8334999999999999</v>
      </c>
      <c r="L267" s="118">
        <v>18</v>
      </c>
      <c r="M267" s="118">
        <v>4</v>
      </c>
      <c r="N267" s="9">
        <v>4.5</v>
      </c>
      <c r="O267" s="89">
        <v>12</v>
      </c>
      <c r="P267" s="21"/>
      <c r="Q267" s="97" t="s">
        <v>322</v>
      </c>
      <c r="R267" s="91" t="s">
        <v>323</v>
      </c>
      <c r="S267" s="138">
        <v>2.5</v>
      </c>
      <c r="T267" s="40">
        <v>5</v>
      </c>
      <c r="U267" s="118">
        <v>1</v>
      </c>
      <c r="V267" s="37">
        <v>5</v>
      </c>
      <c r="W267" s="21">
        <v>8</v>
      </c>
      <c r="X267" s="21"/>
      <c r="Y267" s="101" t="s">
        <v>235</v>
      </c>
      <c r="Z267" s="91" t="s">
        <v>236</v>
      </c>
      <c r="AA267" s="138">
        <v>-0.6666666666666643</v>
      </c>
      <c r="AB267" s="118">
        <v>15</v>
      </c>
      <c r="AC267" s="118">
        <v>3</v>
      </c>
      <c r="AD267" s="9">
        <v>5</v>
      </c>
      <c r="AE267" s="89">
        <v>9</v>
      </c>
      <c r="AF267" s="81"/>
      <c r="AW267" s="81"/>
      <c r="AX267" s="81"/>
      <c r="AY267" s="81"/>
      <c r="AZ267" s="1"/>
      <c r="BA267" s="1"/>
      <c r="BB267" s="1"/>
      <c r="BC267" s="81"/>
    </row>
    <row r="268" spans="1:55" x14ac:dyDescent="0.25">
      <c r="A268" s="94" t="s">
        <v>330</v>
      </c>
      <c r="B268" s="96" t="s">
        <v>331</v>
      </c>
      <c r="C268" s="138">
        <v>0</v>
      </c>
      <c r="D268" s="118">
        <v>9</v>
      </c>
      <c r="E268" s="118">
        <v>2</v>
      </c>
      <c r="F268" s="9">
        <v>4.5</v>
      </c>
      <c r="G268" s="89">
        <v>12</v>
      </c>
      <c r="I268" s="101" t="s">
        <v>232</v>
      </c>
      <c r="J268" s="91" t="s">
        <v>83</v>
      </c>
      <c r="K268" s="138">
        <v>5.7142857142857162</v>
      </c>
      <c r="L268" s="118">
        <v>13</v>
      </c>
      <c r="M268" s="118">
        <v>3</v>
      </c>
      <c r="N268" s="9">
        <v>4.333333333333333</v>
      </c>
      <c r="O268" s="89">
        <v>13</v>
      </c>
      <c r="P268" s="21"/>
      <c r="Q268" s="98" t="s">
        <v>249</v>
      </c>
      <c r="R268" s="96" t="s">
        <v>21</v>
      </c>
      <c r="S268" s="138">
        <v>-0.83333333333333481</v>
      </c>
      <c r="T268" s="40">
        <v>5</v>
      </c>
      <c r="U268" s="118">
        <v>1</v>
      </c>
      <c r="V268" s="37">
        <v>5</v>
      </c>
      <c r="W268" s="21">
        <v>8</v>
      </c>
      <c r="X268" s="21"/>
      <c r="Y268" s="97" t="s">
        <v>394</v>
      </c>
      <c r="Z268" s="91" t="s">
        <v>300</v>
      </c>
      <c r="AA268" s="229">
        <v>0.99990000000000112</v>
      </c>
      <c r="AB268" s="166">
        <v>5</v>
      </c>
      <c r="AC268" s="166">
        <v>1</v>
      </c>
      <c r="AD268" s="27">
        <v>5</v>
      </c>
      <c r="AE268" s="119">
        <v>9</v>
      </c>
      <c r="AF268" s="81"/>
      <c r="AW268" s="81"/>
      <c r="AX268" s="81"/>
      <c r="AY268" s="81"/>
      <c r="AZ268" s="1"/>
      <c r="BA268" s="1"/>
      <c r="BB268" s="1"/>
      <c r="BC268" s="81"/>
    </row>
    <row r="269" spans="1:55" x14ac:dyDescent="0.25">
      <c r="A269" s="101" t="s">
        <v>232</v>
      </c>
      <c r="B269" s="91" t="s">
        <v>83</v>
      </c>
      <c r="C269" s="138">
        <v>5.7142857142857162</v>
      </c>
      <c r="D269" s="118">
        <v>13</v>
      </c>
      <c r="E269" s="118">
        <v>3</v>
      </c>
      <c r="F269" s="9">
        <v>4.333333333333333</v>
      </c>
      <c r="G269" s="89">
        <v>14</v>
      </c>
      <c r="I269" s="97" t="s">
        <v>319</v>
      </c>
      <c r="J269" s="91" t="s">
        <v>320</v>
      </c>
      <c r="K269" s="138">
        <v>0.83333333333333304</v>
      </c>
      <c r="L269" s="118">
        <v>17</v>
      </c>
      <c r="M269" s="118">
        <v>4</v>
      </c>
      <c r="N269" s="9">
        <v>4.25</v>
      </c>
      <c r="O269" s="89">
        <v>14</v>
      </c>
      <c r="P269" s="21"/>
      <c r="Q269" s="105" t="s">
        <v>345</v>
      </c>
      <c r="R269" s="91" t="s">
        <v>293</v>
      </c>
      <c r="S269" s="138">
        <v>2.8334999999999999</v>
      </c>
      <c r="T269" s="40">
        <v>18</v>
      </c>
      <c r="U269" s="118">
        <v>4</v>
      </c>
      <c r="V269" s="37">
        <v>4.5</v>
      </c>
      <c r="W269" s="21">
        <v>12</v>
      </c>
      <c r="X269" s="21"/>
      <c r="Y269" s="97" t="s">
        <v>101</v>
      </c>
      <c r="Z269" s="91" t="s">
        <v>396</v>
      </c>
      <c r="AA269" s="139">
        <v>1.6667000000000005</v>
      </c>
      <c r="AB269" s="119">
        <v>5</v>
      </c>
      <c r="AC269" s="119">
        <v>1</v>
      </c>
      <c r="AD269" s="27">
        <v>5</v>
      </c>
      <c r="AE269" s="119">
        <v>9</v>
      </c>
      <c r="AF269" s="81"/>
      <c r="AW269" s="81"/>
      <c r="AX269" s="81"/>
      <c r="AY269" s="81"/>
      <c r="AZ269" s="1"/>
      <c r="BA269" s="1"/>
      <c r="BB269" s="1"/>
      <c r="BC269" s="81"/>
    </row>
    <row r="270" spans="1:55" x14ac:dyDescent="0.25">
      <c r="A270" s="97" t="s">
        <v>319</v>
      </c>
      <c r="B270" s="91" t="s">
        <v>320</v>
      </c>
      <c r="C270" s="138">
        <v>0.83333333333333304</v>
      </c>
      <c r="D270" s="118">
        <v>17</v>
      </c>
      <c r="E270" s="118">
        <v>4</v>
      </c>
      <c r="F270" s="9">
        <v>4.25</v>
      </c>
      <c r="G270" s="89">
        <v>15</v>
      </c>
      <c r="I270" s="102" t="s">
        <v>248</v>
      </c>
      <c r="J270" s="91" t="s">
        <v>188</v>
      </c>
      <c r="K270" s="138">
        <v>0</v>
      </c>
      <c r="L270" s="118">
        <v>8</v>
      </c>
      <c r="M270" s="118">
        <v>2</v>
      </c>
      <c r="N270" s="9">
        <v>4</v>
      </c>
      <c r="O270" s="89">
        <v>15</v>
      </c>
      <c r="P270" s="21"/>
      <c r="Q270" s="105" t="s">
        <v>127</v>
      </c>
      <c r="R270" s="91" t="s">
        <v>128</v>
      </c>
      <c r="S270" s="187">
        <v>7.5556444444444431</v>
      </c>
      <c r="T270" s="58">
        <v>22</v>
      </c>
      <c r="U270" s="119">
        <v>5</v>
      </c>
      <c r="V270" s="37">
        <v>4.4000000000000004</v>
      </c>
      <c r="W270" s="21">
        <v>13</v>
      </c>
      <c r="X270" s="21"/>
      <c r="Y270" s="97" t="s">
        <v>322</v>
      </c>
      <c r="Z270" s="91" t="s">
        <v>323</v>
      </c>
      <c r="AA270" s="138">
        <v>2.5</v>
      </c>
      <c r="AB270" s="118">
        <v>5</v>
      </c>
      <c r="AC270" s="118">
        <v>1</v>
      </c>
      <c r="AD270" s="9">
        <v>5</v>
      </c>
      <c r="AE270" s="89">
        <v>9</v>
      </c>
      <c r="AF270" s="81"/>
      <c r="AW270" s="81"/>
      <c r="AX270" s="81"/>
      <c r="AY270" s="81"/>
      <c r="AZ270" s="1"/>
      <c r="BA270" s="1"/>
      <c r="BB270" s="1"/>
      <c r="BC270" s="81"/>
    </row>
    <row r="271" spans="1:55" x14ac:dyDescent="0.25">
      <c r="A271" s="98" t="s">
        <v>119</v>
      </c>
      <c r="B271" s="91" t="s">
        <v>120</v>
      </c>
      <c r="C271" s="138">
        <v>0</v>
      </c>
      <c r="D271" s="118">
        <v>8</v>
      </c>
      <c r="E271" s="118">
        <v>2</v>
      </c>
      <c r="F271" s="9">
        <v>4</v>
      </c>
      <c r="G271" s="89">
        <v>16</v>
      </c>
      <c r="I271" s="90" t="s">
        <v>13</v>
      </c>
      <c r="J271" s="91" t="s">
        <v>14</v>
      </c>
      <c r="K271" s="138">
        <v>-5.7499999999999982</v>
      </c>
      <c r="L271" s="118">
        <v>27</v>
      </c>
      <c r="M271" s="118">
        <v>7</v>
      </c>
      <c r="N271" s="9">
        <v>3.8571428571428572</v>
      </c>
      <c r="O271" s="89">
        <v>16</v>
      </c>
      <c r="P271" s="21"/>
      <c r="Q271" s="101" t="s">
        <v>232</v>
      </c>
      <c r="R271" s="91" t="s">
        <v>83</v>
      </c>
      <c r="S271" s="138">
        <v>5.7142857142857162</v>
      </c>
      <c r="T271" s="40">
        <v>13</v>
      </c>
      <c r="U271" s="118">
        <v>3</v>
      </c>
      <c r="V271" s="37">
        <v>4.333333333333333</v>
      </c>
      <c r="W271" s="21">
        <v>14</v>
      </c>
      <c r="X271" s="21"/>
      <c r="Y271" s="98" t="s">
        <v>249</v>
      </c>
      <c r="Z271" s="96" t="s">
        <v>21</v>
      </c>
      <c r="AA271" s="138">
        <v>-0.83333333333333481</v>
      </c>
      <c r="AB271" s="118">
        <v>5</v>
      </c>
      <c r="AC271" s="118">
        <v>1</v>
      </c>
      <c r="AD271" s="9">
        <v>5</v>
      </c>
      <c r="AE271" s="89">
        <v>9</v>
      </c>
      <c r="AF271" s="81"/>
      <c r="AW271" s="81"/>
      <c r="AX271" s="81"/>
      <c r="AY271" s="81"/>
      <c r="AZ271" s="1"/>
      <c r="BA271" s="1"/>
      <c r="BB271" s="1"/>
      <c r="BC271" s="81"/>
    </row>
    <row r="272" spans="1:55" x14ac:dyDescent="0.25">
      <c r="A272" s="102" t="s">
        <v>248</v>
      </c>
      <c r="B272" s="91" t="s">
        <v>188</v>
      </c>
      <c r="C272" s="138">
        <v>0</v>
      </c>
      <c r="D272" s="118">
        <v>8</v>
      </c>
      <c r="E272" s="118">
        <v>2</v>
      </c>
      <c r="F272" s="9">
        <v>4</v>
      </c>
      <c r="G272" s="89">
        <v>16</v>
      </c>
      <c r="I272" s="95" t="s">
        <v>86</v>
      </c>
      <c r="J272" s="91" t="s">
        <v>91</v>
      </c>
      <c r="K272" s="138">
        <v>0</v>
      </c>
      <c r="L272" s="118">
        <v>11</v>
      </c>
      <c r="M272" s="118">
        <v>3</v>
      </c>
      <c r="N272" s="9">
        <v>3.6666666666666665</v>
      </c>
      <c r="O272" s="89">
        <v>17</v>
      </c>
      <c r="P272" s="21"/>
      <c r="Q272" s="16" t="s">
        <v>319</v>
      </c>
      <c r="R272" s="91" t="s">
        <v>320</v>
      </c>
      <c r="S272" s="138">
        <v>0.83333333333333304</v>
      </c>
      <c r="T272" s="40">
        <v>17</v>
      </c>
      <c r="U272" s="118">
        <v>4</v>
      </c>
      <c r="V272" s="37">
        <v>4.25</v>
      </c>
      <c r="W272" s="21">
        <v>15</v>
      </c>
      <c r="X272" s="21"/>
      <c r="Y272" s="105" t="s">
        <v>345</v>
      </c>
      <c r="Z272" s="91" t="s">
        <v>293</v>
      </c>
      <c r="AA272" s="138">
        <v>2.8334999999999999</v>
      </c>
      <c r="AB272" s="118">
        <v>18</v>
      </c>
      <c r="AC272" s="118">
        <v>4</v>
      </c>
      <c r="AD272" s="9">
        <v>4.5</v>
      </c>
      <c r="AE272" s="89">
        <v>15</v>
      </c>
      <c r="AF272" s="81"/>
      <c r="AW272" s="81"/>
      <c r="AX272" s="81"/>
      <c r="AY272" s="81"/>
      <c r="AZ272" s="1"/>
      <c r="BA272" s="1"/>
      <c r="BB272" s="1"/>
      <c r="BC272" s="81"/>
    </row>
    <row r="273" spans="1:55" x14ac:dyDescent="0.25">
      <c r="A273" s="90" t="s">
        <v>13</v>
      </c>
      <c r="B273" s="91" t="s">
        <v>14</v>
      </c>
      <c r="C273" s="138">
        <v>-5.7499999999999982</v>
      </c>
      <c r="D273" s="118">
        <v>27</v>
      </c>
      <c r="E273" s="118">
        <v>7</v>
      </c>
      <c r="F273" s="9">
        <v>3.8571428571428572</v>
      </c>
      <c r="G273" s="89">
        <v>17</v>
      </c>
      <c r="I273" s="97" t="s">
        <v>343</v>
      </c>
      <c r="J273" s="91" t="s">
        <v>344</v>
      </c>
      <c r="K273" s="138">
        <v>1.7715999999999994</v>
      </c>
      <c r="L273" s="118">
        <v>13</v>
      </c>
      <c r="M273" s="118">
        <v>4</v>
      </c>
      <c r="N273" s="9">
        <v>3.25</v>
      </c>
      <c r="O273" s="89">
        <v>18</v>
      </c>
      <c r="P273" s="21"/>
      <c r="Q273" s="102" t="s">
        <v>248</v>
      </c>
      <c r="R273" s="91" t="s">
        <v>188</v>
      </c>
      <c r="S273" s="138">
        <v>0</v>
      </c>
      <c r="T273" s="40">
        <v>8</v>
      </c>
      <c r="U273" s="118">
        <v>2</v>
      </c>
      <c r="V273" s="37">
        <v>4</v>
      </c>
      <c r="W273" s="21">
        <v>16</v>
      </c>
      <c r="X273" s="21"/>
      <c r="Y273" s="105" t="s">
        <v>127</v>
      </c>
      <c r="Z273" s="91" t="s">
        <v>128</v>
      </c>
      <c r="AA273" s="25">
        <v>7.5556444444444431</v>
      </c>
      <c r="AB273" s="118">
        <v>22</v>
      </c>
      <c r="AC273" s="118">
        <v>5</v>
      </c>
      <c r="AD273" s="9">
        <v>4.4000000000000004</v>
      </c>
      <c r="AE273" s="89">
        <v>16</v>
      </c>
      <c r="AF273" s="81"/>
      <c r="AW273" s="81"/>
      <c r="AX273" s="81"/>
      <c r="AY273" s="81"/>
      <c r="AZ273" s="1"/>
      <c r="BA273" s="1"/>
      <c r="BB273" s="1"/>
      <c r="BC273" s="81"/>
    </row>
    <row r="274" spans="1:55" x14ac:dyDescent="0.25">
      <c r="A274" s="95" t="s">
        <v>86</v>
      </c>
      <c r="B274" s="91" t="s">
        <v>91</v>
      </c>
      <c r="C274" s="138">
        <v>0</v>
      </c>
      <c r="D274" s="118">
        <v>11</v>
      </c>
      <c r="E274" s="118">
        <v>3</v>
      </c>
      <c r="F274" s="9">
        <v>3.6666666666666665</v>
      </c>
      <c r="G274" s="89">
        <v>18</v>
      </c>
      <c r="I274" s="105" t="s">
        <v>127</v>
      </c>
      <c r="J274" s="91" t="s">
        <v>128</v>
      </c>
      <c r="K274" s="138">
        <v>5.777866666666668</v>
      </c>
      <c r="L274" s="118">
        <v>16</v>
      </c>
      <c r="M274" s="118">
        <v>5</v>
      </c>
      <c r="N274" s="9">
        <v>3.2</v>
      </c>
      <c r="O274" s="89">
        <v>19</v>
      </c>
      <c r="P274" s="21"/>
      <c r="Q274" s="186" t="s">
        <v>13</v>
      </c>
      <c r="R274" s="91" t="s">
        <v>14</v>
      </c>
      <c r="S274" s="138">
        <v>-5.7499999999999982</v>
      </c>
      <c r="T274" s="40">
        <v>27</v>
      </c>
      <c r="U274" s="118">
        <v>7</v>
      </c>
      <c r="V274" s="37">
        <v>3.8571428571428572</v>
      </c>
      <c r="W274" s="21">
        <v>17</v>
      </c>
      <c r="X274" s="21"/>
      <c r="Y274" s="101" t="s">
        <v>232</v>
      </c>
      <c r="Z274" s="91" t="s">
        <v>83</v>
      </c>
      <c r="AA274" s="138">
        <v>5.7142857142857162</v>
      </c>
      <c r="AB274" s="118">
        <v>13</v>
      </c>
      <c r="AC274" s="118">
        <v>3</v>
      </c>
      <c r="AD274" s="9">
        <v>4.333333333333333</v>
      </c>
      <c r="AE274" s="89">
        <v>17</v>
      </c>
      <c r="AF274" s="81"/>
      <c r="AW274" s="81"/>
      <c r="AX274" s="81"/>
      <c r="AY274" s="81"/>
      <c r="AZ274" s="1"/>
      <c r="BA274" s="1"/>
      <c r="BB274" s="1"/>
      <c r="BC274" s="81"/>
    </row>
    <row r="275" spans="1:55" x14ac:dyDescent="0.25">
      <c r="A275" s="98" t="s">
        <v>44</v>
      </c>
      <c r="B275" s="96" t="s">
        <v>45</v>
      </c>
      <c r="C275" s="138">
        <v>-2.3611111111111116</v>
      </c>
      <c r="D275" s="118">
        <v>16</v>
      </c>
      <c r="E275" s="118">
        <v>5</v>
      </c>
      <c r="F275" s="9">
        <v>3.2</v>
      </c>
      <c r="G275" s="89">
        <v>19</v>
      </c>
      <c r="I275" s="97" t="s">
        <v>74</v>
      </c>
      <c r="J275" s="91" t="s">
        <v>75</v>
      </c>
      <c r="K275" s="138">
        <v>-2.222533333333331</v>
      </c>
      <c r="L275" s="118">
        <v>18</v>
      </c>
      <c r="M275" s="118">
        <v>6</v>
      </c>
      <c r="N275" s="9">
        <v>3</v>
      </c>
      <c r="O275" s="89">
        <v>20</v>
      </c>
      <c r="P275" s="21"/>
      <c r="Q275" s="95" t="s">
        <v>86</v>
      </c>
      <c r="R275" s="91" t="s">
        <v>91</v>
      </c>
      <c r="S275" s="138">
        <v>0</v>
      </c>
      <c r="T275" s="40">
        <v>11</v>
      </c>
      <c r="U275" s="118">
        <v>3</v>
      </c>
      <c r="V275" s="37">
        <v>3.6666666666666665</v>
      </c>
      <c r="W275" s="21">
        <v>18</v>
      </c>
      <c r="X275" s="21"/>
      <c r="Y275" s="16" t="s">
        <v>319</v>
      </c>
      <c r="Z275" s="91" t="s">
        <v>320</v>
      </c>
      <c r="AA275" s="138">
        <v>0.83333333333333304</v>
      </c>
      <c r="AB275" s="118">
        <v>17</v>
      </c>
      <c r="AC275" s="118">
        <v>4</v>
      </c>
      <c r="AD275" s="9">
        <v>4.25</v>
      </c>
      <c r="AE275" s="89">
        <v>18</v>
      </c>
      <c r="AF275" s="81"/>
      <c r="AW275" s="81"/>
      <c r="AX275" s="81"/>
      <c r="AY275" s="81"/>
      <c r="AZ275" s="1"/>
      <c r="BA275" s="1"/>
      <c r="BB275" s="1"/>
      <c r="BC275" s="81"/>
    </row>
    <row r="276" spans="1:55" x14ac:dyDescent="0.25">
      <c r="A276" s="105" t="s">
        <v>127</v>
      </c>
      <c r="B276" s="91" t="s">
        <v>128</v>
      </c>
      <c r="C276" s="138">
        <v>5.777866666666668</v>
      </c>
      <c r="D276" s="118">
        <v>16</v>
      </c>
      <c r="E276" s="118">
        <v>5</v>
      </c>
      <c r="F276" s="9">
        <v>3.2</v>
      </c>
      <c r="G276" s="89">
        <v>19</v>
      </c>
      <c r="I276" s="98" t="s">
        <v>60</v>
      </c>
      <c r="J276" s="96" t="s">
        <v>62</v>
      </c>
      <c r="K276" s="139">
        <v>-2.777999999999996</v>
      </c>
      <c r="L276" s="119">
        <v>15</v>
      </c>
      <c r="M276" s="119">
        <v>5</v>
      </c>
      <c r="N276" s="27">
        <v>3</v>
      </c>
      <c r="O276" s="119">
        <v>20</v>
      </c>
      <c r="P276" s="21"/>
      <c r="Q276" s="97" t="s">
        <v>74</v>
      </c>
      <c r="R276" s="91" t="s">
        <v>75</v>
      </c>
      <c r="S276" s="138">
        <v>-2.222533333333331</v>
      </c>
      <c r="T276" s="118">
        <v>18</v>
      </c>
      <c r="U276" s="118">
        <v>6</v>
      </c>
      <c r="V276" s="37">
        <v>3</v>
      </c>
      <c r="W276" s="21">
        <v>19</v>
      </c>
      <c r="X276" s="21"/>
      <c r="Y276" s="102" t="s">
        <v>248</v>
      </c>
      <c r="Z276" s="91" t="s">
        <v>188</v>
      </c>
      <c r="AA276" s="138">
        <v>0</v>
      </c>
      <c r="AB276" s="118">
        <v>8</v>
      </c>
      <c r="AC276" s="118">
        <v>2</v>
      </c>
      <c r="AD276" s="9">
        <v>4</v>
      </c>
      <c r="AE276" s="89">
        <v>19</v>
      </c>
      <c r="AF276" s="81"/>
      <c r="AW276" s="81"/>
      <c r="AX276" s="81"/>
      <c r="AY276" s="81"/>
      <c r="AZ276" s="1"/>
      <c r="BA276" s="1"/>
      <c r="BB276" s="1"/>
      <c r="BC276" s="81"/>
    </row>
    <row r="277" spans="1:55" x14ac:dyDescent="0.25">
      <c r="A277" s="97" t="s">
        <v>74</v>
      </c>
      <c r="B277" s="91" t="s">
        <v>75</v>
      </c>
      <c r="C277" s="138">
        <v>-2.222533333333331</v>
      </c>
      <c r="D277" s="118">
        <v>18</v>
      </c>
      <c r="E277" s="118">
        <v>6</v>
      </c>
      <c r="F277" s="9">
        <v>3</v>
      </c>
      <c r="G277" s="89">
        <v>22</v>
      </c>
      <c r="I277" s="108" t="s">
        <v>241</v>
      </c>
      <c r="J277" s="96" t="s">
        <v>242</v>
      </c>
      <c r="K277" s="138">
        <v>1.8551587301587302</v>
      </c>
      <c r="L277" s="118">
        <v>24</v>
      </c>
      <c r="M277" s="118">
        <v>9</v>
      </c>
      <c r="N277" s="9">
        <v>2.6666666666666665</v>
      </c>
      <c r="O277" s="89">
        <v>22</v>
      </c>
      <c r="P277" s="21"/>
      <c r="Q277" s="98" t="s">
        <v>60</v>
      </c>
      <c r="R277" s="96" t="s">
        <v>62</v>
      </c>
      <c r="S277" s="138">
        <v>-2.777999999999996</v>
      </c>
      <c r="T277" s="40">
        <v>15</v>
      </c>
      <c r="U277" s="118">
        <v>5</v>
      </c>
      <c r="V277" s="37">
        <v>3</v>
      </c>
      <c r="W277" s="21">
        <v>19</v>
      </c>
      <c r="X277" s="21"/>
      <c r="Y277" s="186" t="s">
        <v>13</v>
      </c>
      <c r="Z277" s="91" t="s">
        <v>14</v>
      </c>
      <c r="AA277" s="138">
        <v>-5.7499999999999982</v>
      </c>
      <c r="AB277" s="118">
        <v>27</v>
      </c>
      <c r="AC277" s="118">
        <v>7</v>
      </c>
      <c r="AD277" s="9">
        <v>3.8571428571428572</v>
      </c>
      <c r="AE277" s="89">
        <v>20</v>
      </c>
      <c r="AF277" s="81"/>
      <c r="AW277" s="81"/>
      <c r="AX277" s="81"/>
      <c r="AY277" s="81"/>
      <c r="AZ277" s="1"/>
      <c r="BA277" s="1"/>
      <c r="BB277" s="1"/>
      <c r="BC277" s="81"/>
    </row>
    <row r="278" spans="1:55" x14ac:dyDescent="0.25">
      <c r="A278" s="108" t="s">
        <v>241</v>
      </c>
      <c r="B278" s="96" t="s">
        <v>242</v>
      </c>
      <c r="C278" s="138">
        <v>1.8551587301587302</v>
      </c>
      <c r="D278" s="118">
        <v>24</v>
      </c>
      <c r="E278" s="118">
        <v>9</v>
      </c>
      <c r="F278" s="9">
        <v>2.6666666666666665</v>
      </c>
      <c r="G278" s="89">
        <v>23</v>
      </c>
      <c r="I278" s="97" t="s">
        <v>36</v>
      </c>
      <c r="J278" s="91" t="s">
        <v>38</v>
      </c>
      <c r="K278" s="138">
        <v>3.5500888888888902</v>
      </c>
      <c r="L278" s="54">
        <v>16</v>
      </c>
      <c r="M278" s="54">
        <v>6</v>
      </c>
      <c r="N278" s="9">
        <v>2.6666666666666665</v>
      </c>
      <c r="O278" s="89">
        <v>22</v>
      </c>
      <c r="P278" s="21"/>
      <c r="Q278" s="108" t="s">
        <v>241</v>
      </c>
      <c r="R278" s="96" t="s">
        <v>242</v>
      </c>
      <c r="S278" s="138">
        <v>1.8551587301587302</v>
      </c>
      <c r="T278" s="40">
        <v>24</v>
      </c>
      <c r="U278" s="118">
        <v>9</v>
      </c>
      <c r="V278" s="37">
        <v>2.6666666666666665</v>
      </c>
      <c r="W278" s="21">
        <v>21</v>
      </c>
      <c r="X278" s="21"/>
      <c r="Y278" s="95" t="s">
        <v>86</v>
      </c>
      <c r="Z278" s="91" t="s">
        <v>91</v>
      </c>
      <c r="AA278" s="138">
        <v>0</v>
      </c>
      <c r="AB278" s="118">
        <v>11</v>
      </c>
      <c r="AC278" s="118">
        <v>3</v>
      </c>
      <c r="AD278" s="9">
        <v>3.6666666666666665</v>
      </c>
      <c r="AE278" s="89">
        <v>21</v>
      </c>
      <c r="AF278" s="81"/>
      <c r="AW278" s="81"/>
      <c r="AX278" s="81"/>
      <c r="AY278" s="81"/>
      <c r="AZ278" s="1"/>
      <c r="BA278" s="1"/>
      <c r="BB278" s="1"/>
      <c r="BC278" s="81"/>
    </row>
    <row r="279" spans="1:55" x14ac:dyDescent="0.25">
      <c r="A279" s="97" t="s">
        <v>36</v>
      </c>
      <c r="B279" s="91" t="s">
        <v>38</v>
      </c>
      <c r="C279" s="138">
        <v>3.5500888888888902</v>
      </c>
      <c r="D279" s="54">
        <v>16</v>
      </c>
      <c r="E279" s="54">
        <v>6</v>
      </c>
      <c r="F279" s="9">
        <v>2.6666666666666665</v>
      </c>
      <c r="G279" s="89">
        <v>23</v>
      </c>
      <c r="I279" s="90" t="s">
        <v>96</v>
      </c>
      <c r="J279" s="91" t="s">
        <v>97</v>
      </c>
      <c r="K279" s="138">
        <v>-3.428571428571427</v>
      </c>
      <c r="L279" s="118">
        <v>5</v>
      </c>
      <c r="M279" s="118">
        <v>2</v>
      </c>
      <c r="N279" s="9">
        <v>2.5</v>
      </c>
      <c r="O279" s="89">
        <v>24</v>
      </c>
      <c r="P279" s="21"/>
      <c r="Q279" s="97" t="s">
        <v>36</v>
      </c>
      <c r="R279" s="91" t="s">
        <v>38</v>
      </c>
      <c r="S279" s="138">
        <v>2.5</v>
      </c>
      <c r="T279" s="66">
        <v>16</v>
      </c>
      <c r="U279" s="54">
        <v>6</v>
      </c>
      <c r="V279" s="37">
        <v>2.6666666666666665</v>
      </c>
      <c r="W279" s="21">
        <v>22</v>
      </c>
      <c r="X279" s="21"/>
      <c r="Y279" s="97" t="s">
        <v>74</v>
      </c>
      <c r="Z279" s="91" t="s">
        <v>75</v>
      </c>
      <c r="AA279" s="138">
        <v>-2.222533333333331</v>
      </c>
      <c r="AB279" s="118">
        <v>18</v>
      </c>
      <c r="AC279" s="118">
        <v>6</v>
      </c>
      <c r="AD279" s="9">
        <v>3</v>
      </c>
      <c r="AE279" s="89">
        <v>22</v>
      </c>
      <c r="AF279" s="81"/>
      <c r="AW279" s="81"/>
      <c r="AX279" s="81"/>
      <c r="AY279" s="81"/>
      <c r="AZ279" s="1"/>
      <c r="BA279" s="1"/>
      <c r="BB279" s="1"/>
      <c r="BC279" s="81"/>
    </row>
    <row r="280" spans="1:55" x14ac:dyDescent="0.25">
      <c r="A280" s="109" t="s">
        <v>109</v>
      </c>
      <c r="B280" s="91" t="s">
        <v>110</v>
      </c>
      <c r="C280" s="138">
        <v>1.3333333333333321</v>
      </c>
      <c r="D280" s="118">
        <v>8</v>
      </c>
      <c r="E280" s="118">
        <v>3</v>
      </c>
      <c r="F280" s="9">
        <v>2.6666666666666665</v>
      </c>
      <c r="G280" s="89">
        <v>23</v>
      </c>
      <c r="I280" s="101" t="s">
        <v>214</v>
      </c>
      <c r="J280" s="91" t="s">
        <v>215</v>
      </c>
      <c r="K280" s="138">
        <v>2.8571428571428559</v>
      </c>
      <c r="L280" s="118">
        <v>5</v>
      </c>
      <c r="M280" s="118">
        <v>2</v>
      </c>
      <c r="N280" s="9">
        <v>2.5</v>
      </c>
      <c r="O280" s="89">
        <v>24</v>
      </c>
      <c r="P280" s="21"/>
      <c r="Q280" s="90" t="s">
        <v>96</v>
      </c>
      <c r="R280" s="91" t="s">
        <v>97</v>
      </c>
      <c r="S280" s="138">
        <v>-3.428571428571427</v>
      </c>
      <c r="T280" s="40">
        <v>5</v>
      </c>
      <c r="U280" s="118">
        <v>2</v>
      </c>
      <c r="V280" s="37">
        <v>2.5</v>
      </c>
      <c r="W280" s="21">
        <v>23</v>
      </c>
      <c r="X280" s="21"/>
      <c r="Y280" s="98" t="s">
        <v>60</v>
      </c>
      <c r="Z280" s="96" t="s">
        <v>62</v>
      </c>
      <c r="AA280" s="138">
        <v>-2.777999999999996</v>
      </c>
      <c r="AB280" s="118">
        <v>15</v>
      </c>
      <c r="AC280" s="118">
        <v>5</v>
      </c>
      <c r="AD280" s="9">
        <v>3</v>
      </c>
      <c r="AE280" s="89">
        <v>22</v>
      </c>
      <c r="AF280" s="81"/>
      <c r="AW280" s="81"/>
      <c r="AX280" s="81"/>
      <c r="AY280" s="81"/>
      <c r="AZ280" s="1"/>
      <c r="BA280" s="1"/>
      <c r="BB280" s="1"/>
      <c r="BC280" s="81"/>
    </row>
    <row r="281" spans="1:55" x14ac:dyDescent="0.25">
      <c r="A281" s="90" t="s">
        <v>96</v>
      </c>
      <c r="B281" s="91" t="s">
        <v>97</v>
      </c>
      <c r="C281" s="138">
        <v>-3.428571428571427</v>
      </c>
      <c r="D281" s="118">
        <v>5</v>
      </c>
      <c r="E281" s="118">
        <v>2</v>
      </c>
      <c r="F281" s="9">
        <v>2.5</v>
      </c>
      <c r="G281" s="89">
        <v>26</v>
      </c>
      <c r="I281" s="94" t="s">
        <v>330</v>
      </c>
      <c r="J281" s="96" t="s">
        <v>331</v>
      </c>
      <c r="K281" s="139">
        <v>-0.55549999999999766</v>
      </c>
      <c r="L281" s="119">
        <v>13</v>
      </c>
      <c r="M281" s="119">
        <v>6</v>
      </c>
      <c r="N281" s="27">
        <v>2.1666666666666665</v>
      </c>
      <c r="O281" s="119">
        <v>26</v>
      </c>
      <c r="P281" s="21"/>
      <c r="Q281" s="101" t="s">
        <v>214</v>
      </c>
      <c r="R281" s="91" t="s">
        <v>215</v>
      </c>
      <c r="S281" s="138">
        <v>2.8571428571428559</v>
      </c>
      <c r="T281" s="40">
        <v>5</v>
      </c>
      <c r="U281" s="118">
        <v>2</v>
      </c>
      <c r="V281" s="37">
        <v>2.5</v>
      </c>
      <c r="W281" s="21">
        <v>23</v>
      </c>
      <c r="X281" s="21"/>
      <c r="Y281" s="108" t="s">
        <v>241</v>
      </c>
      <c r="Z281" s="96" t="s">
        <v>242</v>
      </c>
      <c r="AA281" s="138">
        <v>1.8551587301587302</v>
      </c>
      <c r="AB281" s="118">
        <v>24</v>
      </c>
      <c r="AC281" s="118">
        <v>9</v>
      </c>
      <c r="AD281" s="9">
        <v>2.6666666666666665</v>
      </c>
      <c r="AE281" s="89">
        <v>24</v>
      </c>
      <c r="AF281" s="81"/>
      <c r="AW281" s="81"/>
      <c r="AX281" s="81"/>
      <c r="AY281" s="81"/>
      <c r="AZ281" s="1"/>
      <c r="BA281" s="1"/>
      <c r="BB281" s="1"/>
      <c r="BC281" s="81"/>
    </row>
    <row r="282" spans="1:55" x14ac:dyDescent="0.25">
      <c r="A282" s="101" t="s">
        <v>214</v>
      </c>
      <c r="B282" s="91" t="s">
        <v>215</v>
      </c>
      <c r="C282" s="138">
        <v>2.8571428571428559</v>
      </c>
      <c r="D282" s="118">
        <v>5</v>
      </c>
      <c r="E282" s="118">
        <v>2</v>
      </c>
      <c r="F282" s="9">
        <v>2.5</v>
      </c>
      <c r="G282" s="89">
        <v>26</v>
      </c>
      <c r="I282" s="98" t="s">
        <v>44</v>
      </c>
      <c r="J282" s="96" t="s">
        <v>45</v>
      </c>
      <c r="K282" s="139">
        <v>-6.1109999999999998</v>
      </c>
      <c r="L282" s="119">
        <v>16</v>
      </c>
      <c r="M282" s="119">
        <v>8</v>
      </c>
      <c r="N282" s="27">
        <v>2</v>
      </c>
      <c r="O282" s="119">
        <v>27</v>
      </c>
      <c r="P282" s="21"/>
      <c r="Q282" s="98" t="s">
        <v>44</v>
      </c>
      <c r="R282" s="96" t="s">
        <v>45</v>
      </c>
      <c r="S282" s="138">
        <v>-6.1109999999999998</v>
      </c>
      <c r="T282" s="40">
        <v>16</v>
      </c>
      <c r="U282" s="118">
        <v>8</v>
      </c>
      <c r="V282" s="37">
        <v>2</v>
      </c>
      <c r="W282" s="21">
        <v>25</v>
      </c>
      <c r="X282" s="21"/>
      <c r="Y282" s="97" t="s">
        <v>36</v>
      </c>
      <c r="Z282" s="91" t="s">
        <v>38</v>
      </c>
      <c r="AA282" s="139">
        <v>2.3056000000000001</v>
      </c>
      <c r="AB282" s="47">
        <v>16</v>
      </c>
      <c r="AC282" s="47">
        <v>6</v>
      </c>
      <c r="AD282" s="27">
        <v>2.6666666666666665</v>
      </c>
      <c r="AE282" s="119">
        <v>24</v>
      </c>
      <c r="AF282" s="81"/>
      <c r="AW282" s="81"/>
      <c r="AX282" s="81"/>
      <c r="AY282" s="81"/>
      <c r="AZ282" s="1"/>
      <c r="BA282" s="1"/>
      <c r="BB282" s="1"/>
      <c r="BC282" s="81"/>
    </row>
    <row r="283" spans="1:55" x14ac:dyDescent="0.25">
      <c r="A283" s="102" t="s">
        <v>287</v>
      </c>
      <c r="B283" s="91" t="s">
        <v>78</v>
      </c>
      <c r="C283" s="138">
        <v>1.183600000000002</v>
      </c>
      <c r="D283" s="54">
        <v>29</v>
      </c>
      <c r="E283" s="54">
        <v>13</v>
      </c>
      <c r="F283" s="9">
        <v>2.2307692307692308</v>
      </c>
      <c r="G283" s="89">
        <v>27</v>
      </c>
      <c r="I283" s="95" t="s">
        <v>163</v>
      </c>
      <c r="J283" s="96" t="s">
        <v>164</v>
      </c>
      <c r="K283" s="138">
        <v>3.000099999999998</v>
      </c>
      <c r="L283" s="118">
        <v>8</v>
      </c>
      <c r="M283" s="118">
        <v>4</v>
      </c>
      <c r="N283" s="9">
        <v>2</v>
      </c>
      <c r="O283" s="89">
        <v>27</v>
      </c>
      <c r="P283" s="21"/>
      <c r="Q283" s="95" t="s">
        <v>163</v>
      </c>
      <c r="R283" s="96" t="s">
        <v>164</v>
      </c>
      <c r="S283" s="138">
        <v>3.000099999999998</v>
      </c>
      <c r="T283" s="40">
        <v>8</v>
      </c>
      <c r="U283" s="118">
        <v>4</v>
      </c>
      <c r="V283" s="37">
        <v>2</v>
      </c>
      <c r="W283" s="21">
        <v>25</v>
      </c>
      <c r="X283" s="21"/>
      <c r="Y283" s="90" t="s">
        <v>96</v>
      </c>
      <c r="Z283" s="91" t="s">
        <v>97</v>
      </c>
      <c r="AA283" s="138">
        <v>-3.428571428571427</v>
      </c>
      <c r="AB283" s="118">
        <v>5</v>
      </c>
      <c r="AC283" s="118">
        <v>2</v>
      </c>
      <c r="AD283" s="9">
        <v>2.5</v>
      </c>
      <c r="AE283" s="89">
        <v>26</v>
      </c>
      <c r="AF283" s="81"/>
      <c r="AW283" s="81"/>
      <c r="AX283" s="81"/>
      <c r="AY283" s="81"/>
      <c r="AZ283" s="1"/>
      <c r="BA283" s="1"/>
      <c r="BB283" s="1"/>
      <c r="BC283" s="81"/>
    </row>
    <row r="284" spans="1:55" ht="15.75" thickBot="1" x14ac:dyDescent="0.3">
      <c r="A284" s="97" t="s">
        <v>343</v>
      </c>
      <c r="B284" s="91" t="s">
        <v>344</v>
      </c>
      <c r="C284" s="139">
        <v>1.7715999999999994</v>
      </c>
      <c r="D284" s="119">
        <v>19</v>
      </c>
      <c r="E284" s="119">
        <v>9</v>
      </c>
      <c r="F284" s="27">
        <v>2.1111111111111112</v>
      </c>
      <c r="G284" s="119">
        <v>29</v>
      </c>
      <c r="I284" s="94" t="s">
        <v>60</v>
      </c>
      <c r="J284" s="96" t="s">
        <v>61</v>
      </c>
      <c r="K284" s="139">
        <v>0</v>
      </c>
      <c r="L284" s="119">
        <v>6</v>
      </c>
      <c r="M284" s="119">
        <v>3</v>
      </c>
      <c r="N284" s="27">
        <v>2</v>
      </c>
      <c r="O284" s="119">
        <v>27</v>
      </c>
      <c r="P284" s="21"/>
      <c r="Q284" s="94" t="s">
        <v>60</v>
      </c>
      <c r="R284" s="96" t="s">
        <v>61</v>
      </c>
      <c r="S284" s="138">
        <v>0</v>
      </c>
      <c r="T284" s="40">
        <v>6</v>
      </c>
      <c r="U284" s="118">
        <v>3</v>
      </c>
      <c r="V284" s="37">
        <v>2</v>
      </c>
      <c r="W284" s="21">
        <v>25</v>
      </c>
      <c r="X284" s="21"/>
      <c r="Y284" s="101" t="s">
        <v>214</v>
      </c>
      <c r="Z284" s="91" t="s">
        <v>215</v>
      </c>
      <c r="AA284" s="138">
        <v>2.8571428571428559</v>
      </c>
      <c r="AB284" s="118">
        <v>5</v>
      </c>
      <c r="AC284" s="118">
        <v>2</v>
      </c>
      <c r="AD284" s="9">
        <v>2.5</v>
      </c>
      <c r="AE284" s="89">
        <v>26</v>
      </c>
      <c r="AF284" s="81"/>
      <c r="AW284" s="81"/>
      <c r="AX284" s="81"/>
      <c r="AY284" s="81"/>
      <c r="AZ284" s="1"/>
      <c r="BA284" s="1"/>
      <c r="BB284" s="1"/>
      <c r="BC284" s="81"/>
    </row>
    <row r="285" spans="1:55" x14ac:dyDescent="0.25">
      <c r="A285" s="95" t="s">
        <v>67</v>
      </c>
      <c r="B285" s="91" t="s">
        <v>68</v>
      </c>
      <c r="C285" s="138">
        <v>-0.85334126984127234</v>
      </c>
      <c r="D285" s="118">
        <v>28</v>
      </c>
      <c r="E285" s="118">
        <v>14</v>
      </c>
      <c r="F285" s="9">
        <v>2</v>
      </c>
      <c r="G285" s="89">
        <v>30</v>
      </c>
      <c r="I285" s="97" t="s">
        <v>243</v>
      </c>
      <c r="J285" s="91" t="s">
        <v>354</v>
      </c>
      <c r="K285" s="138">
        <v>0</v>
      </c>
      <c r="L285" s="118">
        <v>6</v>
      </c>
      <c r="M285" s="118">
        <v>3</v>
      </c>
      <c r="N285" s="9">
        <v>2</v>
      </c>
      <c r="O285" s="89">
        <v>27</v>
      </c>
      <c r="P285" s="21"/>
      <c r="Q285" s="209" t="s">
        <v>243</v>
      </c>
      <c r="R285" s="212" t="s">
        <v>354</v>
      </c>
      <c r="S285" s="216">
        <v>0</v>
      </c>
      <c r="T285" s="153">
        <v>6</v>
      </c>
      <c r="U285" s="71">
        <v>3</v>
      </c>
      <c r="V285" s="220">
        <v>2</v>
      </c>
      <c r="W285" s="21">
        <v>25</v>
      </c>
      <c r="X285" s="21"/>
      <c r="Y285" s="98" t="s">
        <v>44</v>
      </c>
      <c r="Z285" s="96" t="s">
        <v>45</v>
      </c>
      <c r="AA285" s="138">
        <v>-6.1109999999999998</v>
      </c>
      <c r="AB285" s="118">
        <v>16</v>
      </c>
      <c r="AC285" s="118">
        <v>8</v>
      </c>
      <c r="AD285" s="9">
        <v>2</v>
      </c>
      <c r="AE285" s="89">
        <v>28</v>
      </c>
      <c r="AF285" s="81"/>
      <c r="AW285" s="81"/>
      <c r="AX285" s="81"/>
      <c r="AY285" s="81"/>
      <c r="AZ285" s="1"/>
      <c r="BA285" s="1"/>
      <c r="BB285" s="1"/>
      <c r="BC285" s="81"/>
    </row>
    <row r="286" spans="1:55" x14ac:dyDescent="0.25">
      <c r="A286" s="95" t="s">
        <v>163</v>
      </c>
      <c r="B286" s="96" t="s">
        <v>164</v>
      </c>
      <c r="C286" s="138">
        <v>3.000099999999998</v>
      </c>
      <c r="D286" s="118">
        <v>8</v>
      </c>
      <c r="E286" s="118">
        <v>4</v>
      </c>
      <c r="F286" s="9">
        <v>2</v>
      </c>
      <c r="G286" s="89">
        <v>30</v>
      </c>
      <c r="I286" s="94" t="s">
        <v>44</v>
      </c>
      <c r="J286" s="96" t="s">
        <v>46</v>
      </c>
      <c r="K286" s="138">
        <v>4</v>
      </c>
      <c r="L286" s="118">
        <v>4</v>
      </c>
      <c r="M286" s="118">
        <v>2</v>
      </c>
      <c r="N286" s="9">
        <v>2</v>
      </c>
      <c r="O286" s="89">
        <v>27</v>
      </c>
      <c r="P286" s="21"/>
      <c r="Q286" s="197" t="s">
        <v>44</v>
      </c>
      <c r="R286" s="121" t="s">
        <v>46</v>
      </c>
      <c r="S286" s="215">
        <v>4</v>
      </c>
      <c r="T286" s="4">
        <v>4</v>
      </c>
      <c r="U286" s="147">
        <v>2</v>
      </c>
      <c r="V286" s="221">
        <v>2</v>
      </c>
      <c r="W286" s="21">
        <v>25</v>
      </c>
      <c r="X286" s="21"/>
      <c r="Y286" s="95" t="s">
        <v>163</v>
      </c>
      <c r="Z286" s="96" t="s">
        <v>164</v>
      </c>
      <c r="AA286" s="138">
        <v>3.000099999999998</v>
      </c>
      <c r="AB286" s="118">
        <v>8</v>
      </c>
      <c r="AC286" s="118">
        <v>4</v>
      </c>
      <c r="AD286" s="9">
        <v>2</v>
      </c>
      <c r="AE286" s="89">
        <v>28</v>
      </c>
      <c r="AF286" s="81"/>
      <c r="AW286" s="81"/>
      <c r="AX286" s="81"/>
      <c r="AY286" s="81"/>
      <c r="AZ286" s="1"/>
      <c r="BA286" s="1"/>
      <c r="BB286" s="1"/>
      <c r="BC286" s="81"/>
    </row>
    <row r="287" spans="1:55" x14ac:dyDescent="0.25">
      <c r="A287" s="97" t="s">
        <v>243</v>
      </c>
      <c r="B287" s="91" t="s">
        <v>354</v>
      </c>
      <c r="C287" s="139">
        <v>0</v>
      </c>
      <c r="D287" s="119">
        <v>6</v>
      </c>
      <c r="E287" s="119">
        <v>3</v>
      </c>
      <c r="F287" s="27">
        <v>2</v>
      </c>
      <c r="G287" s="119">
        <v>30</v>
      </c>
      <c r="I287" s="133" t="s">
        <v>94</v>
      </c>
      <c r="J287" s="91" t="s">
        <v>324</v>
      </c>
      <c r="K287" s="138">
        <v>1.6666666666666679</v>
      </c>
      <c r="L287" s="118">
        <v>4</v>
      </c>
      <c r="M287" s="118">
        <v>2</v>
      </c>
      <c r="N287" s="9">
        <v>2</v>
      </c>
      <c r="O287" s="89">
        <v>27</v>
      </c>
      <c r="P287" s="21"/>
      <c r="Q287" s="202" t="s">
        <v>94</v>
      </c>
      <c r="R287" s="128" t="s">
        <v>324</v>
      </c>
      <c r="S287" s="215">
        <v>1.6666666666666679</v>
      </c>
      <c r="T287" s="4">
        <v>4</v>
      </c>
      <c r="U287" s="147">
        <v>2</v>
      </c>
      <c r="V287" s="221">
        <v>2</v>
      </c>
      <c r="W287" s="21">
        <v>25</v>
      </c>
      <c r="X287" s="21"/>
      <c r="Y287" s="94" t="s">
        <v>60</v>
      </c>
      <c r="Z287" s="96" t="s">
        <v>61</v>
      </c>
      <c r="AA287" s="138">
        <v>0</v>
      </c>
      <c r="AB287" s="118">
        <v>6</v>
      </c>
      <c r="AC287" s="118">
        <v>3</v>
      </c>
      <c r="AD287" s="9">
        <v>2</v>
      </c>
      <c r="AE287" s="89">
        <v>28</v>
      </c>
      <c r="AF287" s="81"/>
      <c r="AW287" s="81"/>
      <c r="AX287" s="81"/>
      <c r="AY287" s="81"/>
      <c r="AZ287" s="1"/>
      <c r="BA287" s="1"/>
      <c r="BB287" s="1"/>
      <c r="BC287" s="81"/>
    </row>
    <row r="288" spans="1:55" x14ac:dyDescent="0.25">
      <c r="A288" s="94" t="s">
        <v>44</v>
      </c>
      <c r="B288" s="96" t="s">
        <v>46</v>
      </c>
      <c r="C288" s="138">
        <v>4</v>
      </c>
      <c r="D288" s="118">
        <v>4</v>
      </c>
      <c r="E288" s="118">
        <v>2</v>
      </c>
      <c r="F288" s="9">
        <v>2</v>
      </c>
      <c r="G288" s="89">
        <v>30</v>
      </c>
      <c r="I288" s="97" t="s">
        <v>325</v>
      </c>
      <c r="J288" s="91" t="s">
        <v>326</v>
      </c>
      <c r="K288" s="138">
        <v>0</v>
      </c>
      <c r="L288" s="118">
        <v>4</v>
      </c>
      <c r="M288" s="118">
        <v>2</v>
      </c>
      <c r="N288" s="9">
        <v>2</v>
      </c>
      <c r="O288" s="89">
        <v>27</v>
      </c>
      <c r="P288" s="21"/>
      <c r="Q288" s="205" t="s">
        <v>325</v>
      </c>
      <c r="R288" s="128" t="s">
        <v>326</v>
      </c>
      <c r="S288" s="215">
        <v>0</v>
      </c>
      <c r="T288" s="4">
        <v>4</v>
      </c>
      <c r="U288" s="147">
        <v>2</v>
      </c>
      <c r="V288" s="221">
        <v>2</v>
      </c>
      <c r="W288" s="21">
        <v>25</v>
      </c>
      <c r="X288" s="21"/>
      <c r="Y288" s="94" t="s">
        <v>44</v>
      </c>
      <c r="Z288" s="96" t="s">
        <v>46</v>
      </c>
      <c r="AA288" s="138">
        <v>4</v>
      </c>
      <c r="AB288" s="118">
        <v>4</v>
      </c>
      <c r="AC288" s="118">
        <v>2</v>
      </c>
      <c r="AD288" s="9">
        <v>2</v>
      </c>
      <c r="AE288" s="89">
        <v>28</v>
      </c>
      <c r="AF288" s="81"/>
      <c r="AW288" s="81"/>
      <c r="AX288" s="81"/>
      <c r="AY288" s="81"/>
      <c r="AZ288" s="1"/>
      <c r="BA288" s="1"/>
      <c r="BB288" s="1"/>
      <c r="BC288" s="81"/>
    </row>
    <row r="289" spans="1:55" ht="15.75" thickBot="1" x14ac:dyDescent="0.3">
      <c r="A289" s="133" t="s">
        <v>94</v>
      </c>
      <c r="B289" s="91" t="s">
        <v>324</v>
      </c>
      <c r="C289" s="138">
        <v>1.6666666666666679</v>
      </c>
      <c r="D289" s="118">
        <v>4</v>
      </c>
      <c r="E289" s="118">
        <v>2</v>
      </c>
      <c r="F289" s="9">
        <v>2</v>
      </c>
      <c r="G289" s="89">
        <v>30</v>
      </c>
      <c r="I289" s="101" t="s">
        <v>220</v>
      </c>
      <c r="J289" s="91" t="s">
        <v>80</v>
      </c>
      <c r="K289" s="138">
        <v>0</v>
      </c>
      <c r="L289" s="118">
        <v>4</v>
      </c>
      <c r="M289" s="118">
        <v>2</v>
      </c>
      <c r="N289" s="9">
        <v>2</v>
      </c>
      <c r="O289" s="89">
        <v>27</v>
      </c>
      <c r="P289" s="21"/>
      <c r="Q289" s="127" t="s">
        <v>384</v>
      </c>
      <c r="R289" s="128" t="s">
        <v>227</v>
      </c>
      <c r="S289" s="217">
        <v>7.8054999999999986</v>
      </c>
      <c r="T289" s="177">
        <v>4</v>
      </c>
      <c r="U289" s="178">
        <v>2</v>
      </c>
      <c r="V289" s="222">
        <v>2</v>
      </c>
      <c r="W289" s="21">
        <v>25</v>
      </c>
      <c r="X289" s="21"/>
      <c r="Y289" s="133" t="s">
        <v>94</v>
      </c>
      <c r="Z289" s="91" t="s">
        <v>324</v>
      </c>
      <c r="AA289" s="138">
        <v>1.6666666666666679</v>
      </c>
      <c r="AB289" s="118">
        <v>4</v>
      </c>
      <c r="AC289" s="118">
        <v>2</v>
      </c>
      <c r="AD289" s="9">
        <v>2</v>
      </c>
      <c r="AE289" s="89">
        <v>28</v>
      </c>
      <c r="AF289" s="81"/>
      <c r="AW289" s="81"/>
      <c r="AX289" s="81"/>
      <c r="AY289" s="81"/>
      <c r="AZ289" s="1"/>
      <c r="BA289" s="1"/>
      <c r="BB289" s="1"/>
      <c r="BC289" s="81"/>
    </row>
    <row r="290" spans="1:55" x14ac:dyDescent="0.25">
      <c r="A290" s="97" t="s">
        <v>325</v>
      </c>
      <c r="B290" s="91" t="s">
        <v>326</v>
      </c>
      <c r="C290" s="138">
        <v>0</v>
      </c>
      <c r="D290" s="118">
        <v>4</v>
      </c>
      <c r="E290" s="118">
        <v>2</v>
      </c>
      <c r="F290" s="9">
        <v>2</v>
      </c>
      <c r="G290" s="89">
        <v>30</v>
      </c>
      <c r="I290" s="102" t="s">
        <v>235</v>
      </c>
      <c r="J290" s="91" t="s">
        <v>237</v>
      </c>
      <c r="K290" s="138">
        <v>1.3333333333333321</v>
      </c>
      <c r="L290" s="118">
        <v>2</v>
      </c>
      <c r="M290" s="118">
        <v>1</v>
      </c>
      <c r="N290" s="9">
        <v>2</v>
      </c>
      <c r="O290" s="89">
        <v>27</v>
      </c>
      <c r="P290" s="21"/>
      <c r="Q290" s="102" t="s">
        <v>235</v>
      </c>
      <c r="R290" s="91" t="s">
        <v>237</v>
      </c>
      <c r="S290" s="138">
        <v>1.3333333333333321</v>
      </c>
      <c r="T290" s="40">
        <v>2</v>
      </c>
      <c r="U290" s="118">
        <v>1</v>
      </c>
      <c r="V290" s="37">
        <v>2</v>
      </c>
      <c r="W290" s="21">
        <v>25</v>
      </c>
      <c r="X290" s="21"/>
      <c r="Y290" s="97" t="s">
        <v>325</v>
      </c>
      <c r="Z290" s="91" t="s">
        <v>326</v>
      </c>
      <c r="AA290" s="138">
        <v>0</v>
      </c>
      <c r="AB290" s="118">
        <v>4</v>
      </c>
      <c r="AC290" s="118">
        <v>2</v>
      </c>
      <c r="AD290" s="9">
        <v>2</v>
      </c>
      <c r="AE290" s="89">
        <v>28</v>
      </c>
      <c r="AF290" s="81"/>
      <c r="AW290" s="81"/>
      <c r="AX290" s="81"/>
      <c r="AY290" s="81"/>
      <c r="AZ290" s="1"/>
      <c r="BA290" s="1"/>
      <c r="BB290" s="1"/>
      <c r="BC290" s="81"/>
    </row>
    <row r="291" spans="1:55" x14ac:dyDescent="0.25">
      <c r="A291" s="101" t="s">
        <v>220</v>
      </c>
      <c r="B291" s="91" t="s">
        <v>80</v>
      </c>
      <c r="C291" s="138">
        <v>0</v>
      </c>
      <c r="D291" s="118">
        <v>4</v>
      </c>
      <c r="E291" s="118">
        <v>2</v>
      </c>
      <c r="F291" s="9">
        <v>2</v>
      </c>
      <c r="G291" s="89">
        <v>30</v>
      </c>
      <c r="I291" s="94" t="s">
        <v>179</v>
      </c>
      <c r="J291" s="91" t="s">
        <v>180</v>
      </c>
      <c r="K291" s="138">
        <v>0.27794444444444455</v>
      </c>
      <c r="L291" s="118">
        <v>55</v>
      </c>
      <c r="M291" s="118">
        <v>28</v>
      </c>
      <c r="N291" s="9">
        <v>1.9642857142857142</v>
      </c>
      <c r="O291" s="89">
        <v>36</v>
      </c>
      <c r="P291" s="21"/>
      <c r="Q291" s="94" t="s">
        <v>179</v>
      </c>
      <c r="R291" s="91" t="s">
        <v>180</v>
      </c>
      <c r="S291" s="138">
        <v>0.27794444444444455</v>
      </c>
      <c r="T291" s="40">
        <v>55</v>
      </c>
      <c r="U291" s="118">
        <v>28</v>
      </c>
      <c r="V291" s="37">
        <v>1.9642857142857142</v>
      </c>
      <c r="W291" s="21">
        <v>34</v>
      </c>
      <c r="X291" s="21"/>
      <c r="Y291" s="97" t="s">
        <v>204</v>
      </c>
      <c r="Z291" s="96" t="s">
        <v>392</v>
      </c>
      <c r="AA291" s="139">
        <v>-1.5</v>
      </c>
      <c r="AB291" s="119">
        <v>4</v>
      </c>
      <c r="AC291" s="119">
        <v>2</v>
      </c>
      <c r="AD291" s="27">
        <v>2</v>
      </c>
      <c r="AE291" s="119">
        <v>28</v>
      </c>
      <c r="AF291" s="81"/>
      <c r="AW291" s="81"/>
      <c r="AX291" s="81"/>
      <c r="AY291" s="81"/>
      <c r="AZ291" s="1"/>
      <c r="BA291" s="1"/>
      <c r="BB291" s="1"/>
      <c r="BC291" s="81"/>
    </row>
    <row r="292" spans="1:55" x14ac:dyDescent="0.25">
      <c r="A292" s="95" t="s">
        <v>87</v>
      </c>
      <c r="B292" s="96" t="s">
        <v>88</v>
      </c>
      <c r="C292" s="138">
        <v>0</v>
      </c>
      <c r="D292" s="118">
        <v>2</v>
      </c>
      <c r="E292" s="118">
        <v>1</v>
      </c>
      <c r="F292" s="9">
        <v>2</v>
      </c>
      <c r="G292" s="89">
        <v>30</v>
      </c>
      <c r="I292" s="95" t="s">
        <v>67</v>
      </c>
      <c r="J292" s="91" t="s">
        <v>68</v>
      </c>
      <c r="K292" s="139">
        <v>1.8610000000000015</v>
      </c>
      <c r="L292" s="119">
        <v>32</v>
      </c>
      <c r="M292" s="119">
        <v>17</v>
      </c>
      <c r="N292" s="27">
        <v>1.8823529411764706</v>
      </c>
      <c r="O292" s="119">
        <v>37</v>
      </c>
      <c r="P292" s="21"/>
      <c r="Q292" s="95" t="s">
        <v>316</v>
      </c>
      <c r="R292" s="91" t="s">
        <v>68</v>
      </c>
      <c r="S292" s="138">
        <v>1.8610000000000015</v>
      </c>
      <c r="T292" s="40">
        <v>32</v>
      </c>
      <c r="U292" s="118">
        <v>17</v>
      </c>
      <c r="V292" s="37">
        <v>1.8823529411764706</v>
      </c>
      <c r="W292" s="21">
        <v>35</v>
      </c>
      <c r="X292" s="21"/>
      <c r="Y292" s="102" t="s">
        <v>235</v>
      </c>
      <c r="Z292" s="91" t="s">
        <v>237</v>
      </c>
      <c r="AA292" s="138">
        <v>1.3333333333333321</v>
      </c>
      <c r="AB292" s="118">
        <v>2</v>
      </c>
      <c r="AC292" s="118">
        <v>1</v>
      </c>
      <c r="AD292" s="9">
        <v>2</v>
      </c>
      <c r="AE292" s="89">
        <v>28</v>
      </c>
      <c r="AF292" s="81"/>
      <c r="AW292" s="81"/>
      <c r="AX292" s="81"/>
      <c r="AY292" s="81"/>
      <c r="AZ292" s="1"/>
      <c r="BA292" s="1"/>
      <c r="BB292" s="1"/>
      <c r="BC292" s="81"/>
    </row>
    <row r="293" spans="1:55" x14ac:dyDescent="0.25">
      <c r="A293" s="102" t="s">
        <v>235</v>
      </c>
      <c r="B293" s="91" t="s">
        <v>237</v>
      </c>
      <c r="C293" s="138">
        <v>1.3333333333333321</v>
      </c>
      <c r="D293" s="118">
        <v>2</v>
      </c>
      <c r="E293" s="118">
        <v>1</v>
      </c>
      <c r="F293" s="9">
        <v>2</v>
      </c>
      <c r="G293" s="89">
        <v>30</v>
      </c>
      <c r="I293" s="97" t="s">
        <v>113</v>
      </c>
      <c r="J293" s="91" t="s">
        <v>114</v>
      </c>
      <c r="K293" s="138">
        <v>-0.88888888888888928</v>
      </c>
      <c r="L293" s="118">
        <v>33</v>
      </c>
      <c r="M293" s="118">
        <v>18</v>
      </c>
      <c r="N293" s="9">
        <v>1.8333333333333333</v>
      </c>
      <c r="O293" s="89">
        <v>38</v>
      </c>
      <c r="P293" s="21"/>
      <c r="Q293" s="97" t="s">
        <v>113</v>
      </c>
      <c r="R293" s="91" t="s">
        <v>114</v>
      </c>
      <c r="S293" s="138">
        <v>-0.88888888888888928</v>
      </c>
      <c r="T293" s="40">
        <v>33</v>
      </c>
      <c r="U293" s="118">
        <v>18</v>
      </c>
      <c r="V293" s="37">
        <v>1.8333333333333333</v>
      </c>
      <c r="W293" s="21">
        <v>36</v>
      </c>
      <c r="X293" s="21"/>
      <c r="Y293" s="95" t="s">
        <v>316</v>
      </c>
      <c r="Z293" s="91" t="s">
        <v>68</v>
      </c>
      <c r="AA293" s="138">
        <v>1.8610000000000015</v>
      </c>
      <c r="AB293" s="118">
        <v>32</v>
      </c>
      <c r="AC293" s="118">
        <v>17</v>
      </c>
      <c r="AD293" s="9">
        <v>1.8823529411764706</v>
      </c>
      <c r="AE293" s="89">
        <v>36</v>
      </c>
      <c r="AF293" s="81"/>
      <c r="AW293" s="81"/>
      <c r="AX293" s="81"/>
      <c r="AY293" s="81"/>
      <c r="AZ293" s="1"/>
      <c r="BA293" s="1"/>
      <c r="BB293" s="1"/>
      <c r="BC293" s="81"/>
    </row>
    <row r="294" spans="1:55" x14ac:dyDescent="0.25">
      <c r="A294" s="94" t="s">
        <v>179</v>
      </c>
      <c r="B294" s="91" t="s">
        <v>180</v>
      </c>
      <c r="C294" s="138">
        <v>0.27794444444444455</v>
      </c>
      <c r="D294" s="118">
        <v>55</v>
      </c>
      <c r="E294" s="118">
        <v>28</v>
      </c>
      <c r="F294" s="9">
        <v>1.9642857142857142</v>
      </c>
      <c r="G294" s="89">
        <v>39</v>
      </c>
      <c r="I294" s="109" t="s">
        <v>109</v>
      </c>
      <c r="J294" s="91" t="s">
        <v>110</v>
      </c>
      <c r="K294" s="139">
        <v>2.6667999999999985</v>
      </c>
      <c r="L294" s="119">
        <v>11</v>
      </c>
      <c r="M294" s="119">
        <v>6</v>
      </c>
      <c r="N294" s="27">
        <v>1.8333333333333333</v>
      </c>
      <c r="O294" s="119">
        <v>38</v>
      </c>
      <c r="P294" s="21"/>
      <c r="Q294" s="109" t="s">
        <v>109</v>
      </c>
      <c r="R294" s="91" t="s">
        <v>110</v>
      </c>
      <c r="S294" s="138">
        <v>2.6667999999999985</v>
      </c>
      <c r="T294" s="40">
        <v>11</v>
      </c>
      <c r="U294" s="118">
        <v>6</v>
      </c>
      <c r="V294" s="37">
        <v>1.8333333333333333</v>
      </c>
      <c r="W294" s="21">
        <v>36</v>
      </c>
      <c r="X294" s="21"/>
      <c r="Y294" s="97" t="s">
        <v>113</v>
      </c>
      <c r="Z294" s="91" t="s">
        <v>114</v>
      </c>
      <c r="AA294" s="138">
        <v>-0.88888888888888928</v>
      </c>
      <c r="AB294" s="118">
        <v>33</v>
      </c>
      <c r="AC294" s="118">
        <v>18</v>
      </c>
      <c r="AD294" s="9">
        <v>1.8333333333333333</v>
      </c>
      <c r="AE294" s="89">
        <v>37</v>
      </c>
      <c r="AF294" s="81"/>
      <c r="AW294" s="81"/>
      <c r="AX294" s="81"/>
      <c r="AY294" s="81"/>
      <c r="AZ294" s="1"/>
      <c r="BA294" s="1"/>
      <c r="BB294" s="1"/>
      <c r="BC294" s="81"/>
    </row>
    <row r="295" spans="1:55" x14ac:dyDescent="0.25">
      <c r="A295" s="98" t="s">
        <v>40</v>
      </c>
      <c r="B295" s="91" t="s">
        <v>41</v>
      </c>
      <c r="C295" s="138">
        <v>3.5777777777777793</v>
      </c>
      <c r="D295" s="54">
        <v>28</v>
      </c>
      <c r="E295" s="54">
        <v>15</v>
      </c>
      <c r="F295" s="9">
        <v>1.8666666666666667</v>
      </c>
      <c r="G295" s="89">
        <v>40</v>
      </c>
      <c r="I295" s="90" t="s">
        <v>187</v>
      </c>
      <c r="J295" s="91" t="s">
        <v>188</v>
      </c>
      <c r="K295" s="138">
        <v>3.75</v>
      </c>
      <c r="L295" s="118">
        <v>9</v>
      </c>
      <c r="M295" s="118">
        <v>5</v>
      </c>
      <c r="N295" s="9">
        <v>1.8</v>
      </c>
      <c r="O295" s="89">
        <v>40</v>
      </c>
      <c r="P295" s="21"/>
      <c r="Q295" s="90" t="s">
        <v>187</v>
      </c>
      <c r="R295" s="91" t="s">
        <v>188</v>
      </c>
      <c r="S295" s="138">
        <v>3.75</v>
      </c>
      <c r="T295" s="40">
        <v>9</v>
      </c>
      <c r="U295" s="118">
        <v>5</v>
      </c>
      <c r="V295" s="37">
        <v>1.8</v>
      </c>
      <c r="W295" s="21">
        <v>38</v>
      </c>
      <c r="X295" s="21"/>
      <c r="Y295" s="109" t="s">
        <v>109</v>
      </c>
      <c r="Z295" s="91" t="s">
        <v>110</v>
      </c>
      <c r="AA295" s="138">
        <v>2.6667999999999985</v>
      </c>
      <c r="AB295" s="118">
        <v>11</v>
      </c>
      <c r="AC295" s="118">
        <v>6</v>
      </c>
      <c r="AD295" s="9">
        <v>1.8333333333333333</v>
      </c>
      <c r="AE295" s="89">
        <v>37</v>
      </c>
      <c r="AF295" s="81"/>
      <c r="AW295" s="81"/>
      <c r="AX295" s="81"/>
      <c r="AY295" s="81"/>
      <c r="AZ295" s="1"/>
      <c r="BA295" s="1"/>
      <c r="BB295" s="1"/>
      <c r="BC295" s="81"/>
    </row>
    <row r="296" spans="1:55" x14ac:dyDescent="0.25">
      <c r="A296" s="97" t="s">
        <v>113</v>
      </c>
      <c r="B296" s="91" t="s">
        <v>114</v>
      </c>
      <c r="C296" s="138">
        <v>-0.88888888888888928</v>
      </c>
      <c r="D296" s="118">
        <v>33</v>
      </c>
      <c r="E296" s="118">
        <v>18</v>
      </c>
      <c r="F296" s="9">
        <v>1.8333333333333333</v>
      </c>
      <c r="G296" s="89">
        <v>41</v>
      </c>
      <c r="I296" s="98" t="s">
        <v>40</v>
      </c>
      <c r="J296" s="91" t="s">
        <v>41</v>
      </c>
      <c r="K296" s="139">
        <v>2.2443999999999988</v>
      </c>
      <c r="L296" s="166">
        <v>29</v>
      </c>
      <c r="M296" s="166">
        <v>17</v>
      </c>
      <c r="N296" s="27">
        <v>1.7058823529411764</v>
      </c>
      <c r="O296" s="119">
        <v>41</v>
      </c>
      <c r="P296" s="21"/>
      <c r="Q296" s="94" t="s">
        <v>240</v>
      </c>
      <c r="R296" s="96" t="s">
        <v>156</v>
      </c>
      <c r="S296" s="187">
        <v>-1.9999555555555588</v>
      </c>
      <c r="T296" s="58">
        <v>7</v>
      </c>
      <c r="U296" s="119">
        <v>4</v>
      </c>
      <c r="V296" s="37">
        <v>1.75</v>
      </c>
      <c r="W296" s="21">
        <v>39</v>
      </c>
      <c r="X296" s="21"/>
      <c r="Y296" s="115" t="s">
        <v>191</v>
      </c>
      <c r="Z296" s="91" t="s">
        <v>192</v>
      </c>
      <c r="AA296" s="139">
        <v>-0.99989999999999846</v>
      </c>
      <c r="AB296" s="119">
        <v>18</v>
      </c>
      <c r="AC296" s="119">
        <v>10</v>
      </c>
      <c r="AD296" s="27">
        <v>1.8</v>
      </c>
      <c r="AE296" s="119">
        <v>39</v>
      </c>
      <c r="AF296" s="81"/>
      <c r="AW296" s="81"/>
      <c r="AX296" s="81"/>
      <c r="AY296" s="81"/>
      <c r="AZ296" s="1"/>
      <c r="BA296" s="1"/>
      <c r="BB296" s="1"/>
      <c r="BC296" s="81"/>
    </row>
    <row r="297" spans="1:55" x14ac:dyDescent="0.25">
      <c r="A297" s="90" t="s">
        <v>187</v>
      </c>
      <c r="B297" s="91" t="s">
        <v>188</v>
      </c>
      <c r="C297" s="138">
        <v>3.75</v>
      </c>
      <c r="D297" s="118">
        <v>9</v>
      </c>
      <c r="E297" s="118">
        <v>5</v>
      </c>
      <c r="F297" s="9">
        <v>1.8</v>
      </c>
      <c r="G297" s="89">
        <v>42</v>
      </c>
      <c r="I297" s="98" t="s">
        <v>183</v>
      </c>
      <c r="J297" s="96" t="s">
        <v>184</v>
      </c>
      <c r="K297" s="138">
        <v>-2.3611825396825381</v>
      </c>
      <c r="L297" s="118">
        <v>15</v>
      </c>
      <c r="M297" s="118">
        <v>9</v>
      </c>
      <c r="N297" s="9">
        <v>1.6666666666666667</v>
      </c>
      <c r="O297" s="89">
        <v>42</v>
      </c>
      <c r="P297" s="21"/>
      <c r="Q297" s="97" t="s">
        <v>343</v>
      </c>
      <c r="R297" s="91" t="s">
        <v>344</v>
      </c>
      <c r="S297" s="187">
        <v>1.2888888888888843</v>
      </c>
      <c r="T297" s="119">
        <v>24</v>
      </c>
      <c r="U297" s="119">
        <v>14</v>
      </c>
      <c r="V297" s="37">
        <v>1.7142857142857142</v>
      </c>
      <c r="W297" s="21">
        <v>40</v>
      </c>
      <c r="X297" s="21"/>
      <c r="Y297" s="90" t="s">
        <v>187</v>
      </c>
      <c r="Z297" s="91" t="s">
        <v>188</v>
      </c>
      <c r="AA297" s="138">
        <v>3.75</v>
      </c>
      <c r="AB297" s="118">
        <v>9</v>
      </c>
      <c r="AC297" s="118">
        <v>5</v>
      </c>
      <c r="AD297" s="9">
        <v>1.8</v>
      </c>
      <c r="AE297" s="89">
        <v>39</v>
      </c>
      <c r="AF297" s="81"/>
      <c r="AW297" s="81"/>
      <c r="AX297" s="81"/>
      <c r="AY297" s="81"/>
      <c r="AZ297" s="1"/>
      <c r="BA297" s="1"/>
      <c r="BB297" s="1"/>
      <c r="BC297" s="81"/>
    </row>
    <row r="298" spans="1:55" x14ac:dyDescent="0.25">
      <c r="A298" s="117" t="s">
        <v>191</v>
      </c>
      <c r="B298" s="91" t="s">
        <v>192</v>
      </c>
      <c r="C298" s="139">
        <v>-1.0833000000000013</v>
      </c>
      <c r="D298" s="119">
        <v>14</v>
      </c>
      <c r="E298" s="119">
        <v>8</v>
      </c>
      <c r="F298" s="27">
        <v>1.75</v>
      </c>
      <c r="G298" s="119">
        <v>43</v>
      </c>
      <c r="I298" s="94" t="s">
        <v>221</v>
      </c>
      <c r="J298" s="96" t="s">
        <v>222</v>
      </c>
      <c r="K298" s="138">
        <v>-1.1107111111111116</v>
      </c>
      <c r="L298" s="118">
        <v>15</v>
      </c>
      <c r="M298" s="118">
        <v>9</v>
      </c>
      <c r="N298" s="9">
        <v>1.6666666666666667</v>
      </c>
      <c r="O298" s="89">
        <v>42</v>
      </c>
      <c r="P298" s="21"/>
      <c r="Q298" s="98" t="s">
        <v>40</v>
      </c>
      <c r="R298" s="91" t="s">
        <v>41</v>
      </c>
      <c r="S298" s="138">
        <v>2.2443999999999988</v>
      </c>
      <c r="T298" s="169">
        <v>29</v>
      </c>
      <c r="U298" s="169">
        <v>17</v>
      </c>
      <c r="V298" s="37">
        <v>1.7058823529411764</v>
      </c>
      <c r="W298" s="21">
        <v>41</v>
      </c>
      <c r="X298" s="21"/>
      <c r="Y298" s="94" t="s">
        <v>240</v>
      </c>
      <c r="Z298" s="96" t="s">
        <v>156</v>
      </c>
      <c r="AA298" s="25">
        <v>-1.9999555555555588</v>
      </c>
      <c r="AB298" s="118">
        <v>7</v>
      </c>
      <c r="AC298" s="118">
        <v>4</v>
      </c>
      <c r="AD298" s="9">
        <v>1.75</v>
      </c>
      <c r="AE298" s="89">
        <v>41</v>
      </c>
      <c r="AF298" s="81"/>
      <c r="AW298" s="81"/>
      <c r="AX298" s="81"/>
      <c r="AY298" s="81"/>
      <c r="AZ298" s="1"/>
      <c r="BA298" s="1"/>
      <c r="BB298" s="1"/>
      <c r="BC298" s="81"/>
    </row>
    <row r="299" spans="1:55" x14ac:dyDescent="0.25">
      <c r="A299" s="98" t="s">
        <v>183</v>
      </c>
      <c r="B299" s="96" t="s">
        <v>184</v>
      </c>
      <c r="C299" s="138">
        <v>-2.3611825396825381</v>
      </c>
      <c r="D299" s="118">
        <v>15</v>
      </c>
      <c r="E299" s="118">
        <v>9</v>
      </c>
      <c r="F299" s="9">
        <v>1.6666666666666667</v>
      </c>
      <c r="G299" s="89">
        <v>44</v>
      </c>
      <c r="I299" s="117" t="s">
        <v>191</v>
      </c>
      <c r="J299" s="91" t="s">
        <v>192</v>
      </c>
      <c r="K299" s="138">
        <v>-1.0833000000000013</v>
      </c>
      <c r="L299" s="118">
        <v>10</v>
      </c>
      <c r="M299" s="118">
        <v>6</v>
      </c>
      <c r="N299" s="9">
        <v>1.6666666666666667</v>
      </c>
      <c r="O299" s="89">
        <v>42</v>
      </c>
      <c r="P299" s="21"/>
      <c r="Q299" s="98" t="s">
        <v>183</v>
      </c>
      <c r="R299" s="96" t="s">
        <v>184</v>
      </c>
      <c r="S299" s="138">
        <v>-2.3611825396825381</v>
      </c>
      <c r="T299" s="40">
        <v>15</v>
      </c>
      <c r="U299" s="118">
        <v>9</v>
      </c>
      <c r="V299" s="37">
        <v>1.6666666666666667</v>
      </c>
      <c r="W299" s="21">
        <v>42</v>
      </c>
      <c r="X299" s="21"/>
      <c r="Y299" s="94" t="s">
        <v>179</v>
      </c>
      <c r="Z299" s="91" t="s">
        <v>180</v>
      </c>
      <c r="AA299" s="139">
        <v>0.27794444444444455</v>
      </c>
      <c r="AB299" s="119">
        <v>55</v>
      </c>
      <c r="AC299" s="119">
        <v>32</v>
      </c>
      <c r="AD299" s="27">
        <v>1.71875</v>
      </c>
      <c r="AE299" s="119">
        <v>42</v>
      </c>
      <c r="AF299" s="81"/>
      <c r="AW299" s="81"/>
      <c r="AX299" s="81"/>
      <c r="AY299" s="81"/>
      <c r="AZ299" s="1"/>
      <c r="BA299" s="1"/>
      <c r="BB299" s="1"/>
      <c r="BC299" s="81"/>
    </row>
    <row r="300" spans="1:55" x14ac:dyDescent="0.25">
      <c r="A300" s="94" t="s">
        <v>221</v>
      </c>
      <c r="B300" s="96" t="s">
        <v>222</v>
      </c>
      <c r="C300" s="138">
        <v>-1.1107111111111116</v>
      </c>
      <c r="D300" s="118">
        <v>15</v>
      </c>
      <c r="E300" s="118">
        <v>9</v>
      </c>
      <c r="F300" s="9">
        <v>1.6666666666666667</v>
      </c>
      <c r="G300" s="89">
        <v>44</v>
      </c>
      <c r="I300" s="95" t="s">
        <v>228</v>
      </c>
      <c r="J300" s="96" t="s">
        <v>229</v>
      </c>
      <c r="K300" s="138">
        <v>0</v>
      </c>
      <c r="L300" s="118">
        <v>8</v>
      </c>
      <c r="M300" s="118">
        <v>5</v>
      </c>
      <c r="N300" s="9">
        <v>1.6</v>
      </c>
      <c r="O300" s="89">
        <v>45</v>
      </c>
      <c r="P300" s="21"/>
      <c r="Q300" s="97" t="s">
        <v>219</v>
      </c>
      <c r="R300" s="91" t="s">
        <v>159</v>
      </c>
      <c r="S300" s="138">
        <v>-2.3557333333333332</v>
      </c>
      <c r="T300" s="40">
        <v>15</v>
      </c>
      <c r="U300" s="118">
        <v>9</v>
      </c>
      <c r="V300" s="37">
        <v>1.6666666666666667</v>
      </c>
      <c r="W300" s="21">
        <v>42</v>
      </c>
      <c r="X300" s="21"/>
      <c r="Y300" s="98" t="s">
        <v>40</v>
      </c>
      <c r="Z300" s="91" t="s">
        <v>41</v>
      </c>
      <c r="AA300" s="138">
        <v>2.2443999999999988</v>
      </c>
      <c r="AB300" s="169">
        <v>29</v>
      </c>
      <c r="AC300" s="169">
        <v>17</v>
      </c>
      <c r="AD300" s="9">
        <v>1.7058823529411764</v>
      </c>
      <c r="AE300" s="89">
        <v>43</v>
      </c>
      <c r="AF300" s="81"/>
      <c r="AW300" s="81"/>
      <c r="AX300" s="81"/>
      <c r="AY300" s="81"/>
      <c r="AZ300" s="1"/>
      <c r="BA300" s="1"/>
      <c r="BB300" s="1"/>
      <c r="BC300" s="81"/>
    </row>
    <row r="301" spans="1:55" x14ac:dyDescent="0.25">
      <c r="A301" s="95" t="s">
        <v>228</v>
      </c>
      <c r="B301" s="96" t="s">
        <v>229</v>
      </c>
      <c r="C301" s="138">
        <v>0</v>
      </c>
      <c r="D301" s="118">
        <v>8</v>
      </c>
      <c r="E301" s="118">
        <v>5</v>
      </c>
      <c r="F301" s="9">
        <v>1.6</v>
      </c>
      <c r="G301" s="89">
        <v>46</v>
      </c>
      <c r="I301" s="97" t="s">
        <v>121</v>
      </c>
      <c r="J301" s="91" t="s">
        <v>122</v>
      </c>
      <c r="K301" s="138">
        <v>-6.2222222222222214</v>
      </c>
      <c r="L301" s="118">
        <v>28</v>
      </c>
      <c r="M301" s="118">
        <v>18</v>
      </c>
      <c r="N301" s="9">
        <v>1.5555555555555556</v>
      </c>
      <c r="O301" s="89">
        <v>46</v>
      </c>
      <c r="P301" s="21"/>
      <c r="Q301" s="115" t="s">
        <v>191</v>
      </c>
      <c r="R301" s="91" t="s">
        <v>192</v>
      </c>
      <c r="S301" s="138">
        <v>-1.0833000000000013</v>
      </c>
      <c r="T301" s="40">
        <v>10</v>
      </c>
      <c r="U301" s="118">
        <v>6</v>
      </c>
      <c r="V301" s="37">
        <v>1.6666666666666667</v>
      </c>
      <c r="W301" s="21">
        <v>42</v>
      </c>
      <c r="X301" s="21"/>
      <c r="Y301" s="97" t="s">
        <v>343</v>
      </c>
      <c r="Z301" s="91" t="s">
        <v>344</v>
      </c>
      <c r="AA301" s="187">
        <v>1.2888888888888843</v>
      </c>
      <c r="AB301" s="119">
        <v>27</v>
      </c>
      <c r="AC301" s="119">
        <v>16</v>
      </c>
      <c r="AD301" s="27">
        <v>1.6875</v>
      </c>
      <c r="AE301" s="119">
        <v>44</v>
      </c>
      <c r="AF301" s="81"/>
      <c r="AW301" s="81"/>
      <c r="AX301" s="81"/>
      <c r="AY301" s="81"/>
      <c r="AZ301" s="1"/>
      <c r="BA301" s="1"/>
      <c r="BB301" s="1"/>
      <c r="BC301" s="81"/>
    </row>
    <row r="302" spans="1:55" x14ac:dyDescent="0.25">
      <c r="A302" s="94" t="s">
        <v>233</v>
      </c>
      <c r="B302" s="91" t="s">
        <v>234</v>
      </c>
      <c r="C302" s="138">
        <v>-2.4849999999999994</v>
      </c>
      <c r="D302" s="118">
        <v>22</v>
      </c>
      <c r="E302" s="118">
        <v>14</v>
      </c>
      <c r="F302" s="9">
        <v>1.5714285714285714</v>
      </c>
      <c r="G302" s="89">
        <v>47</v>
      </c>
      <c r="I302" s="102" t="s">
        <v>42</v>
      </c>
      <c r="J302" s="91" t="s">
        <v>43</v>
      </c>
      <c r="K302" s="138">
        <v>2</v>
      </c>
      <c r="L302" s="118">
        <v>14</v>
      </c>
      <c r="M302" s="118">
        <v>9</v>
      </c>
      <c r="N302" s="9">
        <v>1.5555555555555556</v>
      </c>
      <c r="O302" s="89">
        <v>46</v>
      </c>
      <c r="P302" s="21"/>
      <c r="Q302" s="95" t="s">
        <v>228</v>
      </c>
      <c r="R302" s="96" t="s">
        <v>229</v>
      </c>
      <c r="S302" s="138">
        <v>0</v>
      </c>
      <c r="T302" s="40">
        <v>8</v>
      </c>
      <c r="U302" s="118">
        <v>5</v>
      </c>
      <c r="V302" s="37">
        <v>1.6</v>
      </c>
      <c r="W302" s="21">
        <v>45</v>
      </c>
      <c r="X302" s="21"/>
      <c r="Y302" s="98" t="s">
        <v>183</v>
      </c>
      <c r="Z302" s="96" t="s">
        <v>184</v>
      </c>
      <c r="AA302" s="138">
        <v>-2.3611825396825381</v>
      </c>
      <c r="AB302" s="118">
        <v>15</v>
      </c>
      <c r="AC302" s="118">
        <v>9</v>
      </c>
      <c r="AD302" s="9">
        <v>1.6666666666666667</v>
      </c>
      <c r="AE302" s="89">
        <v>45</v>
      </c>
      <c r="AF302" s="81"/>
      <c r="AW302" s="81"/>
      <c r="AX302" s="81"/>
      <c r="AY302" s="81"/>
      <c r="AZ302" s="1"/>
      <c r="BA302" s="1"/>
      <c r="BB302" s="1"/>
      <c r="BC302" s="81"/>
    </row>
    <row r="303" spans="1:55" x14ac:dyDescent="0.25">
      <c r="A303" s="97" t="s">
        <v>121</v>
      </c>
      <c r="B303" s="91" t="s">
        <v>122</v>
      </c>
      <c r="C303" s="138">
        <v>-6.2222222222222214</v>
      </c>
      <c r="D303" s="118">
        <v>28</v>
      </c>
      <c r="E303" s="118">
        <v>18</v>
      </c>
      <c r="F303" s="9">
        <v>1.5555555555555556</v>
      </c>
      <c r="G303" s="89">
        <v>48</v>
      </c>
      <c r="I303" s="98" t="s">
        <v>148</v>
      </c>
      <c r="J303" s="96" t="s">
        <v>149</v>
      </c>
      <c r="K303" s="138">
        <v>-0.57131428571428344</v>
      </c>
      <c r="L303" s="118">
        <v>9</v>
      </c>
      <c r="M303" s="118">
        <v>6</v>
      </c>
      <c r="N303" s="9">
        <v>1.5</v>
      </c>
      <c r="O303" s="89">
        <v>48</v>
      </c>
      <c r="P303" s="21"/>
      <c r="Q303" s="16" t="s">
        <v>121</v>
      </c>
      <c r="R303" s="91" t="s">
        <v>122</v>
      </c>
      <c r="S303" s="138">
        <v>-6.2222222222222214</v>
      </c>
      <c r="T303" s="40">
        <v>28</v>
      </c>
      <c r="U303" s="118">
        <v>18</v>
      </c>
      <c r="V303" s="37">
        <v>1.5555555555555556</v>
      </c>
      <c r="W303" s="21">
        <v>46</v>
      </c>
      <c r="X303" s="21"/>
      <c r="Y303" s="94" t="s">
        <v>221</v>
      </c>
      <c r="Z303" s="96" t="s">
        <v>222</v>
      </c>
      <c r="AA303" s="138">
        <v>-1.1107111111111116</v>
      </c>
      <c r="AB303" s="118">
        <v>15</v>
      </c>
      <c r="AC303" s="118">
        <v>9</v>
      </c>
      <c r="AD303" s="9">
        <v>1.6666666666666667</v>
      </c>
      <c r="AE303" s="89">
        <v>45</v>
      </c>
      <c r="AF303" s="81"/>
      <c r="AW303" s="81"/>
      <c r="AX303" s="81"/>
      <c r="AY303" s="81"/>
      <c r="AZ303" s="1"/>
      <c r="BA303" s="1"/>
      <c r="BB303" s="1"/>
      <c r="BC303" s="81"/>
    </row>
    <row r="304" spans="1:55" x14ac:dyDescent="0.25">
      <c r="A304" s="102" t="s">
        <v>42</v>
      </c>
      <c r="B304" s="91" t="s">
        <v>43</v>
      </c>
      <c r="C304" s="138">
        <v>2</v>
      </c>
      <c r="D304" s="118">
        <v>14</v>
      </c>
      <c r="E304" s="118">
        <v>9</v>
      </c>
      <c r="F304" s="9">
        <v>1.5555555555555556</v>
      </c>
      <c r="G304" s="89">
        <v>48</v>
      </c>
      <c r="I304" s="110" t="s">
        <v>348</v>
      </c>
      <c r="J304" s="93" t="s">
        <v>350</v>
      </c>
      <c r="K304" s="138">
        <v>0</v>
      </c>
      <c r="L304" s="118">
        <v>6</v>
      </c>
      <c r="M304" s="118">
        <v>4</v>
      </c>
      <c r="N304" s="9">
        <v>1.5</v>
      </c>
      <c r="O304" s="89">
        <v>48</v>
      </c>
      <c r="P304" s="21"/>
      <c r="Q304" s="105" t="s">
        <v>42</v>
      </c>
      <c r="R304" s="91" t="s">
        <v>43</v>
      </c>
      <c r="S304" s="138">
        <v>2</v>
      </c>
      <c r="T304" s="40">
        <v>14</v>
      </c>
      <c r="U304" s="118">
        <v>9</v>
      </c>
      <c r="V304" s="37">
        <v>1.5555555555555556</v>
      </c>
      <c r="W304" s="21">
        <v>46</v>
      </c>
      <c r="X304" s="21"/>
      <c r="Y304" s="97" t="s">
        <v>243</v>
      </c>
      <c r="Z304" s="91" t="s">
        <v>354</v>
      </c>
      <c r="AA304" s="139">
        <v>0</v>
      </c>
      <c r="AB304" s="119">
        <v>10</v>
      </c>
      <c r="AC304" s="119">
        <v>6</v>
      </c>
      <c r="AD304" s="27">
        <v>1.6666666666666667</v>
      </c>
      <c r="AE304" s="119">
        <v>45</v>
      </c>
      <c r="AF304" s="81"/>
      <c r="AW304" s="81"/>
      <c r="AX304" s="81"/>
      <c r="AY304" s="81"/>
      <c r="AZ304" s="1"/>
      <c r="BA304" s="1"/>
      <c r="BB304" s="1"/>
      <c r="BC304" s="81"/>
    </row>
    <row r="305" spans="1:55" x14ac:dyDescent="0.25">
      <c r="A305" s="98" t="s">
        <v>148</v>
      </c>
      <c r="B305" s="96" t="s">
        <v>149</v>
      </c>
      <c r="C305" s="138">
        <v>-0.57131428571428344</v>
      </c>
      <c r="D305" s="118">
        <v>9</v>
      </c>
      <c r="E305" s="118">
        <v>6</v>
      </c>
      <c r="F305" s="9">
        <v>1.5</v>
      </c>
      <c r="G305" s="89">
        <v>50</v>
      </c>
      <c r="I305" s="95" t="s">
        <v>204</v>
      </c>
      <c r="J305" s="96" t="s">
        <v>207</v>
      </c>
      <c r="K305" s="138">
        <v>5.550000000000388E-2</v>
      </c>
      <c r="L305" s="118">
        <v>28</v>
      </c>
      <c r="M305" s="118">
        <v>19</v>
      </c>
      <c r="N305" s="9">
        <v>1.4736842105263157</v>
      </c>
      <c r="O305" s="89">
        <v>50</v>
      </c>
      <c r="P305" s="21"/>
      <c r="Q305" s="98" t="s">
        <v>148</v>
      </c>
      <c r="R305" s="96" t="s">
        <v>149</v>
      </c>
      <c r="S305" s="138">
        <v>-0.57131428571428344</v>
      </c>
      <c r="T305" s="40">
        <v>9</v>
      </c>
      <c r="U305" s="118">
        <v>6</v>
      </c>
      <c r="V305" s="37">
        <v>1.5</v>
      </c>
      <c r="W305" s="21">
        <v>48</v>
      </c>
      <c r="X305" s="21"/>
      <c r="Y305" s="95" t="s">
        <v>228</v>
      </c>
      <c r="Z305" s="96" t="s">
        <v>229</v>
      </c>
      <c r="AA305" s="138">
        <v>0</v>
      </c>
      <c r="AB305" s="118">
        <v>8</v>
      </c>
      <c r="AC305" s="118">
        <v>5</v>
      </c>
      <c r="AD305" s="9">
        <v>1.6</v>
      </c>
      <c r="AE305" s="89">
        <v>48</v>
      </c>
      <c r="AF305" s="81"/>
      <c r="AW305" s="81"/>
      <c r="AX305" s="81"/>
      <c r="AY305" s="81"/>
      <c r="AZ305" s="1"/>
      <c r="BA305" s="1"/>
      <c r="BB305" s="1"/>
      <c r="BC305" s="81"/>
    </row>
    <row r="306" spans="1:55" x14ac:dyDescent="0.25">
      <c r="A306" s="110" t="s">
        <v>348</v>
      </c>
      <c r="B306" s="93" t="s">
        <v>350</v>
      </c>
      <c r="C306" s="139">
        <v>0</v>
      </c>
      <c r="D306" s="119">
        <v>6</v>
      </c>
      <c r="E306" s="119">
        <v>4</v>
      </c>
      <c r="F306" s="27">
        <v>1.5</v>
      </c>
      <c r="G306" s="119">
        <v>50</v>
      </c>
      <c r="I306" s="98" t="s">
        <v>225</v>
      </c>
      <c r="J306" s="91" t="s">
        <v>14</v>
      </c>
      <c r="K306" s="138">
        <v>2.9022095238095247</v>
      </c>
      <c r="L306" s="118">
        <v>26</v>
      </c>
      <c r="M306" s="118">
        <v>18</v>
      </c>
      <c r="N306" s="9">
        <v>1.4444444444444444</v>
      </c>
      <c r="O306" s="89">
        <v>51</v>
      </c>
      <c r="P306" s="21"/>
      <c r="Q306" s="108" t="s">
        <v>348</v>
      </c>
      <c r="R306" s="91" t="s">
        <v>350</v>
      </c>
      <c r="S306" s="138">
        <v>0</v>
      </c>
      <c r="T306" s="40">
        <v>6</v>
      </c>
      <c r="U306" s="118">
        <v>4</v>
      </c>
      <c r="V306" s="37">
        <v>1.5</v>
      </c>
      <c r="W306" s="21">
        <v>48</v>
      </c>
      <c r="X306" s="21"/>
      <c r="Y306" s="16" t="s">
        <v>121</v>
      </c>
      <c r="Z306" s="91" t="s">
        <v>122</v>
      </c>
      <c r="AA306" s="138">
        <v>-6.2222222222222214</v>
      </c>
      <c r="AB306" s="118">
        <v>28</v>
      </c>
      <c r="AC306" s="118">
        <v>18</v>
      </c>
      <c r="AD306" s="9">
        <v>1.5555555555555556</v>
      </c>
      <c r="AE306" s="89">
        <v>49</v>
      </c>
      <c r="AF306" s="81"/>
      <c r="AW306" s="81"/>
      <c r="AX306" s="81"/>
      <c r="AY306" s="81"/>
      <c r="AZ306" s="1"/>
      <c r="BA306" s="1"/>
      <c r="BB306" s="1"/>
      <c r="BC306" s="81"/>
    </row>
    <row r="307" spans="1:55" x14ac:dyDescent="0.25">
      <c r="A307" s="94" t="s">
        <v>60</v>
      </c>
      <c r="B307" s="96" t="s">
        <v>61</v>
      </c>
      <c r="C307" s="138">
        <v>-1.0000000000000009</v>
      </c>
      <c r="D307" s="118">
        <v>3</v>
      </c>
      <c r="E307" s="118">
        <v>2</v>
      </c>
      <c r="F307" s="9">
        <v>1.5</v>
      </c>
      <c r="G307" s="89">
        <v>50</v>
      </c>
      <c r="I307" s="102" t="s">
        <v>287</v>
      </c>
      <c r="J307" s="91" t="s">
        <v>78</v>
      </c>
      <c r="K307" s="138">
        <v>1.183600000000002</v>
      </c>
      <c r="L307" s="169">
        <v>33</v>
      </c>
      <c r="M307" s="169">
        <v>23</v>
      </c>
      <c r="N307" s="9">
        <v>1.4347826086956521</v>
      </c>
      <c r="O307" s="89">
        <v>52</v>
      </c>
      <c r="P307" s="21"/>
      <c r="Q307" s="191" t="s">
        <v>380</v>
      </c>
      <c r="R307" s="96" t="s">
        <v>381</v>
      </c>
      <c r="S307" s="187">
        <v>2.3999999999999995</v>
      </c>
      <c r="T307" s="58">
        <v>3</v>
      </c>
      <c r="U307" s="119">
        <v>2</v>
      </c>
      <c r="V307" s="37">
        <v>1.5</v>
      </c>
      <c r="W307" s="21">
        <v>48</v>
      </c>
      <c r="X307" s="21"/>
      <c r="Y307" s="105" t="s">
        <v>42</v>
      </c>
      <c r="Z307" s="91" t="s">
        <v>43</v>
      </c>
      <c r="AA307" s="138">
        <v>2</v>
      </c>
      <c r="AB307" s="118">
        <v>14</v>
      </c>
      <c r="AC307" s="118">
        <v>9</v>
      </c>
      <c r="AD307" s="9">
        <v>1.5555555555555556</v>
      </c>
      <c r="AE307" s="89">
        <v>49</v>
      </c>
      <c r="AF307" s="81"/>
      <c r="AW307" s="81"/>
      <c r="AX307" s="81"/>
      <c r="AY307" s="81"/>
      <c r="AZ307" s="1"/>
      <c r="BA307" s="1"/>
      <c r="BB307" s="1"/>
      <c r="BC307" s="81"/>
    </row>
    <row r="308" spans="1:55" x14ac:dyDescent="0.25">
      <c r="A308" s="95" t="s">
        <v>204</v>
      </c>
      <c r="B308" s="96" t="s">
        <v>207</v>
      </c>
      <c r="C308" s="138">
        <v>5.550000000000388E-2</v>
      </c>
      <c r="D308" s="118">
        <v>28</v>
      </c>
      <c r="E308" s="118">
        <v>19</v>
      </c>
      <c r="F308" s="9">
        <v>1.4736842105263157</v>
      </c>
      <c r="G308" s="89">
        <v>53</v>
      </c>
      <c r="I308" s="99" t="s">
        <v>92</v>
      </c>
      <c r="J308" s="91" t="s">
        <v>93</v>
      </c>
      <c r="K308" s="138">
        <v>1.75</v>
      </c>
      <c r="L308" s="54">
        <v>7</v>
      </c>
      <c r="M308" s="54">
        <v>5</v>
      </c>
      <c r="N308" s="9">
        <v>1.4</v>
      </c>
      <c r="O308" s="89">
        <v>53</v>
      </c>
      <c r="P308" s="21"/>
      <c r="Q308" s="95" t="s">
        <v>204</v>
      </c>
      <c r="R308" s="96" t="s">
        <v>207</v>
      </c>
      <c r="S308" s="138">
        <v>5.550000000000388E-2</v>
      </c>
      <c r="T308" s="40">
        <v>28</v>
      </c>
      <c r="U308" s="118">
        <v>19</v>
      </c>
      <c r="V308" s="37">
        <v>1.4736842105263157</v>
      </c>
      <c r="W308" s="21">
        <v>51</v>
      </c>
      <c r="X308" s="21"/>
      <c r="Y308" s="98" t="s">
        <v>148</v>
      </c>
      <c r="Z308" s="96" t="s">
        <v>149</v>
      </c>
      <c r="AA308" s="138">
        <v>-0.57131428571428344</v>
      </c>
      <c r="AB308" s="118">
        <v>9</v>
      </c>
      <c r="AC308" s="118">
        <v>6</v>
      </c>
      <c r="AD308" s="9">
        <v>1.5</v>
      </c>
      <c r="AE308" s="89">
        <v>51</v>
      </c>
      <c r="AF308" s="81"/>
      <c r="AW308" s="81"/>
      <c r="AX308" s="81"/>
      <c r="AY308" s="81"/>
      <c r="AZ308" s="1"/>
      <c r="BA308" s="1"/>
      <c r="BB308" s="1"/>
      <c r="BC308" s="81"/>
    </row>
    <row r="309" spans="1:55" x14ac:dyDescent="0.25">
      <c r="A309" s="98" t="s">
        <v>225</v>
      </c>
      <c r="B309" s="91" t="s">
        <v>14</v>
      </c>
      <c r="C309" s="138">
        <v>2.9022095238095247</v>
      </c>
      <c r="D309" s="118">
        <v>26</v>
      </c>
      <c r="E309" s="118">
        <v>18</v>
      </c>
      <c r="F309" s="9">
        <v>1.4444444444444444</v>
      </c>
      <c r="G309" s="89">
        <v>54</v>
      </c>
      <c r="I309" s="95" t="s">
        <v>142</v>
      </c>
      <c r="J309" s="91" t="s">
        <v>143</v>
      </c>
      <c r="K309" s="139">
        <v>1.7779999999999996</v>
      </c>
      <c r="L309" s="119">
        <v>47</v>
      </c>
      <c r="M309" s="119">
        <v>34</v>
      </c>
      <c r="N309" s="27">
        <v>1.3823529411764706</v>
      </c>
      <c r="O309" s="119">
        <v>54</v>
      </c>
      <c r="P309" s="21"/>
      <c r="Q309" s="102" t="s">
        <v>287</v>
      </c>
      <c r="R309" s="91" t="s">
        <v>78</v>
      </c>
      <c r="S309" s="138">
        <v>1.183600000000002</v>
      </c>
      <c r="T309" s="176">
        <v>33</v>
      </c>
      <c r="U309" s="169">
        <v>23</v>
      </c>
      <c r="V309" s="37">
        <v>1.4347826086956521</v>
      </c>
      <c r="W309" s="21">
        <v>52</v>
      </c>
      <c r="X309" s="21"/>
      <c r="Y309" s="108" t="s">
        <v>348</v>
      </c>
      <c r="Z309" s="91" t="s">
        <v>350</v>
      </c>
      <c r="AA309" s="138">
        <v>0</v>
      </c>
      <c r="AB309" s="118">
        <v>6</v>
      </c>
      <c r="AC309" s="118">
        <v>4</v>
      </c>
      <c r="AD309" s="9">
        <v>1.5</v>
      </c>
      <c r="AE309" s="89">
        <v>51</v>
      </c>
      <c r="AF309" s="81"/>
      <c r="AW309" s="81"/>
      <c r="AX309" s="81"/>
      <c r="AY309" s="81"/>
      <c r="AZ309" s="1"/>
      <c r="BA309" s="1"/>
      <c r="BB309" s="1"/>
      <c r="BC309" s="81"/>
    </row>
    <row r="310" spans="1:55" x14ac:dyDescent="0.25">
      <c r="A310" s="99" t="s">
        <v>92</v>
      </c>
      <c r="B310" s="91" t="s">
        <v>93</v>
      </c>
      <c r="C310" s="138">
        <v>1.75</v>
      </c>
      <c r="D310" s="54">
        <v>7</v>
      </c>
      <c r="E310" s="54">
        <v>5</v>
      </c>
      <c r="F310" s="9">
        <v>1.4</v>
      </c>
      <c r="G310" s="89">
        <v>55</v>
      </c>
      <c r="I310" s="110" t="s">
        <v>136</v>
      </c>
      <c r="J310" s="93" t="s">
        <v>58</v>
      </c>
      <c r="K310" s="138">
        <v>5.377600000000001</v>
      </c>
      <c r="L310" s="118">
        <v>70</v>
      </c>
      <c r="M310" s="118">
        <v>51</v>
      </c>
      <c r="N310" s="9">
        <v>1.3725490196078431</v>
      </c>
      <c r="O310" s="89">
        <v>55</v>
      </c>
      <c r="P310" s="21"/>
      <c r="Q310" s="108" t="s">
        <v>136</v>
      </c>
      <c r="R310" s="91" t="s">
        <v>58</v>
      </c>
      <c r="S310" s="138">
        <v>5.377600000000001</v>
      </c>
      <c r="T310" s="40">
        <v>70</v>
      </c>
      <c r="U310" s="118">
        <v>51</v>
      </c>
      <c r="V310" s="37">
        <v>1.3725490196078431</v>
      </c>
      <c r="W310" s="21">
        <v>53</v>
      </c>
      <c r="X310" s="21"/>
      <c r="Y310" s="191" t="s">
        <v>380</v>
      </c>
      <c r="Z310" s="96" t="s">
        <v>381</v>
      </c>
      <c r="AA310" s="25">
        <v>2.3999999999999995</v>
      </c>
      <c r="AB310" s="118">
        <v>3</v>
      </c>
      <c r="AC310" s="118">
        <v>2</v>
      </c>
      <c r="AD310" s="9">
        <v>1.5</v>
      </c>
      <c r="AE310" s="89">
        <v>51</v>
      </c>
      <c r="AF310" s="81"/>
      <c r="AW310" s="81"/>
      <c r="AX310" s="81"/>
      <c r="AY310" s="81"/>
      <c r="AZ310" s="1"/>
      <c r="BA310" s="1"/>
      <c r="BB310" s="1"/>
      <c r="BC310" s="81"/>
    </row>
    <row r="311" spans="1:55" x14ac:dyDescent="0.25">
      <c r="A311" s="110" t="s">
        <v>136</v>
      </c>
      <c r="B311" s="93" t="s">
        <v>58</v>
      </c>
      <c r="C311" s="139">
        <v>5.377600000000001</v>
      </c>
      <c r="D311" s="119">
        <v>70</v>
      </c>
      <c r="E311" s="119">
        <v>51</v>
      </c>
      <c r="F311" s="27">
        <v>1.3725490196078431</v>
      </c>
      <c r="G311" s="119">
        <v>56</v>
      </c>
      <c r="I311" s="105" t="s">
        <v>301</v>
      </c>
      <c r="J311" s="93" t="s">
        <v>243</v>
      </c>
      <c r="K311" s="138">
        <v>-0.10830000000000073</v>
      </c>
      <c r="L311" s="118">
        <v>48</v>
      </c>
      <c r="M311" s="118">
        <v>35</v>
      </c>
      <c r="N311" s="9">
        <v>1.3714285714285714</v>
      </c>
      <c r="O311" s="89">
        <v>56</v>
      </c>
      <c r="P311" s="21"/>
      <c r="Q311" s="102" t="s">
        <v>211</v>
      </c>
      <c r="R311" s="91" t="s">
        <v>365</v>
      </c>
      <c r="S311" s="138">
        <v>0.58349999999999902</v>
      </c>
      <c r="T311" s="40">
        <v>15</v>
      </c>
      <c r="U311" s="118">
        <v>11</v>
      </c>
      <c r="V311" s="37">
        <v>1.3636363636363635</v>
      </c>
      <c r="W311" s="21">
        <v>54</v>
      </c>
      <c r="X311" s="21"/>
      <c r="Y311" s="95" t="s">
        <v>204</v>
      </c>
      <c r="Z311" s="96" t="s">
        <v>207</v>
      </c>
      <c r="AA311" s="138">
        <v>5.550000000000388E-2</v>
      </c>
      <c r="AB311" s="118">
        <v>28</v>
      </c>
      <c r="AC311" s="118">
        <v>19</v>
      </c>
      <c r="AD311" s="9">
        <v>1.4736842105263157</v>
      </c>
      <c r="AE311" s="89">
        <v>54</v>
      </c>
      <c r="AF311" s="81"/>
      <c r="AW311" s="81"/>
      <c r="AX311" s="81"/>
      <c r="AY311" s="81"/>
      <c r="AZ311" s="1"/>
      <c r="BA311" s="1"/>
      <c r="BB311" s="1"/>
      <c r="BC311" s="81"/>
    </row>
    <row r="312" spans="1:55" x14ac:dyDescent="0.25">
      <c r="A312" s="105" t="s">
        <v>301</v>
      </c>
      <c r="B312" s="93" t="s">
        <v>243</v>
      </c>
      <c r="C312" s="138">
        <v>-0.10830000000000073</v>
      </c>
      <c r="D312" s="118">
        <v>48</v>
      </c>
      <c r="E312" s="118">
        <v>35</v>
      </c>
      <c r="F312" s="9">
        <v>1.3714285714285714</v>
      </c>
      <c r="G312" s="89">
        <v>57</v>
      </c>
      <c r="I312" s="102" t="s">
        <v>211</v>
      </c>
      <c r="J312" s="91" t="s">
        <v>365</v>
      </c>
      <c r="K312" s="138">
        <v>0.58349999999999902</v>
      </c>
      <c r="L312" s="118">
        <v>15</v>
      </c>
      <c r="M312" s="118">
        <v>11</v>
      </c>
      <c r="N312" s="9">
        <v>1.3636363636363635</v>
      </c>
      <c r="O312" s="89">
        <v>57</v>
      </c>
      <c r="P312" s="21"/>
      <c r="Q312" s="105" t="s">
        <v>301</v>
      </c>
      <c r="R312" s="91" t="s">
        <v>243</v>
      </c>
      <c r="S312" s="187">
        <v>0.89176666666666549</v>
      </c>
      <c r="T312" s="58">
        <v>49</v>
      </c>
      <c r="U312" s="119">
        <v>36</v>
      </c>
      <c r="V312" s="37">
        <v>1.3611111111111112</v>
      </c>
      <c r="W312" s="21">
        <v>55</v>
      </c>
      <c r="X312" s="21"/>
      <c r="Y312" s="108" t="s">
        <v>136</v>
      </c>
      <c r="Z312" s="91" t="s">
        <v>58</v>
      </c>
      <c r="AA312" s="139">
        <v>4.7112000000000016</v>
      </c>
      <c r="AB312" s="119">
        <v>76</v>
      </c>
      <c r="AC312" s="119">
        <v>52</v>
      </c>
      <c r="AD312" s="27">
        <v>1.4615384615384615</v>
      </c>
      <c r="AE312" s="119">
        <v>55</v>
      </c>
      <c r="AF312" s="81"/>
      <c r="AW312" s="81"/>
      <c r="AX312" s="81"/>
      <c r="AY312" s="81"/>
      <c r="AZ312" s="1"/>
      <c r="BA312" s="1"/>
      <c r="BB312" s="1"/>
      <c r="BC312" s="81"/>
    </row>
    <row r="313" spans="1:55" x14ac:dyDescent="0.25">
      <c r="A313" s="102" t="s">
        <v>211</v>
      </c>
      <c r="B313" s="91" t="s">
        <v>365</v>
      </c>
      <c r="C313" s="138">
        <v>0.58349999999999902</v>
      </c>
      <c r="D313" s="118">
        <v>15</v>
      </c>
      <c r="E313" s="118">
        <v>11</v>
      </c>
      <c r="F313" s="9">
        <v>1.3636363636363635</v>
      </c>
      <c r="G313" s="89">
        <v>58</v>
      </c>
      <c r="I313" s="94" t="s">
        <v>233</v>
      </c>
      <c r="J313" s="91" t="s">
        <v>234</v>
      </c>
      <c r="K313" s="139">
        <v>-3.166500000000001</v>
      </c>
      <c r="L313" s="119">
        <v>24</v>
      </c>
      <c r="M313" s="119">
        <v>18</v>
      </c>
      <c r="N313" s="27">
        <v>1.3333333333333333</v>
      </c>
      <c r="O313" s="119">
        <v>58</v>
      </c>
      <c r="P313" s="21"/>
      <c r="Q313" s="95" t="s">
        <v>140</v>
      </c>
      <c r="R313" s="91" t="s">
        <v>143</v>
      </c>
      <c r="S313" s="187">
        <v>-10.221833333333343</v>
      </c>
      <c r="T313" s="58">
        <v>53</v>
      </c>
      <c r="U313" s="119">
        <v>39</v>
      </c>
      <c r="V313" s="37">
        <v>1.358974358974359</v>
      </c>
      <c r="W313" s="21">
        <v>56</v>
      </c>
      <c r="X313" s="21"/>
      <c r="Y313" s="98" t="s">
        <v>225</v>
      </c>
      <c r="Z313" s="91" t="s">
        <v>14</v>
      </c>
      <c r="AA313" s="138">
        <v>2.9022095238095247</v>
      </c>
      <c r="AB313" s="118">
        <v>26</v>
      </c>
      <c r="AC313" s="118">
        <v>18</v>
      </c>
      <c r="AD313" s="9">
        <v>1.4444444444444444</v>
      </c>
      <c r="AE313" s="89">
        <v>56</v>
      </c>
      <c r="AF313" s="81"/>
      <c r="AW313" s="81"/>
      <c r="AX313" s="81"/>
      <c r="AY313" s="81"/>
      <c r="AZ313" s="1"/>
      <c r="BA313" s="1"/>
      <c r="BB313" s="1"/>
      <c r="BC313" s="81"/>
    </row>
    <row r="314" spans="1:55" x14ac:dyDescent="0.25">
      <c r="A314" s="95" t="s">
        <v>142</v>
      </c>
      <c r="B314" s="91" t="s">
        <v>143</v>
      </c>
      <c r="C314" s="138">
        <v>0.11149999999999771</v>
      </c>
      <c r="D314" s="118">
        <v>42</v>
      </c>
      <c r="E314" s="118">
        <v>31</v>
      </c>
      <c r="F314" s="9">
        <v>1.3548387096774193</v>
      </c>
      <c r="G314" s="89">
        <v>59</v>
      </c>
      <c r="I314" s="95" t="s">
        <v>87</v>
      </c>
      <c r="J314" s="96" t="s">
        <v>88</v>
      </c>
      <c r="K314" s="139">
        <v>-0.71450000000000014</v>
      </c>
      <c r="L314" s="119">
        <v>4</v>
      </c>
      <c r="M314" s="119">
        <v>3</v>
      </c>
      <c r="N314" s="27">
        <v>1.3333333333333333</v>
      </c>
      <c r="O314" s="119">
        <v>58</v>
      </c>
      <c r="P314" s="21"/>
      <c r="Q314" s="94" t="s">
        <v>233</v>
      </c>
      <c r="R314" s="91" t="s">
        <v>234</v>
      </c>
      <c r="S314" s="138">
        <v>-3.166500000000001</v>
      </c>
      <c r="T314" s="61">
        <v>24</v>
      </c>
      <c r="U314" s="60">
        <v>18</v>
      </c>
      <c r="V314" s="37">
        <v>1.3333333333333333</v>
      </c>
      <c r="W314" s="21">
        <v>57</v>
      </c>
      <c r="X314" s="21"/>
      <c r="Y314" s="102" t="s">
        <v>287</v>
      </c>
      <c r="Z314" s="91" t="s">
        <v>78</v>
      </c>
      <c r="AA314" s="138">
        <v>1.183600000000002</v>
      </c>
      <c r="AB314" s="169">
        <v>33</v>
      </c>
      <c r="AC314" s="169">
        <v>23</v>
      </c>
      <c r="AD314" s="9">
        <v>1.4347826086956521</v>
      </c>
      <c r="AE314" s="89">
        <v>57</v>
      </c>
      <c r="AF314" s="81"/>
      <c r="AW314" s="81"/>
      <c r="AX314" s="81"/>
      <c r="AY314" s="81"/>
      <c r="AZ314" s="1"/>
      <c r="BA314" s="1"/>
      <c r="BB314" s="1"/>
      <c r="BC314" s="81"/>
    </row>
    <row r="315" spans="1:55" ht="15.75" thickBot="1" x14ac:dyDescent="0.3">
      <c r="A315" s="101" t="s">
        <v>89</v>
      </c>
      <c r="B315" s="96" t="s">
        <v>90</v>
      </c>
      <c r="C315" s="138">
        <v>1.1428571428571423</v>
      </c>
      <c r="D315" s="118">
        <v>4</v>
      </c>
      <c r="E315" s="118">
        <v>3</v>
      </c>
      <c r="F315" s="9">
        <v>1.3333333333333333</v>
      </c>
      <c r="G315" s="89">
        <v>60</v>
      </c>
      <c r="I315" s="101" t="s">
        <v>89</v>
      </c>
      <c r="J315" s="96" t="s">
        <v>90</v>
      </c>
      <c r="K315" s="138">
        <v>1.1428571428571423</v>
      </c>
      <c r="L315" s="118">
        <v>4</v>
      </c>
      <c r="M315" s="118">
        <v>3</v>
      </c>
      <c r="N315" s="9">
        <v>1.3333333333333333</v>
      </c>
      <c r="O315" s="89">
        <v>58</v>
      </c>
      <c r="P315" s="21"/>
      <c r="Q315" s="95" t="s">
        <v>87</v>
      </c>
      <c r="R315" s="96" t="s">
        <v>88</v>
      </c>
      <c r="S315" s="138">
        <v>-0.71450000000000014</v>
      </c>
      <c r="T315" s="118">
        <v>4</v>
      </c>
      <c r="U315" s="118">
        <v>3</v>
      </c>
      <c r="V315" s="37">
        <v>1.3333333333333333</v>
      </c>
      <c r="W315" s="21">
        <v>57</v>
      </c>
      <c r="X315" s="21"/>
      <c r="Y315" s="102" t="s">
        <v>211</v>
      </c>
      <c r="Z315" s="91" t="s">
        <v>365</v>
      </c>
      <c r="AA315" s="138">
        <v>0.58349999999999902</v>
      </c>
      <c r="AB315" s="118">
        <v>15</v>
      </c>
      <c r="AC315" s="118">
        <v>11</v>
      </c>
      <c r="AD315" s="9">
        <v>1.3636363636363635</v>
      </c>
      <c r="AE315" s="89">
        <v>58</v>
      </c>
      <c r="AF315" s="81"/>
      <c r="AW315" s="81"/>
      <c r="AX315" s="81"/>
      <c r="AY315" s="81"/>
      <c r="AZ315" s="1"/>
      <c r="BA315" s="1"/>
      <c r="BB315" s="1"/>
      <c r="BC315" s="81"/>
    </row>
    <row r="316" spans="1:55" x14ac:dyDescent="0.25">
      <c r="A316" s="99" t="s">
        <v>296</v>
      </c>
      <c r="B316" s="96" t="s">
        <v>297</v>
      </c>
      <c r="C316" s="138">
        <v>-0.2857142857142847</v>
      </c>
      <c r="D316" s="118">
        <v>4</v>
      </c>
      <c r="E316" s="118">
        <v>3</v>
      </c>
      <c r="F316" s="9">
        <v>1.3333333333333333</v>
      </c>
      <c r="G316" s="89">
        <v>60</v>
      </c>
      <c r="I316" s="105" t="s">
        <v>185</v>
      </c>
      <c r="J316" s="91" t="s">
        <v>186</v>
      </c>
      <c r="K316" s="139">
        <v>0</v>
      </c>
      <c r="L316" s="119">
        <v>4</v>
      </c>
      <c r="M316" s="119">
        <v>3</v>
      </c>
      <c r="N316" s="27">
        <v>1.3333333333333333</v>
      </c>
      <c r="O316" s="119">
        <v>58</v>
      </c>
      <c r="P316" s="21"/>
      <c r="Q316" s="208" t="s">
        <v>89</v>
      </c>
      <c r="R316" s="213" t="s">
        <v>90</v>
      </c>
      <c r="S316" s="216">
        <v>1.1428571428571423</v>
      </c>
      <c r="T316" s="153">
        <v>4</v>
      </c>
      <c r="U316" s="71">
        <v>3</v>
      </c>
      <c r="V316" s="220">
        <v>1.3333333333333333</v>
      </c>
      <c r="W316" s="21">
        <v>57</v>
      </c>
      <c r="X316" s="21"/>
      <c r="Y316" s="105" t="s">
        <v>301</v>
      </c>
      <c r="Z316" s="91" t="s">
        <v>243</v>
      </c>
      <c r="AA316" s="25">
        <v>0.89176666666666549</v>
      </c>
      <c r="AB316" s="118">
        <v>49</v>
      </c>
      <c r="AC316" s="118">
        <v>36</v>
      </c>
      <c r="AD316" s="9">
        <v>1.3611111111111112</v>
      </c>
      <c r="AE316" s="89">
        <v>59</v>
      </c>
      <c r="AF316" s="81"/>
      <c r="AW316" s="81"/>
      <c r="AX316" s="81"/>
      <c r="AY316" s="81"/>
      <c r="AZ316" s="1"/>
      <c r="BA316" s="1"/>
      <c r="BB316" s="1"/>
      <c r="BC316" s="81"/>
    </row>
    <row r="317" spans="1:55" x14ac:dyDescent="0.25">
      <c r="A317" s="97" t="s">
        <v>104</v>
      </c>
      <c r="B317" s="91" t="s">
        <v>105</v>
      </c>
      <c r="C317" s="139">
        <v>3.1942777777777787</v>
      </c>
      <c r="D317" s="119">
        <v>25</v>
      </c>
      <c r="E317" s="119">
        <v>19</v>
      </c>
      <c r="F317" s="27">
        <v>1.3157894736842106</v>
      </c>
      <c r="G317" s="119">
        <v>62</v>
      </c>
      <c r="I317" s="99" t="s">
        <v>296</v>
      </c>
      <c r="J317" s="96" t="s">
        <v>297</v>
      </c>
      <c r="K317" s="138">
        <v>-0.2857142857142847</v>
      </c>
      <c r="L317" s="118">
        <v>4</v>
      </c>
      <c r="M317" s="118">
        <v>3</v>
      </c>
      <c r="N317" s="9">
        <v>1.3333333333333333</v>
      </c>
      <c r="O317" s="89">
        <v>58</v>
      </c>
      <c r="P317" s="21"/>
      <c r="Q317" s="204" t="s">
        <v>185</v>
      </c>
      <c r="R317" s="128" t="s">
        <v>186</v>
      </c>
      <c r="S317" s="215">
        <v>0</v>
      </c>
      <c r="T317" s="4">
        <v>4</v>
      </c>
      <c r="U317" s="147">
        <v>3</v>
      </c>
      <c r="V317" s="221">
        <v>1.3333333333333333</v>
      </c>
      <c r="W317" s="21">
        <v>57</v>
      </c>
      <c r="X317" s="21"/>
      <c r="Y317" s="95" t="s">
        <v>140</v>
      </c>
      <c r="Z317" s="91" t="s">
        <v>143</v>
      </c>
      <c r="AA317" s="25">
        <v>-10.221833333333343</v>
      </c>
      <c r="AB317" s="118">
        <v>53</v>
      </c>
      <c r="AC317" s="118">
        <v>39</v>
      </c>
      <c r="AD317" s="9">
        <v>1.358974358974359</v>
      </c>
      <c r="AE317" s="89">
        <v>60</v>
      </c>
      <c r="AF317" s="81"/>
      <c r="AW317" s="81"/>
      <c r="AX317" s="81"/>
      <c r="AY317" s="81"/>
      <c r="AZ317" s="81"/>
      <c r="BA317" s="81"/>
      <c r="BB317" s="81"/>
      <c r="BC317" s="81"/>
    </row>
    <row r="318" spans="1:55" x14ac:dyDescent="0.25">
      <c r="A318" s="97" t="s">
        <v>219</v>
      </c>
      <c r="B318" s="91" t="s">
        <v>159</v>
      </c>
      <c r="C318" s="138">
        <v>-2.3557333333333332</v>
      </c>
      <c r="D318" s="118">
        <v>17</v>
      </c>
      <c r="E318" s="118">
        <v>13</v>
      </c>
      <c r="F318" s="9">
        <v>1.3076923076923077</v>
      </c>
      <c r="G318" s="89">
        <v>63</v>
      </c>
      <c r="I318" s="97" t="s">
        <v>104</v>
      </c>
      <c r="J318" s="91" t="s">
        <v>105</v>
      </c>
      <c r="K318" s="138">
        <v>3.1942777777777787</v>
      </c>
      <c r="L318" s="118">
        <v>25</v>
      </c>
      <c r="M318" s="118">
        <v>19</v>
      </c>
      <c r="N318" s="9">
        <v>1.3157894736842106</v>
      </c>
      <c r="O318" s="89">
        <v>63</v>
      </c>
      <c r="P318" s="21"/>
      <c r="Q318" s="206" t="s">
        <v>296</v>
      </c>
      <c r="R318" s="121" t="s">
        <v>297</v>
      </c>
      <c r="S318" s="215">
        <v>-0.2857142857142847</v>
      </c>
      <c r="T318" s="4">
        <v>4</v>
      </c>
      <c r="U318" s="147">
        <v>3</v>
      </c>
      <c r="V318" s="221">
        <v>1.3333333333333333</v>
      </c>
      <c r="W318" s="21">
        <v>57</v>
      </c>
      <c r="X318" s="21"/>
      <c r="Y318" s="94" t="s">
        <v>233</v>
      </c>
      <c r="Z318" s="91" t="s">
        <v>234</v>
      </c>
      <c r="AA318" s="138">
        <v>-3.166500000000001</v>
      </c>
      <c r="AB318" s="118">
        <v>24</v>
      </c>
      <c r="AC318" s="118">
        <v>18</v>
      </c>
      <c r="AD318" s="9">
        <v>1.3333333333333333</v>
      </c>
      <c r="AE318" s="89">
        <v>61</v>
      </c>
      <c r="AF318" s="81"/>
      <c r="AW318" s="81"/>
      <c r="AX318" s="81"/>
      <c r="AY318" s="81"/>
      <c r="AZ318" s="81"/>
      <c r="BA318" s="81"/>
      <c r="BB318" s="81"/>
      <c r="BC318" s="81"/>
    </row>
    <row r="319" spans="1:55" x14ac:dyDescent="0.25">
      <c r="A319" s="108" t="s">
        <v>201</v>
      </c>
      <c r="B319" s="91" t="s">
        <v>41</v>
      </c>
      <c r="C319" s="138">
        <v>0.375</v>
      </c>
      <c r="D319" s="118">
        <v>19</v>
      </c>
      <c r="E319" s="118">
        <v>15</v>
      </c>
      <c r="F319" s="9">
        <v>1.2666666666666666</v>
      </c>
      <c r="G319" s="89">
        <v>64</v>
      </c>
      <c r="I319" s="97" t="s">
        <v>219</v>
      </c>
      <c r="J319" s="91" t="s">
        <v>159</v>
      </c>
      <c r="K319" s="138">
        <v>-2.3557333333333332</v>
      </c>
      <c r="L319" s="118">
        <v>17</v>
      </c>
      <c r="M319" s="118">
        <v>13</v>
      </c>
      <c r="N319" s="9">
        <v>1.3076923076923077</v>
      </c>
      <c r="O319" s="89">
        <v>64</v>
      </c>
      <c r="P319" s="21"/>
      <c r="Q319" s="205" t="s">
        <v>104</v>
      </c>
      <c r="R319" s="128" t="s">
        <v>105</v>
      </c>
      <c r="S319" s="215">
        <v>3.1942777777777787</v>
      </c>
      <c r="T319" s="4">
        <v>25</v>
      </c>
      <c r="U319" s="147">
        <v>19</v>
      </c>
      <c r="V319" s="221">
        <v>1.3157894736842106</v>
      </c>
      <c r="W319" s="21">
        <v>62</v>
      </c>
      <c r="X319" s="21"/>
      <c r="Y319" s="95" t="s">
        <v>87</v>
      </c>
      <c r="Z319" s="96" t="s">
        <v>88</v>
      </c>
      <c r="AA319" s="138">
        <v>-0.71450000000000014</v>
      </c>
      <c r="AB319" s="118">
        <v>4</v>
      </c>
      <c r="AC319" s="118">
        <v>3</v>
      </c>
      <c r="AD319" s="9">
        <v>1.3333333333333333</v>
      </c>
      <c r="AE319" s="89">
        <v>61</v>
      </c>
      <c r="AF319" s="81"/>
      <c r="AW319" s="81"/>
      <c r="AX319" s="81"/>
      <c r="AY319" s="81"/>
      <c r="AZ319" s="81"/>
      <c r="BA319" s="81"/>
      <c r="BB319" s="81"/>
      <c r="BC319" s="81"/>
    </row>
    <row r="320" spans="1:55" ht="15.75" thickBot="1" x14ac:dyDescent="0.3">
      <c r="A320" s="105" t="s">
        <v>167</v>
      </c>
      <c r="B320" s="91" t="s">
        <v>168</v>
      </c>
      <c r="C320" s="138">
        <v>4.1666666666666679</v>
      </c>
      <c r="D320" s="118">
        <v>15</v>
      </c>
      <c r="E320" s="118">
        <v>12</v>
      </c>
      <c r="F320" s="9">
        <v>1.25</v>
      </c>
      <c r="G320" s="89">
        <v>65</v>
      </c>
      <c r="I320" s="108" t="s">
        <v>201</v>
      </c>
      <c r="J320" s="91" t="s">
        <v>41</v>
      </c>
      <c r="K320" s="138">
        <v>0.375</v>
      </c>
      <c r="L320" s="118">
        <v>19</v>
      </c>
      <c r="M320" s="118">
        <v>15</v>
      </c>
      <c r="N320" s="9">
        <v>1.2666666666666666</v>
      </c>
      <c r="O320" s="89">
        <v>65</v>
      </c>
      <c r="P320" s="21"/>
      <c r="Q320" s="126" t="s">
        <v>340</v>
      </c>
      <c r="R320" s="121" t="s">
        <v>218</v>
      </c>
      <c r="S320" s="217">
        <v>-0.5</v>
      </c>
      <c r="T320" s="177">
        <v>17</v>
      </c>
      <c r="U320" s="178">
        <v>13</v>
      </c>
      <c r="V320" s="222">
        <v>1.3076923076923077</v>
      </c>
      <c r="W320" s="21">
        <v>63</v>
      </c>
      <c r="X320" s="21"/>
      <c r="Y320" s="101" t="s">
        <v>89</v>
      </c>
      <c r="Z320" s="96" t="s">
        <v>90</v>
      </c>
      <c r="AA320" s="138">
        <v>1.1428571428571423</v>
      </c>
      <c r="AB320" s="118">
        <v>4</v>
      </c>
      <c r="AC320" s="118">
        <v>3</v>
      </c>
      <c r="AD320" s="9">
        <v>1.3333333333333333</v>
      </c>
      <c r="AE320" s="89">
        <v>61</v>
      </c>
      <c r="AF320" s="81"/>
      <c r="AW320" s="81"/>
      <c r="AX320" s="81"/>
      <c r="AY320" s="81"/>
      <c r="AZ320" s="81"/>
      <c r="BA320" s="81"/>
      <c r="BB320" s="81"/>
      <c r="BC320" s="81"/>
    </row>
    <row r="321" spans="1:55" x14ac:dyDescent="0.25">
      <c r="A321" s="105" t="s">
        <v>106</v>
      </c>
      <c r="B321" s="91" t="s">
        <v>288</v>
      </c>
      <c r="C321" s="138">
        <v>4.2139999999999977</v>
      </c>
      <c r="D321" s="118">
        <v>58</v>
      </c>
      <c r="E321" s="118">
        <v>47</v>
      </c>
      <c r="F321" s="9">
        <v>1.2340425531914894</v>
      </c>
      <c r="G321" s="89">
        <v>66</v>
      </c>
      <c r="I321" s="105" t="s">
        <v>167</v>
      </c>
      <c r="J321" s="91" t="s">
        <v>168</v>
      </c>
      <c r="K321" s="138">
        <v>4.1666666666666679</v>
      </c>
      <c r="L321" s="118">
        <v>15</v>
      </c>
      <c r="M321" s="118">
        <v>12</v>
      </c>
      <c r="N321" s="9">
        <v>1.25</v>
      </c>
      <c r="O321" s="89">
        <v>66</v>
      </c>
      <c r="P321" s="21"/>
      <c r="Q321" s="108" t="s">
        <v>201</v>
      </c>
      <c r="R321" s="91" t="s">
        <v>41</v>
      </c>
      <c r="S321" s="138">
        <v>0.375</v>
      </c>
      <c r="T321" s="118">
        <v>19</v>
      </c>
      <c r="U321" s="118">
        <v>15</v>
      </c>
      <c r="V321" s="37">
        <v>1.2666666666666666</v>
      </c>
      <c r="W321" s="21">
        <v>64</v>
      </c>
      <c r="X321" s="21"/>
      <c r="Y321" s="105" t="s">
        <v>185</v>
      </c>
      <c r="Z321" s="91" t="s">
        <v>186</v>
      </c>
      <c r="AA321" s="138">
        <v>0</v>
      </c>
      <c r="AB321" s="118">
        <v>4</v>
      </c>
      <c r="AC321" s="118">
        <v>3</v>
      </c>
      <c r="AD321" s="9">
        <v>1.3333333333333333</v>
      </c>
      <c r="AE321" s="89">
        <v>61</v>
      </c>
      <c r="AF321" s="81"/>
      <c r="AW321" s="81"/>
      <c r="AX321" s="81"/>
      <c r="AY321" s="81"/>
      <c r="AZ321" s="81"/>
      <c r="BA321" s="81"/>
      <c r="BB321" s="81"/>
      <c r="BC321" s="81"/>
    </row>
    <row r="322" spans="1:55" x14ac:dyDescent="0.25">
      <c r="A322" s="112" t="s">
        <v>244</v>
      </c>
      <c r="B322" s="91" t="s">
        <v>245</v>
      </c>
      <c r="C322" s="138">
        <v>3.3333333333333348</v>
      </c>
      <c r="D322" s="118">
        <v>6</v>
      </c>
      <c r="E322" s="118">
        <v>5</v>
      </c>
      <c r="F322" s="9">
        <v>1.2</v>
      </c>
      <c r="G322" s="89">
        <v>67</v>
      </c>
      <c r="I322" s="105" t="s">
        <v>76</v>
      </c>
      <c r="J322" s="96" t="s">
        <v>77</v>
      </c>
      <c r="K322" s="139">
        <v>-1.8754999999999988</v>
      </c>
      <c r="L322" s="166">
        <v>49</v>
      </c>
      <c r="M322" s="166">
        <v>40</v>
      </c>
      <c r="N322" s="27">
        <v>1.2250000000000001</v>
      </c>
      <c r="O322" s="119">
        <v>67</v>
      </c>
      <c r="P322" s="21"/>
      <c r="Q322" s="105" t="s">
        <v>167</v>
      </c>
      <c r="R322" s="91" t="s">
        <v>168</v>
      </c>
      <c r="S322" s="138">
        <v>4.1666666666666679</v>
      </c>
      <c r="T322" s="118">
        <v>15</v>
      </c>
      <c r="U322" s="118">
        <v>12</v>
      </c>
      <c r="V322" s="37">
        <v>1.25</v>
      </c>
      <c r="W322" s="21">
        <v>65</v>
      </c>
      <c r="X322" s="21"/>
      <c r="Y322" s="99" t="s">
        <v>296</v>
      </c>
      <c r="Z322" s="96" t="s">
        <v>297</v>
      </c>
      <c r="AA322" s="138">
        <v>-0.2857142857142847</v>
      </c>
      <c r="AB322" s="118">
        <v>4</v>
      </c>
      <c r="AC322" s="118">
        <v>3</v>
      </c>
      <c r="AD322" s="9">
        <v>1.3333333333333333</v>
      </c>
      <c r="AE322" s="89">
        <v>61</v>
      </c>
      <c r="AF322" s="81"/>
      <c r="AW322" s="81"/>
      <c r="AX322" s="81"/>
      <c r="AY322" s="81"/>
      <c r="AZ322" s="81"/>
      <c r="BA322" s="81"/>
      <c r="BB322" s="81"/>
      <c r="BC322" s="81"/>
    </row>
    <row r="323" spans="1:55" ht="15.75" x14ac:dyDescent="0.25">
      <c r="A323" s="98" t="s">
        <v>165</v>
      </c>
      <c r="B323" s="96" t="s">
        <v>166</v>
      </c>
      <c r="C323" s="138">
        <v>-2.222133333333332</v>
      </c>
      <c r="D323" s="118">
        <v>13</v>
      </c>
      <c r="E323" s="118">
        <v>11</v>
      </c>
      <c r="F323" s="9">
        <v>1.1818181818181819</v>
      </c>
      <c r="G323" s="89">
        <v>68</v>
      </c>
      <c r="I323" s="112" t="s">
        <v>244</v>
      </c>
      <c r="J323" s="91" t="s">
        <v>245</v>
      </c>
      <c r="K323" s="138">
        <v>3.3333333333333348</v>
      </c>
      <c r="L323" s="118">
        <v>6</v>
      </c>
      <c r="M323" s="118">
        <v>5</v>
      </c>
      <c r="N323" s="9">
        <v>1.2</v>
      </c>
      <c r="O323" s="89">
        <v>68</v>
      </c>
      <c r="P323" s="21"/>
      <c r="Q323" s="159" t="s">
        <v>76</v>
      </c>
      <c r="R323" s="172" t="s">
        <v>77</v>
      </c>
      <c r="S323" s="138">
        <v>-1.8754999999999988</v>
      </c>
      <c r="T323" s="169">
        <v>49</v>
      </c>
      <c r="U323" s="169">
        <v>40</v>
      </c>
      <c r="V323" s="37">
        <v>1.2250000000000001</v>
      </c>
      <c r="W323" s="21">
        <v>66</v>
      </c>
      <c r="X323" s="21"/>
      <c r="Y323" s="97" t="s">
        <v>104</v>
      </c>
      <c r="Z323" s="91" t="s">
        <v>105</v>
      </c>
      <c r="AA323" s="138">
        <v>3.1942777777777787</v>
      </c>
      <c r="AB323" s="118">
        <v>25</v>
      </c>
      <c r="AC323" s="118">
        <v>19</v>
      </c>
      <c r="AD323" s="9">
        <v>1.3157894736842106</v>
      </c>
      <c r="AE323" s="89">
        <v>66</v>
      </c>
      <c r="AF323" s="81"/>
      <c r="AW323" s="81"/>
      <c r="AX323" s="81"/>
      <c r="AY323" s="81"/>
      <c r="AZ323" s="81"/>
      <c r="BA323" s="81"/>
      <c r="BB323" s="81"/>
      <c r="BC323" s="81"/>
    </row>
    <row r="324" spans="1:55" x14ac:dyDescent="0.25">
      <c r="A324" s="99" t="s">
        <v>176</v>
      </c>
      <c r="B324" s="91" t="s">
        <v>177</v>
      </c>
      <c r="C324" s="138">
        <v>0.7500666666666671</v>
      </c>
      <c r="D324" s="118">
        <v>7</v>
      </c>
      <c r="E324" s="118">
        <v>6</v>
      </c>
      <c r="F324" s="9">
        <v>1.1666666666666667</v>
      </c>
      <c r="G324" s="89">
        <v>69</v>
      </c>
      <c r="I324" s="98" t="s">
        <v>165</v>
      </c>
      <c r="J324" s="96" t="s">
        <v>166</v>
      </c>
      <c r="K324" s="138">
        <v>-2.222133333333332</v>
      </c>
      <c r="L324" s="118">
        <v>13</v>
      </c>
      <c r="M324" s="118">
        <v>11</v>
      </c>
      <c r="N324" s="9">
        <v>1.1818181818181819</v>
      </c>
      <c r="O324" s="89">
        <v>69</v>
      </c>
      <c r="P324" s="21"/>
      <c r="Q324" s="94" t="s">
        <v>330</v>
      </c>
      <c r="R324" s="91" t="s">
        <v>331</v>
      </c>
      <c r="S324" s="187">
        <v>-11.055555555555552</v>
      </c>
      <c r="T324" s="119">
        <v>17</v>
      </c>
      <c r="U324" s="119">
        <v>14</v>
      </c>
      <c r="V324" s="37">
        <v>1.2142857142857142</v>
      </c>
      <c r="W324" s="21">
        <v>67</v>
      </c>
      <c r="X324" s="21"/>
      <c r="Y324" s="97" t="s">
        <v>219</v>
      </c>
      <c r="Z324" s="91" t="s">
        <v>159</v>
      </c>
      <c r="AA324" s="138">
        <v>-2.3557333333333332</v>
      </c>
      <c r="AB324" s="118">
        <v>17</v>
      </c>
      <c r="AC324" s="118">
        <v>13</v>
      </c>
      <c r="AD324" s="9">
        <v>1.3076923076923077</v>
      </c>
      <c r="AE324" s="89">
        <v>67</v>
      </c>
      <c r="AF324" s="81"/>
      <c r="AW324" s="81"/>
      <c r="AX324" s="81"/>
      <c r="AY324" s="81"/>
      <c r="AZ324" s="81"/>
      <c r="BA324" s="81"/>
      <c r="BB324" s="81"/>
      <c r="BC324" s="81"/>
    </row>
    <row r="325" spans="1:55" x14ac:dyDescent="0.25">
      <c r="A325" s="105" t="s">
        <v>76</v>
      </c>
      <c r="B325" s="96" t="s">
        <v>77</v>
      </c>
      <c r="C325" s="138">
        <v>2.1424999999999983</v>
      </c>
      <c r="D325" s="54">
        <v>46</v>
      </c>
      <c r="E325" s="54">
        <v>40</v>
      </c>
      <c r="F325" s="9">
        <v>1.1499999999999999</v>
      </c>
      <c r="G325" s="89">
        <v>70</v>
      </c>
      <c r="I325" s="105" t="s">
        <v>106</v>
      </c>
      <c r="J325" s="91" t="s">
        <v>288</v>
      </c>
      <c r="K325" s="139">
        <v>3.5000000000000009</v>
      </c>
      <c r="L325" s="119">
        <v>60</v>
      </c>
      <c r="M325" s="119">
        <v>51</v>
      </c>
      <c r="N325" s="27">
        <v>1.1764705882352942</v>
      </c>
      <c r="O325" s="119">
        <v>70</v>
      </c>
      <c r="P325" s="21"/>
      <c r="Q325" s="112" t="s">
        <v>244</v>
      </c>
      <c r="R325" s="91" t="s">
        <v>245</v>
      </c>
      <c r="S325" s="138">
        <v>3.3333333333333348</v>
      </c>
      <c r="T325" s="118">
        <v>6</v>
      </c>
      <c r="U325" s="118">
        <v>5</v>
      </c>
      <c r="V325" s="37">
        <v>1.2</v>
      </c>
      <c r="W325" s="21">
        <v>68</v>
      </c>
      <c r="X325" s="21"/>
      <c r="Y325" s="108" t="s">
        <v>201</v>
      </c>
      <c r="Z325" s="91" t="s">
        <v>41</v>
      </c>
      <c r="AA325" s="138">
        <v>0.375</v>
      </c>
      <c r="AB325" s="118">
        <v>19</v>
      </c>
      <c r="AC325" s="118">
        <v>15</v>
      </c>
      <c r="AD325" s="9">
        <v>1.2666666666666666</v>
      </c>
      <c r="AE325" s="89">
        <v>68</v>
      </c>
      <c r="AF325" s="81"/>
      <c r="AW325" s="81"/>
      <c r="AX325" s="81"/>
      <c r="AY325" s="81"/>
      <c r="AZ325" s="81"/>
      <c r="BA325" s="81"/>
      <c r="BB325" s="81"/>
      <c r="BC325" s="81"/>
    </row>
    <row r="326" spans="1:55" x14ac:dyDescent="0.25">
      <c r="A326" s="105" t="s">
        <v>196</v>
      </c>
      <c r="B326" s="91" t="s">
        <v>108</v>
      </c>
      <c r="C326" s="138">
        <v>1.1111333333333313</v>
      </c>
      <c r="D326" s="118">
        <v>24</v>
      </c>
      <c r="E326" s="118">
        <v>21</v>
      </c>
      <c r="F326" s="9">
        <v>1.1428571428571428</v>
      </c>
      <c r="G326" s="89">
        <v>71</v>
      </c>
      <c r="I326" s="99" t="s">
        <v>176</v>
      </c>
      <c r="J326" s="91" t="s">
        <v>177</v>
      </c>
      <c r="K326" s="138">
        <v>0.7500666666666671</v>
      </c>
      <c r="L326" s="118">
        <v>7</v>
      </c>
      <c r="M326" s="118">
        <v>6</v>
      </c>
      <c r="N326" s="9">
        <v>1.1666666666666667</v>
      </c>
      <c r="O326" s="89">
        <v>71</v>
      </c>
      <c r="P326" s="21"/>
      <c r="Q326" s="98" t="s">
        <v>165</v>
      </c>
      <c r="R326" s="96" t="s">
        <v>166</v>
      </c>
      <c r="S326" s="138">
        <v>-2.222133333333332</v>
      </c>
      <c r="T326" s="118">
        <v>13</v>
      </c>
      <c r="U326" s="118">
        <v>11</v>
      </c>
      <c r="V326" s="37">
        <v>1.1818181818181819</v>
      </c>
      <c r="W326" s="21">
        <v>69</v>
      </c>
      <c r="X326" s="21"/>
      <c r="Y326" s="105" t="s">
        <v>167</v>
      </c>
      <c r="Z326" s="91" t="s">
        <v>168</v>
      </c>
      <c r="AA326" s="138">
        <v>4.1666666666666679</v>
      </c>
      <c r="AB326" s="118">
        <v>15</v>
      </c>
      <c r="AC326" s="118">
        <v>12</v>
      </c>
      <c r="AD326" s="9">
        <v>1.25</v>
      </c>
      <c r="AE326" s="89">
        <v>69</v>
      </c>
      <c r="AF326" s="81"/>
      <c r="AW326" s="81"/>
      <c r="AX326" s="81"/>
      <c r="AY326" s="81"/>
      <c r="AZ326" s="81"/>
      <c r="BA326" s="81"/>
      <c r="BB326" s="81"/>
      <c r="BC326" s="81"/>
    </row>
    <row r="327" spans="1:55" x14ac:dyDescent="0.25">
      <c r="A327" s="99" t="s">
        <v>36</v>
      </c>
      <c r="B327" s="91" t="s">
        <v>37</v>
      </c>
      <c r="C327" s="138">
        <v>2.5</v>
      </c>
      <c r="D327" s="54">
        <v>16</v>
      </c>
      <c r="E327" s="54">
        <v>14</v>
      </c>
      <c r="F327" s="9">
        <v>1.1428571428571428</v>
      </c>
      <c r="G327" s="89">
        <v>71</v>
      </c>
      <c r="I327" s="105" t="s">
        <v>196</v>
      </c>
      <c r="J327" s="91" t="s">
        <v>108</v>
      </c>
      <c r="K327" s="138">
        <v>1.1111333333333313</v>
      </c>
      <c r="L327" s="118">
        <v>24</v>
      </c>
      <c r="M327" s="118">
        <v>21</v>
      </c>
      <c r="N327" s="9">
        <v>1.1428571428571428</v>
      </c>
      <c r="O327" s="89">
        <v>72</v>
      </c>
      <c r="P327" s="21"/>
      <c r="Q327" s="99" t="s">
        <v>176</v>
      </c>
      <c r="R327" s="91" t="s">
        <v>177</v>
      </c>
      <c r="S327" s="138">
        <v>0.7500666666666671</v>
      </c>
      <c r="T327" s="118">
        <v>7</v>
      </c>
      <c r="U327" s="118">
        <v>6</v>
      </c>
      <c r="V327" s="37">
        <v>1.1666666666666667</v>
      </c>
      <c r="W327" s="21">
        <v>70</v>
      </c>
      <c r="X327" s="21"/>
      <c r="Y327" s="94" t="s">
        <v>330</v>
      </c>
      <c r="Z327" s="91" t="s">
        <v>331</v>
      </c>
      <c r="AA327" s="25">
        <v>-11.055555555555552</v>
      </c>
      <c r="AB327" s="118">
        <v>17</v>
      </c>
      <c r="AC327" s="118">
        <v>14</v>
      </c>
      <c r="AD327" s="9">
        <v>1.2142857142857142</v>
      </c>
      <c r="AE327" s="89">
        <v>70</v>
      </c>
      <c r="AF327" s="81"/>
      <c r="AW327" s="81"/>
      <c r="AX327" s="81"/>
      <c r="AY327" s="81"/>
      <c r="AZ327" s="81"/>
      <c r="BA327" s="81"/>
      <c r="BB327" s="81"/>
      <c r="BC327" s="81"/>
    </row>
    <row r="328" spans="1:55" x14ac:dyDescent="0.25">
      <c r="A328" s="109" t="s">
        <v>94</v>
      </c>
      <c r="B328" s="96" t="s">
        <v>95</v>
      </c>
      <c r="C328" s="138">
        <v>-2.6111111111111107</v>
      </c>
      <c r="D328" s="118">
        <v>18</v>
      </c>
      <c r="E328" s="118">
        <v>16</v>
      </c>
      <c r="F328" s="9">
        <v>1.125</v>
      </c>
      <c r="G328" s="89">
        <v>73</v>
      </c>
      <c r="I328" s="99" t="s">
        <v>36</v>
      </c>
      <c r="J328" s="91" t="s">
        <v>37</v>
      </c>
      <c r="K328" s="138">
        <v>2.5</v>
      </c>
      <c r="L328" s="54">
        <v>16</v>
      </c>
      <c r="M328" s="54">
        <v>14</v>
      </c>
      <c r="N328" s="9">
        <v>1.1428571428571428</v>
      </c>
      <c r="O328" s="89">
        <v>72</v>
      </c>
      <c r="P328" s="21"/>
      <c r="Q328" s="99" t="s">
        <v>36</v>
      </c>
      <c r="R328" s="91" t="s">
        <v>37</v>
      </c>
      <c r="S328" s="138">
        <v>3.5500888888888902</v>
      </c>
      <c r="T328" s="66">
        <v>16</v>
      </c>
      <c r="U328" s="54">
        <v>14</v>
      </c>
      <c r="V328" s="37">
        <v>1.1428571428571428</v>
      </c>
      <c r="W328" s="21">
        <v>71</v>
      </c>
      <c r="X328" s="21"/>
      <c r="Y328" s="112" t="s">
        <v>244</v>
      </c>
      <c r="Z328" s="91" t="s">
        <v>245</v>
      </c>
      <c r="AA328" s="138">
        <v>3.3333333333333348</v>
      </c>
      <c r="AB328" s="118">
        <v>6</v>
      </c>
      <c r="AC328" s="118">
        <v>5</v>
      </c>
      <c r="AD328" s="9">
        <v>1.2</v>
      </c>
      <c r="AE328" s="89">
        <v>71</v>
      </c>
      <c r="AF328" s="81"/>
      <c r="AW328" s="81"/>
      <c r="AX328" s="81"/>
      <c r="AY328" s="81"/>
      <c r="AZ328" s="81"/>
      <c r="BA328" s="81"/>
      <c r="BB328" s="81"/>
      <c r="BC328" s="81"/>
    </row>
    <row r="329" spans="1:55" x14ac:dyDescent="0.25">
      <c r="A329" s="43" t="s">
        <v>47</v>
      </c>
      <c r="B329" s="104" t="s">
        <v>48</v>
      </c>
      <c r="C329" s="138">
        <v>-8.8764999999999983</v>
      </c>
      <c r="D329" s="118">
        <v>28</v>
      </c>
      <c r="E329" s="118">
        <v>25</v>
      </c>
      <c r="F329" s="9">
        <v>1.1200000000000001</v>
      </c>
      <c r="G329" s="89">
        <v>74</v>
      </c>
      <c r="I329" s="109" t="s">
        <v>94</v>
      </c>
      <c r="J329" s="96" t="s">
        <v>95</v>
      </c>
      <c r="K329" s="138">
        <v>-2.6111111111111107</v>
      </c>
      <c r="L329" s="118">
        <v>18</v>
      </c>
      <c r="M329" s="118">
        <v>16</v>
      </c>
      <c r="N329" s="9">
        <v>1.125</v>
      </c>
      <c r="O329" s="89">
        <v>73</v>
      </c>
      <c r="P329" s="21"/>
      <c r="Q329" s="109" t="s">
        <v>94</v>
      </c>
      <c r="R329" s="96" t="s">
        <v>95</v>
      </c>
      <c r="S329" s="138">
        <v>-2.6111111111111107</v>
      </c>
      <c r="T329" s="40">
        <v>18</v>
      </c>
      <c r="U329" s="118">
        <v>16</v>
      </c>
      <c r="V329" s="37">
        <v>1.125</v>
      </c>
      <c r="W329" s="21">
        <v>72</v>
      </c>
      <c r="X329" s="21"/>
      <c r="Y329" s="98" t="s">
        <v>165</v>
      </c>
      <c r="Z329" s="96" t="s">
        <v>166</v>
      </c>
      <c r="AA329" s="138">
        <v>-2.222133333333332</v>
      </c>
      <c r="AB329" s="118">
        <v>13</v>
      </c>
      <c r="AC329" s="118">
        <v>11</v>
      </c>
      <c r="AD329" s="9">
        <v>1.1818181818181819</v>
      </c>
      <c r="AE329" s="89">
        <v>72</v>
      </c>
      <c r="AF329" s="81"/>
      <c r="AW329" s="81"/>
      <c r="AX329" s="81"/>
      <c r="AY329" s="81"/>
      <c r="AZ329" s="81"/>
      <c r="BA329" s="81"/>
      <c r="BB329" s="81"/>
      <c r="BC329" s="81"/>
    </row>
    <row r="330" spans="1:55" ht="15.75" x14ac:dyDescent="0.25">
      <c r="A330" s="105" t="s">
        <v>107</v>
      </c>
      <c r="B330" s="96" t="s">
        <v>289</v>
      </c>
      <c r="C330" s="138">
        <v>-1.5000444444444412</v>
      </c>
      <c r="D330" s="118">
        <v>11</v>
      </c>
      <c r="E330" s="118">
        <v>10</v>
      </c>
      <c r="F330" s="9">
        <v>1.1000000000000001</v>
      </c>
      <c r="G330" s="89">
        <v>75</v>
      </c>
      <c r="I330" s="140" t="s">
        <v>28</v>
      </c>
      <c r="J330" s="93" t="s">
        <v>29</v>
      </c>
      <c r="K330" s="138">
        <v>3.9999999999999991</v>
      </c>
      <c r="L330" s="118">
        <v>24</v>
      </c>
      <c r="M330" s="118">
        <v>23</v>
      </c>
      <c r="N330" s="9">
        <v>1.0434782608695652</v>
      </c>
      <c r="O330" s="89">
        <v>74</v>
      </c>
      <c r="P330" s="21"/>
      <c r="Q330" s="173" t="s">
        <v>106</v>
      </c>
      <c r="R330" s="174" t="s">
        <v>288</v>
      </c>
      <c r="S330" s="187">
        <v>-5.6668888888888924</v>
      </c>
      <c r="T330" s="58">
        <v>63</v>
      </c>
      <c r="U330" s="119">
        <v>57</v>
      </c>
      <c r="V330" s="37">
        <v>1.1052631578947369</v>
      </c>
      <c r="W330" s="21">
        <v>73</v>
      </c>
      <c r="X330" s="21"/>
      <c r="Y330" s="99" t="s">
        <v>176</v>
      </c>
      <c r="Z330" s="91" t="s">
        <v>177</v>
      </c>
      <c r="AA330" s="138">
        <v>0.7500666666666671</v>
      </c>
      <c r="AB330" s="118">
        <v>7</v>
      </c>
      <c r="AC330" s="118">
        <v>6</v>
      </c>
      <c r="AD330" s="9">
        <v>1.1666666666666667</v>
      </c>
      <c r="AE330" s="89">
        <v>73</v>
      </c>
      <c r="AF330" s="81"/>
      <c r="AW330" s="81"/>
      <c r="AX330" s="81"/>
      <c r="AY330" s="81"/>
      <c r="AZ330" s="81"/>
      <c r="BA330" s="81"/>
      <c r="BB330" s="81"/>
      <c r="BC330" s="81"/>
    </row>
    <row r="331" spans="1:55" ht="15.75" x14ac:dyDescent="0.25">
      <c r="A331" s="98" t="s">
        <v>115</v>
      </c>
      <c r="B331" s="91" t="s">
        <v>116</v>
      </c>
      <c r="C331" s="138">
        <v>4.2556000000000012</v>
      </c>
      <c r="D331" s="118">
        <v>53</v>
      </c>
      <c r="E331" s="118">
        <v>50</v>
      </c>
      <c r="F331" s="9">
        <v>1.06</v>
      </c>
      <c r="G331" s="89">
        <v>76</v>
      </c>
      <c r="I331" s="43" t="s">
        <v>47</v>
      </c>
      <c r="J331" s="104" t="s">
        <v>48</v>
      </c>
      <c r="K331" s="139">
        <v>-8.6945000000000014</v>
      </c>
      <c r="L331" s="119">
        <v>30</v>
      </c>
      <c r="M331" s="119">
        <v>29</v>
      </c>
      <c r="N331" s="27">
        <v>1.0344827586206897</v>
      </c>
      <c r="O331" s="119">
        <v>75</v>
      </c>
      <c r="P331" s="21"/>
      <c r="Q331" s="43" t="s">
        <v>47</v>
      </c>
      <c r="R331" s="96" t="s">
        <v>48</v>
      </c>
      <c r="S331" s="138">
        <v>-8.6945000000000014</v>
      </c>
      <c r="T331" s="118">
        <v>30</v>
      </c>
      <c r="U331" s="118">
        <v>29</v>
      </c>
      <c r="V331" s="37">
        <v>1.0344827586206897</v>
      </c>
      <c r="W331" s="21">
        <v>74</v>
      </c>
      <c r="X331" s="21"/>
      <c r="Y331" s="159" t="s">
        <v>76</v>
      </c>
      <c r="Z331" s="172" t="s">
        <v>77</v>
      </c>
      <c r="AA331" s="139">
        <v>-3.3040000000000003</v>
      </c>
      <c r="AB331" s="166">
        <v>51</v>
      </c>
      <c r="AC331" s="166">
        <v>44</v>
      </c>
      <c r="AD331" s="27">
        <v>1.1590909090909092</v>
      </c>
      <c r="AE331" s="119">
        <v>74</v>
      </c>
      <c r="AF331" s="81"/>
      <c r="AW331" s="81"/>
      <c r="AX331" s="81"/>
      <c r="AY331" s="81"/>
      <c r="AZ331" s="81"/>
      <c r="BA331" s="81"/>
      <c r="BB331" s="81"/>
      <c r="BC331" s="81"/>
    </row>
    <row r="332" spans="1:55" x14ac:dyDescent="0.25">
      <c r="A332" s="140" t="s">
        <v>28</v>
      </c>
      <c r="B332" s="93" t="s">
        <v>29</v>
      </c>
      <c r="C332" s="138">
        <v>3.9999999999999991</v>
      </c>
      <c r="D332" s="118">
        <v>24</v>
      </c>
      <c r="E332" s="118">
        <v>23</v>
      </c>
      <c r="F332" s="9">
        <v>1.0434782608695652</v>
      </c>
      <c r="G332" s="89">
        <v>77</v>
      </c>
      <c r="I332" s="98" t="s">
        <v>115</v>
      </c>
      <c r="J332" s="91" t="s">
        <v>116</v>
      </c>
      <c r="K332" s="139">
        <v>4.4775999999999989</v>
      </c>
      <c r="L332" s="119">
        <v>53</v>
      </c>
      <c r="M332" s="119">
        <v>53</v>
      </c>
      <c r="N332" s="27">
        <v>1</v>
      </c>
      <c r="O332" s="119">
        <v>76</v>
      </c>
      <c r="P332" s="21"/>
      <c r="Q332" s="98" t="s">
        <v>115</v>
      </c>
      <c r="R332" s="91" t="s">
        <v>116</v>
      </c>
      <c r="S332" s="187">
        <v>3.1444444444444457</v>
      </c>
      <c r="T332" s="119">
        <v>55</v>
      </c>
      <c r="U332" s="119">
        <v>54</v>
      </c>
      <c r="V332" s="37">
        <v>1.0185185185185186</v>
      </c>
      <c r="W332" s="21">
        <v>75</v>
      </c>
      <c r="X332" s="21"/>
      <c r="Y332" s="109" t="s">
        <v>94</v>
      </c>
      <c r="Z332" s="96" t="s">
        <v>95</v>
      </c>
      <c r="AA332" s="138">
        <v>-2.6111111111111107</v>
      </c>
      <c r="AB332" s="118">
        <v>18</v>
      </c>
      <c r="AC332" s="118">
        <v>16</v>
      </c>
      <c r="AD332" s="9">
        <v>1.125</v>
      </c>
      <c r="AE332" s="89">
        <v>75</v>
      </c>
      <c r="AF332" s="81"/>
      <c r="AW332" s="81"/>
      <c r="AX332" s="81"/>
      <c r="AY332" s="81"/>
      <c r="AZ332" s="81"/>
      <c r="BA332" s="81"/>
      <c r="BB332" s="81"/>
      <c r="BC332" s="81"/>
    </row>
    <row r="333" spans="1:55" ht="15.75" x14ac:dyDescent="0.25">
      <c r="A333" s="97" t="s">
        <v>290</v>
      </c>
      <c r="B333" s="91" t="s">
        <v>291</v>
      </c>
      <c r="C333" s="138">
        <v>3.75</v>
      </c>
      <c r="D333" s="118">
        <v>7</v>
      </c>
      <c r="E333" s="118">
        <v>7</v>
      </c>
      <c r="F333" s="9">
        <v>1</v>
      </c>
      <c r="G333" s="89">
        <v>78</v>
      </c>
      <c r="I333" s="97" t="s">
        <v>290</v>
      </c>
      <c r="J333" s="91" t="s">
        <v>291</v>
      </c>
      <c r="K333" s="138">
        <v>3.75</v>
      </c>
      <c r="L333" s="118">
        <v>7</v>
      </c>
      <c r="M333" s="118">
        <v>7</v>
      </c>
      <c r="N333" s="9">
        <v>1</v>
      </c>
      <c r="O333" s="89">
        <v>76</v>
      </c>
      <c r="P333" s="21"/>
      <c r="Q333" s="95" t="s">
        <v>89</v>
      </c>
      <c r="R333" s="91" t="s">
        <v>91</v>
      </c>
      <c r="S333" s="187">
        <v>3.9444444444444429</v>
      </c>
      <c r="T333" s="119">
        <v>13</v>
      </c>
      <c r="U333" s="119">
        <v>13</v>
      </c>
      <c r="V333" s="37">
        <v>1</v>
      </c>
      <c r="W333" s="21">
        <v>76</v>
      </c>
      <c r="X333" s="21"/>
      <c r="Y333" s="173" t="s">
        <v>106</v>
      </c>
      <c r="Z333" s="174" t="s">
        <v>288</v>
      </c>
      <c r="AA333" s="25">
        <v>-5.6668888888888924</v>
      </c>
      <c r="AB333" s="118">
        <v>63</v>
      </c>
      <c r="AC333" s="118">
        <v>57</v>
      </c>
      <c r="AD333" s="9">
        <v>1.1052631578947369</v>
      </c>
      <c r="AE333" s="89">
        <v>76</v>
      </c>
      <c r="AF333" s="81"/>
      <c r="AW333" s="81"/>
      <c r="AX333" s="81"/>
      <c r="AY333" s="81"/>
      <c r="AZ333" s="81"/>
      <c r="BA333" s="81"/>
      <c r="BB333" s="81"/>
      <c r="BC333" s="81"/>
    </row>
    <row r="334" spans="1:55" x14ac:dyDescent="0.25">
      <c r="A334" s="94" t="s">
        <v>139</v>
      </c>
      <c r="B334" s="91" t="s">
        <v>98</v>
      </c>
      <c r="C334" s="138">
        <v>3</v>
      </c>
      <c r="D334" s="118">
        <v>6</v>
      </c>
      <c r="E334" s="118">
        <v>6</v>
      </c>
      <c r="F334" s="9">
        <v>1</v>
      </c>
      <c r="G334" s="89">
        <v>78</v>
      </c>
      <c r="I334" s="94" t="s">
        <v>139</v>
      </c>
      <c r="J334" s="91" t="s">
        <v>98</v>
      </c>
      <c r="K334" s="138">
        <v>3</v>
      </c>
      <c r="L334" s="118">
        <v>6</v>
      </c>
      <c r="M334" s="118">
        <v>6</v>
      </c>
      <c r="N334" s="9">
        <v>1</v>
      </c>
      <c r="O334" s="89">
        <v>76</v>
      </c>
      <c r="P334" s="21"/>
      <c r="Q334" s="133" t="s">
        <v>353</v>
      </c>
      <c r="R334" s="91" t="s">
        <v>133</v>
      </c>
      <c r="S334" s="138">
        <v>0</v>
      </c>
      <c r="T334" s="118">
        <v>10</v>
      </c>
      <c r="U334" s="118">
        <v>10</v>
      </c>
      <c r="V334" s="37">
        <v>1</v>
      </c>
      <c r="W334" s="21">
        <v>76</v>
      </c>
      <c r="X334" s="21"/>
      <c r="Y334" s="43" t="s">
        <v>47</v>
      </c>
      <c r="Z334" s="96" t="s">
        <v>48</v>
      </c>
      <c r="AA334" s="138">
        <v>-8.6945000000000014</v>
      </c>
      <c r="AB334" s="118">
        <v>30</v>
      </c>
      <c r="AC334" s="118">
        <v>29</v>
      </c>
      <c r="AD334" s="9">
        <v>1.0344827586206897</v>
      </c>
      <c r="AE334" s="89">
        <v>77</v>
      </c>
      <c r="AF334" s="81"/>
      <c r="AW334" s="81"/>
      <c r="AX334" s="81"/>
      <c r="AY334" s="81"/>
      <c r="AZ334" s="81"/>
      <c r="BA334" s="81"/>
      <c r="BB334" s="81"/>
      <c r="BC334" s="81"/>
    </row>
    <row r="335" spans="1:55" x14ac:dyDescent="0.25">
      <c r="A335" s="97" t="s">
        <v>351</v>
      </c>
      <c r="B335" s="91" t="s">
        <v>352</v>
      </c>
      <c r="C335" s="139">
        <v>0</v>
      </c>
      <c r="D335" s="119">
        <v>6</v>
      </c>
      <c r="E335" s="119">
        <v>6</v>
      </c>
      <c r="F335" s="27">
        <v>1</v>
      </c>
      <c r="G335" s="119">
        <v>78</v>
      </c>
      <c r="I335" s="97" t="s">
        <v>351</v>
      </c>
      <c r="J335" s="91" t="s">
        <v>352</v>
      </c>
      <c r="K335" s="138">
        <v>0</v>
      </c>
      <c r="L335" s="118">
        <v>6</v>
      </c>
      <c r="M335" s="118">
        <v>6</v>
      </c>
      <c r="N335" s="9">
        <v>1</v>
      </c>
      <c r="O335" s="89">
        <v>76</v>
      </c>
      <c r="P335" s="21"/>
      <c r="Q335" s="99" t="s">
        <v>92</v>
      </c>
      <c r="R335" s="91" t="s">
        <v>93</v>
      </c>
      <c r="S335" s="187">
        <v>0.75</v>
      </c>
      <c r="T335" s="47">
        <v>8</v>
      </c>
      <c r="U335" s="47">
        <v>8</v>
      </c>
      <c r="V335" s="37">
        <v>1</v>
      </c>
      <c r="W335" s="21">
        <v>76</v>
      </c>
      <c r="X335" s="21"/>
      <c r="Y335" s="98" t="s">
        <v>115</v>
      </c>
      <c r="Z335" s="91" t="s">
        <v>116</v>
      </c>
      <c r="AA335" s="25">
        <v>3.1444444444444457</v>
      </c>
      <c r="AB335" s="118">
        <v>55</v>
      </c>
      <c r="AC335" s="118">
        <v>54</v>
      </c>
      <c r="AD335" s="9">
        <v>1.0185185185185186</v>
      </c>
      <c r="AE335" s="89">
        <v>78</v>
      </c>
      <c r="AF335" s="81"/>
      <c r="AW335" s="81"/>
      <c r="AX335" s="81"/>
      <c r="AY335" s="81"/>
      <c r="AZ335" s="81"/>
      <c r="BA335" s="81"/>
      <c r="BB335" s="81"/>
      <c r="BC335" s="81"/>
    </row>
    <row r="336" spans="1:55" x14ac:dyDescent="0.25">
      <c r="A336" s="16" t="s">
        <v>328</v>
      </c>
      <c r="B336" s="91" t="s">
        <v>329</v>
      </c>
      <c r="C336" s="138">
        <v>0.66666666666666785</v>
      </c>
      <c r="D336" s="118">
        <v>3</v>
      </c>
      <c r="E336" s="118">
        <v>3</v>
      </c>
      <c r="F336" s="9">
        <v>1</v>
      </c>
      <c r="G336" s="89">
        <v>78</v>
      </c>
      <c r="I336" s="16" t="s">
        <v>328</v>
      </c>
      <c r="J336" s="91" t="s">
        <v>329</v>
      </c>
      <c r="K336" s="138">
        <v>0.66666666666666785</v>
      </c>
      <c r="L336" s="118">
        <v>3</v>
      </c>
      <c r="M336" s="118">
        <v>3</v>
      </c>
      <c r="N336" s="9">
        <v>1</v>
      </c>
      <c r="O336" s="89">
        <v>76</v>
      </c>
      <c r="P336" s="21"/>
      <c r="Q336" s="97" t="s">
        <v>290</v>
      </c>
      <c r="R336" s="91" t="s">
        <v>291</v>
      </c>
      <c r="S336" s="138">
        <v>3.75</v>
      </c>
      <c r="T336" s="118">
        <v>7</v>
      </c>
      <c r="U336" s="118">
        <v>7</v>
      </c>
      <c r="V336" s="37">
        <v>1</v>
      </c>
      <c r="W336" s="21">
        <v>76</v>
      </c>
      <c r="X336" s="21"/>
      <c r="Y336" s="99" t="s">
        <v>92</v>
      </c>
      <c r="Z336" s="91" t="s">
        <v>93</v>
      </c>
      <c r="AA336" s="25">
        <v>0.75</v>
      </c>
      <c r="AB336" s="54">
        <v>8</v>
      </c>
      <c r="AC336" s="54">
        <v>8</v>
      </c>
      <c r="AD336" s="9">
        <v>1</v>
      </c>
      <c r="AE336" s="89">
        <v>79</v>
      </c>
      <c r="AF336" s="81"/>
      <c r="AW336" s="81"/>
      <c r="AX336" s="81"/>
      <c r="AY336" s="81"/>
      <c r="AZ336" s="81"/>
      <c r="BA336" s="81"/>
      <c r="BB336" s="81"/>
      <c r="BC336" s="81"/>
    </row>
    <row r="337" spans="1:55" x14ac:dyDescent="0.25">
      <c r="A337" s="98" t="s">
        <v>65</v>
      </c>
      <c r="B337" s="91" t="s">
        <v>66</v>
      </c>
      <c r="C337" s="138">
        <v>-1.6666666666666652</v>
      </c>
      <c r="D337" s="118">
        <v>3</v>
      </c>
      <c r="E337" s="118">
        <v>3</v>
      </c>
      <c r="F337" s="9">
        <v>1</v>
      </c>
      <c r="G337" s="89">
        <v>78</v>
      </c>
      <c r="I337" s="102" t="s">
        <v>79</v>
      </c>
      <c r="J337" s="91" t="s">
        <v>80</v>
      </c>
      <c r="K337" s="138">
        <v>1</v>
      </c>
      <c r="L337" s="118">
        <v>2</v>
      </c>
      <c r="M337" s="118">
        <v>2</v>
      </c>
      <c r="N337" s="9">
        <v>1</v>
      </c>
      <c r="O337" s="89">
        <v>76</v>
      </c>
      <c r="P337" s="21"/>
      <c r="Q337" s="94" t="s">
        <v>139</v>
      </c>
      <c r="R337" s="91" t="s">
        <v>98</v>
      </c>
      <c r="S337" s="138">
        <v>3</v>
      </c>
      <c r="T337" s="118">
        <v>6</v>
      </c>
      <c r="U337" s="118">
        <v>6</v>
      </c>
      <c r="V337" s="37">
        <v>1</v>
      </c>
      <c r="W337" s="21">
        <v>76</v>
      </c>
      <c r="X337" s="21"/>
      <c r="Y337" s="97" t="s">
        <v>290</v>
      </c>
      <c r="Z337" s="91" t="s">
        <v>291</v>
      </c>
      <c r="AA337" s="138">
        <v>3.75</v>
      </c>
      <c r="AB337" s="118">
        <v>7</v>
      </c>
      <c r="AC337" s="118">
        <v>7</v>
      </c>
      <c r="AD337" s="9">
        <v>1</v>
      </c>
      <c r="AE337" s="89">
        <v>80</v>
      </c>
      <c r="AF337" s="81"/>
      <c r="AW337" s="81"/>
      <c r="AX337" s="81"/>
      <c r="AY337" s="81"/>
      <c r="AZ337" s="81"/>
      <c r="BA337" s="81"/>
      <c r="BB337" s="81"/>
      <c r="BC337" s="81"/>
    </row>
    <row r="338" spans="1:55" x14ac:dyDescent="0.25">
      <c r="A338" s="102" t="s">
        <v>79</v>
      </c>
      <c r="B338" s="91" t="s">
        <v>80</v>
      </c>
      <c r="C338" s="138">
        <v>1</v>
      </c>
      <c r="D338" s="118">
        <v>2</v>
      </c>
      <c r="E338" s="118">
        <v>2</v>
      </c>
      <c r="F338" s="9">
        <v>1</v>
      </c>
      <c r="G338" s="89">
        <v>78</v>
      </c>
      <c r="I338" s="101" t="s">
        <v>201</v>
      </c>
      <c r="J338" s="91" t="s">
        <v>202</v>
      </c>
      <c r="K338" s="138">
        <v>2</v>
      </c>
      <c r="L338" s="118">
        <v>2</v>
      </c>
      <c r="M338" s="118">
        <v>2</v>
      </c>
      <c r="N338" s="9">
        <v>1</v>
      </c>
      <c r="O338" s="89">
        <v>76</v>
      </c>
      <c r="P338" s="21"/>
      <c r="Q338" s="97" t="s">
        <v>351</v>
      </c>
      <c r="R338" s="91" t="s">
        <v>352</v>
      </c>
      <c r="S338" s="138">
        <v>0</v>
      </c>
      <c r="T338" s="118">
        <v>6</v>
      </c>
      <c r="U338" s="118">
        <v>6</v>
      </c>
      <c r="V338" s="37">
        <v>1</v>
      </c>
      <c r="W338" s="21">
        <v>76</v>
      </c>
      <c r="X338" s="21"/>
      <c r="Y338" s="94" t="s">
        <v>139</v>
      </c>
      <c r="Z338" s="91" t="s">
        <v>98</v>
      </c>
      <c r="AA338" s="138">
        <v>3</v>
      </c>
      <c r="AB338" s="118">
        <v>6</v>
      </c>
      <c r="AC338" s="118">
        <v>6</v>
      </c>
      <c r="AD338" s="9">
        <v>1</v>
      </c>
      <c r="AE338" s="89">
        <v>80</v>
      </c>
      <c r="AF338" s="81"/>
      <c r="AW338" s="81"/>
      <c r="AX338" s="81"/>
      <c r="AY338" s="81"/>
      <c r="AZ338" s="81"/>
      <c r="BA338" s="81"/>
      <c r="BB338" s="81"/>
      <c r="BC338" s="81"/>
    </row>
    <row r="339" spans="1:55" x14ac:dyDescent="0.25">
      <c r="A339" s="101" t="s">
        <v>201</v>
      </c>
      <c r="B339" s="91" t="s">
        <v>202</v>
      </c>
      <c r="C339" s="138">
        <v>2</v>
      </c>
      <c r="D339" s="118">
        <v>2</v>
      </c>
      <c r="E339" s="118">
        <v>2</v>
      </c>
      <c r="F339" s="9">
        <v>1</v>
      </c>
      <c r="G339" s="89">
        <v>78</v>
      </c>
      <c r="I339" s="92" t="s">
        <v>15</v>
      </c>
      <c r="J339" s="93" t="s">
        <v>16</v>
      </c>
      <c r="K339" s="138">
        <v>0</v>
      </c>
      <c r="L339" s="118">
        <v>1</v>
      </c>
      <c r="M339" s="118">
        <v>1</v>
      </c>
      <c r="N339" s="9">
        <v>1</v>
      </c>
      <c r="O339" s="89">
        <v>76</v>
      </c>
      <c r="P339" s="21"/>
      <c r="Q339" s="16" t="s">
        <v>328</v>
      </c>
      <c r="R339" s="91" t="s">
        <v>329</v>
      </c>
      <c r="S339" s="138">
        <v>0.66666666666666785</v>
      </c>
      <c r="T339" s="118">
        <v>3</v>
      </c>
      <c r="U339" s="118">
        <v>3</v>
      </c>
      <c r="V339" s="37">
        <v>1</v>
      </c>
      <c r="W339" s="21">
        <v>76</v>
      </c>
      <c r="X339" s="21"/>
      <c r="Y339" s="97" t="s">
        <v>351</v>
      </c>
      <c r="Z339" s="91" t="s">
        <v>352</v>
      </c>
      <c r="AA339" s="138">
        <v>0</v>
      </c>
      <c r="AB339" s="118">
        <v>6</v>
      </c>
      <c r="AC339" s="118">
        <v>6</v>
      </c>
      <c r="AD339" s="9">
        <v>1</v>
      </c>
      <c r="AE339" s="89">
        <v>80</v>
      </c>
      <c r="AF339" s="81"/>
      <c r="AW339" s="81"/>
      <c r="AX339" s="81"/>
      <c r="AY339" s="81"/>
      <c r="AZ339" s="81"/>
      <c r="BA339" s="81"/>
      <c r="BB339" s="81"/>
      <c r="BC339" s="81"/>
    </row>
    <row r="340" spans="1:55" x14ac:dyDescent="0.25">
      <c r="A340" s="92" t="s">
        <v>15</v>
      </c>
      <c r="B340" s="93" t="s">
        <v>16</v>
      </c>
      <c r="C340" s="138">
        <v>0</v>
      </c>
      <c r="D340" s="118">
        <v>1</v>
      </c>
      <c r="E340" s="118">
        <v>1</v>
      </c>
      <c r="F340" s="9">
        <v>1</v>
      </c>
      <c r="G340" s="89">
        <v>78</v>
      </c>
      <c r="I340" s="94" t="s">
        <v>148</v>
      </c>
      <c r="J340" s="91" t="s">
        <v>150</v>
      </c>
      <c r="K340" s="138">
        <v>0</v>
      </c>
      <c r="L340" s="118">
        <v>1</v>
      </c>
      <c r="M340" s="118">
        <v>1</v>
      </c>
      <c r="N340" s="9">
        <v>1</v>
      </c>
      <c r="O340" s="89">
        <v>76</v>
      </c>
      <c r="P340" s="21"/>
      <c r="Q340" s="102" t="s">
        <v>79</v>
      </c>
      <c r="R340" s="91" t="s">
        <v>80</v>
      </c>
      <c r="S340" s="138">
        <v>1</v>
      </c>
      <c r="T340" s="118">
        <v>2</v>
      </c>
      <c r="U340" s="118">
        <v>2</v>
      </c>
      <c r="V340" s="37">
        <v>1</v>
      </c>
      <c r="W340" s="21">
        <v>76</v>
      </c>
      <c r="X340" s="21"/>
      <c r="Y340" s="16" t="s">
        <v>395</v>
      </c>
      <c r="Z340" s="91" t="s">
        <v>387</v>
      </c>
      <c r="AA340" s="139">
        <v>0.33329999999999949</v>
      </c>
      <c r="AB340" s="119">
        <v>3</v>
      </c>
      <c r="AC340" s="119">
        <v>3</v>
      </c>
      <c r="AD340" s="119">
        <v>1</v>
      </c>
      <c r="AE340" s="119">
        <v>80</v>
      </c>
      <c r="AF340" s="81"/>
      <c r="AW340" s="81"/>
      <c r="AX340" s="81"/>
      <c r="AY340" s="81"/>
      <c r="AZ340" s="81"/>
      <c r="BA340" s="81"/>
      <c r="BB340" s="81"/>
      <c r="BC340" s="81"/>
    </row>
    <row r="341" spans="1:55" x14ac:dyDescent="0.25">
      <c r="A341" s="94" t="s">
        <v>148</v>
      </c>
      <c r="B341" s="91" t="s">
        <v>150</v>
      </c>
      <c r="C341" s="138">
        <v>0</v>
      </c>
      <c r="D341" s="118">
        <v>1</v>
      </c>
      <c r="E341" s="118">
        <v>1</v>
      </c>
      <c r="F341" s="9">
        <v>1</v>
      </c>
      <c r="G341" s="89">
        <v>78</v>
      </c>
      <c r="I341" s="102" t="s">
        <v>238</v>
      </c>
      <c r="J341" s="91" t="s">
        <v>239</v>
      </c>
      <c r="K341" s="138">
        <v>-1.5</v>
      </c>
      <c r="L341" s="118">
        <v>10</v>
      </c>
      <c r="M341" s="118">
        <v>11</v>
      </c>
      <c r="N341" s="9">
        <v>0.90909090909090906</v>
      </c>
      <c r="O341" s="89">
        <v>86</v>
      </c>
      <c r="P341" s="21"/>
      <c r="Q341" s="101" t="s">
        <v>201</v>
      </c>
      <c r="R341" s="91" t="s">
        <v>202</v>
      </c>
      <c r="S341" s="138">
        <v>2</v>
      </c>
      <c r="T341" s="118">
        <v>2</v>
      </c>
      <c r="U341" s="118">
        <v>2</v>
      </c>
      <c r="V341" s="37">
        <v>1</v>
      </c>
      <c r="W341" s="21">
        <v>76</v>
      </c>
      <c r="X341" s="21"/>
      <c r="Y341" s="16" t="s">
        <v>328</v>
      </c>
      <c r="Z341" s="91" t="s">
        <v>329</v>
      </c>
      <c r="AA341" s="138">
        <v>0.66666666666666785</v>
      </c>
      <c r="AB341" s="118">
        <v>3</v>
      </c>
      <c r="AC341" s="118">
        <v>3</v>
      </c>
      <c r="AD341" s="9">
        <v>1</v>
      </c>
      <c r="AE341" s="89">
        <v>80</v>
      </c>
      <c r="AF341" s="81"/>
      <c r="AW341" s="81"/>
      <c r="AX341" s="81"/>
      <c r="AY341" s="81"/>
      <c r="AZ341" s="81"/>
      <c r="BA341" s="81"/>
      <c r="BB341" s="81"/>
      <c r="BC341" s="81"/>
    </row>
    <row r="342" spans="1:55" x14ac:dyDescent="0.25">
      <c r="A342" s="102" t="s">
        <v>238</v>
      </c>
      <c r="B342" s="91" t="s">
        <v>239</v>
      </c>
      <c r="C342" s="138">
        <v>-1.5</v>
      </c>
      <c r="D342" s="118">
        <v>10</v>
      </c>
      <c r="E342" s="118">
        <v>11</v>
      </c>
      <c r="F342" s="9">
        <v>0.90909090909090906</v>
      </c>
      <c r="G342" s="89">
        <v>87</v>
      </c>
      <c r="I342" s="113" t="s">
        <v>32</v>
      </c>
      <c r="J342" s="91" t="s">
        <v>33</v>
      </c>
      <c r="K342" s="138">
        <v>4.4444444441182895E-5</v>
      </c>
      <c r="L342" s="54">
        <v>9</v>
      </c>
      <c r="M342" s="54">
        <v>10</v>
      </c>
      <c r="N342" s="9">
        <v>0.9</v>
      </c>
      <c r="O342" s="89">
        <v>87</v>
      </c>
      <c r="P342" s="21"/>
      <c r="Q342" s="92" t="s">
        <v>15</v>
      </c>
      <c r="R342" s="93" t="s">
        <v>16</v>
      </c>
      <c r="S342" s="138">
        <v>0</v>
      </c>
      <c r="T342" s="118">
        <v>1</v>
      </c>
      <c r="U342" s="118">
        <v>1</v>
      </c>
      <c r="V342" s="37">
        <v>1</v>
      </c>
      <c r="W342" s="21">
        <v>76</v>
      </c>
      <c r="X342" s="21"/>
      <c r="Y342" s="109" t="s">
        <v>393</v>
      </c>
      <c r="Z342" s="91" t="s">
        <v>401</v>
      </c>
      <c r="AA342" s="139">
        <v>-0.99989999999999846</v>
      </c>
      <c r="AB342" s="119">
        <v>3</v>
      </c>
      <c r="AC342" s="119">
        <v>3</v>
      </c>
      <c r="AD342" s="27">
        <v>1</v>
      </c>
      <c r="AE342" s="119">
        <v>80</v>
      </c>
      <c r="AF342" s="81"/>
      <c r="AW342" s="81"/>
      <c r="AX342" s="81"/>
      <c r="AY342" s="81"/>
      <c r="AZ342" s="81"/>
      <c r="BA342" s="81"/>
      <c r="BB342" s="81"/>
      <c r="BC342" s="81"/>
    </row>
    <row r="343" spans="1:55" x14ac:dyDescent="0.25">
      <c r="A343" s="113" t="s">
        <v>32</v>
      </c>
      <c r="B343" s="91" t="s">
        <v>33</v>
      </c>
      <c r="C343" s="138">
        <v>4.4444444441182895E-5</v>
      </c>
      <c r="D343" s="54">
        <v>9</v>
      </c>
      <c r="E343" s="54">
        <v>10</v>
      </c>
      <c r="F343" s="9">
        <v>0.9</v>
      </c>
      <c r="G343" s="89">
        <v>88</v>
      </c>
      <c r="I343" s="98" t="s">
        <v>102</v>
      </c>
      <c r="J343" s="91" t="s">
        <v>83</v>
      </c>
      <c r="K343" s="139">
        <v>3.2222000000000008</v>
      </c>
      <c r="L343" s="119">
        <v>49</v>
      </c>
      <c r="M343" s="119">
        <v>56</v>
      </c>
      <c r="N343" s="27">
        <v>0.875</v>
      </c>
      <c r="O343" s="119">
        <v>88</v>
      </c>
      <c r="P343" s="21"/>
      <c r="Q343" s="140" t="s">
        <v>28</v>
      </c>
      <c r="R343" s="93" t="s">
        <v>29</v>
      </c>
      <c r="S343" s="187">
        <v>3.9999999999999991</v>
      </c>
      <c r="T343" s="119">
        <v>27</v>
      </c>
      <c r="U343" s="119">
        <v>28</v>
      </c>
      <c r="V343" s="37">
        <v>0.9642857142857143</v>
      </c>
      <c r="W343" s="21">
        <v>86</v>
      </c>
      <c r="X343" s="21"/>
      <c r="Y343" s="102" t="s">
        <v>79</v>
      </c>
      <c r="Z343" s="91" t="s">
        <v>80</v>
      </c>
      <c r="AA343" s="138">
        <v>1</v>
      </c>
      <c r="AB343" s="118">
        <v>2</v>
      </c>
      <c r="AC343" s="118">
        <v>2</v>
      </c>
      <c r="AD343" s="9">
        <v>1</v>
      </c>
      <c r="AE343" s="89">
        <v>80</v>
      </c>
      <c r="AF343" s="81"/>
      <c r="AW343" s="81"/>
      <c r="AX343" s="81"/>
      <c r="AY343" s="81"/>
      <c r="AZ343" s="81"/>
      <c r="BA343" s="81"/>
      <c r="BB343" s="81"/>
      <c r="BC343" s="81"/>
    </row>
    <row r="344" spans="1:55" x14ac:dyDescent="0.25">
      <c r="A344" s="98" t="s">
        <v>251</v>
      </c>
      <c r="B344" s="91" t="s">
        <v>327</v>
      </c>
      <c r="C344" s="138">
        <v>3.3833999999999991</v>
      </c>
      <c r="D344" s="118">
        <v>35</v>
      </c>
      <c r="E344" s="118">
        <v>41</v>
      </c>
      <c r="F344" s="9">
        <v>0.85365853658536583</v>
      </c>
      <c r="G344" s="89">
        <v>89</v>
      </c>
      <c r="I344" s="97" t="s">
        <v>99</v>
      </c>
      <c r="J344" s="96" t="s">
        <v>100</v>
      </c>
      <c r="K344" s="139">
        <v>3.3999999999999986</v>
      </c>
      <c r="L344" s="119">
        <v>6</v>
      </c>
      <c r="M344" s="119">
        <v>7</v>
      </c>
      <c r="N344" s="27">
        <v>0.8571428571428571</v>
      </c>
      <c r="O344" s="119">
        <v>89</v>
      </c>
      <c r="P344" s="21"/>
      <c r="Q344" s="102" t="s">
        <v>238</v>
      </c>
      <c r="R344" s="91" t="s">
        <v>239</v>
      </c>
      <c r="S344" s="138">
        <v>-1.5</v>
      </c>
      <c r="T344" s="118">
        <v>10</v>
      </c>
      <c r="U344" s="118">
        <v>11</v>
      </c>
      <c r="V344" s="37">
        <v>0.90909090909090906</v>
      </c>
      <c r="W344" s="21">
        <v>87</v>
      </c>
      <c r="X344" s="21"/>
      <c r="Y344" s="101" t="s">
        <v>201</v>
      </c>
      <c r="Z344" s="91" t="s">
        <v>202</v>
      </c>
      <c r="AA344" s="138">
        <v>2</v>
      </c>
      <c r="AB344" s="118">
        <v>2</v>
      </c>
      <c r="AC344" s="118">
        <v>2</v>
      </c>
      <c r="AD344" s="9">
        <v>1</v>
      </c>
      <c r="AE344" s="89">
        <v>80</v>
      </c>
      <c r="AF344" s="81"/>
      <c r="AW344" s="81"/>
      <c r="AX344" s="81"/>
      <c r="AY344" s="81"/>
      <c r="AZ344" s="81"/>
      <c r="BA344" s="81"/>
      <c r="BB344" s="81"/>
      <c r="BC344" s="81"/>
    </row>
    <row r="345" spans="1:55" ht="15.75" thickBot="1" x14ac:dyDescent="0.3">
      <c r="A345" s="102" t="s">
        <v>30</v>
      </c>
      <c r="B345" s="91" t="s">
        <v>31</v>
      </c>
      <c r="C345" s="138">
        <v>0.20000000000000195</v>
      </c>
      <c r="D345" s="118">
        <v>15</v>
      </c>
      <c r="E345" s="118">
        <v>18</v>
      </c>
      <c r="F345" s="9">
        <v>0.83333333333333337</v>
      </c>
      <c r="G345" s="89">
        <v>90</v>
      </c>
      <c r="I345" s="102" t="s">
        <v>30</v>
      </c>
      <c r="J345" s="91" t="s">
        <v>31</v>
      </c>
      <c r="K345" s="138">
        <v>0.20000000000000195</v>
      </c>
      <c r="L345" s="118">
        <v>15</v>
      </c>
      <c r="M345" s="118">
        <v>18</v>
      </c>
      <c r="N345" s="9">
        <v>0.83333333333333337</v>
      </c>
      <c r="O345" s="89">
        <v>90</v>
      </c>
      <c r="P345" s="21"/>
      <c r="Q345" s="113" t="s">
        <v>32</v>
      </c>
      <c r="R345" s="91" t="s">
        <v>33</v>
      </c>
      <c r="S345" s="138">
        <v>4.4444444441182895E-5</v>
      </c>
      <c r="T345" s="54">
        <v>9</v>
      </c>
      <c r="U345" s="54">
        <v>10</v>
      </c>
      <c r="V345" s="37">
        <v>0.9</v>
      </c>
      <c r="W345" s="21">
        <v>88</v>
      </c>
      <c r="X345" s="21"/>
      <c r="Y345" s="92" t="s">
        <v>15</v>
      </c>
      <c r="Z345" s="93" t="s">
        <v>16</v>
      </c>
      <c r="AA345" s="138">
        <v>0</v>
      </c>
      <c r="AB345" s="118">
        <v>1</v>
      </c>
      <c r="AC345" s="118">
        <v>1</v>
      </c>
      <c r="AD345" s="9">
        <v>1</v>
      </c>
      <c r="AE345" s="89">
        <v>80</v>
      </c>
      <c r="AF345" s="81"/>
      <c r="AW345" s="81"/>
      <c r="AX345" s="81"/>
      <c r="AY345" s="81"/>
      <c r="AZ345" s="81"/>
      <c r="BA345" s="81"/>
      <c r="BB345" s="81"/>
      <c r="BC345" s="81"/>
    </row>
    <row r="346" spans="1:55" x14ac:dyDescent="0.25">
      <c r="A346" s="98" t="s">
        <v>102</v>
      </c>
      <c r="B346" s="91" t="s">
        <v>83</v>
      </c>
      <c r="C346" s="138">
        <v>3.8222000000000005</v>
      </c>
      <c r="D346" s="118">
        <v>38</v>
      </c>
      <c r="E346" s="118">
        <v>46</v>
      </c>
      <c r="F346" s="9">
        <v>0.82608695652173914</v>
      </c>
      <c r="G346" s="89">
        <v>91</v>
      </c>
      <c r="I346" s="98" t="s">
        <v>251</v>
      </c>
      <c r="J346" s="91" t="s">
        <v>327</v>
      </c>
      <c r="K346" s="139">
        <v>2.6501999999999999</v>
      </c>
      <c r="L346" s="119">
        <v>36</v>
      </c>
      <c r="M346" s="119">
        <v>44</v>
      </c>
      <c r="N346" s="27">
        <v>0.81818181818181823</v>
      </c>
      <c r="O346" s="119">
        <v>91</v>
      </c>
      <c r="P346" s="21"/>
      <c r="Q346" s="199" t="s">
        <v>102</v>
      </c>
      <c r="R346" s="212" t="s">
        <v>83</v>
      </c>
      <c r="S346" s="214">
        <v>3.2222222222222197</v>
      </c>
      <c r="T346" s="219">
        <v>50</v>
      </c>
      <c r="U346" s="69">
        <v>58</v>
      </c>
      <c r="V346" s="220">
        <v>0.86206896551724133</v>
      </c>
      <c r="W346" s="21">
        <v>89</v>
      </c>
      <c r="X346" s="21"/>
      <c r="Y346" s="102" t="s">
        <v>238</v>
      </c>
      <c r="Z346" s="91" t="s">
        <v>239</v>
      </c>
      <c r="AA346" s="138">
        <v>-1.5</v>
      </c>
      <c r="AB346" s="118">
        <v>10</v>
      </c>
      <c r="AC346" s="118">
        <v>11</v>
      </c>
      <c r="AD346" s="9">
        <v>0.90909090909090906</v>
      </c>
      <c r="AE346" s="89">
        <v>89</v>
      </c>
      <c r="AF346" s="81"/>
      <c r="AW346" s="81"/>
      <c r="AX346" s="81"/>
      <c r="AY346" s="81"/>
      <c r="AZ346" s="81"/>
      <c r="BA346" s="81"/>
      <c r="BB346" s="81"/>
      <c r="BC346" s="81"/>
    </row>
    <row r="347" spans="1:55" x14ac:dyDescent="0.25">
      <c r="A347" s="92" t="s">
        <v>71</v>
      </c>
      <c r="B347" s="93" t="s">
        <v>72</v>
      </c>
      <c r="C347" s="138">
        <v>1.7142857142857135</v>
      </c>
      <c r="D347" s="118">
        <v>7</v>
      </c>
      <c r="E347" s="118">
        <v>9</v>
      </c>
      <c r="F347" s="9">
        <v>0.77777777777777779</v>
      </c>
      <c r="G347" s="89">
        <v>92</v>
      </c>
      <c r="I347" s="98" t="s">
        <v>362</v>
      </c>
      <c r="J347" s="91" t="s">
        <v>66</v>
      </c>
      <c r="K347" s="139">
        <v>-2.5</v>
      </c>
      <c r="L347" s="119">
        <v>4</v>
      </c>
      <c r="M347" s="119">
        <v>5</v>
      </c>
      <c r="N347" s="27">
        <v>0.8</v>
      </c>
      <c r="O347" s="119">
        <v>92</v>
      </c>
      <c r="P347" s="21"/>
      <c r="Q347" s="205" t="s">
        <v>99</v>
      </c>
      <c r="R347" s="121" t="s">
        <v>368</v>
      </c>
      <c r="S347" s="215">
        <v>3.3999999999999986</v>
      </c>
      <c r="T347" s="4">
        <v>6</v>
      </c>
      <c r="U347" s="147">
        <v>7</v>
      </c>
      <c r="V347" s="221">
        <v>0.8571428571428571</v>
      </c>
      <c r="W347" s="21">
        <v>90</v>
      </c>
      <c r="X347" s="21"/>
      <c r="Y347" s="113" t="s">
        <v>32</v>
      </c>
      <c r="Z347" s="91" t="s">
        <v>33</v>
      </c>
      <c r="AA347" s="138">
        <v>4.4444444441182895E-5</v>
      </c>
      <c r="AB347" s="54">
        <v>9</v>
      </c>
      <c r="AC347" s="54">
        <v>10</v>
      </c>
      <c r="AD347" s="9">
        <v>0.9</v>
      </c>
      <c r="AE347" s="89">
        <v>90</v>
      </c>
      <c r="AF347" s="81"/>
      <c r="AW347" s="81"/>
      <c r="AX347" s="81"/>
      <c r="AY347" s="81"/>
      <c r="AZ347" s="81"/>
      <c r="BA347" s="81"/>
      <c r="BB347" s="81"/>
      <c r="BC347" s="81"/>
    </row>
    <row r="348" spans="1:55" x14ac:dyDescent="0.25">
      <c r="A348" s="108" t="s">
        <v>228</v>
      </c>
      <c r="B348" s="96" t="s">
        <v>230</v>
      </c>
      <c r="C348" s="138">
        <v>-5.6109777777777801</v>
      </c>
      <c r="D348" s="118">
        <v>20</v>
      </c>
      <c r="E348" s="118">
        <v>26</v>
      </c>
      <c r="F348" s="9">
        <v>0.76923076923076927</v>
      </c>
      <c r="G348" s="89">
        <v>93</v>
      </c>
      <c r="I348" s="94" t="s">
        <v>81</v>
      </c>
      <c r="J348" s="91" t="s">
        <v>82</v>
      </c>
      <c r="K348" s="139">
        <v>-6.75</v>
      </c>
      <c r="L348" s="119">
        <v>4</v>
      </c>
      <c r="M348" s="119">
        <v>5</v>
      </c>
      <c r="N348" s="27">
        <v>0.8</v>
      </c>
      <c r="O348" s="119">
        <v>92</v>
      </c>
      <c r="P348" s="21"/>
      <c r="Q348" s="204" t="s">
        <v>196</v>
      </c>
      <c r="R348" s="128" t="s">
        <v>108</v>
      </c>
      <c r="S348" s="218">
        <v>-2.5555333333333365</v>
      </c>
      <c r="T348" s="195">
        <v>23</v>
      </c>
      <c r="U348" s="70">
        <v>27</v>
      </c>
      <c r="V348" s="221">
        <v>0.85185185185185186</v>
      </c>
      <c r="W348" s="21">
        <v>91</v>
      </c>
      <c r="X348" s="21"/>
      <c r="Y348" s="97" t="s">
        <v>99</v>
      </c>
      <c r="Z348" s="96" t="s">
        <v>368</v>
      </c>
      <c r="AA348" s="138">
        <v>3.3999999999999986</v>
      </c>
      <c r="AB348" s="118">
        <v>6</v>
      </c>
      <c r="AC348" s="118">
        <v>7</v>
      </c>
      <c r="AD348" s="9">
        <v>0.8571428571428571</v>
      </c>
      <c r="AE348" s="89">
        <v>91</v>
      </c>
      <c r="AF348" s="81"/>
      <c r="AW348" s="81"/>
      <c r="AX348" s="81"/>
      <c r="AY348" s="81"/>
      <c r="AZ348" s="81"/>
      <c r="BA348" s="81"/>
      <c r="BB348" s="81"/>
      <c r="BC348" s="81"/>
    </row>
    <row r="349" spans="1:55" x14ac:dyDescent="0.25">
      <c r="A349" s="98" t="s">
        <v>111</v>
      </c>
      <c r="B349" s="91" t="s">
        <v>112</v>
      </c>
      <c r="C349" s="139">
        <v>0.73320000000000185</v>
      </c>
      <c r="D349" s="119">
        <v>48</v>
      </c>
      <c r="E349" s="119">
        <v>64</v>
      </c>
      <c r="F349" s="27">
        <v>0.75</v>
      </c>
      <c r="G349" s="119">
        <v>94</v>
      </c>
      <c r="I349" s="92" t="s">
        <v>71</v>
      </c>
      <c r="J349" s="93" t="s">
        <v>72</v>
      </c>
      <c r="K349" s="138">
        <v>1.7142857142857135</v>
      </c>
      <c r="L349" s="118">
        <v>7</v>
      </c>
      <c r="M349" s="118">
        <v>9</v>
      </c>
      <c r="N349" s="9">
        <v>0.77777777777777779</v>
      </c>
      <c r="O349" s="89">
        <v>94</v>
      </c>
      <c r="P349" s="21"/>
      <c r="Q349" s="201" t="s">
        <v>30</v>
      </c>
      <c r="R349" s="128" t="s">
        <v>31</v>
      </c>
      <c r="S349" s="215">
        <v>0.20000000000000195</v>
      </c>
      <c r="T349" s="4">
        <v>15</v>
      </c>
      <c r="U349" s="147">
        <v>18</v>
      </c>
      <c r="V349" s="221">
        <v>0.83333333333333337</v>
      </c>
      <c r="W349" s="21">
        <v>92</v>
      </c>
      <c r="X349" s="21"/>
      <c r="Y349" s="99" t="s">
        <v>36</v>
      </c>
      <c r="Z349" s="91" t="s">
        <v>37</v>
      </c>
      <c r="AA349" s="139">
        <v>2.5</v>
      </c>
      <c r="AB349" s="47">
        <v>17</v>
      </c>
      <c r="AC349" s="47">
        <v>20</v>
      </c>
      <c r="AD349" s="27">
        <v>0.85</v>
      </c>
      <c r="AE349" s="119">
        <v>92</v>
      </c>
      <c r="AF349" s="81"/>
      <c r="AW349" s="81"/>
      <c r="AX349" s="81"/>
      <c r="AY349" s="81"/>
      <c r="AZ349" s="81"/>
      <c r="BA349" s="81"/>
      <c r="BB349" s="81"/>
      <c r="BC349" s="81"/>
    </row>
    <row r="350" spans="1:55" ht="15.75" thickBot="1" x14ac:dyDescent="0.3">
      <c r="A350" s="105" t="s">
        <v>49</v>
      </c>
      <c r="B350" s="91" t="s">
        <v>50</v>
      </c>
      <c r="C350" s="138">
        <v>1.2000888888888888</v>
      </c>
      <c r="D350" s="118">
        <v>6</v>
      </c>
      <c r="E350" s="118">
        <v>8</v>
      </c>
      <c r="F350" s="9">
        <v>0.75</v>
      </c>
      <c r="G350" s="89">
        <v>94</v>
      </c>
      <c r="I350" s="108" t="s">
        <v>228</v>
      </c>
      <c r="J350" s="96" t="s">
        <v>230</v>
      </c>
      <c r="K350" s="138">
        <v>-5.6109777777777801</v>
      </c>
      <c r="L350" s="118">
        <v>20</v>
      </c>
      <c r="M350" s="118">
        <v>26</v>
      </c>
      <c r="N350" s="9">
        <v>0.76923076923076927</v>
      </c>
      <c r="O350" s="89">
        <v>95</v>
      </c>
      <c r="P350" s="21"/>
      <c r="Q350" s="120" t="s">
        <v>251</v>
      </c>
      <c r="R350" s="128" t="s">
        <v>327</v>
      </c>
      <c r="S350" s="217">
        <v>2.6501999999999999</v>
      </c>
      <c r="T350" s="177">
        <v>36</v>
      </c>
      <c r="U350" s="178">
        <v>44</v>
      </c>
      <c r="V350" s="222">
        <v>0.81818181818181823</v>
      </c>
      <c r="W350" s="21">
        <v>93</v>
      </c>
      <c r="X350" s="21"/>
      <c r="Y350" s="98" t="s">
        <v>102</v>
      </c>
      <c r="Z350" s="91" t="s">
        <v>83</v>
      </c>
      <c r="AA350" s="187">
        <v>2.5556000000000001</v>
      </c>
      <c r="AB350" s="119">
        <v>52</v>
      </c>
      <c r="AC350" s="119">
        <v>62</v>
      </c>
      <c r="AD350" s="27">
        <v>0.83870967741935487</v>
      </c>
      <c r="AE350" s="119">
        <v>93</v>
      </c>
      <c r="AF350" s="81"/>
      <c r="AW350" s="81"/>
      <c r="AX350" s="81"/>
      <c r="AY350" s="81"/>
      <c r="AZ350" s="81"/>
      <c r="BA350" s="81"/>
      <c r="BB350" s="81"/>
      <c r="BC350" s="81"/>
    </row>
    <row r="351" spans="1:55" x14ac:dyDescent="0.25">
      <c r="A351" s="145" t="s">
        <v>213</v>
      </c>
      <c r="B351" s="111" t="s">
        <v>117</v>
      </c>
      <c r="C351" s="138">
        <v>-1.0000000000331966E-4</v>
      </c>
      <c r="D351" s="118">
        <v>6</v>
      </c>
      <c r="E351" s="118">
        <v>8</v>
      </c>
      <c r="F351" s="9">
        <v>0.75</v>
      </c>
      <c r="G351" s="89">
        <v>94</v>
      </c>
      <c r="I351" s="105" t="s">
        <v>107</v>
      </c>
      <c r="J351" s="96" t="s">
        <v>289</v>
      </c>
      <c r="K351" s="139">
        <v>-2.2143999999999977</v>
      </c>
      <c r="L351" s="119">
        <v>10</v>
      </c>
      <c r="M351" s="119">
        <v>13</v>
      </c>
      <c r="N351" s="27">
        <v>0.76923076923076927</v>
      </c>
      <c r="O351" s="119">
        <v>95</v>
      </c>
      <c r="P351" s="21"/>
      <c r="Q351" s="98" t="s">
        <v>366</v>
      </c>
      <c r="R351" s="91" t="s">
        <v>66</v>
      </c>
      <c r="S351" s="138">
        <v>-2.5</v>
      </c>
      <c r="T351" s="118">
        <v>4</v>
      </c>
      <c r="U351" s="118">
        <v>5</v>
      </c>
      <c r="V351" s="37">
        <v>0.8</v>
      </c>
      <c r="W351" s="21">
        <v>94</v>
      </c>
      <c r="X351" s="21"/>
      <c r="Y351" s="102" t="s">
        <v>30</v>
      </c>
      <c r="Z351" s="91" t="s">
        <v>31</v>
      </c>
      <c r="AA351" s="138">
        <v>0.20000000000000195</v>
      </c>
      <c r="AB351" s="118">
        <v>15</v>
      </c>
      <c r="AC351" s="118">
        <v>18</v>
      </c>
      <c r="AD351" s="9">
        <v>0.83333333333333337</v>
      </c>
      <c r="AE351" s="89">
        <v>94</v>
      </c>
      <c r="AF351" s="81"/>
      <c r="AW351" s="81"/>
      <c r="AX351" s="81"/>
      <c r="AY351" s="81"/>
      <c r="AZ351" s="81"/>
      <c r="BA351" s="81"/>
      <c r="BB351" s="81"/>
      <c r="BC351" s="81"/>
    </row>
    <row r="352" spans="1:55" x14ac:dyDescent="0.25">
      <c r="A352" s="105" t="s">
        <v>173</v>
      </c>
      <c r="B352" s="96" t="s">
        <v>174</v>
      </c>
      <c r="C352" s="138">
        <v>-0.42857142857142705</v>
      </c>
      <c r="D352" s="118">
        <v>3</v>
      </c>
      <c r="E352" s="118">
        <v>4</v>
      </c>
      <c r="F352" s="9">
        <v>0.75</v>
      </c>
      <c r="G352" s="89">
        <v>94</v>
      </c>
      <c r="I352" s="98" t="s">
        <v>111</v>
      </c>
      <c r="J352" s="91" t="s">
        <v>112</v>
      </c>
      <c r="K352" s="139">
        <v>0.73320000000000185</v>
      </c>
      <c r="L352" s="119">
        <v>48</v>
      </c>
      <c r="M352" s="119">
        <v>64</v>
      </c>
      <c r="N352" s="27">
        <v>0.75</v>
      </c>
      <c r="O352" s="119">
        <v>97</v>
      </c>
      <c r="P352" s="21"/>
      <c r="Q352" s="94" t="s">
        <v>367</v>
      </c>
      <c r="R352" s="91" t="s">
        <v>82</v>
      </c>
      <c r="S352" s="138">
        <v>-6.75</v>
      </c>
      <c r="T352" s="118">
        <v>4</v>
      </c>
      <c r="U352" s="118">
        <v>5</v>
      </c>
      <c r="V352" s="37">
        <v>0.8</v>
      </c>
      <c r="W352" s="21">
        <v>94</v>
      </c>
      <c r="X352" s="21"/>
      <c r="Y352" s="140" t="s">
        <v>28</v>
      </c>
      <c r="Z352" s="93" t="s">
        <v>29</v>
      </c>
      <c r="AA352" s="225">
        <v>0.99990000000000112</v>
      </c>
      <c r="AB352" s="119">
        <v>28</v>
      </c>
      <c r="AC352" s="119">
        <v>34</v>
      </c>
      <c r="AD352" s="27">
        <v>0.82352941176470584</v>
      </c>
      <c r="AE352" s="119">
        <v>95</v>
      </c>
      <c r="AF352" s="81"/>
      <c r="AW352" s="81"/>
      <c r="AX352" s="81"/>
      <c r="AY352" s="81"/>
      <c r="AZ352" s="81"/>
      <c r="BA352" s="81"/>
      <c r="BB352" s="81"/>
      <c r="BC352" s="81"/>
    </row>
    <row r="353" spans="1:55" x14ac:dyDescent="0.25">
      <c r="A353" s="105" t="s">
        <v>189</v>
      </c>
      <c r="B353" s="91" t="s">
        <v>190</v>
      </c>
      <c r="C353" s="138">
        <v>-3.5714285714285721</v>
      </c>
      <c r="D353" s="118">
        <v>3</v>
      </c>
      <c r="E353" s="118">
        <v>4</v>
      </c>
      <c r="F353" s="9">
        <v>0.75</v>
      </c>
      <c r="G353" s="89">
        <v>94</v>
      </c>
      <c r="I353" s="105" t="s">
        <v>49</v>
      </c>
      <c r="J353" s="91" t="s">
        <v>50</v>
      </c>
      <c r="K353" s="138">
        <v>1.2000888888888888</v>
      </c>
      <c r="L353" s="118">
        <v>6</v>
      </c>
      <c r="M353" s="118">
        <v>8</v>
      </c>
      <c r="N353" s="9">
        <v>0.75</v>
      </c>
      <c r="O353" s="89">
        <v>97</v>
      </c>
      <c r="P353" s="21"/>
      <c r="Q353" s="92" t="s">
        <v>71</v>
      </c>
      <c r="R353" s="93" t="s">
        <v>72</v>
      </c>
      <c r="S353" s="138">
        <v>-0.60000000000000053</v>
      </c>
      <c r="T353" s="118">
        <v>7</v>
      </c>
      <c r="U353" s="118">
        <v>9</v>
      </c>
      <c r="V353" s="37">
        <v>0.77777777777777779</v>
      </c>
      <c r="W353" s="21">
        <v>96</v>
      </c>
      <c r="X353" s="21"/>
      <c r="Y353" s="98" t="s">
        <v>251</v>
      </c>
      <c r="Z353" s="91" t="s">
        <v>327</v>
      </c>
      <c r="AA353" s="138">
        <v>2.6501999999999999</v>
      </c>
      <c r="AB353" s="118">
        <v>36</v>
      </c>
      <c r="AC353" s="118">
        <v>44</v>
      </c>
      <c r="AD353" s="9">
        <v>0.81818181818181823</v>
      </c>
      <c r="AE353" s="89">
        <v>96</v>
      </c>
      <c r="AF353" s="81"/>
      <c r="AW353" s="81"/>
      <c r="AX353" s="81"/>
      <c r="AY353" s="81"/>
      <c r="AZ353" s="81"/>
      <c r="BA353" s="81"/>
      <c r="BB353" s="81"/>
      <c r="BC353" s="81"/>
    </row>
    <row r="354" spans="1:55" x14ac:dyDescent="0.25">
      <c r="A354" s="94" t="s">
        <v>196</v>
      </c>
      <c r="B354" s="96" t="s">
        <v>197</v>
      </c>
      <c r="C354" s="138">
        <v>-2.2857142857142847</v>
      </c>
      <c r="D354" s="118">
        <v>3</v>
      </c>
      <c r="E354" s="118">
        <v>4</v>
      </c>
      <c r="F354" s="9">
        <v>0.75</v>
      </c>
      <c r="G354" s="89">
        <v>94</v>
      </c>
      <c r="I354" s="145" t="s">
        <v>213</v>
      </c>
      <c r="J354" s="111" t="s">
        <v>117</v>
      </c>
      <c r="K354" s="138">
        <v>-1.0000000000331966E-4</v>
      </c>
      <c r="L354" s="118">
        <v>6</v>
      </c>
      <c r="M354" s="118">
        <v>8</v>
      </c>
      <c r="N354" s="9">
        <v>0.75</v>
      </c>
      <c r="O354" s="89">
        <v>97</v>
      </c>
      <c r="P354" s="21"/>
      <c r="Q354" s="105" t="s">
        <v>228</v>
      </c>
      <c r="R354" s="96" t="s">
        <v>230</v>
      </c>
      <c r="S354" s="138">
        <v>-5.6109777777777801</v>
      </c>
      <c r="T354" s="118">
        <v>20</v>
      </c>
      <c r="U354" s="118">
        <v>26</v>
      </c>
      <c r="V354" s="37">
        <v>0.76923076923076927</v>
      </c>
      <c r="W354" s="21">
        <v>97</v>
      </c>
      <c r="X354" s="21"/>
      <c r="Y354" s="98" t="s">
        <v>366</v>
      </c>
      <c r="Z354" s="91" t="s">
        <v>66</v>
      </c>
      <c r="AA354" s="138">
        <v>-2.5</v>
      </c>
      <c r="AB354" s="118">
        <v>4</v>
      </c>
      <c r="AC354" s="118">
        <v>5</v>
      </c>
      <c r="AD354" s="9">
        <v>0.8</v>
      </c>
      <c r="AE354" s="89">
        <v>97</v>
      </c>
      <c r="AF354" s="81"/>
      <c r="AW354" s="81"/>
      <c r="AX354" s="81"/>
      <c r="AY354" s="81"/>
      <c r="AZ354" s="81"/>
      <c r="BA354" s="81"/>
      <c r="BB354" s="81"/>
      <c r="BC354" s="81"/>
    </row>
    <row r="355" spans="1:55" x14ac:dyDescent="0.25">
      <c r="A355" s="99" t="s">
        <v>132</v>
      </c>
      <c r="B355" s="91" t="s">
        <v>133</v>
      </c>
      <c r="C355" s="138">
        <v>-0.99986666666666757</v>
      </c>
      <c r="D355" s="118">
        <v>5</v>
      </c>
      <c r="E355" s="118">
        <v>7</v>
      </c>
      <c r="F355" s="9">
        <v>0.7142857142857143</v>
      </c>
      <c r="G355" s="89">
        <v>100</v>
      </c>
      <c r="I355" s="105" t="s">
        <v>173</v>
      </c>
      <c r="J355" s="96" t="s">
        <v>174</v>
      </c>
      <c r="K355" s="138">
        <v>-0.42857142857142705</v>
      </c>
      <c r="L355" s="118">
        <v>3</v>
      </c>
      <c r="M355" s="118">
        <v>4</v>
      </c>
      <c r="N355" s="9">
        <v>0.75</v>
      </c>
      <c r="O355" s="89">
        <v>97</v>
      </c>
      <c r="P355" s="21"/>
      <c r="Q355" s="105" t="s">
        <v>107</v>
      </c>
      <c r="R355" s="96" t="s">
        <v>289</v>
      </c>
      <c r="S355" s="138">
        <v>-2.2143999999999977</v>
      </c>
      <c r="T355" s="118">
        <v>10</v>
      </c>
      <c r="U355" s="118">
        <v>13</v>
      </c>
      <c r="V355" s="37">
        <v>0.76923076923076927</v>
      </c>
      <c r="W355" s="21">
        <v>97</v>
      </c>
      <c r="X355" s="21"/>
      <c r="Y355" s="94" t="s">
        <v>367</v>
      </c>
      <c r="Z355" s="91" t="s">
        <v>82</v>
      </c>
      <c r="AA355" s="138">
        <v>-6.75</v>
      </c>
      <c r="AB355" s="118">
        <v>4</v>
      </c>
      <c r="AC355" s="118">
        <v>5</v>
      </c>
      <c r="AD355" s="9">
        <v>0.8</v>
      </c>
      <c r="AE355" s="89">
        <v>97</v>
      </c>
      <c r="AF355" s="81"/>
      <c r="AW355" s="81"/>
      <c r="AX355" s="81"/>
      <c r="AY355" s="81"/>
      <c r="AZ355" s="81"/>
      <c r="BA355" s="81"/>
      <c r="BB355" s="81"/>
      <c r="BC355" s="81"/>
    </row>
    <row r="356" spans="1:55" x14ac:dyDescent="0.25">
      <c r="A356" s="102" t="s">
        <v>102</v>
      </c>
      <c r="B356" s="96" t="s">
        <v>103</v>
      </c>
      <c r="C356" s="138">
        <v>-2.9666999999999977</v>
      </c>
      <c r="D356" s="118">
        <v>15</v>
      </c>
      <c r="E356" s="118">
        <v>22</v>
      </c>
      <c r="F356" s="9">
        <v>0.68181818181818177</v>
      </c>
      <c r="G356" s="89">
        <v>101</v>
      </c>
      <c r="I356" s="105" t="s">
        <v>189</v>
      </c>
      <c r="J356" s="91" t="s">
        <v>190</v>
      </c>
      <c r="K356" s="138">
        <v>-3.5714285714285721</v>
      </c>
      <c r="L356" s="118">
        <v>3</v>
      </c>
      <c r="M356" s="118">
        <v>4</v>
      </c>
      <c r="N356" s="9">
        <v>0.75</v>
      </c>
      <c r="O356" s="89">
        <v>97</v>
      </c>
      <c r="P356" s="21"/>
      <c r="Q356" s="105" t="s">
        <v>49</v>
      </c>
      <c r="R356" s="91" t="s">
        <v>50</v>
      </c>
      <c r="S356" s="138">
        <v>1.2000888888888888</v>
      </c>
      <c r="T356" s="118">
        <v>6</v>
      </c>
      <c r="U356" s="118">
        <v>8</v>
      </c>
      <c r="V356" s="37">
        <v>0.75</v>
      </c>
      <c r="W356" s="21">
        <v>99</v>
      </c>
      <c r="X356" s="21"/>
      <c r="Y356" s="95" t="s">
        <v>89</v>
      </c>
      <c r="Z356" s="91" t="s">
        <v>91</v>
      </c>
      <c r="AA356" s="187">
        <v>3.5555999999999983</v>
      </c>
      <c r="AB356" s="119">
        <v>14</v>
      </c>
      <c r="AC356" s="119">
        <v>18</v>
      </c>
      <c r="AD356" s="27">
        <v>0.77777777777777779</v>
      </c>
      <c r="AE356" s="119">
        <v>99</v>
      </c>
      <c r="AF356" s="81"/>
      <c r="AW356" s="81"/>
      <c r="AX356" s="81"/>
      <c r="AY356" s="81"/>
      <c r="AZ356" s="81"/>
      <c r="BA356" s="81"/>
      <c r="BB356" s="81"/>
      <c r="BC356" s="81"/>
    </row>
    <row r="357" spans="1:55" x14ac:dyDescent="0.25">
      <c r="A357" s="98" t="s">
        <v>89</v>
      </c>
      <c r="B357" s="91" t="s">
        <v>91</v>
      </c>
      <c r="C357" s="138">
        <v>1.3333333333333321</v>
      </c>
      <c r="D357" s="118">
        <v>6</v>
      </c>
      <c r="E357" s="118">
        <v>9</v>
      </c>
      <c r="F357" s="9">
        <v>0.66666666666666663</v>
      </c>
      <c r="G357" s="89">
        <v>102</v>
      </c>
      <c r="I357" s="94" t="s">
        <v>196</v>
      </c>
      <c r="J357" s="96" t="s">
        <v>197</v>
      </c>
      <c r="K357" s="138">
        <v>-2.2857142857142847</v>
      </c>
      <c r="L357" s="118">
        <v>3</v>
      </c>
      <c r="M357" s="118">
        <v>4</v>
      </c>
      <c r="N357" s="9">
        <v>0.75</v>
      </c>
      <c r="O357" s="89">
        <v>97</v>
      </c>
      <c r="P357" s="21"/>
      <c r="Q357" s="145" t="s">
        <v>213</v>
      </c>
      <c r="R357" s="111" t="s">
        <v>117</v>
      </c>
      <c r="S357" s="138">
        <v>-1.0000000000331966E-4</v>
      </c>
      <c r="T357" s="118">
        <v>6</v>
      </c>
      <c r="U357" s="118">
        <v>8</v>
      </c>
      <c r="V357" s="37">
        <v>0.75</v>
      </c>
      <c r="W357" s="21">
        <v>99</v>
      </c>
      <c r="X357" s="21"/>
      <c r="Y357" s="105" t="s">
        <v>196</v>
      </c>
      <c r="Z357" s="91" t="s">
        <v>108</v>
      </c>
      <c r="AA357" s="25">
        <v>-2.5555333333333365</v>
      </c>
      <c r="AB357" s="118">
        <v>14</v>
      </c>
      <c r="AC357" s="118">
        <v>18</v>
      </c>
      <c r="AD357" s="9">
        <v>0.77777777777777779</v>
      </c>
      <c r="AE357" s="89">
        <v>99</v>
      </c>
      <c r="AF357" s="81"/>
      <c r="AW357" s="81"/>
      <c r="AX357" s="81"/>
      <c r="AY357" s="81"/>
      <c r="AZ357" s="81"/>
      <c r="BA357" s="81"/>
      <c r="BB357" s="81"/>
      <c r="BC357" s="81"/>
    </row>
    <row r="358" spans="1:55" x14ac:dyDescent="0.25">
      <c r="A358" s="94" t="s">
        <v>231</v>
      </c>
      <c r="B358" s="91" t="s">
        <v>118</v>
      </c>
      <c r="C358" s="138">
        <v>-2.9999999999999982</v>
      </c>
      <c r="D358" s="118">
        <v>2</v>
      </c>
      <c r="E358" s="118">
        <v>3</v>
      </c>
      <c r="F358" s="9">
        <v>0.66666666666666663</v>
      </c>
      <c r="G358" s="89">
        <v>102</v>
      </c>
      <c r="I358" s="99" t="s">
        <v>132</v>
      </c>
      <c r="J358" s="91" t="s">
        <v>133</v>
      </c>
      <c r="K358" s="138">
        <v>-0.99986666666666757</v>
      </c>
      <c r="L358" s="118">
        <v>5</v>
      </c>
      <c r="M358" s="118">
        <v>7</v>
      </c>
      <c r="N358" s="9">
        <v>0.7142857142857143</v>
      </c>
      <c r="O358" s="89">
        <v>103</v>
      </c>
      <c r="P358" s="21"/>
      <c r="Q358" s="105" t="s">
        <v>173</v>
      </c>
      <c r="R358" s="96" t="s">
        <v>174</v>
      </c>
      <c r="S358" s="138">
        <v>-0.42857142857142705</v>
      </c>
      <c r="T358" s="118">
        <v>3</v>
      </c>
      <c r="U358" s="118">
        <v>4</v>
      </c>
      <c r="V358" s="37">
        <v>0.75</v>
      </c>
      <c r="W358" s="21">
        <v>99</v>
      </c>
      <c r="X358" s="21"/>
      <c r="Y358" s="92" t="s">
        <v>71</v>
      </c>
      <c r="Z358" s="93" t="s">
        <v>72</v>
      </c>
      <c r="AA358" s="138">
        <v>-0.60000000000000053</v>
      </c>
      <c r="AB358" s="118">
        <v>7</v>
      </c>
      <c r="AC358" s="118">
        <v>9</v>
      </c>
      <c r="AD358" s="9">
        <v>0.77777777777777779</v>
      </c>
      <c r="AE358" s="89">
        <v>99</v>
      </c>
      <c r="AF358" s="81"/>
      <c r="AW358" s="81"/>
      <c r="AX358" s="81"/>
      <c r="AY358" s="81"/>
      <c r="AZ358" s="81"/>
      <c r="BA358" s="81"/>
      <c r="BB358" s="81"/>
      <c r="BC358" s="81"/>
    </row>
    <row r="359" spans="1:55" x14ac:dyDescent="0.25">
      <c r="A359" s="94" t="s">
        <v>240</v>
      </c>
      <c r="B359" s="96" t="s">
        <v>156</v>
      </c>
      <c r="C359" s="138">
        <v>2.3999999999999986</v>
      </c>
      <c r="D359" s="118">
        <v>2</v>
      </c>
      <c r="E359" s="118">
        <v>3</v>
      </c>
      <c r="F359" s="9">
        <v>0.66666666666666663</v>
      </c>
      <c r="G359" s="89">
        <v>102</v>
      </c>
      <c r="I359" s="102" t="s">
        <v>102</v>
      </c>
      <c r="J359" s="96" t="s">
        <v>103</v>
      </c>
      <c r="K359" s="138">
        <v>-2.9666999999999977</v>
      </c>
      <c r="L359" s="118">
        <v>15</v>
      </c>
      <c r="M359" s="118">
        <v>22</v>
      </c>
      <c r="N359" s="9">
        <v>0.68181818181818177</v>
      </c>
      <c r="O359" s="89">
        <v>104</v>
      </c>
      <c r="P359" s="21"/>
      <c r="Q359" s="105" t="s">
        <v>189</v>
      </c>
      <c r="R359" s="91" t="s">
        <v>190</v>
      </c>
      <c r="S359" s="138">
        <v>-3.5714285714285721</v>
      </c>
      <c r="T359" s="118">
        <v>3</v>
      </c>
      <c r="U359" s="118">
        <v>4</v>
      </c>
      <c r="V359" s="37">
        <v>0.75</v>
      </c>
      <c r="W359" s="21">
        <v>99</v>
      </c>
      <c r="X359" s="21"/>
      <c r="Y359" s="105" t="s">
        <v>228</v>
      </c>
      <c r="Z359" s="96" t="s">
        <v>230</v>
      </c>
      <c r="AA359" s="138">
        <v>-5.6109777777777801</v>
      </c>
      <c r="AB359" s="118">
        <v>20</v>
      </c>
      <c r="AC359" s="118">
        <v>26</v>
      </c>
      <c r="AD359" s="9">
        <v>0.76923076923076927</v>
      </c>
      <c r="AE359" s="89">
        <v>102</v>
      </c>
      <c r="AF359" s="81"/>
      <c r="AW359" s="81"/>
      <c r="AX359" s="81"/>
      <c r="AY359" s="81"/>
      <c r="AZ359" s="81"/>
      <c r="BA359" s="81"/>
      <c r="BB359" s="81"/>
      <c r="BC359" s="81"/>
    </row>
    <row r="360" spans="1:55" x14ac:dyDescent="0.25">
      <c r="A360" s="133" t="s">
        <v>292</v>
      </c>
      <c r="B360" s="96" t="s">
        <v>117</v>
      </c>
      <c r="C360" s="138">
        <v>0.46670000000000122</v>
      </c>
      <c r="D360" s="118">
        <v>9</v>
      </c>
      <c r="E360" s="118">
        <v>14</v>
      </c>
      <c r="F360" s="9">
        <v>0.6428571428571429</v>
      </c>
      <c r="G360" s="89">
        <v>105</v>
      </c>
      <c r="I360" s="98" t="s">
        <v>89</v>
      </c>
      <c r="J360" s="91" t="s">
        <v>91</v>
      </c>
      <c r="K360" s="138">
        <v>1.3333333333333321</v>
      </c>
      <c r="L360" s="118">
        <v>6</v>
      </c>
      <c r="M360" s="118">
        <v>9</v>
      </c>
      <c r="N360" s="9">
        <v>0.66666666666666663</v>
      </c>
      <c r="O360" s="89">
        <v>105</v>
      </c>
      <c r="P360" s="21"/>
      <c r="Q360" s="94" t="s">
        <v>196</v>
      </c>
      <c r="R360" s="96" t="s">
        <v>197</v>
      </c>
      <c r="S360" s="138">
        <v>-2.2857142857142847</v>
      </c>
      <c r="T360" s="118">
        <v>3</v>
      </c>
      <c r="U360" s="118">
        <v>4</v>
      </c>
      <c r="V360" s="37">
        <v>0.75</v>
      </c>
      <c r="W360" s="21">
        <v>99</v>
      </c>
      <c r="X360" s="21"/>
      <c r="Y360" s="105" t="s">
        <v>107</v>
      </c>
      <c r="Z360" s="96" t="s">
        <v>289</v>
      </c>
      <c r="AA360" s="138">
        <v>-2.2143999999999977</v>
      </c>
      <c r="AB360" s="118">
        <v>10</v>
      </c>
      <c r="AC360" s="118">
        <v>13</v>
      </c>
      <c r="AD360" s="9">
        <v>0.76923076923076927</v>
      </c>
      <c r="AE360" s="89">
        <v>102</v>
      </c>
      <c r="AF360" s="81"/>
      <c r="AW360" s="81"/>
      <c r="AX360" s="81"/>
      <c r="AY360" s="81"/>
      <c r="AZ360" s="81"/>
      <c r="BA360" s="81"/>
      <c r="BB360" s="81"/>
      <c r="BC360" s="81"/>
    </row>
    <row r="361" spans="1:55" x14ac:dyDescent="0.25">
      <c r="A361" s="98" t="s">
        <v>51</v>
      </c>
      <c r="B361" s="96" t="s">
        <v>52</v>
      </c>
      <c r="C361" s="138">
        <v>-5.8333333333333348</v>
      </c>
      <c r="D361" s="118">
        <v>5</v>
      </c>
      <c r="E361" s="118">
        <v>8</v>
      </c>
      <c r="F361" s="9">
        <v>0.625</v>
      </c>
      <c r="G361" s="89">
        <v>106</v>
      </c>
      <c r="I361" s="94" t="s">
        <v>231</v>
      </c>
      <c r="J361" s="91" t="s">
        <v>118</v>
      </c>
      <c r="K361" s="138">
        <v>-2.9999999999999982</v>
      </c>
      <c r="L361" s="118">
        <v>2</v>
      </c>
      <c r="M361" s="118">
        <v>3</v>
      </c>
      <c r="N361" s="9">
        <v>0.66666666666666663</v>
      </c>
      <c r="O361" s="89">
        <v>105</v>
      </c>
      <c r="P361" s="21"/>
      <c r="Q361" s="98" t="s">
        <v>111</v>
      </c>
      <c r="R361" s="91" t="s">
        <v>112</v>
      </c>
      <c r="S361" s="187">
        <v>1.0666666666666575</v>
      </c>
      <c r="T361" s="119">
        <v>52</v>
      </c>
      <c r="U361" s="119">
        <v>72</v>
      </c>
      <c r="V361" s="37">
        <v>0.72222222222222221</v>
      </c>
      <c r="W361" s="21">
        <v>104</v>
      </c>
      <c r="X361" s="21"/>
      <c r="Y361" s="105" t="s">
        <v>49</v>
      </c>
      <c r="Z361" s="91" t="s">
        <v>50</v>
      </c>
      <c r="AA361" s="138">
        <v>1.2000888888888888</v>
      </c>
      <c r="AB361" s="118">
        <v>6</v>
      </c>
      <c r="AC361" s="118">
        <v>8</v>
      </c>
      <c r="AD361" s="9">
        <v>0.75</v>
      </c>
      <c r="AE361" s="89">
        <v>104</v>
      </c>
      <c r="AF361" s="81"/>
      <c r="AW361" s="81"/>
      <c r="AX361" s="81"/>
      <c r="AY361" s="81"/>
      <c r="AZ361" s="81"/>
      <c r="BA361" s="81"/>
      <c r="BB361" s="81"/>
      <c r="BC361" s="81"/>
    </row>
    <row r="362" spans="1:55" x14ac:dyDescent="0.25">
      <c r="A362" s="102" t="s">
        <v>208</v>
      </c>
      <c r="B362" s="91" t="s">
        <v>209</v>
      </c>
      <c r="C362" s="138">
        <v>2.6142857142857139</v>
      </c>
      <c r="D362" s="118">
        <v>9</v>
      </c>
      <c r="E362" s="118">
        <v>15</v>
      </c>
      <c r="F362" s="9">
        <v>0.6</v>
      </c>
      <c r="G362" s="89">
        <v>107</v>
      </c>
      <c r="I362" s="94" t="s">
        <v>240</v>
      </c>
      <c r="J362" s="96" t="s">
        <v>156</v>
      </c>
      <c r="K362" s="138">
        <v>2.3999999999999986</v>
      </c>
      <c r="L362" s="118">
        <v>2</v>
      </c>
      <c r="M362" s="118">
        <v>3</v>
      </c>
      <c r="N362" s="9">
        <v>0.66666666666666663</v>
      </c>
      <c r="O362" s="89">
        <v>105</v>
      </c>
      <c r="P362" s="21"/>
      <c r="Q362" s="99" t="s">
        <v>132</v>
      </c>
      <c r="R362" s="91" t="s">
        <v>133</v>
      </c>
      <c r="S362" s="138">
        <v>-0.99986666666666757</v>
      </c>
      <c r="T362" s="118">
        <v>5</v>
      </c>
      <c r="U362" s="118">
        <v>7</v>
      </c>
      <c r="V362" s="37">
        <v>0.7142857142857143</v>
      </c>
      <c r="W362" s="21">
        <v>105</v>
      </c>
      <c r="X362" s="21"/>
      <c r="Y362" s="145" t="s">
        <v>213</v>
      </c>
      <c r="Z362" s="111" t="s">
        <v>117</v>
      </c>
      <c r="AA362" s="138">
        <v>-1.0000000000331966E-4</v>
      </c>
      <c r="AB362" s="118">
        <v>6</v>
      </c>
      <c r="AC362" s="118">
        <v>8</v>
      </c>
      <c r="AD362" s="9">
        <v>0.75</v>
      </c>
      <c r="AE362" s="89">
        <v>104</v>
      </c>
      <c r="AF362" s="81"/>
      <c r="AW362" s="81"/>
      <c r="AX362" s="81"/>
      <c r="AY362" s="81"/>
      <c r="AZ362" s="81"/>
      <c r="BA362" s="81"/>
      <c r="BB362" s="81"/>
      <c r="BC362" s="81"/>
    </row>
    <row r="363" spans="1:55" x14ac:dyDescent="0.25">
      <c r="A363" s="95" t="s">
        <v>223</v>
      </c>
      <c r="B363" s="103" t="s">
        <v>224</v>
      </c>
      <c r="C363" s="138">
        <v>-8.5</v>
      </c>
      <c r="D363" s="118">
        <v>13</v>
      </c>
      <c r="E363" s="118">
        <v>22</v>
      </c>
      <c r="F363" s="9">
        <v>0.59090909090909094</v>
      </c>
      <c r="G363" s="89">
        <v>108</v>
      </c>
      <c r="I363" s="133" t="s">
        <v>292</v>
      </c>
      <c r="J363" s="96" t="s">
        <v>117</v>
      </c>
      <c r="K363" s="138">
        <v>0.46670000000000122</v>
      </c>
      <c r="L363" s="118">
        <v>9</v>
      </c>
      <c r="M363" s="118">
        <v>14</v>
      </c>
      <c r="N363" s="9">
        <v>0.6428571428571429</v>
      </c>
      <c r="O363" s="89">
        <v>108</v>
      </c>
      <c r="P363" s="21"/>
      <c r="Q363" s="160" t="s">
        <v>292</v>
      </c>
      <c r="R363" s="96" t="s">
        <v>117</v>
      </c>
      <c r="S363" s="138">
        <v>0.46670000000000122</v>
      </c>
      <c r="T363" s="118">
        <v>9</v>
      </c>
      <c r="U363" s="118">
        <v>14</v>
      </c>
      <c r="V363" s="37">
        <v>0.6428571428571429</v>
      </c>
      <c r="W363" s="21">
        <v>106</v>
      </c>
      <c r="X363" s="21"/>
      <c r="Y363" s="105" t="s">
        <v>173</v>
      </c>
      <c r="Z363" s="96" t="s">
        <v>174</v>
      </c>
      <c r="AA363" s="138">
        <v>-0.42857142857142705</v>
      </c>
      <c r="AB363" s="118">
        <v>3</v>
      </c>
      <c r="AC363" s="118">
        <v>4</v>
      </c>
      <c r="AD363" s="9">
        <v>0.75</v>
      </c>
      <c r="AE363" s="89">
        <v>104</v>
      </c>
      <c r="AF363" s="81"/>
      <c r="AW363" s="81"/>
      <c r="AX363" s="81"/>
      <c r="AY363" s="81"/>
      <c r="AZ363" s="81"/>
      <c r="BA363" s="81"/>
      <c r="BB363" s="81"/>
      <c r="BC363" s="81"/>
    </row>
    <row r="364" spans="1:55" x14ac:dyDescent="0.25">
      <c r="A364" s="95" t="s">
        <v>84</v>
      </c>
      <c r="B364" s="91" t="s">
        <v>86</v>
      </c>
      <c r="C364" s="138">
        <v>2.9999999999999982</v>
      </c>
      <c r="D364" s="118">
        <v>7</v>
      </c>
      <c r="E364" s="118">
        <v>12</v>
      </c>
      <c r="F364" s="9">
        <v>0.58333333333333337</v>
      </c>
      <c r="G364" s="89">
        <v>109</v>
      </c>
      <c r="I364" s="102" t="s">
        <v>208</v>
      </c>
      <c r="J364" s="91" t="s">
        <v>209</v>
      </c>
      <c r="K364" s="138">
        <v>2.6142857142857139</v>
      </c>
      <c r="L364" s="118">
        <v>9</v>
      </c>
      <c r="M364" s="118">
        <v>15</v>
      </c>
      <c r="N364" s="9">
        <v>0.6</v>
      </c>
      <c r="O364" s="89">
        <v>109</v>
      </c>
      <c r="P364" s="21"/>
      <c r="Q364" s="102" t="s">
        <v>102</v>
      </c>
      <c r="R364" s="96" t="s">
        <v>103</v>
      </c>
      <c r="S364" s="187">
        <v>-5.9666666666666668</v>
      </c>
      <c r="T364" s="119">
        <v>16</v>
      </c>
      <c r="U364" s="119">
        <v>26</v>
      </c>
      <c r="V364" s="37">
        <v>0.61538461538461542</v>
      </c>
      <c r="W364" s="21">
        <v>107</v>
      </c>
      <c r="X364" s="21"/>
      <c r="Y364" s="105" t="s">
        <v>189</v>
      </c>
      <c r="Z364" s="91" t="s">
        <v>190</v>
      </c>
      <c r="AA364" s="138">
        <v>-3.5714285714285721</v>
      </c>
      <c r="AB364" s="118">
        <v>3</v>
      </c>
      <c r="AC364" s="118">
        <v>4</v>
      </c>
      <c r="AD364" s="9">
        <v>0.75</v>
      </c>
      <c r="AE364" s="89">
        <v>104</v>
      </c>
      <c r="AF364" s="81"/>
      <c r="AW364" s="81"/>
      <c r="AX364" s="81"/>
      <c r="AY364" s="81"/>
      <c r="AZ364" s="81"/>
      <c r="BA364" s="81"/>
      <c r="BB364" s="81"/>
      <c r="BC364" s="81"/>
    </row>
    <row r="365" spans="1:55" x14ac:dyDescent="0.25">
      <c r="A365" s="95" t="s">
        <v>84</v>
      </c>
      <c r="B365" s="91" t="s">
        <v>85</v>
      </c>
      <c r="C365" s="138">
        <v>2.1904761904761934</v>
      </c>
      <c r="D365" s="118">
        <v>12</v>
      </c>
      <c r="E365" s="118">
        <v>21</v>
      </c>
      <c r="F365" s="9">
        <v>0.5714285714285714</v>
      </c>
      <c r="G365" s="89">
        <v>110</v>
      </c>
      <c r="I365" s="95" t="s">
        <v>223</v>
      </c>
      <c r="J365" s="103" t="s">
        <v>224</v>
      </c>
      <c r="K365" s="138">
        <v>-8.5</v>
      </c>
      <c r="L365" s="118">
        <v>13</v>
      </c>
      <c r="M365" s="118">
        <v>22</v>
      </c>
      <c r="N365" s="9">
        <v>0.59090909090909094</v>
      </c>
      <c r="O365" s="89">
        <v>110</v>
      </c>
      <c r="P365" s="21"/>
      <c r="Q365" s="102" t="s">
        <v>208</v>
      </c>
      <c r="R365" s="91" t="s">
        <v>209</v>
      </c>
      <c r="S365" s="138">
        <v>2.6142857142857139</v>
      </c>
      <c r="T365" s="118">
        <v>9</v>
      </c>
      <c r="U365" s="118">
        <v>15</v>
      </c>
      <c r="V365" s="37">
        <v>0.6</v>
      </c>
      <c r="W365" s="21">
        <v>108</v>
      </c>
      <c r="X365" s="21"/>
      <c r="Y365" s="94" t="s">
        <v>196</v>
      </c>
      <c r="Z365" s="96" t="s">
        <v>197</v>
      </c>
      <c r="AA365" s="138">
        <v>-2.2857142857142847</v>
      </c>
      <c r="AB365" s="118">
        <v>3</v>
      </c>
      <c r="AC365" s="118">
        <v>4</v>
      </c>
      <c r="AD365" s="9">
        <v>0.75</v>
      </c>
      <c r="AE365" s="89">
        <v>104</v>
      </c>
      <c r="AF365" s="81"/>
      <c r="AW365" s="81"/>
      <c r="AX365" s="81"/>
      <c r="AY365" s="81"/>
      <c r="AZ365" s="81"/>
      <c r="BA365" s="81"/>
      <c r="BB365" s="81"/>
      <c r="BC365" s="81"/>
    </row>
    <row r="366" spans="1:55" x14ac:dyDescent="0.25">
      <c r="A366" s="142" t="s">
        <v>132</v>
      </c>
      <c r="B366" s="91" t="s">
        <v>114</v>
      </c>
      <c r="C366" s="138">
        <v>0.99999999999999911</v>
      </c>
      <c r="D366" s="118">
        <v>4</v>
      </c>
      <c r="E366" s="118">
        <v>7</v>
      </c>
      <c r="F366" s="9">
        <v>0.5714285714285714</v>
      </c>
      <c r="G366" s="89">
        <v>110</v>
      </c>
      <c r="I366" s="98" t="s">
        <v>51</v>
      </c>
      <c r="J366" s="96" t="s">
        <v>52</v>
      </c>
      <c r="K366" s="139">
        <v>-8.3751428571428566</v>
      </c>
      <c r="L366" s="119">
        <v>7</v>
      </c>
      <c r="M366" s="119">
        <v>12</v>
      </c>
      <c r="N366" s="27">
        <v>0.58333333333333337</v>
      </c>
      <c r="O366" s="119">
        <v>111</v>
      </c>
      <c r="P366" s="21"/>
      <c r="Q366" s="94" t="s">
        <v>221</v>
      </c>
      <c r="R366" s="96" t="s">
        <v>222</v>
      </c>
      <c r="S366" s="138">
        <v>-1.1107111111111116</v>
      </c>
      <c r="T366" s="118">
        <v>13</v>
      </c>
      <c r="U366" s="118">
        <v>22</v>
      </c>
      <c r="V366" s="37">
        <v>0.59090909090909094</v>
      </c>
      <c r="W366" s="21">
        <v>109</v>
      </c>
      <c r="X366" s="21"/>
      <c r="Y366" s="98" t="s">
        <v>111</v>
      </c>
      <c r="Z366" s="91" t="s">
        <v>112</v>
      </c>
      <c r="AA366" s="25">
        <v>1.0666666666666575</v>
      </c>
      <c r="AB366" s="118">
        <v>52</v>
      </c>
      <c r="AC366" s="118">
        <v>72</v>
      </c>
      <c r="AD366" s="9">
        <v>0.72222222222222221</v>
      </c>
      <c r="AE366" s="89">
        <v>109</v>
      </c>
      <c r="AF366" s="81"/>
      <c r="AW366" s="81"/>
      <c r="AX366" s="81"/>
      <c r="AY366" s="81"/>
      <c r="AZ366" s="81"/>
      <c r="BA366" s="81"/>
      <c r="BB366" s="81"/>
      <c r="BC366" s="81"/>
    </row>
    <row r="367" spans="1:55" x14ac:dyDescent="0.25">
      <c r="A367" s="94" t="s">
        <v>211</v>
      </c>
      <c r="B367" s="96" t="s">
        <v>298</v>
      </c>
      <c r="C367" s="138">
        <v>0</v>
      </c>
      <c r="D367" s="118">
        <v>6</v>
      </c>
      <c r="E367" s="118">
        <v>11</v>
      </c>
      <c r="F367" s="9">
        <v>0.54545454545454541</v>
      </c>
      <c r="G367" s="89">
        <v>112</v>
      </c>
      <c r="I367" s="95" t="s">
        <v>84</v>
      </c>
      <c r="J367" s="91" t="s">
        <v>86</v>
      </c>
      <c r="K367" s="138">
        <v>2.9999999999999982</v>
      </c>
      <c r="L367" s="118">
        <v>7</v>
      </c>
      <c r="M367" s="118">
        <v>12</v>
      </c>
      <c r="N367" s="9">
        <v>0.58333333333333337</v>
      </c>
      <c r="O367" s="89">
        <v>111</v>
      </c>
      <c r="P367" s="21"/>
      <c r="Q367" s="109" t="s">
        <v>51</v>
      </c>
      <c r="R367" s="171" t="s">
        <v>52</v>
      </c>
      <c r="S367" s="138">
        <v>-8.3751428571428566</v>
      </c>
      <c r="T367" s="118">
        <v>7</v>
      </c>
      <c r="U367" s="118">
        <v>12</v>
      </c>
      <c r="V367" s="37">
        <v>0.58333333333333337</v>
      </c>
      <c r="W367" s="21">
        <v>110</v>
      </c>
      <c r="X367" s="21"/>
      <c r="Y367" s="99" t="s">
        <v>132</v>
      </c>
      <c r="Z367" s="91" t="s">
        <v>133</v>
      </c>
      <c r="AA367" s="138">
        <v>-0.99986666666666757</v>
      </c>
      <c r="AB367" s="118">
        <v>5</v>
      </c>
      <c r="AC367" s="118">
        <v>7</v>
      </c>
      <c r="AD367" s="9">
        <v>0.7142857142857143</v>
      </c>
      <c r="AE367" s="89">
        <v>110</v>
      </c>
      <c r="AF367" s="81"/>
      <c r="AW367" s="81"/>
      <c r="AX367" s="81"/>
      <c r="AY367" s="81"/>
      <c r="AZ367" s="81"/>
      <c r="BA367" s="81"/>
      <c r="BB367" s="81"/>
      <c r="BC367" s="81"/>
    </row>
    <row r="368" spans="1:55" x14ac:dyDescent="0.25">
      <c r="A368" s="90" t="s">
        <v>140</v>
      </c>
      <c r="B368" s="91" t="s">
        <v>141</v>
      </c>
      <c r="C368" s="138">
        <v>5.7779111111111057</v>
      </c>
      <c r="D368" s="118">
        <v>7</v>
      </c>
      <c r="E368" s="118">
        <v>14</v>
      </c>
      <c r="F368" s="9">
        <v>0.5</v>
      </c>
      <c r="G368" s="89">
        <v>113</v>
      </c>
      <c r="I368" s="95" t="s">
        <v>84</v>
      </c>
      <c r="J368" s="91" t="s">
        <v>85</v>
      </c>
      <c r="K368" s="138">
        <v>2.1904761904761934</v>
      </c>
      <c r="L368" s="118">
        <v>12</v>
      </c>
      <c r="M368" s="118">
        <v>21</v>
      </c>
      <c r="N368" s="9">
        <v>0.5714285714285714</v>
      </c>
      <c r="O368" s="89">
        <v>113</v>
      </c>
      <c r="P368" s="21"/>
      <c r="Q368" s="95" t="s">
        <v>84</v>
      </c>
      <c r="R368" s="91" t="s">
        <v>86</v>
      </c>
      <c r="S368" s="138">
        <v>2.1904761904761934</v>
      </c>
      <c r="T368" s="40">
        <v>7</v>
      </c>
      <c r="U368" s="118">
        <v>12</v>
      </c>
      <c r="V368" s="37">
        <v>0.58333333333333337</v>
      </c>
      <c r="W368" s="21">
        <v>110</v>
      </c>
      <c r="X368" s="21"/>
      <c r="Y368" s="97" t="s">
        <v>397</v>
      </c>
      <c r="Z368" s="96" t="s">
        <v>131</v>
      </c>
      <c r="AA368" s="139">
        <v>0</v>
      </c>
      <c r="AB368" s="119">
        <v>2</v>
      </c>
      <c r="AC368" s="119">
        <v>3</v>
      </c>
      <c r="AD368" s="27">
        <v>0.66666666666666663</v>
      </c>
      <c r="AE368" s="119">
        <v>111</v>
      </c>
      <c r="AF368" s="81"/>
      <c r="AW368" s="81"/>
      <c r="AX368" s="81"/>
      <c r="AY368" s="81"/>
      <c r="AZ368" s="81"/>
      <c r="BA368" s="81"/>
      <c r="BB368" s="81"/>
      <c r="BC368" s="81"/>
    </row>
    <row r="369" spans="1:55" x14ac:dyDescent="0.25">
      <c r="A369" s="102" t="s">
        <v>36</v>
      </c>
      <c r="B369" s="91" t="s">
        <v>39</v>
      </c>
      <c r="C369" s="138">
        <v>-0.375</v>
      </c>
      <c r="D369" s="54">
        <v>6</v>
      </c>
      <c r="E369" s="54">
        <v>12</v>
      </c>
      <c r="F369" s="9">
        <v>0.5</v>
      </c>
      <c r="G369" s="89">
        <v>113</v>
      </c>
      <c r="I369" s="142" t="s">
        <v>132</v>
      </c>
      <c r="J369" s="91" t="s">
        <v>114</v>
      </c>
      <c r="K369" s="138">
        <v>0.99999999999999911</v>
      </c>
      <c r="L369" s="118">
        <v>4</v>
      </c>
      <c r="M369" s="118">
        <v>7</v>
      </c>
      <c r="N369" s="9">
        <v>0.5714285714285714</v>
      </c>
      <c r="O369" s="89">
        <v>113</v>
      </c>
      <c r="P369" s="21"/>
      <c r="Q369" s="95" t="s">
        <v>84</v>
      </c>
      <c r="R369" s="91" t="s">
        <v>85</v>
      </c>
      <c r="S369" s="138">
        <v>2.9999999999999982</v>
      </c>
      <c r="T369" s="40">
        <v>12</v>
      </c>
      <c r="U369" s="118">
        <v>21</v>
      </c>
      <c r="V369" s="37">
        <v>0.5714285714285714</v>
      </c>
      <c r="W369" s="21">
        <v>112</v>
      </c>
      <c r="X369" s="21"/>
      <c r="Y369" s="160" t="s">
        <v>292</v>
      </c>
      <c r="Z369" s="96" t="s">
        <v>117</v>
      </c>
      <c r="AA369" s="138">
        <v>0.46670000000000122</v>
      </c>
      <c r="AB369" s="118">
        <v>9</v>
      </c>
      <c r="AC369" s="118">
        <v>14</v>
      </c>
      <c r="AD369" s="9">
        <v>0.6428571428571429</v>
      </c>
      <c r="AE369" s="89">
        <v>112</v>
      </c>
      <c r="AF369" s="81"/>
      <c r="AW369" s="81"/>
      <c r="AX369" s="81"/>
      <c r="AY369" s="81"/>
      <c r="AZ369" s="81"/>
      <c r="BA369" s="81"/>
      <c r="BB369" s="81"/>
      <c r="BC369" s="81"/>
    </row>
    <row r="370" spans="1:55" x14ac:dyDescent="0.25">
      <c r="A370" s="114" t="s">
        <v>225</v>
      </c>
      <c r="B370" s="96" t="s">
        <v>246</v>
      </c>
      <c r="C370" s="138">
        <v>-2.5713428571428611</v>
      </c>
      <c r="D370" s="118">
        <v>5</v>
      </c>
      <c r="E370" s="118">
        <v>10</v>
      </c>
      <c r="F370" s="9">
        <v>0.5</v>
      </c>
      <c r="G370" s="89">
        <v>113</v>
      </c>
      <c r="I370" s="94" t="s">
        <v>211</v>
      </c>
      <c r="J370" s="96" t="s">
        <v>298</v>
      </c>
      <c r="K370" s="138">
        <v>0</v>
      </c>
      <c r="L370" s="118">
        <v>6</v>
      </c>
      <c r="M370" s="118">
        <v>11</v>
      </c>
      <c r="N370" s="9">
        <v>0.54545454545454541</v>
      </c>
      <c r="O370" s="89">
        <v>115</v>
      </c>
      <c r="P370" s="21"/>
      <c r="Q370" s="142" t="s">
        <v>132</v>
      </c>
      <c r="R370" s="91" t="s">
        <v>114</v>
      </c>
      <c r="S370" s="138">
        <v>0.99999999999999911</v>
      </c>
      <c r="T370" s="40">
        <v>4</v>
      </c>
      <c r="U370" s="118">
        <v>7</v>
      </c>
      <c r="V370" s="37">
        <v>0.5714285714285714</v>
      </c>
      <c r="W370" s="21">
        <v>112</v>
      </c>
      <c r="X370" s="21"/>
      <c r="Y370" s="102" t="s">
        <v>102</v>
      </c>
      <c r="Z370" s="96" t="s">
        <v>103</v>
      </c>
      <c r="AA370" s="25">
        <v>-5.9666666666666668</v>
      </c>
      <c r="AB370" s="118">
        <v>16</v>
      </c>
      <c r="AC370" s="118">
        <v>26</v>
      </c>
      <c r="AD370" s="9">
        <v>0.61538461538461542</v>
      </c>
      <c r="AE370" s="89">
        <v>113</v>
      </c>
      <c r="AF370" s="81"/>
      <c r="AW370" s="81"/>
      <c r="AX370" s="81"/>
      <c r="AY370" s="81"/>
      <c r="AZ370" s="81"/>
      <c r="BA370" s="81"/>
      <c r="BB370" s="81"/>
      <c r="BC370" s="81"/>
    </row>
    <row r="371" spans="1:55" x14ac:dyDescent="0.25">
      <c r="A371" s="94" t="s">
        <v>81</v>
      </c>
      <c r="B371" s="91" t="s">
        <v>82</v>
      </c>
      <c r="C371" s="138">
        <v>-9</v>
      </c>
      <c r="D371" s="118">
        <v>2</v>
      </c>
      <c r="E371" s="118">
        <v>4</v>
      </c>
      <c r="F371" s="9">
        <v>0.5</v>
      </c>
      <c r="G371" s="89">
        <v>113</v>
      </c>
      <c r="I371" s="90" t="s">
        <v>140</v>
      </c>
      <c r="J371" s="91" t="s">
        <v>141</v>
      </c>
      <c r="K371" s="138">
        <v>5.7779111111111057</v>
      </c>
      <c r="L371" s="118">
        <v>7</v>
      </c>
      <c r="M371" s="118">
        <v>14</v>
      </c>
      <c r="N371" s="9">
        <v>0.5</v>
      </c>
      <c r="O371" s="89">
        <v>116</v>
      </c>
      <c r="P371" s="21"/>
      <c r="Q371" s="94" t="s">
        <v>211</v>
      </c>
      <c r="R371" s="96" t="s">
        <v>212</v>
      </c>
      <c r="S371" s="138">
        <v>0</v>
      </c>
      <c r="T371" s="40">
        <v>6</v>
      </c>
      <c r="U371" s="118">
        <v>11</v>
      </c>
      <c r="V371" s="37">
        <v>0.54545454545454541</v>
      </c>
      <c r="W371" s="21">
        <v>114</v>
      </c>
      <c r="X371" s="21"/>
      <c r="Y371" s="102" t="s">
        <v>208</v>
      </c>
      <c r="Z371" s="91" t="s">
        <v>209</v>
      </c>
      <c r="AA371" s="138">
        <v>2.6142857142857139</v>
      </c>
      <c r="AB371" s="118">
        <v>9</v>
      </c>
      <c r="AC371" s="118">
        <v>15</v>
      </c>
      <c r="AD371" s="9">
        <v>0.6</v>
      </c>
      <c r="AE371" s="89">
        <v>114</v>
      </c>
      <c r="AF371" s="81"/>
      <c r="AW371" s="81"/>
      <c r="AX371" s="81"/>
      <c r="AY371" s="81"/>
      <c r="AZ371" s="81"/>
      <c r="BA371" s="81"/>
      <c r="BB371" s="81"/>
      <c r="BC371" s="81"/>
    </row>
    <row r="372" spans="1:55" x14ac:dyDescent="0.25">
      <c r="A372" s="105" t="s">
        <v>129</v>
      </c>
      <c r="B372" s="96" t="s">
        <v>130</v>
      </c>
      <c r="C372" s="138">
        <v>0.33333333333333393</v>
      </c>
      <c r="D372" s="118">
        <v>2</v>
      </c>
      <c r="E372" s="118">
        <v>4</v>
      </c>
      <c r="F372" s="9">
        <v>0.5</v>
      </c>
      <c r="G372" s="89">
        <v>113</v>
      </c>
      <c r="I372" s="102" t="s">
        <v>36</v>
      </c>
      <c r="J372" s="91" t="s">
        <v>39</v>
      </c>
      <c r="K372" s="138">
        <v>-0.375</v>
      </c>
      <c r="L372" s="54">
        <v>6</v>
      </c>
      <c r="M372" s="54">
        <v>12</v>
      </c>
      <c r="N372" s="9">
        <v>0.5</v>
      </c>
      <c r="O372" s="89">
        <v>116</v>
      </c>
      <c r="P372" s="21"/>
      <c r="Q372" s="97" t="s">
        <v>162</v>
      </c>
      <c r="R372" s="96" t="s">
        <v>294</v>
      </c>
      <c r="S372" s="187">
        <v>0.22503333333333408</v>
      </c>
      <c r="T372" s="58">
        <v>9</v>
      </c>
      <c r="U372" s="119">
        <v>18</v>
      </c>
      <c r="V372" s="37">
        <v>0.5</v>
      </c>
      <c r="W372" s="21">
        <v>115</v>
      </c>
      <c r="X372" s="21"/>
      <c r="Y372" s="109" t="s">
        <v>51</v>
      </c>
      <c r="Z372" s="171" t="s">
        <v>52</v>
      </c>
      <c r="AA372" s="138">
        <v>-8.3751428571428566</v>
      </c>
      <c r="AB372" s="118">
        <v>7</v>
      </c>
      <c r="AC372" s="118">
        <v>12</v>
      </c>
      <c r="AD372" s="9">
        <v>0.58333333333333337</v>
      </c>
      <c r="AE372" s="89">
        <v>115</v>
      </c>
      <c r="AF372" s="81"/>
      <c r="AW372" s="81"/>
      <c r="AX372" s="81"/>
      <c r="AY372" s="81"/>
      <c r="AZ372" s="81"/>
      <c r="BA372" s="81"/>
      <c r="BB372" s="81"/>
      <c r="BC372" s="81"/>
    </row>
    <row r="373" spans="1:55" x14ac:dyDescent="0.25">
      <c r="A373" s="16" t="s">
        <v>301</v>
      </c>
      <c r="B373" s="96" t="s">
        <v>337</v>
      </c>
      <c r="C373" s="138">
        <v>-0.33333333333333393</v>
      </c>
      <c r="D373" s="118">
        <v>2</v>
      </c>
      <c r="E373" s="118">
        <v>4</v>
      </c>
      <c r="F373" s="9">
        <v>0.5</v>
      </c>
      <c r="G373" s="89">
        <v>113</v>
      </c>
      <c r="I373" s="114" t="s">
        <v>225</v>
      </c>
      <c r="J373" s="96" t="s">
        <v>246</v>
      </c>
      <c r="K373" s="138">
        <v>-2.5713428571428611</v>
      </c>
      <c r="L373" s="118">
        <v>5</v>
      </c>
      <c r="M373" s="118">
        <v>10</v>
      </c>
      <c r="N373" s="9">
        <v>0.5</v>
      </c>
      <c r="O373" s="89">
        <v>116</v>
      </c>
      <c r="P373" s="21"/>
      <c r="Q373" s="90" t="s">
        <v>140</v>
      </c>
      <c r="R373" s="91" t="s">
        <v>141</v>
      </c>
      <c r="S373" s="138">
        <v>5.7779111111111057</v>
      </c>
      <c r="T373" s="40">
        <v>7</v>
      </c>
      <c r="U373" s="118">
        <v>14</v>
      </c>
      <c r="V373" s="37">
        <v>0.5</v>
      </c>
      <c r="W373" s="21">
        <v>115</v>
      </c>
      <c r="X373" s="21"/>
      <c r="Y373" s="95" t="s">
        <v>84</v>
      </c>
      <c r="Z373" s="91" t="s">
        <v>86</v>
      </c>
      <c r="AA373" s="138">
        <v>2.1904761904761934</v>
      </c>
      <c r="AB373" s="118">
        <v>7</v>
      </c>
      <c r="AC373" s="118">
        <v>12</v>
      </c>
      <c r="AD373" s="9">
        <v>0.58333333333333337</v>
      </c>
      <c r="AE373" s="89">
        <v>115</v>
      </c>
      <c r="AF373" s="81"/>
      <c r="AW373" s="81"/>
      <c r="AX373" s="81"/>
      <c r="AY373" s="81"/>
      <c r="AZ373" s="81"/>
      <c r="BA373" s="81"/>
      <c r="BB373" s="81"/>
      <c r="BC373" s="81"/>
    </row>
    <row r="374" spans="1:55" x14ac:dyDescent="0.25">
      <c r="A374" s="94" t="s">
        <v>57</v>
      </c>
      <c r="B374" s="91" t="s">
        <v>59</v>
      </c>
      <c r="C374" s="138">
        <v>0</v>
      </c>
      <c r="D374" s="118">
        <v>1</v>
      </c>
      <c r="E374" s="118">
        <v>2</v>
      </c>
      <c r="F374" s="9">
        <v>0.5</v>
      </c>
      <c r="G374" s="89">
        <v>113</v>
      </c>
      <c r="I374" s="105" t="s">
        <v>129</v>
      </c>
      <c r="J374" s="96" t="s">
        <v>130</v>
      </c>
      <c r="K374" s="138">
        <v>0.33333333333333393</v>
      </c>
      <c r="L374" s="118">
        <v>2</v>
      </c>
      <c r="M374" s="118">
        <v>4</v>
      </c>
      <c r="N374" s="9">
        <v>0.5</v>
      </c>
      <c r="O374" s="89">
        <v>116</v>
      </c>
      <c r="P374" s="21"/>
      <c r="Q374" s="102" t="s">
        <v>36</v>
      </c>
      <c r="R374" s="91" t="s">
        <v>39</v>
      </c>
      <c r="S374" s="138">
        <v>-0.375</v>
      </c>
      <c r="T374" s="66">
        <v>6</v>
      </c>
      <c r="U374" s="54">
        <v>12</v>
      </c>
      <c r="V374" s="37">
        <v>0.5</v>
      </c>
      <c r="W374" s="21">
        <v>115</v>
      </c>
      <c r="X374" s="21"/>
      <c r="Y374" s="95" t="s">
        <v>84</v>
      </c>
      <c r="Z374" s="91" t="s">
        <v>85</v>
      </c>
      <c r="AA374" s="138">
        <v>2.9999999999999982</v>
      </c>
      <c r="AB374" s="118">
        <v>12</v>
      </c>
      <c r="AC374" s="118">
        <v>21</v>
      </c>
      <c r="AD374" s="9">
        <v>0.5714285714285714</v>
      </c>
      <c r="AE374" s="89">
        <v>117</v>
      </c>
      <c r="AF374" s="81"/>
      <c r="AW374" s="81"/>
      <c r="AX374" s="81"/>
      <c r="AY374" s="81"/>
      <c r="AZ374" s="81"/>
      <c r="BA374" s="81"/>
      <c r="BB374" s="81"/>
      <c r="BC374" s="81"/>
    </row>
    <row r="375" spans="1:55" x14ac:dyDescent="0.25">
      <c r="A375" s="105" t="s">
        <v>185</v>
      </c>
      <c r="B375" s="91" t="s">
        <v>186</v>
      </c>
      <c r="C375" s="138">
        <v>-1.6666666666666652</v>
      </c>
      <c r="D375" s="118">
        <v>1</v>
      </c>
      <c r="E375" s="118">
        <v>2</v>
      </c>
      <c r="F375" s="9">
        <v>0.5</v>
      </c>
      <c r="G375" s="89">
        <v>113</v>
      </c>
      <c r="I375" s="16" t="s">
        <v>301</v>
      </c>
      <c r="J375" s="96" t="s">
        <v>337</v>
      </c>
      <c r="K375" s="138">
        <v>-0.33333333333333393</v>
      </c>
      <c r="L375" s="118">
        <v>2</v>
      </c>
      <c r="M375" s="118">
        <v>4</v>
      </c>
      <c r="N375" s="9">
        <v>0.5</v>
      </c>
      <c r="O375" s="89">
        <v>116</v>
      </c>
      <c r="P375" s="21"/>
      <c r="Q375" s="98" t="s">
        <v>225</v>
      </c>
      <c r="R375" s="91" t="s">
        <v>14</v>
      </c>
      <c r="S375" s="138">
        <v>2.9022095238095247</v>
      </c>
      <c r="T375" s="40">
        <v>5</v>
      </c>
      <c r="U375" s="118">
        <v>10</v>
      </c>
      <c r="V375" s="37">
        <v>0.5</v>
      </c>
      <c r="W375" s="21">
        <v>115</v>
      </c>
      <c r="X375" s="21"/>
      <c r="Y375" s="142" t="s">
        <v>132</v>
      </c>
      <c r="Z375" s="91" t="s">
        <v>114</v>
      </c>
      <c r="AA375" s="138">
        <v>0.99999999999999911</v>
      </c>
      <c r="AB375" s="118">
        <v>4</v>
      </c>
      <c r="AC375" s="118">
        <v>7</v>
      </c>
      <c r="AD375" s="9">
        <v>0.5714285714285714</v>
      </c>
      <c r="AE375" s="89">
        <v>117</v>
      </c>
      <c r="AF375" s="81"/>
      <c r="AW375" s="81"/>
      <c r="AX375" s="81"/>
      <c r="AY375" s="81"/>
      <c r="AZ375" s="81"/>
      <c r="BA375" s="81"/>
      <c r="BB375" s="81"/>
      <c r="BC375" s="81"/>
    </row>
    <row r="376" spans="1:55" x14ac:dyDescent="0.25">
      <c r="A376" s="107" t="s">
        <v>71</v>
      </c>
      <c r="B376" s="100" t="s">
        <v>73</v>
      </c>
      <c r="C376" s="138">
        <v>-0.60000000000000053</v>
      </c>
      <c r="D376" s="118">
        <v>4</v>
      </c>
      <c r="E376" s="118">
        <v>9</v>
      </c>
      <c r="F376" s="9">
        <v>0.44444444444444442</v>
      </c>
      <c r="G376" s="89">
        <v>121</v>
      </c>
      <c r="I376" s="94" t="s">
        <v>57</v>
      </c>
      <c r="J376" s="91" t="s">
        <v>59</v>
      </c>
      <c r="K376" s="138">
        <v>0</v>
      </c>
      <c r="L376" s="118">
        <v>1</v>
      </c>
      <c r="M376" s="118">
        <v>2</v>
      </c>
      <c r="N376" s="9">
        <v>0.5</v>
      </c>
      <c r="O376" s="89">
        <v>116</v>
      </c>
      <c r="P376" s="21"/>
      <c r="Q376" s="105" t="s">
        <v>129</v>
      </c>
      <c r="R376" s="96" t="s">
        <v>130</v>
      </c>
      <c r="S376" s="138">
        <v>0.33333333333333393</v>
      </c>
      <c r="T376" s="40">
        <v>2</v>
      </c>
      <c r="U376" s="118">
        <v>4</v>
      </c>
      <c r="V376" s="37">
        <v>0.5</v>
      </c>
      <c r="W376" s="21">
        <v>115</v>
      </c>
      <c r="X376" s="21"/>
      <c r="Y376" s="94" t="s">
        <v>211</v>
      </c>
      <c r="Z376" s="96" t="s">
        <v>212</v>
      </c>
      <c r="AA376" s="138">
        <v>0</v>
      </c>
      <c r="AB376" s="118">
        <v>6</v>
      </c>
      <c r="AC376" s="118">
        <v>11</v>
      </c>
      <c r="AD376" s="9">
        <v>0.54545454545454541</v>
      </c>
      <c r="AE376" s="89">
        <v>119</v>
      </c>
      <c r="AF376" s="81"/>
      <c r="AW376" s="81"/>
      <c r="AX376" s="81"/>
      <c r="AY376" s="81"/>
      <c r="AZ376" s="81"/>
      <c r="BA376" s="81"/>
      <c r="BB376" s="81"/>
      <c r="BC376" s="81"/>
    </row>
    <row r="377" spans="1:55" x14ac:dyDescent="0.25">
      <c r="A377" s="141" t="s">
        <v>348</v>
      </c>
      <c r="B377" s="93" t="s">
        <v>349</v>
      </c>
      <c r="C377" s="139">
        <v>0</v>
      </c>
      <c r="D377" s="119">
        <v>3</v>
      </c>
      <c r="E377" s="119">
        <v>7</v>
      </c>
      <c r="F377" s="27">
        <v>0.42857142857142855</v>
      </c>
      <c r="G377" s="119">
        <v>122</v>
      </c>
      <c r="I377" s="107" t="s">
        <v>71</v>
      </c>
      <c r="J377" s="100" t="s">
        <v>73</v>
      </c>
      <c r="K377" s="138">
        <v>-0.60000000000000053</v>
      </c>
      <c r="L377" s="118">
        <v>4</v>
      </c>
      <c r="M377" s="118">
        <v>9</v>
      </c>
      <c r="N377" s="9">
        <v>0.44444444444444442</v>
      </c>
      <c r="O377" s="89">
        <v>122</v>
      </c>
      <c r="P377" s="21"/>
      <c r="Q377" s="16" t="s">
        <v>301</v>
      </c>
      <c r="R377" s="96" t="s">
        <v>337</v>
      </c>
      <c r="S377" s="138">
        <v>-0.33333333333333393</v>
      </c>
      <c r="T377" s="40">
        <v>2</v>
      </c>
      <c r="U377" s="118">
        <v>4</v>
      </c>
      <c r="V377" s="37">
        <v>0.5</v>
      </c>
      <c r="W377" s="21">
        <v>115</v>
      </c>
      <c r="X377" s="21"/>
      <c r="Y377" s="97" t="s">
        <v>162</v>
      </c>
      <c r="Z377" s="96" t="s">
        <v>294</v>
      </c>
      <c r="AA377" s="25">
        <v>0.22503333333333408</v>
      </c>
      <c r="AB377" s="118">
        <v>9</v>
      </c>
      <c r="AC377" s="118">
        <v>18</v>
      </c>
      <c r="AD377" s="9">
        <v>0.5</v>
      </c>
      <c r="AE377" s="89">
        <v>120</v>
      </c>
      <c r="AF377" s="81"/>
      <c r="AW377" s="81"/>
      <c r="AX377" s="81"/>
      <c r="AY377" s="81"/>
      <c r="AZ377" s="81"/>
      <c r="BA377" s="81"/>
      <c r="BB377" s="81"/>
      <c r="BC377" s="81"/>
    </row>
    <row r="378" spans="1:55" ht="15.75" thickBot="1" x14ac:dyDescent="0.3">
      <c r="A378" s="98" t="s">
        <v>146</v>
      </c>
      <c r="B378" s="91" t="s">
        <v>147</v>
      </c>
      <c r="C378" s="138">
        <v>0</v>
      </c>
      <c r="D378" s="118">
        <v>3</v>
      </c>
      <c r="E378" s="118">
        <v>7</v>
      </c>
      <c r="F378" s="9">
        <v>0.42857142857142855</v>
      </c>
      <c r="G378" s="89">
        <v>122</v>
      </c>
      <c r="I378" s="141" t="s">
        <v>348</v>
      </c>
      <c r="J378" s="93" t="s">
        <v>349</v>
      </c>
      <c r="K378" s="138">
        <v>0</v>
      </c>
      <c r="L378" s="118">
        <v>3</v>
      </c>
      <c r="M378" s="118">
        <v>7</v>
      </c>
      <c r="N378" s="9">
        <v>0.42857142857142855</v>
      </c>
      <c r="O378" s="89">
        <v>123</v>
      </c>
      <c r="P378" s="21"/>
      <c r="Q378" s="94" t="s">
        <v>57</v>
      </c>
      <c r="R378" s="91" t="s">
        <v>59</v>
      </c>
      <c r="S378" s="138">
        <v>0</v>
      </c>
      <c r="T378" s="40">
        <v>1</v>
      </c>
      <c r="U378" s="118">
        <v>2</v>
      </c>
      <c r="V378" s="37">
        <v>0.5</v>
      </c>
      <c r="W378" s="21">
        <v>115</v>
      </c>
      <c r="X378" s="21"/>
      <c r="Y378" s="90" t="s">
        <v>140</v>
      </c>
      <c r="Z378" s="91" t="s">
        <v>141</v>
      </c>
      <c r="AA378" s="138">
        <v>5.7779111111111057</v>
      </c>
      <c r="AB378" s="118">
        <v>7</v>
      </c>
      <c r="AC378" s="118">
        <v>14</v>
      </c>
      <c r="AD378" s="9">
        <v>0.5</v>
      </c>
      <c r="AE378" s="89">
        <v>120</v>
      </c>
      <c r="AF378" s="81"/>
      <c r="AW378" s="81"/>
      <c r="AX378" s="81"/>
      <c r="AY378" s="81"/>
      <c r="AZ378" s="81"/>
      <c r="BA378" s="81"/>
      <c r="BB378" s="81"/>
      <c r="BC378" s="81"/>
    </row>
    <row r="379" spans="1:55" x14ac:dyDescent="0.25">
      <c r="A379" s="101" t="s">
        <v>181</v>
      </c>
      <c r="B379" s="96" t="s">
        <v>182</v>
      </c>
      <c r="C379" s="138">
        <v>4.8887999999999998</v>
      </c>
      <c r="D379" s="118">
        <v>3</v>
      </c>
      <c r="E379" s="118">
        <v>7</v>
      </c>
      <c r="F379" s="9">
        <v>0.42857142857142855</v>
      </c>
      <c r="G379" s="89">
        <v>122</v>
      </c>
      <c r="I379" s="98" t="s">
        <v>146</v>
      </c>
      <c r="J379" s="91" t="s">
        <v>147</v>
      </c>
      <c r="K379" s="138">
        <v>0</v>
      </c>
      <c r="L379" s="118">
        <v>3</v>
      </c>
      <c r="M379" s="118">
        <v>7</v>
      </c>
      <c r="N379" s="9">
        <v>0.42857142857142855</v>
      </c>
      <c r="O379" s="89">
        <v>123</v>
      </c>
      <c r="P379" s="21"/>
      <c r="Q379" s="196" t="s">
        <v>223</v>
      </c>
      <c r="R379" s="211" t="s">
        <v>224</v>
      </c>
      <c r="S379" s="214">
        <v>-6.9444444444444429</v>
      </c>
      <c r="T379" s="219">
        <v>16</v>
      </c>
      <c r="U379" s="69">
        <v>33</v>
      </c>
      <c r="V379" s="220">
        <v>0.48484848484848486</v>
      </c>
      <c r="W379" s="21">
        <v>122</v>
      </c>
      <c r="X379" s="21"/>
      <c r="Y379" s="102" t="s">
        <v>36</v>
      </c>
      <c r="Z379" s="91" t="s">
        <v>39</v>
      </c>
      <c r="AA379" s="138">
        <v>-0.375</v>
      </c>
      <c r="AB379" s="54">
        <v>6</v>
      </c>
      <c r="AC379" s="54">
        <v>12</v>
      </c>
      <c r="AD379" s="9">
        <v>0.5</v>
      </c>
      <c r="AE379" s="89">
        <v>120</v>
      </c>
      <c r="AF379" s="81"/>
      <c r="AW379" s="81"/>
      <c r="AX379" s="81"/>
      <c r="AY379" s="81"/>
      <c r="AZ379" s="81"/>
      <c r="BA379" s="81"/>
      <c r="BB379" s="81"/>
      <c r="BC379" s="81"/>
    </row>
    <row r="380" spans="1:55" x14ac:dyDescent="0.25">
      <c r="A380" s="141" t="s">
        <v>314</v>
      </c>
      <c r="B380" s="100" t="s">
        <v>315</v>
      </c>
      <c r="C380" s="138">
        <v>-3</v>
      </c>
      <c r="D380" s="118">
        <v>5</v>
      </c>
      <c r="E380" s="118">
        <v>12</v>
      </c>
      <c r="F380" s="9">
        <v>0.41666666666666669</v>
      </c>
      <c r="G380" s="89">
        <v>125</v>
      </c>
      <c r="I380" s="101" t="s">
        <v>181</v>
      </c>
      <c r="J380" s="96" t="s">
        <v>182</v>
      </c>
      <c r="K380" s="138">
        <v>4.8887999999999998</v>
      </c>
      <c r="L380" s="118">
        <v>3</v>
      </c>
      <c r="M380" s="118">
        <v>7</v>
      </c>
      <c r="N380" s="9">
        <v>0.42857142857142855</v>
      </c>
      <c r="O380" s="89">
        <v>123</v>
      </c>
      <c r="P380" s="21"/>
      <c r="Q380" s="198" t="s">
        <v>71</v>
      </c>
      <c r="R380" s="146" t="s">
        <v>73</v>
      </c>
      <c r="S380" s="215">
        <v>1.7142857142857135</v>
      </c>
      <c r="T380" s="4">
        <v>4</v>
      </c>
      <c r="U380" s="147">
        <v>9</v>
      </c>
      <c r="V380" s="221">
        <v>0.44444444444444442</v>
      </c>
      <c r="W380" s="21">
        <v>123</v>
      </c>
      <c r="X380" s="21"/>
      <c r="Y380" s="114" t="s">
        <v>225</v>
      </c>
      <c r="Z380" s="96" t="s">
        <v>246</v>
      </c>
      <c r="AA380" s="138">
        <v>-2.5713428571428611</v>
      </c>
      <c r="AB380" s="118">
        <v>5</v>
      </c>
      <c r="AC380" s="118">
        <v>10</v>
      </c>
      <c r="AD380" s="9">
        <v>0.5</v>
      </c>
      <c r="AE380" s="89">
        <v>120</v>
      </c>
      <c r="AF380" s="81"/>
      <c r="AW380" s="81"/>
      <c r="AX380" s="81"/>
      <c r="AY380" s="81"/>
      <c r="AZ380" s="81"/>
      <c r="BA380" s="81"/>
      <c r="BB380" s="81"/>
      <c r="BC380" s="81"/>
    </row>
    <row r="381" spans="1:55" x14ac:dyDescent="0.25">
      <c r="A381" s="108" t="s">
        <v>175</v>
      </c>
      <c r="B381" s="96" t="s">
        <v>302</v>
      </c>
      <c r="C381" s="138">
        <v>-6.3491999999999997</v>
      </c>
      <c r="D381" s="118">
        <v>15</v>
      </c>
      <c r="E381" s="118">
        <v>37</v>
      </c>
      <c r="F381" s="9">
        <v>0.40540540540540543</v>
      </c>
      <c r="G381" s="89">
        <v>126</v>
      </c>
      <c r="I381" s="141" t="s">
        <v>314</v>
      </c>
      <c r="J381" s="100" t="s">
        <v>315</v>
      </c>
      <c r="K381" s="138">
        <v>-3</v>
      </c>
      <c r="L381" s="118">
        <v>5</v>
      </c>
      <c r="M381" s="118">
        <v>12</v>
      </c>
      <c r="N381" s="9">
        <v>0.41666666666666669</v>
      </c>
      <c r="O381" s="89">
        <v>126</v>
      </c>
      <c r="P381" s="21"/>
      <c r="Q381" s="201" t="s">
        <v>348</v>
      </c>
      <c r="R381" s="128" t="s">
        <v>349</v>
      </c>
      <c r="S381" s="215">
        <v>0</v>
      </c>
      <c r="T381" s="4">
        <v>3</v>
      </c>
      <c r="U381" s="147">
        <v>7</v>
      </c>
      <c r="V381" s="221">
        <v>0.42857142857142855</v>
      </c>
      <c r="W381" s="21">
        <v>124</v>
      </c>
      <c r="X381" s="21"/>
      <c r="Y381" s="105" t="s">
        <v>129</v>
      </c>
      <c r="Z381" s="96" t="s">
        <v>130</v>
      </c>
      <c r="AA381" s="138">
        <v>0.33333333333333393</v>
      </c>
      <c r="AB381" s="118">
        <v>2</v>
      </c>
      <c r="AC381" s="118">
        <v>4</v>
      </c>
      <c r="AD381" s="9">
        <v>0.5</v>
      </c>
      <c r="AE381" s="89">
        <v>120</v>
      </c>
      <c r="AF381" s="81"/>
      <c r="AW381" s="81"/>
      <c r="AX381" s="81"/>
      <c r="AY381" s="81"/>
      <c r="AZ381" s="81"/>
      <c r="BA381" s="81"/>
      <c r="BB381" s="81"/>
      <c r="BC381" s="81"/>
    </row>
    <row r="382" spans="1:55" x14ac:dyDescent="0.25">
      <c r="A382" s="95" t="s">
        <v>19</v>
      </c>
      <c r="B382" s="96" t="s">
        <v>20</v>
      </c>
      <c r="C382" s="138">
        <v>-2.2857142857142847</v>
      </c>
      <c r="D382" s="118">
        <v>2</v>
      </c>
      <c r="E382" s="118">
        <v>5</v>
      </c>
      <c r="F382" s="9">
        <v>0.4</v>
      </c>
      <c r="G382" s="89">
        <v>127</v>
      </c>
      <c r="I382" s="108" t="s">
        <v>175</v>
      </c>
      <c r="J382" s="96" t="s">
        <v>302</v>
      </c>
      <c r="K382" s="139">
        <v>-2.7776000000000032</v>
      </c>
      <c r="L382" s="119">
        <v>16</v>
      </c>
      <c r="M382" s="119">
        <v>39</v>
      </c>
      <c r="N382" s="27">
        <v>0.41025641025641024</v>
      </c>
      <c r="O382" s="119">
        <v>127</v>
      </c>
      <c r="P382" s="21"/>
      <c r="Q382" s="207" t="s">
        <v>146</v>
      </c>
      <c r="R382" s="128" t="s">
        <v>147</v>
      </c>
      <c r="S382" s="215">
        <v>0</v>
      </c>
      <c r="T382" s="4">
        <v>3</v>
      </c>
      <c r="U382" s="147">
        <v>7</v>
      </c>
      <c r="V382" s="221">
        <v>0.42857142857142855</v>
      </c>
      <c r="W382" s="21">
        <v>124</v>
      </c>
      <c r="X382" s="21"/>
      <c r="Y382" s="16" t="s">
        <v>301</v>
      </c>
      <c r="Z382" s="96" t="s">
        <v>337</v>
      </c>
      <c r="AA382" s="138">
        <v>-0.33333333333333393</v>
      </c>
      <c r="AB382" s="118">
        <v>2</v>
      </c>
      <c r="AC382" s="118">
        <v>4</v>
      </c>
      <c r="AD382" s="9">
        <v>0.5</v>
      </c>
      <c r="AE382" s="89">
        <v>120</v>
      </c>
      <c r="AF382" s="81"/>
      <c r="AW382" s="81"/>
      <c r="AX382" s="81"/>
      <c r="AY382" s="81"/>
      <c r="AZ382" s="81"/>
      <c r="BA382" s="81"/>
      <c r="BB382" s="81"/>
      <c r="BC382" s="81"/>
    </row>
    <row r="383" spans="1:55" ht="15.75" thickBot="1" x14ac:dyDescent="0.3">
      <c r="A383" s="97" t="s">
        <v>99</v>
      </c>
      <c r="B383" s="96" t="s">
        <v>100</v>
      </c>
      <c r="C383" s="139">
        <v>0.57160000000000011</v>
      </c>
      <c r="D383" s="119">
        <v>2</v>
      </c>
      <c r="E383" s="119">
        <v>5</v>
      </c>
      <c r="F383" s="27">
        <v>0.4</v>
      </c>
      <c r="G383" s="119">
        <v>127</v>
      </c>
      <c r="I383" s="95" t="s">
        <v>19</v>
      </c>
      <c r="J383" s="96" t="s">
        <v>20</v>
      </c>
      <c r="K383" s="138">
        <v>-2.2857142857142847</v>
      </c>
      <c r="L383" s="118">
        <v>2</v>
      </c>
      <c r="M383" s="118">
        <v>5</v>
      </c>
      <c r="N383" s="9">
        <v>0.4</v>
      </c>
      <c r="O383" s="89">
        <v>128</v>
      </c>
      <c r="P383" s="21"/>
      <c r="Q383" s="125" t="s">
        <v>181</v>
      </c>
      <c r="R383" s="121" t="s">
        <v>182</v>
      </c>
      <c r="S383" s="217">
        <v>4.8887999999999998</v>
      </c>
      <c r="T383" s="177">
        <v>3</v>
      </c>
      <c r="U383" s="178">
        <v>7</v>
      </c>
      <c r="V383" s="222">
        <v>0.42857142857142855</v>
      </c>
      <c r="W383" s="21">
        <v>124</v>
      </c>
      <c r="X383" s="21"/>
      <c r="Y383" s="94" t="s">
        <v>57</v>
      </c>
      <c r="Z383" s="91" t="s">
        <v>59</v>
      </c>
      <c r="AA383" s="138">
        <v>0</v>
      </c>
      <c r="AB383" s="118">
        <v>1</v>
      </c>
      <c r="AC383" s="118">
        <v>2</v>
      </c>
      <c r="AD383" s="9">
        <v>0.5</v>
      </c>
      <c r="AE383" s="89">
        <v>120</v>
      </c>
      <c r="AF383" s="81"/>
      <c r="AW383" s="81"/>
      <c r="AX383" s="81"/>
      <c r="AY383" s="81"/>
      <c r="AZ383" s="81"/>
      <c r="BA383" s="81"/>
      <c r="BB383" s="81"/>
      <c r="BC383" s="81"/>
    </row>
    <row r="384" spans="1:55" x14ac:dyDescent="0.25">
      <c r="A384" s="97" t="s">
        <v>81</v>
      </c>
      <c r="B384" s="91" t="s">
        <v>83</v>
      </c>
      <c r="C384" s="138">
        <v>1</v>
      </c>
      <c r="D384" s="118">
        <v>3</v>
      </c>
      <c r="E384" s="118">
        <v>8</v>
      </c>
      <c r="F384" s="9">
        <v>0.375</v>
      </c>
      <c r="G384" s="89">
        <v>129</v>
      </c>
      <c r="I384" s="97" t="s">
        <v>81</v>
      </c>
      <c r="J384" s="91" t="s">
        <v>83</v>
      </c>
      <c r="K384" s="138">
        <v>1</v>
      </c>
      <c r="L384" s="118">
        <v>3</v>
      </c>
      <c r="M384" s="118">
        <v>8</v>
      </c>
      <c r="N384" s="9">
        <v>0.375</v>
      </c>
      <c r="O384" s="89">
        <v>129</v>
      </c>
      <c r="P384" s="21"/>
      <c r="Q384" s="141" t="s">
        <v>314</v>
      </c>
      <c r="R384" s="100" t="s">
        <v>315</v>
      </c>
      <c r="S384" s="138">
        <v>-3</v>
      </c>
      <c r="T384" s="40">
        <v>5</v>
      </c>
      <c r="U384" s="118">
        <v>12</v>
      </c>
      <c r="V384" s="37">
        <v>0.41666666666666669</v>
      </c>
      <c r="W384" s="21">
        <v>127</v>
      </c>
      <c r="X384" s="21"/>
      <c r="Y384" s="43" t="s">
        <v>223</v>
      </c>
      <c r="Z384" s="103" t="s">
        <v>224</v>
      </c>
      <c r="AA384" s="25">
        <v>-6.9444444444444429</v>
      </c>
      <c r="AB384" s="118">
        <v>16</v>
      </c>
      <c r="AC384" s="118">
        <v>33</v>
      </c>
      <c r="AD384" s="9">
        <v>0.48484848484848486</v>
      </c>
      <c r="AE384" s="89">
        <v>127</v>
      </c>
      <c r="AF384" s="81"/>
      <c r="AW384" s="81"/>
      <c r="AX384" s="81"/>
      <c r="AY384" s="81"/>
      <c r="AZ384" s="81"/>
      <c r="BA384" s="81"/>
      <c r="BB384" s="81"/>
      <c r="BC384" s="81"/>
    </row>
    <row r="385" spans="1:55" ht="15.75" x14ac:dyDescent="0.25">
      <c r="A385" s="105" t="s">
        <v>216</v>
      </c>
      <c r="B385" s="96" t="s">
        <v>217</v>
      </c>
      <c r="C385" s="138">
        <v>-3</v>
      </c>
      <c r="D385" s="118">
        <v>7</v>
      </c>
      <c r="E385" s="118">
        <v>20</v>
      </c>
      <c r="F385" s="9">
        <v>0.35</v>
      </c>
      <c r="G385" s="89">
        <v>130</v>
      </c>
      <c r="I385" s="105" t="s">
        <v>216</v>
      </c>
      <c r="J385" s="96" t="s">
        <v>217</v>
      </c>
      <c r="K385" s="138">
        <v>-3</v>
      </c>
      <c r="L385" s="118">
        <v>7</v>
      </c>
      <c r="M385" s="118">
        <v>20</v>
      </c>
      <c r="N385" s="9">
        <v>0.35</v>
      </c>
      <c r="O385" s="89">
        <v>130</v>
      </c>
      <c r="P385" s="21"/>
      <c r="Q385" s="105" t="s">
        <v>175</v>
      </c>
      <c r="R385" s="172" t="s">
        <v>302</v>
      </c>
      <c r="S385" s="138">
        <v>-2.7776000000000032</v>
      </c>
      <c r="T385" s="40">
        <v>16</v>
      </c>
      <c r="U385" s="118">
        <v>39</v>
      </c>
      <c r="V385" s="37">
        <v>0.41025641025641024</v>
      </c>
      <c r="W385" s="21">
        <v>128</v>
      </c>
      <c r="X385" s="21"/>
      <c r="Y385" s="107" t="s">
        <v>71</v>
      </c>
      <c r="Z385" s="100" t="s">
        <v>73</v>
      </c>
      <c r="AA385" s="138">
        <v>1.7142857142857135</v>
      </c>
      <c r="AB385" s="118">
        <v>4</v>
      </c>
      <c r="AC385" s="118">
        <v>9</v>
      </c>
      <c r="AD385" s="9">
        <v>0.44444444444444442</v>
      </c>
      <c r="AE385" s="89">
        <v>128</v>
      </c>
      <c r="AF385" s="81"/>
      <c r="AW385" s="81"/>
      <c r="AX385" s="81"/>
      <c r="AY385" s="81"/>
      <c r="AZ385" s="81"/>
      <c r="BA385" s="81"/>
      <c r="BB385" s="81"/>
      <c r="BC385" s="81"/>
    </row>
    <row r="386" spans="1:55" x14ac:dyDescent="0.25">
      <c r="A386" s="99" t="s">
        <v>185</v>
      </c>
      <c r="B386" s="96" t="s">
        <v>295</v>
      </c>
      <c r="C386" s="138">
        <v>0</v>
      </c>
      <c r="D386" s="118">
        <v>2</v>
      </c>
      <c r="E386" s="118">
        <v>6</v>
      </c>
      <c r="F386" s="9">
        <v>0.33333333333333331</v>
      </c>
      <c r="G386" s="89">
        <v>131</v>
      </c>
      <c r="I386" s="99" t="s">
        <v>185</v>
      </c>
      <c r="J386" s="96" t="s">
        <v>295</v>
      </c>
      <c r="K386" s="138">
        <v>0</v>
      </c>
      <c r="L386" s="118">
        <v>2</v>
      </c>
      <c r="M386" s="118">
        <v>6</v>
      </c>
      <c r="N386" s="9">
        <v>0.33333333333333331</v>
      </c>
      <c r="O386" s="89">
        <v>131</v>
      </c>
      <c r="P386" s="21"/>
      <c r="Q386" s="95" t="s">
        <v>19</v>
      </c>
      <c r="R386" s="96" t="s">
        <v>20</v>
      </c>
      <c r="S386" s="138">
        <v>-2.2857142857142847</v>
      </c>
      <c r="T386" s="40">
        <v>2</v>
      </c>
      <c r="U386" s="118">
        <v>5</v>
      </c>
      <c r="V386" s="37">
        <v>0.4</v>
      </c>
      <c r="W386" s="21">
        <v>129</v>
      </c>
      <c r="X386" s="21"/>
      <c r="Y386" s="102" t="s">
        <v>348</v>
      </c>
      <c r="Z386" s="91" t="s">
        <v>349</v>
      </c>
      <c r="AA386" s="138">
        <v>0</v>
      </c>
      <c r="AB386" s="118">
        <v>3</v>
      </c>
      <c r="AC386" s="118">
        <v>7</v>
      </c>
      <c r="AD386" s="9">
        <v>0.42857142857142855</v>
      </c>
      <c r="AE386" s="89">
        <v>129</v>
      </c>
      <c r="AF386" s="81"/>
      <c r="AW386" s="81"/>
      <c r="AX386" s="81"/>
      <c r="AY386" s="81"/>
      <c r="AZ386" s="81"/>
      <c r="BA386" s="81"/>
      <c r="BB386" s="81"/>
      <c r="BC386" s="81"/>
    </row>
    <row r="387" spans="1:55" x14ac:dyDescent="0.25">
      <c r="A387" s="97" t="s">
        <v>340</v>
      </c>
      <c r="B387" s="96" t="s">
        <v>218</v>
      </c>
      <c r="C387" s="138">
        <v>-0.5</v>
      </c>
      <c r="D387" s="118">
        <v>2</v>
      </c>
      <c r="E387" s="118">
        <v>6</v>
      </c>
      <c r="F387" s="9">
        <v>0.33333333333333331</v>
      </c>
      <c r="G387" s="89">
        <v>131</v>
      </c>
      <c r="I387" s="97" t="s">
        <v>340</v>
      </c>
      <c r="J387" s="96" t="s">
        <v>218</v>
      </c>
      <c r="K387" s="138">
        <v>-0.5</v>
      </c>
      <c r="L387" s="118">
        <v>2</v>
      </c>
      <c r="M387" s="118">
        <v>6</v>
      </c>
      <c r="N387" s="9">
        <v>0.33333333333333331</v>
      </c>
      <c r="O387" s="89">
        <v>131</v>
      </c>
      <c r="P387" s="21"/>
      <c r="Q387" s="115" t="s">
        <v>333</v>
      </c>
      <c r="R387" s="91" t="s">
        <v>334</v>
      </c>
      <c r="S387" s="187">
        <v>0.49208571428571268</v>
      </c>
      <c r="T387" s="58">
        <v>7</v>
      </c>
      <c r="U387" s="119">
        <v>18</v>
      </c>
      <c r="V387" s="37">
        <v>0.3888888888888889</v>
      </c>
      <c r="W387" s="21">
        <v>130</v>
      </c>
      <c r="X387" s="21"/>
      <c r="Y387" s="98" t="s">
        <v>146</v>
      </c>
      <c r="Z387" s="91" t="s">
        <v>147</v>
      </c>
      <c r="AA387" s="138">
        <v>0</v>
      </c>
      <c r="AB387" s="118">
        <v>3</v>
      </c>
      <c r="AC387" s="118">
        <v>7</v>
      </c>
      <c r="AD387" s="9">
        <v>0.42857142857142855</v>
      </c>
      <c r="AE387" s="89">
        <v>129</v>
      </c>
      <c r="AF387" s="81"/>
      <c r="AW387" s="81"/>
      <c r="AX387" s="81"/>
      <c r="AY387" s="81"/>
      <c r="AZ387" s="81"/>
      <c r="BA387" s="81"/>
      <c r="BB387" s="81"/>
      <c r="BC387" s="81"/>
    </row>
    <row r="388" spans="1:55" x14ac:dyDescent="0.25">
      <c r="A388" s="116" t="s">
        <v>171</v>
      </c>
      <c r="B388" s="93" t="s">
        <v>172</v>
      </c>
      <c r="C388" s="138">
        <v>-3</v>
      </c>
      <c r="D388" s="118">
        <v>1</v>
      </c>
      <c r="E388" s="118">
        <v>3</v>
      </c>
      <c r="F388" s="9">
        <v>0.33333333333333331</v>
      </c>
      <c r="G388" s="89">
        <v>131</v>
      </c>
      <c r="I388" s="116" t="s">
        <v>171</v>
      </c>
      <c r="J388" s="93" t="s">
        <v>172</v>
      </c>
      <c r="K388" s="138">
        <v>-3</v>
      </c>
      <c r="L388" s="118">
        <v>1</v>
      </c>
      <c r="M388" s="118">
        <v>3</v>
      </c>
      <c r="N388" s="9">
        <v>0.33333333333333331</v>
      </c>
      <c r="O388" s="89">
        <v>131</v>
      </c>
      <c r="P388" s="21"/>
      <c r="Q388" s="97" t="s">
        <v>81</v>
      </c>
      <c r="R388" s="91" t="s">
        <v>83</v>
      </c>
      <c r="S388" s="138">
        <v>1</v>
      </c>
      <c r="T388" s="40">
        <v>3</v>
      </c>
      <c r="U388" s="118">
        <v>8</v>
      </c>
      <c r="V388" s="37">
        <v>0.375</v>
      </c>
      <c r="W388" s="21">
        <v>131</v>
      </c>
      <c r="X388" s="21"/>
      <c r="Y388" s="101" t="s">
        <v>181</v>
      </c>
      <c r="Z388" s="96" t="s">
        <v>182</v>
      </c>
      <c r="AA388" s="138">
        <v>4.8887999999999998</v>
      </c>
      <c r="AB388" s="118">
        <v>3</v>
      </c>
      <c r="AC388" s="118">
        <v>7</v>
      </c>
      <c r="AD388" s="9">
        <v>0.42857142857142855</v>
      </c>
      <c r="AE388" s="89">
        <v>129</v>
      </c>
      <c r="AF388" s="81"/>
      <c r="AW388" s="81"/>
      <c r="AX388" s="81"/>
      <c r="AY388" s="81"/>
      <c r="AZ388" s="81"/>
      <c r="BA388" s="81"/>
      <c r="BB388" s="81"/>
      <c r="BC388" s="81"/>
    </row>
    <row r="389" spans="1:55" x14ac:dyDescent="0.25">
      <c r="A389" s="95" t="s">
        <v>160</v>
      </c>
      <c r="B389" s="96" t="s">
        <v>161</v>
      </c>
      <c r="C389" s="138">
        <v>1.5333333333333359</v>
      </c>
      <c r="D389" s="118">
        <v>10</v>
      </c>
      <c r="E389" s="118">
        <v>34</v>
      </c>
      <c r="F389" s="9">
        <v>0.29411764705882354</v>
      </c>
      <c r="G389" s="89">
        <v>134</v>
      </c>
      <c r="I389" s="95" t="s">
        <v>160</v>
      </c>
      <c r="J389" s="96" t="s">
        <v>161</v>
      </c>
      <c r="K389" s="138">
        <v>1.5333333333333359</v>
      </c>
      <c r="L389" s="118">
        <v>10</v>
      </c>
      <c r="M389" s="118">
        <v>34</v>
      </c>
      <c r="N389" s="9">
        <v>0.29411764705882354</v>
      </c>
      <c r="O389" s="89">
        <v>134</v>
      </c>
      <c r="P389" s="21"/>
      <c r="Q389" s="105" t="s">
        <v>216</v>
      </c>
      <c r="R389" s="96" t="s">
        <v>217</v>
      </c>
      <c r="S389" s="138">
        <v>-3</v>
      </c>
      <c r="T389" s="40">
        <v>7</v>
      </c>
      <c r="U389" s="118">
        <v>20</v>
      </c>
      <c r="V389" s="37">
        <v>0.35</v>
      </c>
      <c r="W389" s="21">
        <v>132</v>
      </c>
      <c r="X389" s="21"/>
      <c r="Y389" s="16" t="s">
        <v>338</v>
      </c>
      <c r="Z389" s="96" t="s">
        <v>339</v>
      </c>
      <c r="AA389" s="139">
        <v>-0.33329999999999949</v>
      </c>
      <c r="AB389" s="119">
        <v>3</v>
      </c>
      <c r="AC389" s="119">
        <v>7</v>
      </c>
      <c r="AD389" s="27">
        <v>0.42857142857142855</v>
      </c>
      <c r="AE389" s="119">
        <v>129</v>
      </c>
      <c r="AF389" s="81"/>
      <c r="AW389" s="81"/>
      <c r="AX389" s="81"/>
      <c r="AY389" s="81"/>
      <c r="AZ389" s="81"/>
      <c r="BA389" s="81"/>
      <c r="BB389" s="81"/>
      <c r="BC389" s="81"/>
    </row>
    <row r="390" spans="1:55" x14ac:dyDescent="0.25">
      <c r="A390" s="95" t="s">
        <v>194</v>
      </c>
      <c r="B390" s="96" t="s">
        <v>195</v>
      </c>
      <c r="C390" s="138">
        <v>-11.111111111111114</v>
      </c>
      <c r="D390" s="118">
        <v>4</v>
      </c>
      <c r="E390" s="118">
        <v>14</v>
      </c>
      <c r="F390" s="9">
        <v>0.2857142857142857</v>
      </c>
      <c r="G390" s="89">
        <v>135</v>
      </c>
      <c r="I390" s="95" t="s">
        <v>194</v>
      </c>
      <c r="J390" s="96" t="s">
        <v>195</v>
      </c>
      <c r="K390" s="138">
        <v>-11.111111111111114</v>
      </c>
      <c r="L390" s="118">
        <v>4</v>
      </c>
      <c r="M390" s="118">
        <v>14</v>
      </c>
      <c r="N390" s="9">
        <v>0.2857142857142857</v>
      </c>
      <c r="O390" s="89">
        <v>135</v>
      </c>
      <c r="P390" s="21"/>
      <c r="Q390" s="99" t="s">
        <v>185</v>
      </c>
      <c r="R390" s="96" t="s">
        <v>295</v>
      </c>
      <c r="S390" s="138">
        <v>0</v>
      </c>
      <c r="T390" s="40">
        <v>2</v>
      </c>
      <c r="U390" s="118">
        <v>6</v>
      </c>
      <c r="V390" s="37">
        <v>0.33333333333333331</v>
      </c>
      <c r="W390" s="21">
        <v>133</v>
      </c>
      <c r="X390" s="21"/>
      <c r="Y390" s="141" t="s">
        <v>314</v>
      </c>
      <c r="Z390" s="100" t="s">
        <v>315</v>
      </c>
      <c r="AA390" s="138">
        <v>-3</v>
      </c>
      <c r="AB390" s="118">
        <v>5</v>
      </c>
      <c r="AC390" s="118">
        <v>12</v>
      </c>
      <c r="AD390" s="9">
        <v>0.41666666666666669</v>
      </c>
      <c r="AE390" s="89">
        <v>133</v>
      </c>
      <c r="AF390" s="81"/>
      <c r="AW390" s="81"/>
      <c r="AX390" s="81"/>
      <c r="AY390" s="81"/>
      <c r="AZ390" s="81"/>
      <c r="BA390" s="81"/>
      <c r="BB390" s="81"/>
      <c r="BC390" s="81"/>
    </row>
    <row r="391" spans="1:55" x14ac:dyDescent="0.25">
      <c r="A391" s="115" t="s">
        <v>333</v>
      </c>
      <c r="B391" s="91" t="s">
        <v>334</v>
      </c>
      <c r="C391" s="139">
        <v>-0.33330000000000126</v>
      </c>
      <c r="D391" s="119">
        <v>3</v>
      </c>
      <c r="E391" s="119">
        <v>12</v>
      </c>
      <c r="F391" s="27">
        <v>0.25</v>
      </c>
      <c r="G391" s="119">
        <v>136</v>
      </c>
      <c r="I391" s="115" t="s">
        <v>333</v>
      </c>
      <c r="J391" s="91" t="s">
        <v>334</v>
      </c>
      <c r="K391" s="138">
        <v>-0.33330000000000126</v>
      </c>
      <c r="L391" s="118">
        <v>3</v>
      </c>
      <c r="M391" s="118">
        <v>12</v>
      </c>
      <c r="N391" s="9">
        <v>0.25</v>
      </c>
      <c r="O391" s="89">
        <v>136</v>
      </c>
      <c r="P391" s="21"/>
      <c r="Q391" s="116" t="s">
        <v>171</v>
      </c>
      <c r="R391" s="93" t="s">
        <v>172</v>
      </c>
      <c r="S391" s="138">
        <v>-3</v>
      </c>
      <c r="T391" s="40">
        <v>1</v>
      </c>
      <c r="U391" s="118">
        <v>3</v>
      </c>
      <c r="V391" s="37">
        <v>0.33333333333333331</v>
      </c>
      <c r="W391" s="21">
        <v>133</v>
      </c>
      <c r="X391" s="21"/>
      <c r="Y391" s="95" t="s">
        <v>19</v>
      </c>
      <c r="Z391" s="96" t="s">
        <v>20</v>
      </c>
      <c r="AA391" s="138">
        <v>-2.2857142857142847</v>
      </c>
      <c r="AB391" s="118">
        <v>2</v>
      </c>
      <c r="AC391" s="118">
        <v>5</v>
      </c>
      <c r="AD391" s="9">
        <v>0.4</v>
      </c>
      <c r="AE391" s="89">
        <v>134</v>
      </c>
      <c r="AF391" s="81"/>
      <c r="AW391" s="81"/>
      <c r="AX391" s="81"/>
      <c r="AY391" s="81"/>
      <c r="AZ391" s="81"/>
      <c r="BA391" s="81"/>
      <c r="BB391" s="81"/>
      <c r="BC391" s="81"/>
    </row>
    <row r="392" spans="1:55" x14ac:dyDescent="0.25">
      <c r="A392" s="102" t="s">
        <v>346</v>
      </c>
      <c r="B392" s="96" t="s">
        <v>347</v>
      </c>
      <c r="C392" s="139">
        <v>0</v>
      </c>
      <c r="D392" s="119">
        <v>2</v>
      </c>
      <c r="E392" s="119">
        <v>8</v>
      </c>
      <c r="F392" s="27">
        <v>0.25</v>
      </c>
      <c r="G392" s="119">
        <v>136</v>
      </c>
      <c r="I392" s="102" t="s">
        <v>346</v>
      </c>
      <c r="J392" s="96" t="s">
        <v>347</v>
      </c>
      <c r="K392" s="138">
        <v>0</v>
      </c>
      <c r="L392" s="118">
        <v>2</v>
      </c>
      <c r="M392" s="118">
        <v>8</v>
      </c>
      <c r="N392" s="9">
        <v>0.25</v>
      </c>
      <c r="O392" s="89">
        <v>136</v>
      </c>
      <c r="P392" s="21"/>
      <c r="Q392" s="114" t="s">
        <v>132</v>
      </c>
      <c r="R392" s="91" t="s">
        <v>321</v>
      </c>
      <c r="S392" s="187">
        <v>1.7500222222222206</v>
      </c>
      <c r="T392" s="58">
        <v>4</v>
      </c>
      <c r="U392" s="119">
        <v>13</v>
      </c>
      <c r="V392" s="37">
        <v>0.30769230769230771</v>
      </c>
      <c r="W392" s="21">
        <v>135</v>
      </c>
      <c r="X392" s="21"/>
      <c r="Y392" s="115" t="s">
        <v>333</v>
      </c>
      <c r="Z392" s="91" t="s">
        <v>334</v>
      </c>
      <c r="AA392" s="25">
        <v>0.49208571428571268</v>
      </c>
      <c r="AB392" s="118">
        <v>7</v>
      </c>
      <c r="AC392" s="118">
        <v>18</v>
      </c>
      <c r="AD392" s="9">
        <v>0.3888888888888889</v>
      </c>
      <c r="AE392" s="89">
        <v>135</v>
      </c>
      <c r="AF392" s="81"/>
      <c r="AW392" s="81"/>
      <c r="AX392" s="81"/>
      <c r="AY392" s="81"/>
      <c r="AZ392" s="81"/>
      <c r="BA392" s="81"/>
      <c r="BB392" s="81"/>
      <c r="BC392" s="81"/>
    </row>
    <row r="393" spans="1:55" ht="15.75" x14ac:dyDescent="0.25">
      <c r="A393" s="98" t="s">
        <v>144</v>
      </c>
      <c r="B393" s="91" t="s">
        <v>145</v>
      </c>
      <c r="C393" s="138">
        <v>-6.6666666661774343E-5</v>
      </c>
      <c r="D393" s="118">
        <v>2</v>
      </c>
      <c r="E393" s="118">
        <v>8</v>
      </c>
      <c r="F393" s="9">
        <v>0.25</v>
      </c>
      <c r="G393" s="89">
        <v>136</v>
      </c>
      <c r="I393" s="98" t="s">
        <v>144</v>
      </c>
      <c r="J393" s="91" t="s">
        <v>145</v>
      </c>
      <c r="K393" s="138">
        <v>-6.6666666661774343E-5</v>
      </c>
      <c r="L393" s="118">
        <v>2</v>
      </c>
      <c r="M393" s="118">
        <v>8</v>
      </c>
      <c r="N393" s="9">
        <v>0.25</v>
      </c>
      <c r="O393" s="89">
        <v>136</v>
      </c>
      <c r="P393" s="21"/>
      <c r="Q393" s="95" t="s">
        <v>160</v>
      </c>
      <c r="R393" s="96" t="s">
        <v>161</v>
      </c>
      <c r="S393" s="138">
        <v>1.5333333333333359</v>
      </c>
      <c r="T393" s="40">
        <v>10</v>
      </c>
      <c r="U393" s="118">
        <v>34</v>
      </c>
      <c r="V393" s="37">
        <v>0.29411764705882354</v>
      </c>
      <c r="W393" s="21">
        <v>136</v>
      </c>
      <c r="X393" s="21"/>
      <c r="Y393" s="105" t="s">
        <v>175</v>
      </c>
      <c r="Z393" s="172" t="s">
        <v>302</v>
      </c>
      <c r="AA393" s="139">
        <v>-3.2220000000000013</v>
      </c>
      <c r="AB393" s="119">
        <v>17</v>
      </c>
      <c r="AC393" s="119">
        <v>44</v>
      </c>
      <c r="AD393" s="27">
        <v>0.38636363636363635</v>
      </c>
      <c r="AE393" s="119">
        <v>136</v>
      </c>
      <c r="AF393" s="81"/>
      <c r="AW393" s="81"/>
      <c r="AX393" s="81"/>
      <c r="AY393" s="81"/>
      <c r="AZ393" s="81"/>
      <c r="BA393" s="81"/>
      <c r="BB393" s="81"/>
      <c r="BC393" s="81"/>
    </row>
    <row r="394" spans="1:55" x14ac:dyDescent="0.25">
      <c r="A394" s="102" t="s">
        <v>317</v>
      </c>
      <c r="B394" s="91" t="s">
        <v>318</v>
      </c>
      <c r="C394" s="138">
        <v>0.39999999999999858</v>
      </c>
      <c r="D394" s="118">
        <v>1</v>
      </c>
      <c r="E394" s="118">
        <v>4</v>
      </c>
      <c r="F394" s="9">
        <v>0.25</v>
      </c>
      <c r="G394" s="89">
        <v>136</v>
      </c>
      <c r="I394" s="102" t="s">
        <v>317</v>
      </c>
      <c r="J394" s="91" t="s">
        <v>318</v>
      </c>
      <c r="K394" s="138">
        <v>0.39999999999999858</v>
      </c>
      <c r="L394" s="118">
        <v>1</v>
      </c>
      <c r="M394" s="118">
        <v>4</v>
      </c>
      <c r="N394" s="9">
        <v>0.25</v>
      </c>
      <c r="O394" s="89">
        <v>136</v>
      </c>
      <c r="P394" s="21"/>
      <c r="Q394" s="95" t="s">
        <v>194</v>
      </c>
      <c r="R394" s="96" t="s">
        <v>195</v>
      </c>
      <c r="S394" s="138">
        <v>-11.111111111111114</v>
      </c>
      <c r="T394" s="40">
        <v>4</v>
      </c>
      <c r="U394" s="118">
        <v>14</v>
      </c>
      <c r="V394" s="37">
        <v>0.2857142857142857</v>
      </c>
      <c r="W394" s="21">
        <v>137</v>
      </c>
      <c r="X394" s="21"/>
      <c r="Y394" s="97" t="s">
        <v>81</v>
      </c>
      <c r="Z394" s="91" t="s">
        <v>83</v>
      </c>
      <c r="AA394" s="138">
        <v>1</v>
      </c>
      <c r="AB394" s="118">
        <v>3</v>
      </c>
      <c r="AC394" s="118">
        <v>8</v>
      </c>
      <c r="AD394" s="9">
        <v>0.375</v>
      </c>
      <c r="AE394" s="89">
        <v>136</v>
      </c>
      <c r="AF394" s="81"/>
      <c r="AW394" s="81"/>
      <c r="AX394" s="81"/>
      <c r="AY394" s="81"/>
      <c r="AZ394" s="81"/>
      <c r="BA394" s="81"/>
      <c r="BB394" s="81"/>
      <c r="BC394" s="81"/>
    </row>
    <row r="395" spans="1:55" x14ac:dyDescent="0.25">
      <c r="A395" s="99" t="s">
        <v>322</v>
      </c>
      <c r="B395" s="91" t="s">
        <v>91</v>
      </c>
      <c r="C395" s="138">
        <v>0.40000000000000036</v>
      </c>
      <c r="D395" s="118">
        <v>1</v>
      </c>
      <c r="E395" s="118">
        <v>4</v>
      </c>
      <c r="F395" s="9">
        <v>0.25</v>
      </c>
      <c r="G395" s="89">
        <v>136</v>
      </c>
      <c r="I395" s="99" t="s">
        <v>322</v>
      </c>
      <c r="J395" s="91" t="s">
        <v>91</v>
      </c>
      <c r="K395" s="138">
        <v>0.40000000000000036</v>
      </c>
      <c r="L395" s="118">
        <v>1</v>
      </c>
      <c r="M395" s="118">
        <v>4</v>
      </c>
      <c r="N395" s="9">
        <v>0.25</v>
      </c>
      <c r="O395" s="89">
        <v>136</v>
      </c>
      <c r="P395" s="21"/>
      <c r="Q395" s="115" t="s">
        <v>346</v>
      </c>
      <c r="R395" s="91" t="s">
        <v>347</v>
      </c>
      <c r="S395" s="138">
        <v>0</v>
      </c>
      <c r="T395" s="40">
        <v>2</v>
      </c>
      <c r="U395" s="118">
        <v>8</v>
      </c>
      <c r="V395" s="37">
        <v>0.25</v>
      </c>
      <c r="W395" s="21">
        <v>138</v>
      </c>
      <c r="X395" s="21"/>
      <c r="Y395" s="105" t="s">
        <v>216</v>
      </c>
      <c r="Z395" s="96" t="s">
        <v>217</v>
      </c>
      <c r="AA395" s="138">
        <v>-3</v>
      </c>
      <c r="AB395" s="118">
        <v>7</v>
      </c>
      <c r="AC395" s="118">
        <v>20</v>
      </c>
      <c r="AD395" s="9">
        <v>0.35</v>
      </c>
      <c r="AE395" s="89">
        <v>138</v>
      </c>
      <c r="AF395" s="81"/>
      <c r="AW395" s="81"/>
      <c r="AX395" s="81"/>
      <c r="AY395" s="81"/>
      <c r="AZ395" s="81"/>
      <c r="BA395" s="81"/>
      <c r="BB395" s="81"/>
      <c r="BC395" s="81"/>
    </row>
    <row r="396" spans="1:55" x14ac:dyDescent="0.25">
      <c r="A396" s="99" t="s">
        <v>94</v>
      </c>
      <c r="B396" s="91" t="s">
        <v>72</v>
      </c>
      <c r="C396" s="138">
        <v>0.63888888888888928</v>
      </c>
      <c r="D396" s="118">
        <v>5</v>
      </c>
      <c r="E396" s="118">
        <v>22</v>
      </c>
      <c r="F396" s="9">
        <v>0.22727272727272727</v>
      </c>
      <c r="G396" s="89">
        <v>141</v>
      </c>
      <c r="I396" s="99" t="s">
        <v>94</v>
      </c>
      <c r="J396" s="91" t="s">
        <v>72</v>
      </c>
      <c r="K396" s="138">
        <v>0.63888888888888928</v>
      </c>
      <c r="L396" s="118">
        <v>5</v>
      </c>
      <c r="M396" s="118">
        <v>22</v>
      </c>
      <c r="N396" s="9">
        <v>0.22727272727272727</v>
      </c>
      <c r="O396" s="89">
        <v>141</v>
      </c>
      <c r="P396" s="21"/>
      <c r="Q396" s="98" t="s">
        <v>144</v>
      </c>
      <c r="R396" s="91" t="s">
        <v>145</v>
      </c>
      <c r="S396" s="138">
        <v>-6.6666666661774343E-5</v>
      </c>
      <c r="T396" s="40">
        <v>2</v>
      </c>
      <c r="U396" s="118">
        <v>8</v>
      </c>
      <c r="V396" s="37">
        <v>0.25</v>
      </c>
      <c r="W396" s="21">
        <v>138</v>
      </c>
      <c r="X396" s="21"/>
      <c r="Y396" s="99" t="s">
        <v>185</v>
      </c>
      <c r="Z396" s="96" t="s">
        <v>295</v>
      </c>
      <c r="AA396" s="138">
        <v>0</v>
      </c>
      <c r="AB396" s="118">
        <v>2</v>
      </c>
      <c r="AC396" s="118">
        <v>6</v>
      </c>
      <c r="AD396" s="9">
        <v>0.33333333333333331</v>
      </c>
      <c r="AE396" s="89">
        <v>139</v>
      </c>
      <c r="AF396" s="81"/>
      <c r="AW396" s="81"/>
      <c r="AX396" s="81"/>
      <c r="AY396" s="81"/>
      <c r="AZ396" s="81"/>
      <c r="BA396" s="81"/>
      <c r="BB396" s="81"/>
      <c r="BC396" s="81"/>
    </row>
    <row r="397" spans="1:55" x14ac:dyDescent="0.25">
      <c r="A397" s="105" t="s">
        <v>107</v>
      </c>
      <c r="B397" s="91" t="s">
        <v>108</v>
      </c>
      <c r="C397" s="138">
        <v>1.7499111111111105</v>
      </c>
      <c r="D397" s="118">
        <v>5</v>
      </c>
      <c r="E397" s="118">
        <v>23</v>
      </c>
      <c r="F397" s="9">
        <v>0.21739130434782608</v>
      </c>
      <c r="G397" s="89">
        <v>142</v>
      </c>
      <c r="I397" s="98" t="s">
        <v>169</v>
      </c>
      <c r="J397" s="96" t="s">
        <v>170</v>
      </c>
      <c r="K397" s="138">
        <v>-1</v>
      </c>
      <c r="L397" s="118">
        <v>5</v>
      </c>
      <c r="M397" s="118">
        <v>23</v>
      </c>
      <c r="N397" s="9">
        <v>0.21739130434782608</v>
      </c>
      <c r="O397" s="89">
        <v>142</v>
      </c>
      <c r="P397" s="21"/>
      <c r="Q397" s="102" t="s">
        <v>317</v>
      </c>
      <c r="R397" s="91" t="s">
        <v>318</v>
      </c>
      <c r="S397" s="138">
        <v>0.39999999999999858</v>
      </c>
      <c r="T397" s="40">
        <v>1</v>
      </c>
      <c r="U397" s="118">
        <v>4</v>
      </c>
      <c r="V397" s="37">
        <v>0.25</v>
      </c>
      <c r="W397" s="21">
        <v>138</v>
      </c>
      <c r="X397" s="21"/>
      <c r="Y397" s="97" t="s">
        <v>340</v>
      </c>
      <c r="Z397" s="96" t="s">
        <v>218</v>
      </c>
      <c r="AA397" s="138">
        <v>-0.5</v>
      </c>
      <c r="AB397" s="118">
        <v>2</v>
      </c>
      <c r="AC397" s="118">
        <v>6</v>
      </c>
      <c r="AD397" s="9">
        <v>0.33333333333333331</v>
      </c>
      <c r="AE397" s="89">
        <v>139</v>
      </c>
      <c r="AF397" s="81"/>
      <c r="AW397" s="81"/>
      <c r="AX397" s="81"/>
      <c r="AY397" s="81"/>
      <c r="AZ397" s="81"/>
      <c r="BA397" s="81"/>
      <c r="BB397" s="81"/>
      <c r="BC397" s="81"/>
    </row>
    <row r="398" spans="1:55" x14ac:dyDescent="0.25">
      <c r="A398" s="98" t="s">
        <v>169</v>
      </c>
      <c r="B398" s="96" t="s">
        <v>170</v>
      </c>
      <c r="C398" s="138">
        <v>-1</v>
      </c>
      <c r="D398" s="118">
        <v>5</v>
      </c>
      <c r="E398" s="118">
        <v>23</v>
      </c>
      <c r="F398" s="9">
        <v>0.21739130434782608</v>
      </c>
      <c r="G398" s="89">
        <v>142</v>
      </c>
      <c r="I398" s="98" t="s">
        <v>204</v>
      </c>
      <c r="J398" s="96" t="s">
        <v>205</v>
      </c>
      <c r="K398" s="138">
        <v>-0.25020000000000042</v>
      </c>
      <c r="L398" s="118">
        <v>6</v>
      </c>
      <c r="M398" s="118">
        <v>28</v>
      </c>
      <c r="N398" s="9">
        <v>0.21428571428571427</v>
      </c>
      <c r="O398" s="89">
        <v>143</v>
      </c>
      <c r="P398" s="21"/>
      <c r="Q398" s="99" t="s">
        <v>322</v>
      </c>
      <c r="R398" s="91" t="s">
        <v>91</v>
      </c>
      <c r="S398" s="138">
        <v>0.40000000000000036</v>
      </c>
      <c r="T398" s="40">
        <v>1</v>
      </c>
      <c r="U398" s="118">
        <v>4</v>
      </c>
      <c r="V398" s="37">
        <v>0.25</v>
      </c>
      <c r="W398" s="21">
        <v>138</v>
      </c>
      <c r="X398" s="21"/>
      <c r="Y398" s="97" t="s">
        <v>389</v>
      </c>
      <c r="Z398" s="91" t="s">
        <v>390</v>
      </c>
      <c r="AA398" s="139">
        <v>-0.99989999999999846</v>
      </c>
      <c r="AB398" s="119">
        <v>1</v>
      </c>
      <c r="AC398" s="119">
        <v>3</v>
      </c>
      <c r="AD398" s="27">
        <v>0.33333333333333331</v>
      </c>
      <c r="AE398" s="119">
        <v>139</v>
      </c>
      <c r="AF398" s="81"/>
      <c r="AW398" s="81"/>
      <c r="AX398" s="81"/>
      <c r="AY398" s="81"/>
      <c r="AZ398" s="81"/>
      <c r="BA398" s="81"/>
      <c r="BB398" s="81"/>
      <c r="BC398" s="81"/>
    </row>
    <row r="399" spans="1:55" x14ac:dyDescent="0.25">
      <c r="A399" s="98" t="s">
        <v>204</v>
      </c>
      <c r="B399" s="96" t="s">
        <v>205</v>
      </c>
      <c r="C399" s="138">
        <v>-0.25020000000000042</v>
      </c>
      <c r="D399" s="118">
        <v>6</v>
      </c>
      <c r="E399" s="118">
        <v>28</v>
      </c>
      <c r="F399" s="9">
        <v>0.21428571428571427</v>
      </c>
      <c r="G399" s="89">
        <v>144</v>
      </c>
      <c r="I399" s="97" t="s">
        <v>162</v>
      </c>
      <c r="J399" s="96" t="s">
        <v>294</v>
      </c>
      <c r="K399" s="138">
        <v>-0.37496666666666556</v>
      </c>
      <c r="L399" s="118">
        <v>3</v>
      </c>
      <c r="M399" s="118">
        <v>14</v>
      </c>
      <c r="N399" s="9">
        <v>0.21428571428571427</v>
      </c>
      <c r="O399" s="89">
        <v>143</v>
      </c>
      <c r="P399" s="21"/>
      <c r="Q399" s="99" t="s">
        <v>94</v>
      </c>
      <c r="R399" s="91" t="s">
        <v>72</v>
      </c>
      <c r="S399" s="138">
        <v>0.63888888888888928</v>
      </c>
      <c r="T399" s="40">
        <v>5</v>
      </c>
      <c r="U399" s="118">
        <v>22</v>
      </c>
      <c r="V399" s="37">
        <v>0.22727272727272727</v>
      </c>
      <c r="W399" s="21">
        <v>142</v>
      </c>
      <c r="X399" s="21"/>
      <c r="Y399" s="116" t="s">
        <v>171</v>
      </c>
      <c r="Z399" s="93" t="s">
        <v>172</v>
      </c>
      <c r="AA399" s="138">
        <v>-3</v>
      </c>
      <c r="AB399" s="118">
        <v>1</v>
      </c>
      <c r="AC399" s="118">
        <v>3</v>
      </c>
      <c r="AD399" s="9">
        <v>0.33333333333333331</v>
      </c>
      <c r="AE399" s="89">
        <v>139</v>
      </c>
      <c r="AF399" s="81"/>
      <c r="AW399" s="81"/>
      <c r="AX399" s="81"/>
      <c r="AY399" s="81"/>
      <c r="AZ399" s="81"/>
      <c r="BA399" s="81"/>
      <c r="BB399" s="81"/>
      <c r="BC399" s="81"/>
    </row>
    <row r="400" spans="1:55" x14ac:dyDescent="0.25">
      <c r="A400" s="97" t="s">
        <v>162</v>
      </c>
      <c r="B400" s="96" t="s">
        <v>294</v>
      </c>
      <c r="C400" s="138">
        <v>-0.37496666666666556</v>
      </c>
      <c r="D400" s="118">
        <v>3</v>
      </c>
      <c r="E400" s="118">
        <v>14</v>
      </c>
      <c r="F400" s="9">
        <v>0.21428571428571427</v>
      </c>
      <c r="G400" s="89">
        <v>144</v>
      </c>
      <c r="I400" s="95" t="s">
        <v>63</v>
      </c>
      <c r="J400" s="91" t="s">
        <v>64</v>
      </c>
      <c r="K400" s="138">
        <v>-1.333288888888891</v>
      </c>
      <c r="L400" s="118">
        <v>2</v>
      </c>
      <c r="M400" s="118">
        <v>10</v>
      </c>
      <c r="N400" s="9">
        <v>0.2</v>
      </c>
      <c r="O400" s="89">
        <v>145</v>
      </c>
      <c r="P400" s="21"/>
      <c r="Q400" s="98" t="s">
        <v>169</v>
      </c>
      <c r="R400" s="96" t="s">
        <v>170</v>
      </c>
      <c r="S400" s="138">
        <v>-1</v>
      </c>
      <c r="T400" s="40">
        <v>5</v>
      </c>
      <c r="U400" s="118">
        <v>23</v>
      </c>
      <c r="V400" s="37">
        <v>0.21739130434782608</v>
      </c>
      <c r="W400" s="21">
        <v>143</v>
      </c>
      <c r="X400" s="21"/>
      <c r="Y400" s="114" t="s">
        <v>132</v>
      </c>
      <c r="Z400" s="91" t="s">
        <v>321</v>
      </c>
      <c r="AA400" s="25">
        <v>1.7500222222222206</v>
      </c>
      <c r="AB400" s="118">
        <v>4</v>
      </c>
      <c r="AC400" s="118">
        <v>13</v>
      </c>
      <c r="AD400" s="9">
        <v>0.30769230769230771</v>
      </c>
      <c r="AE400" s="89">
        <v>143</v>
      </c>
      <c r="AF400" s="81"/>
      <c r="AW400" s="81"/>
      <c r="AX400" s="81"/>
      <c r="AY400" s="81"/>
      <c r="AZ400" s="81"/>
      <c r="BA400" s="81"/>
      <c r="BB400" s="81"/>
      <c r="BC400" s="81"/>
    </row>
    <row r="401" spans="1:55" x14ac:dyDescent="0.25">
      <c r="A401" s="95" t="s">
        <v>63</v>
      </c>
      <c r="B401" s="91" t="s">
        <v>64</v>
      </c>
      <c r="C401" s="138">
        <v>-1.333288888888891</v>
      </c>
      <c r="D401" s="118">
        <v>2</v>
      </c>
      <c r="E401" s="118">
        <v>10</v>
      </c>
      <c r="F401" s="9">
        <v>0.2</v>
      </c>
      <c r="G401" s="89">
        <v>146</v>
      </c>
      <c r="I401" s="99" t="s">
        <v>249</v>
      </c>
      <c r="J401" s="91" t="s">
        <v>250</v>
      </c>
      <c r="K401" s="138">
        <v>-2.6666666666666679</v>
      </c>
      <c r="L401" s="118">
        <v>1</v>
      </c>
      <c r="M401" s="118">
        <v>5</v>
      </c>
      <c r="N401" s="9">
        <v>0.2</v>
      </c>
      <c r="O401" s="89">
        <v>145</v>
      </c>
      <c r="P401" s="21"/>
      <c r="Q401" s="98" t="s">
        <v>204</v>
      </c>
      <c r="R401" s="96" t="s">
        <v>205</v>
      </c>
      <c r="S401" s="138">
        <v>-0.25020000000000042</v>
      </c>
      <c r="T401" s="40">
        <v>6</v>
      </c>
      <c r="U401" s="118">
        <v>28</v>
      </c>
      <c r="V401" s="37">
        <v>0.21428571428571427</v>
      </c>
      <c r="W401" s="21">
        <v>144</v>
      </c>
      <c r="X401" s="21"/>
      <c r="Y401" s="95" t="s">
        <v>160</v>
      </c>
      <c r="Z401" s="96" t="s">
        <v>161</v>
      </c>
      <c r="AA401" s="138">
        <v>1.5333333333333359</v>
      </c>
      <c r="AB401" s="118">
        <v>10</v>
      </c>
      <c r="AC401" s="118">
        <v>34</v>
      </c>
      <c r="AD401" s="9">
        <v>0.29411764705882354</v>
      </c>
      <c r="AE401" s="89">
        <v>144</v>
      </c>
      <c r="AF401" s="81"/>
      <c r="AW401" s="81"/>
      <c r="AX401" s="81"/>
      <c r="AY401" s="81"/>
      <c r="AZ401" s="81"/>
      <c r="BA401" s="81"/>
      <c r="BB401" s="81"/>
      <c r="BC401" s="81"/>
    </row>
    <row r="402" spans="1:55" x14ac:dyDescent="0.25">
      <c r="A402" s="99" t="s">
        <v>249</v>
      </c>
      <c r="B402" s="91" t="s">
        <v>250</v>
      </c>
      <c r="C402" s="138">
        <v>-2.6666666666666679</v>
      </c>
      <c r="D402" s="118">
        <v>1</v>
      </c>
      <c r="E402" s="118">
        <v>5</v>
      </c>
      <c r="F402" s="9">
        <v>0.2</v>
      </c>
      <c r="G402" s="89">
        <v>147</v>
      </c>
      <c r="I402" s="90" t="s">
        <v>335</v>
      </c>
      <c r="J402" s="91" t="s">
        <v>336</v>
      </c>
      <c r="K402" s="138">
        <v>0.27779999999999916</v>
      </c>
      <c r="L402" s="118">
        <v>2</v>
      </c>
      <c r="M402" s="118">
        <v>13</v>
      </c>
      <c r="N402" s="9">
        <v>0.15384615384615385</v>
      </c>
      <c r="O402" s="89">
        <v>147</v>
      </c>
      <c r="P402" s="21"/>
      <c r="Q402" s="95" t="s">
        <v>63</v>
      </c>
      <c r="R402" s="91" t="s">
        <v>64</v>
      </c>
      <c r="S402" s="138">
        <v>-1.333288888888891</v>
      </c>
      <c r="T402" s="40">
        <v>2</v>
      </c>
      <c r="U402" s="118">
        <v>10</v>
      </c>
      <c r="V402" s="37">
        <v>0.2</v>
      </c>
      <c r="W402" s="21">
        <v>145</v>
      </c>
      <c r="X402" s="21"/>
      <c r="Y402" s="95" t="s">
        <v>194</v>
      </c>
      <c r="Z402" s="96" t="s">
        <v>195</v>
      </c>
      <c r="AA402" s="138">
        <v>-11.111111111111114</v>
      </c>
      <c r="AB402" s="118">
        <v>4</v>
      </c>
      <c r="AC402" s="118">
        <v>14</v>
      </c>
      <c r="AD402" s="9">
        <v>0.2857142857142857</v>
      </c>
      <c r="AE402" s="89">
        <v>145</v>
      </c>
      <c r="AF402" s="81"/>
      <c r="AW402" s="81"/>
      <c r="AX402" s="81"/>
      <c r="AY402" s="81"/>
      <c r="AZ402" s="81"/>
      <c r="BA402" s="81"/>
      <c r="BB402" s="81"/>
      <c r="BC402" s="81"/>
    </row>
    <row r="403" spans="1:55" x14ac:dyDescent="0.25">
      <c r="A403" s="90" t="s">
        <v>335</v>
      </c>
      <c r="B403" s="91" t="s">
        <v>336</v>
      </c>
      <c r="C403" s="138">
        <v>0.27779999999999916</v>
      </c>
      <c r="D403" s="118">
        <v>2</v>
      </c>
      <c r="E403" s="118">
        <v>13</v>
      </c>
      <c r="F403" s="9">
        <v>0.15384615384615385</v>
      </c>
      <c r="G403" s="89">
        <v>148</v>
      </c>
      <c r="I403" s="94" t="s">
        <v>137</v>
      </c>
      <c r="J403" s="91" t="s">
        <v>138</v>
      </c>
      <c r="K403" s="138">
        <v>0.9666666666666659</v>
      </c>
      <c r="L403" s="118">
        <v>5</v>
      </c>
      <c r="M403" s="118">
        <v>33</v>
      </c>
      <c r="N403" s="9">
        <v>0.15151515151515152</v>
      </c>
      <c r="O403" s="89">
        <v>148</v>
      </c>
      <c r="P403" s="21"/>
      <c r="Q403" s="99" t="s">
        <v>249</v>
      </c>
      <c r="R403" s="91" t="s">
        <v>250</v>
      </c>
      <c r="S403" s="138">
        <v>-2.6666666666666679</v>
      </c>
      <c r="T403" s="40">
        <v>1</v>
      </c>
      <c r="U403" s="118">
        <v>5</v>
      </c>
      <c r="V403" s="37">
        <v>0.2</v>
      </c>
      <c r="W403" s="21">
        <v>145</v>
      </c>
      <c r="X403" s="21"/>
      <c r="Y403" s="115" t="s">
        <v>346</v>
      </c>
      <c r="Z403" s="91" t="s">
        <v>347</v>
      </c>
      <c r="AA403" s="138">
        <v>0</v>
      </c>
      <c r="AB403" s="118">
        <v>2</v>
      </c>
      <c r="AC403" s="118">
        <v>8</v>
      </c>
      <c r="AD403" s="9">
        <v>0.25</v>
      </c>
      <c r="AE403" s="89">
        <v>146</v>
      </c>
      <c r="AF403" s="81"/>
      <c r="AW403" s="81"/>
      <c r="AX403" s="81"/>
      <c r="AY403" s="81"/>
      <c r="AZ403" s="81"/>
      <c r="BA403" s="81"/>
      <c r="BB403" s="81"/>
      <c r="BC403" s="81"/>
    </row>
    <row r="404" spans="1:55" x14ac:dyDescent="0.25">
      <c r="A404" s="94" t="s">
        <v>137</v>
      </c>
      <c r="B404" s="91" t="s">
        <v>138</v>
      </c>
      <c r="C404" s="138">
        <v>0.9666666666666659</v>
      </c>
      <c r="D404" s="118">
        <v>5</v>
      </c>
      <c r="E404" s="118">
        <v>33</v>
      </c>
      <c r="F404" s="9">
        <v>0.15151515151515152</v>
      </c>
      <c r="G404" s="89">
        <v>149</v>
      </c>
      <c r="I404" s="105" t="s">
        <v>107</v>
      </c>
      <c r="J404" s="91" t="s">
        <v>108</v>
      </c>
      <c r="K404" s="139">
        <v>1.7499111111111105</v>
      </c>
      <c r="L404" s="119">
        <v>4</v>
      </c>
      <c r="M404" s="119">
        <v>27</v>
      </c>
      <c r="N404" s="27">
        <v>0.14814814814814814</v>
      </c>
      <c r="O404" s="119">
        <v>149</v>
      </c>
      <c r="P404" s="21"/>
      <c r="Q404" s="90" t="s">
        <v>335</v>
      </c>
      <c r="R404" s="91" t="s">
        <v>336</v>
      </c>
      <c r="S404" s="138">
        <v>0.27779999999999916</v>
      </c>
      <c r="T404" s="61">
        <v>2</v>
      </c>
      <c r="U404" s="60">
        <v>13</v>
      </c>
      <c r="V404" s="37">
        <v>0.15384615384615385</v>
      </c>
      <c r="W404" s="21">
        <v>147</v>
      </c>
      <c r="X404" s="21"/>
      <c r="Y404" s="98" t="s">
        <v>144</v>
      </c>
      <c r="Z404" s="91" t="s">
        <v>145</v>
      </c>
      <c r="AA404" s="138">
        <v>-6.6666666661774343E-5</v>
      </c>
      <c r="AB404" s="118">
        <v>2</v>
      </c>
      <c r="AC404" s="118">
        <v>8</v>
      </c>
      <c r="AD404" s="9">
        <v>0.25</v>
      </c>
      <c r="AE404" s="89">
        <v>146</v>
      </c>
      <c r="AF404" s="81"/>
      <c r="AW404" s="81"/>
      <c r="AX404" s="81"/>
      <c r="AY404" s="81"/>
      <c r="AZ404" s="81"/>
      <c r="BA404" s="81"/>
      <c r="BB404" s="81"/>
      <c r="BC404" s="81"/>
    </row>
    <row r="405" spans="1:55" x14ac:dyDescent="0.25">
      <c r="A405" s="105" t="s">
        <v>196</v>
      </c>
      <c r="B405" s="96" t="s">
        <v>198</v>
      </c>
      <c r="C405" s="138">
        <v>0</v>
      </c>
      <c r="D405" s="118">
        <v>1</v>
      </c>
      <c r="E405" s="118">
        <v>7</v>
      </c>
      <c r="F405" s="9">
        <v>0.14285714285714285</v>
      </c>
      <c r="G405" s="89">
        <v>150</v>
      </c>
      <c r="I405" s="105" t="s">
        <v>196</v>
      </c>
      <c r="J405" s="96" t="s">
        <v>198</v>
      </c>
      <c r="K405" s="138">
        <v>0</v>
      </c>
      <c r="L405" s="118">
        <v>1</v>
      </c>
      <c r="M405" s="118">
        <v>7</v>
      </c>
      <c r="N405" s="9">
        <v>0.14285714285714285</v>
      </c>
      <c r="O405" s="89">
        <v>150</v>
      </c>
      <c r="P405" s="21"/>
      <c r="Q405" s="94" t="s">
        <v>137</v>
      </c>
      <c r="R405" s="91" t="s">
        <v>138</v>
      </c>
      <c r="S405" s="138">
        <v>0.9666666666666659</v>
      </c>
      <c r="T405" s="40">
        <v>5</v>
      </c>
      <c r="U405" s="118">
        <v>33</v>
      </c>
      <c r="V405" s="37">
        <v>0.15151515151515152</v>
      </c>
      <c r="W405" s="21">
        <v>148</v>
      </c>
      <c r="X405" s="21"/>
      <c r="Y405" s="102" t="s">
        <v>317</v>
      </c>
      <c r="Z405" s="91" t="s">
        <v>318</v>
      </c>
      <c r="AA405" s="138">
        <v>0.39999999999999858</v>
      </c>
      <c r="AB405" s="118">
        <v>1</v>
      </c>
      <c r="AC405" s="118">
        <v>4</v>
      </c>
      <c r="AD405" s="9">
        <v>0.25</v>
      </c>
      <c r="AE405" s="89">
        <v>146</v>
      </c>
      <c r="AF405" s="81"/>
      <c r="AW405" s="81"/>
      <c r="AX405" s="81"/>
      <c r="AY405" s="81"/>
      <c r="AZ405" s="81"/>
      <c r="BA405" s="81"/>
      <c r="BB405" s="81"/>
      <c r="BC405" s="81"/>
    </row>
    <row r="406" spans="1:55" ht="15.75" thickBot="1" x14ac:dyDescent="0.3">
      <c r="A406" s="99" t="s">
        <v>204</v>
      </c>
      <c r="B406" s="91" t="s">
        <v>114</v>
      </c>
      <c r="C406" s="138">
        <v>0.375</v>
      </c>
      <c r="D406" s="118">
        <v>1</v>
      </c>
      <c r="E406" s="118">
        <v>7</v>
      </c>
      <c r="F406" s="9">
        <v>0.14285714285714285</v>
      </c>
      <c r="G406" s="89">
        <v>150</v>
      </c>
      <c r="I406" s="99" t="s">
        <v>204</v>
      </c>
      <c r="J406" s="91" t="s">
        <v>114</v>
      </c>
      <c r="K406" s="138">
        <v>0.375</v>
      </c>
      <c r="L406" s="118">
        <v>1</v>
      </c>
      <c r="M406" s="118">
        <v>7</v>
      </c>
      <c r="N406" s="9">
        <v>0.14285714285714285</v>
      </c>
      <c r="O406" s="89">
        <v>150</v>
      </c>
      <c r="P406" s="21"/>
      <c r="Q406" s="105" t="s">
        <v>107</v>
      </c>
      <c r="R406" s="91" t="s">
        <v>108</v>
      </c>
      <c r="S406" s="138">
        <v>1.7499111111111105</v>
      </c>
      <c r="T406" s="118">
        <v>4</v>
      </c>
      <c r="U406" s="118">
        <v>27</v>
      </c>
      <c r="V406" s="37">
        <v>0.14814814814814814</v>
      </c>
      <c r="W406" s="21">
        <v>149</v>
      </c>
      <c r="X406" s="21"/>
      <c r="Y406" s="99" t="s">
        <v>322</v>
      </c>
      <c r="Z406" s="91" t="s">
        <v>91</v>
      </c>
      <c r="AA406" s="138">
        <v>0.40000000000000036</v>
      </c>
      <c r="AB406" s="118">
        <v>1</v>
      </c>
      <c r="AC406" s="118">
        <v>4</v>
      </c>
      <c r="AD406" s="9">
        <v>0.25</v>
      </c>
      <c r="AE406" s="89">
        <v>146</v>
      </c>
      <c r="AF406" s="81"/>
      <c r="AW406" s="81"/>
      <c r="AX406" s="81"/>
      <c r="AY406" s="81"/>
      <c r="AZ406" s="81"/>
      <c r="BA406" s="81"/>
      <c r="BB406" s="81"/>
      <c r="BC406" s="81"/>
    </row>
    <row r="407" spans="1:55" x14ac:dyDescent="0.25">
      <c r="A407" s="105" t="s">
        <v>132</v>
      </c>
      <c r="B407" s="91" t="s">
        <v>321</v>
      </c>
      <c r="C407" s="138">
        <v>0.22222222222222143</v>
      </c>
      <c r="D407" s="118">
        <v>1</v>
      </c>
      <c r="E407" s="118">
        <v>8</v>
      </c>
      <c r="F407" s="9">
        <v>0.125</v>
      </c>
      <c r="G407" s="89">
        <v>152</v>
      </c>
      <c r="I407" s="105" t="s">
        <v>132</v>
      </c>
      <c r="J407" s="91" t="s">
        <v>321</v>
      </c>
      <c r="K407" s="138">
        <v>0.22222222222222143</v>
      </c>
      <c r="L407" s="118">
        <v>1</v>
      </c>
      <c r="M407" s="118">
        <v>8</v>
      </c>
      <c r="N407" s="9">
        <v>0.125</v>
      </c>
      <c r="O407" s="89">
        <v>152</v>
      </c>
      <c r="P407" s="21"/>
      <c r="Q407" s="200" t="s">
        <v>196</v>
      </c>
      <c r="R407" s="213" t="s">
        <v>198</v>
      </c>
      <c r="S407" s="216">
        <v>0</v>
      </c>
      <c r="T407" s="153">
        <v>1</v>
      </c>
      <c r="U407" s="71">
        <v>7</v>
      </c>
      <c r="V407" s="220">
        <v>0.14285714285714285</v>
      </c>
      <c r="W407" s="21">
        <v>150</v>
      </c>
      <c r="X407" s="21"/>
      <c r="Y407" s="99" t="s">
        <v>94</v>
      </c>
      <c r="Z407" s="91" t="s">
        <v>72</v>
      </c>
      <c r="AA407" s="138">
        <v>0.63888888888888928</v>
      </c>
      <c r="AB407" s="118">
        <v>5</v>
      </c>
      <c r="AC407" s="118">
        <v>22</v>
      </c>
      <c r="AD407" s="9">
        <v>0.22727272727272727</v>
      </c>
      <c r="AE407" s="89">
        <v>150</v>
      </c>
      <c r="AF407" s="81"/>
      <c r="AW407" s="81"/>
      <c r="AX407" s="81"/>
      <c r="AY407" s="81"/>
      <c r="AZ407" s="81"/>
      <c r="BA407" s="81"/>
      <c r="BB407" s="81"/>
      <c r="BC407" s="81"/>
    </row>
    <row r="408" spans="1:55" x14ac:dyDescent="0.25">
      <c r="A408" s="98" t="s">
        <v>134</v>
      </c>
      <c r="B408" s="96" t="s">
        <v>135</v>
      </c>
      <c r="C408" s="139">
        <v>0</v>
      </c>
      <c r="D408" s="119">
        <v>1</v>
      </c>
      <c r="E408" s="119">
        <v>9</v>
      </c>
      <c r="F408" s="27">
        <v>0.1111111111111111</v>
      </c>
      <c r="G408" s="119">
        <v>153</v>
      </c>
      <c r="I408" s="98" t="s">
        <v>134</v>
      </c>
      <c r="J408" s="96" t="s">
        <v>135</v>
      </c>
      <c r="K408" s="138">
        <v>0</v>
      </c>
      <c r="L408" s="118">
        <v>1</v>
      </c>
      <c r="M408" s="118">
        <v>9</v>
      </c>
      <c r="N408" s="9">
        <v>0.1111111111111111</v>
      </c>
      <c r="O408" s="89">
        <v>153</v>
      </c>
      <c r="P408" s="21"/>
      <c r="Q408" s="206" t="s">
        <v>204</v>
      </c>
      <c r="R408" s="128" t="s">
        <v>114</v>
      </c>
      <c r="S408" s="215">
        <v>0.375</v>
      </c>
      <c r="T408" s="4">
        <v>1</v>
      </c>
      <c r="U408" s="147">
        <v>7</v>
      </c>
      <c r="V408" s="221">
        <v>0.14285714285714285</v>
      </c>
      <c r="W408" s="21">
        <v>150</v>
      </c>
      <c r="X408" s="21"/>
      <c r="Y408" s="98" t="s">
        <v>169</v>
      </c>
      <c r="Z408" s="96" t="s">
        <v>170</v>
      </c>
      <c r="AA408" s="138">
        <v>-1</v>
      </c>
      <c r="AB408" s="118">
        <v>5</v>
      </c>
      <c r="AC408" s="118">
        <v>23</v>
      </c>
      <c r="AD408" s="9">
        <v>0.21739130434782608</v>
      </c>
      <c r="AE408" s="89">
        <v>151</v>
      </c>
      <c r="AF408" s="81"/>
      <c r="AW408" s="81"/>
      <c r="AX408" s="81"/>
      <c r="AY408" s="81"/>
      <c r="AZ408" s="81"/>
      <c r="BA408" s="81"/>
      <c r="BB408" s="81"/>
      <c r="BC408" s="81"/>
    </row>
    <row r="409" spans="1:55" x14ac:dyDescent="0.25">
      <c r="A409" s="115" t="s">
        <v>176</v>
      </c>
      <c r="B409" s="91" t="s">
        <v>178</v>
      </c>
      <c r="C409" s="138">
        <v>0</v>
      </c>
      <c r="D409" s="118">
        <v>1</v>
      </c>
      <c r="E409" s="118">
        <v>12</v>
      </c>
      <c r="F409" s="9">
        <v>8.3333333333333329E-2</v>
      </c>
      <c r="G409" s="89">
        <v>154</v>
      </c>
      <c r="I409" s="115" t="s">
        <v>176</v>
      </c>
      <c r="J409" s="91" t="s">
        <v>178</v>
      </c>
      <c r="K409" s="138">
        <v>0</v>
      </c>
      <c r="L409" s="118">
        <v>1</v>
      </c>
      <c r="M409" s="118">
        <v>12</v>
      </c>
      <c r="N409" s="9">
        <v>8.3333333333333329E-2</v>
      </c>
      <c r="O409" s="89">
        <v>154</v>
      </c>
      <c r="P409" s="21"/>
      <c r="Q409" s="207" t="s">
        <v>134</v>
      </c>
      <c r="R409" s="121" t="s">
        <v>135</v>
      </c>
      <c r="S409" s="215">
        <v>0</v>
      </c>
      <c r="T409" s="4">
        <v>1</v>
      </c>
      <c r="U409" s="147">
        <v>9</v>
      </c>
      <c r="V409" s="221">
        <v>0.1111111111111111</v>
      </c>
      <c r="W409" s="21">
        <v>152</v>
      </c>
      <c r="X409" s="21"/>
      <c r="Y409" s="98" t="s">
        <v>204</v>
      </c>
      <c r="Z409" s="96" t="s">
        <v>205</v>
      </c>
      <c r="AA409" s="138">
        <v>-0.25020000000000042</v>
      </c>
      <c r="AB409" s="118">
        <v>6</v>
      </c>
      <c r="AC409" s="118">
        <v>28</v>
      </c>
      <c r="AD409" s="9">
        <v>0.21428571428571427</v>
      </c>
      <c r="AE409" s="89">
        <v>152</v>
      </c>
      <c r="AF409" s="81"/>
      <c r="AW409" s="81"/>
      <c r="AX409" s="81"/>
      <c r="AY409" s="81"/>
      <c r="AZ409" s="81"/>
      <c r="BA409" s="81"/>
      <c r="BB409" s="81"/>
      <c r="BC409" s="81"/>
    </row>
    <row r="410" spans="1:55" x14ac:dyDescent="0.25">
      <c r="A410" s="105" t="s">
        <v>204</v>
      </c>
      <c r="B410" s="96" t="s">
        <v>77</v>
      </c>
      <c r="C410" s="138">
        <v>-2</v>
      </c>
      <c r="D410" s="118">
        <v>1</v>
      </c>
      <c r="E410" s="118">
        <v>12</v>
      </c>
      <c r="F410" s="9">
        <v>8.3333333333333329E-2</v>
      </c>
      <c r="G410" s="89">
        <v>154</v>
      </c>
      <c r="I410" s="105" t="s">
        <v>204</v>
      </c>
      <c r="J410" s="96" t="s">
        <v>77</v>
      </c>
      <c r="K410" s="138">
        <v>-2</v>
      </c>
      <c r="L410" s="118">
        <v>1</v>
      </c>
      <c r="M410" s="118">
        <v>12</v>
      </c>
      <c r="N410" s="9">
        <v>8.3333333333333329E-2</v>
      </c>
      <c r="O410" s="89">
        <v>154</v>
      </c>
      <c r="P410" s="21"/>
      <c r="Q410" s="210" t="s">
        <v>176</v>
      </c>
      <c r="R410" s="128" t="s">
        <v>178</v>
      </c>
      <c r="S410" s="215">
        <v>0</v>
      </c>
      <c r="T410" s="4">
        <v>1</v>
      </c>
      <c r="U410" s="147">
        <v>12</v>
      </c>
      <c r="V410" s="221">
        <v>8.3333333333333329E-2</v>
      </c>
      <c r="W410" s="21">
        <v>153</v>
      </c>
      <c r="X410" s="21"/>
      <c r="Y410" s="95" t="s">
        <v>63</v>
      </c>
      <c r="Z410" s="91" t="s">
        <v>64</v>
      </c>
      <c r="AA410" s="138">
        <v>-1.333288888888891</v>
      </c>
      <c r="AB410" s="118">
        <v>2</v>
      </c>
      <c r="AC410" s="118">
        <v>10</v>
      </c>
      <c r="AD410" s="9">
        <v>0.2</v>
      </c>
      <c r="AE410" s="89">
        <v>153</v>
      </c>
      <c r="AF410" s="81"/>
      <c r="AW410" s="81"/>
      <c r="AX410" s="81"/>
      <c r="AY410" s="81"/>
      <c r="AZ410" s="81"/>
      <c r="BA410" s="81"/>
      <c r="BB410" s="81"/>
      <c r="BC410" s="81"/>
    </row>
    <row r="411" spans="1:55" ht="15.75" thickBot="1" x14ac:dyDescent="0.3">
      <c r="A411" s="90" t="s">
        <v>316</v>
      </c>
      <c r="B411" s="91" t="s">
        <v>69</v>
      </c>
      <c r="C411" s="139">
        <v>1.8348000000000013</v>
      </c>
      <c r="D411" s="119">
        <v>1</v>
      </c>
      <c r="E411" s="119">
        <v>16</v>
      </c>
      <c r="F411" s="27">
        <v>6.25E-2</v>
      </c>
      <c r="G411" s="119">
        <v>156</v>
      </c>
      <c r="I411" s="90" t="s">
        <v>316</v>
      </c>
      <c r="J411" s="91" t="s">
        <v>69</v>
      </c>
      <c r="K411" s="138">
        <v>1.8348000000000013</v>
      </c>
      <c r="L411" s="118">
        <v>1</v>
      </c>
      <c r="M411" s="118">
        <v>16</v>
      </c>
      <c r="N411" s="9">
        <v>6.25E-2</v>
      </c>
      <c r="O411" s="89">
        <v>156</v>
      </c>
      <c r="P411" s="21"/>
      <c r="Q411" s="127" t="s">
        <v>204</v>
      </c>
      <c r="R411" s="121" t="s">
        <v>77</v>
      </c>
      <c r="S411" s="217">
        <v>-2</v>
      </c>
      <c r="T411" s="177">
        <v>1</v>
      </c>
      <c r="U411" s="178">
        <v>12</v>
      </c>
      <c r="V411" s="222">
        <v>8.3333333333333329E-2</v>
      </c>
      <c r="W411" s="21">
        <v>153</v>
      </c>
      <c r="X411" s="21"/>
      <c r="Y411" s="99" t="s">
        <v>249</v>
      </c>
      <c r="Z411" s="91" t="s">
        <v>250</v>
      </c>
      <c r="AA411" s="138">
        <v>-2.6666666666666679</v>
      </c>
      <c r="AB411" s="118">
        <v>1</v>
      </c>
      <c r="AC411" s="118">
        <v>5</v>
      </c>
      <c r="AD411" s="9">
        <v>0.2</v>
      </c>
      <c r="AE411" s="89">
        <v>153</v>
      </c>
      <c r="AF411" s="81"/>
      <c r="AW411" s="81"/>
      <c r="AX411" s="81"/>
      <c r="AY411" s="81"/>
      <c r="AZ411" s="81"/>
      <c r="BA411" s="81"/>
      <c r="BB411" s="81"/>
      <c r="BC411" s="81"/>
    </row>
    <row r="412" spans="1:55" x14ac:dyDescent="0.25">
      <c r="A412" s="92" t="s">
        <v>23</v>
      </c>
      <c r="B412" s="93" t="s">
        <v>24</v>
      </c>
      <c r="C412" s="138">
        <v>-2.2857142857142847</v>
      </c>
      <c r="D412" s="118">
        <v>0</v>
      </c>
      <c r="E412" s="118">
        <v>3</v>
      </c>
      <c r="F412" s="9">
        <v>0</v>
      </c>
      <c r="G412" s="89">
        <v>157</v>
      </c>
      <c r="I412" s="92" t="s">
        <v>23</v>
      </c>
      <c r="J412" s="93" t="s">
        <v>24</v>
      </c>
      <c r="K412" s="138">
        <v>-2.2857142857142847</v>
      </c>
      <c r="L412" s="118">
        <v>0</v>
      </c>
      <c r="M412" s="118">
        <v>3</v>
      </c>
      <c r="N412" s="9">
        <v>0</v>
      </c>
      <c r="O412" s="89">
        <v>157</v>
      </c>
      <c r="P412" s="21"/>
      <c r="Q412" s="90" t="s">
        <v>316</v>
      </c>
      <c r="R412" s="91" t="s">
        <v>69</v>
      </c>
      <c r="S412" s="138">
        <v>1.8348000000000013</v>
      </c>
      <c r="T412" s="40">
        <v>1</v>
      </c>
      <c r="U412" s="118">
        <v>16</v>
      </c>
      <c r="V412" s="37">
        <v>6.25E-2</v>
      </c>
      <c r="W412" s="21">
        <v>155</v>
      </c>
      <c r="Y412" s="90" t="s">
        <v>335</v>
      </c>
      <c r="Z412" s="91" t="s">
        <v>336</v>
      </c>
      <c r="AA412" s="139">
        <v>0</v>
      </c>
      <c r="AB412" s="119">
        <v>3</v>
      </c>
      <c r="AC412" s="119">
        <v>17</v>
      </c>
      <c r="AD412" s="27">
        <v>0.17647058823529413</v>
      </c>
      <c r="AE412" s="119">
        <v>155</v>
      </c>
      <c r="AF412" s="81"/>
      <c r="AW412" s="81"/>
      <c r="AX412" s="81"/>
      <c r="AY412" s="81"/>
      <c r="AZ412" s="81"/>
      <c r="BA412" s="81"/>
      <c r="BB412" s="81"/>
      <c r="BC412" s="81"/>
    </row>
    <row r="413" spans="1:55" x14ac:dyDescent="0.25">
      <c r="A413" s="99" t="s">
        <v>26</v>
      </c>
      <c r="B413" s="91" t="s">
        <v>27</v>
      </c>
      <c r="C413" s="138">
        <v>-0.5</v>
      </c>
      <c r="D413" s="118">
        <v>0</v>
      </c>
      <c r="E413" s="118">
        <v>4</v>
      </c>
      <c r="F413" s="9">
        <v>0</v>
      </c>
      <c r="G413" s="89">
        <v>157</v>
      </c>
      <c r="I413" s="99" t="s">
        <v>26</v>
      </c>
      <c r="J413" s="91" t="s">
        <v>27</v>
      </c>
      <c r="K413" s="138">
        <v>-0.5</v>
      </c>
      <c r="L413" s="118">
        <v>0</v>
      </c>
      <c r="M413" s="118">
        <v>4</v>
      </c>
      <c r="N413" s="9">
        <v>0</v>
      </c>
      <c r="O413" s="89">
        <v>157</v>
      </c>
      <c r="P413" s="21"/>
      <c r="Q413" s="92" t="s">
        <v>23</v>
      </c>
      <c r="R413" s="93" t="s">
        <v>24</v>
      </c>
      <c r="S413" s="138">
        <v>-0.29999999999999893</v>
      </c>
      <c r="T413" s="40">
        <v>0</v>
      </c>
      <c r="U413" s="118">
        <v>3</v>
      </c>
      <c r="V413" s="37">
        <v>0</v>
      </c>
      <c r="W413" s="20">
        <v>156</v>
      </c>
      <c r="Y413" s="94" t="s">
        <v>137</v>
      </c>
      <c r="Z413" s="91" t="s">
        <v>138</v>
      </c>
      <c r="AA413" s="138">
        <v>0.9666666666666659</v>
      </c>
      <c r="AB413" s="118">
        <v>5</v>
      </c>
      <c r="AC413" s="118">
        <v>33</v>
      </c>
      <c r="AD413" s="9">
        <v>0.15151515151515152</v>
      </c>
      <c r="AE413" s="89">
        <v>156</v>
      </c>
      <c r="AF413" s="81"/>
      <c r="AW413" s="81"/>
      <c r="AX413" s="81"/>
      <c r="AY413" s="81"/>
      <c r="AZ413" s="81"/>
      <c r="BA413" s="81"/>
      <c r="BB413" s="81"/>
      <c r="BC413" s="81"/>
    </row>
    <row r="414" spans="1:55" x14ac:dyDescent="0.25">
      <c r="A414" s="16" t="s">
        <v>338</v>
      </c>
      <c r="B414" s="96" t="s">
        <v>339</v>
      </c>
      <c r="C414" s="138">
        <v>-0.80000000000000071</v>
      </c>
      <c r="D414" s="118">
        <v>0</v>
      </c>
      <c r="E414" s="118">
        <v>5</v>
      </c>
      <c r="F414" s="9">
        <v>0</v>
      </c>
      <c r="G414" s="89">
        <v>157</v>
      </c>
      <c r="I414" s="16" t="s">
        <v>338</v>
      </c>
      <c r="J414" s="96" t="s">
        <v>339</v>
      </c>
      <c r="K414" s="138">
        <v>-0.80000000000000071</v>
      </c>
      <c r="L414" s="118">
        <v>0</v>
      </c>
      <c r="M414" s="118">
        <v>5</v>
      </c>
      <c r="N414" s="9">
        <v>0</v>
      </c>
      <c r="O414" s="89">
        <v>157</v>
      </c>
      <c r="P414" s="21"/>
      <c r="Q414" s="99" t="s">
        <v>26</v>
      </c>
      <c r="R414" s="91" t="s">
        <v>27</v>
      </c>
      <c r="S414" s="138">
        <v>-0.5</v>
      </c>
      <c r="T414" s="40">
        <v>0</v>
      </c>
      <c r="U414" s="118">
        <v>4</v>
      </c>
      <c r="V414" s="37">
        <v>0</v>
      </c>
      <c r="W414" s="20">
        <v>156</v>
      </c>
      <c r="Y414" s="105" t="s">
        <v>107</v>
      </c>
      <c r="Z414" s="91" t="s">
        <v>108</v>
      </c>
      <c r="AA414" s="138">
        <v>1.7499111111111105</v>
      </c>
      <c r="AB414" s="118">
        <v>4</v>
      </c>
      <c r="AC414" s="118">
        <v>27</v>
      </c>
      <c r="AD414" s="9">
        <v>0.14814814814814814</v>
      </c>
      <c r="AE414" s="89">
        <v>157</v>
      </c>
      <c r="AF414" s="81"/>
      <c r="AW414" s="81"/>
      <c r="AX414" s="81"/>
      <c r="AY414" s="81"/>
      <c r="AZ414" s="81"/>
      <c r="BA414" s="81"/>
      <c r="BB414" s="81"/>
      <c r="BC414" s="81"/>
    </row>
    <row r="415" spans="1:55" x14ac:dyDescent="0.25">
      <c r="A415" s="98" t="s">
        <v>125</v>
      </c>
      <c r="B415" s="96" t="s">
        <v>126</v>
      </c>
      <c r="C415" s="138">
        <v>0</v>
      </c>
      <c r="D415" s="118"/>
      <c r="E415" s="118">
        <v>7</v>
      </c>
      <c r="F415" s="9">
        <v>0</v>
      </c>
      <c r="G415" s="89">
        <v>157</v>
      </c>
      <c r="I415" s="98" t="s">
        <v>125</v>
      </c>
      <c r="J415" s="96" t="s">
        <v>126</v>
      </c>
      <c r="K415" s="138">
        <v>0</v>
      </c>
      <c r="L415" s="118"/>
      <c r="M415" s="118">
        <v>7</v>
      </c>
      <c r="N415" s="9">
        <v>0</v>
      </c>
      <c r="O415" s="89">
        <v>157</v>
      </c>
      <c r="P415" s="21"/>
      <c r="Q415" s="115" t="s">
        <v>63</v>
      </c>
      <c r="R415" s="96" t="s">
        <v>375</v>
      </c>
      <c r="S415" s="187">
        <v>-0.5</v>
      </c>
      <c r="T415" s="58">
        <v>0</v>
      </c>
      <c r="U415" s="119">
        <v>4</v>
      </c>
      <c r="V415" s="37">
        <v>0</v>
      </c>
      <c r="W415" s="20">
        <v>156</v>
      </c>
      <c r="Y415" s="105" t="s">
        <v>196</v>
      </c>
      <c r="Z415" s="96" t="s">
        <v>198</v>
      </c>
      <c r="AA415" s="138">
        <v>0</v>
      </c>
      <c r="AB415" s="118">
        <v>1</v>
      </c>
      <c r="AC415" s="118">
        <v>7</v>
      </c>
      <c r="AD415" s="9">
        <v>0.14285714285714285</v>
      </c>
      <c r="AE415" s="89">
        <v>158</v>
      </c>
      <c r="AF415" s="81"/>
      <c r="AW415" s="81"/>
      <c r="AX415" s="81"/>
      <c r="AY415" s="81"/>
      <c r="AZ415" s="81"/>
      <c r="BA415" s="81"/>
      <c r="BB415" s="81"/>
      <c r="BC415" s="81"/>
    </row>
    <row r="416" spans="1:55" x14ac:dyDescent="0.25">
      <c r="A416" s="105" t="s">
        <v>151</v>
      </c>
      <c r="B416" s="96" t="s">
        <v>152</v>
      </c>
      <c r="C416" s="138">
        <v>-0.66666666666666607</v>
      </c>
      <c r="D416" s="118"/>
      <c r="E416" s="118">
        <v>3</v>
      </c>
      <c r="F416" s="9">
        <v>0</v>
      </c>
      <c r="G416" s="89">
        <v>157</v>
      </c>
      <c r="I416" s="105" t="s">
        <v>151</v>
      </c>
      <c r="J416" s="96" t="s">
        <v>152</v>
      </c>
      <c r="K416" s="138">
        <v>-0.66666666666666607</v>
      </c>
      <c r="L416" s="118"/>
      <c r="M416" s="118">
        <v>3</v>
      </c>
      <c r="N416" s="9">
        <v>0</v>
      </c>
      <c r="O416" s="89">
        <v>157</v>
      </c>
      <c r="P416" s="21"/>
      <c r="Q416" s="188" t="s">
        <v>106</v>
      </c>
      <c r="R416" s="91" t="s">
        <v>377</v>
      </c>
      <c r="S416" s="187">
        <v>-1</v>
      </c>
      <c r="T416" s="58">
        <v>0</v>
      </c>
      <c r="U416" s="119">
        <v>2</v>
      </c>
      <c r="V416" s="37">
        <v>0</v>
      </c>
      <c r="W416" s="20">
        <v>156</v>
      </c>
      <c r="Y416" s="99" t="s">
        <v>204</v>
      </c>
      <c r="Z416" s="91" t="s">
        <v>114</v>
      </c>
      <c r="AA416" s="138">
        <v>0.375</v>
      </c>
      <c r="AB416" s="118">
        <v>1</v>
      </c>
      <c r="AC416" s="118">
        <v>7</v>
      </c>
      <c r="AD416" s="9">
        <v>0.14285714285714285</v>
      </c>
      <c r="AE416" s="89">
        <v>158</v>
      </c>
      <c r="AF416" s="81"/>
      <c r="AW416" s="81"/>
      <c r="AX416" s="81"/>
      <c r="AY416" s="81"/>
      <c r="AZ416" s="81"/>
      <c r="BA416" s="81"/>
      <c r="BB416" s="81"/>
      <c r="BC416" s="81"/>
    </row>
    <row r="417" spans="1:55" x14ac:dyDescent="0.25">
      <c r="A417" s="114" t="s">
        <v>155</v>
      </c>
      <c r="B417" s="96" t="s">
        <v>156</v>
      </c>
      <c r="C417" s="138">
        <v>0</v>
      </c>
      <c r="D417" s="118"/>
      <c r="E417" s="118">
        <v>4</v>
      </c>
      <c r="F417" s="9">
        <v>0</v>
      </c>
      <c r="G417" s="89">
        <v>157</v>
      </c>
      <c r="I417" s="114" t="s">
        <v>155</v>
      </c>
      <c r="J417" s="96" t="s">
        <v>156</v>
      </c>
      <c r="K417" s="138">
        <v>0</v>
      </c>
      <c r="L417" s="118"/>
      <c r="M417" s="118">
        <v>4</v>
      </c>
      <c r="N417" s="9">
        <v>0</v>
      </c>
      <c r="O417" s="89">
        <v>157</v>
      </c>
      <c r="P417" s="21"/>
      <c r="Q417" s="98" t="s">
        <v>383</v>
      </c>
      <c r="R417" s="91" t="s">
        <v>112</v>
      </c>
      <c r="S417" s="187">
        <v>-2.3999999999999986</v>
      </c>
      <c r="T417" s="58">
        <v>0</v>
      </c>
      <c r="U417" s="119">
        <v>5</v>
      </c>
      <c r="V417" s="37">
        <v>0</v>
      </c>
      <c r="W417" s="20">
        <v>156</v>
      </c>
      <c r="Y417" s="98" t="s">
        <v>134</v>
      </c>
      <c r="Z417" s="96" t="s">
        <v>135</v>
      </c>
      <c r="AA417" s="138">
        <v>0</v>
      </c>
      <c r="AB417" s="118">
        <v>1</v>
      </c>
      <c r="AC417" s="118">
        <v>9</v>
      </c>
      <c r="AD417" s="9">
        <v>0.1111111111111111</v>
      </c>
      <c r="AE417" s="89">
        <v>160</v>
      </c>
      <c r="AF417" s="81"/>
      <c r="AW417" s="81"/>
      <c r="AX417" s="81"/>
      <c r="AY417" s="81"/>
      <c r="AZ417" s="81"/>
      <c r="BA417" s="81"/>
      <c r="BB417" s="81"/>
      <c r="BC417" s="81"/>
    </row>
    <row r="418" spans="1:55" x14ac:dyDescent="0.25">
      <c r="A418" s="115" t="s">
        <v>157</v>
      </c>
      <c r="B418" s="91" t="s">
        <v>158</v>
      </c>
      <c r="C418" s="138">
        <v>0</v>
      </c>
      <c r="D418" s="118"/>
      <c r="E418" s="118">
        <v>3</v>
      </c>
      <c r="F418" s="9">
        <v>0</v>
      </c>
      <c r="G418" s="89">
        <v>157</v>
      </c>
      <c r="I418" s="115" t="s">
        <v>157</v>
      </c>
      <c r="J418" s="91" t="s">
        <v>158</v>
      </c>
      <c r="K418" s="138">
        <v>0</v>
      </c>
      <c r="L418" s="118"/>
      <c r="M418" s="118">
        <v>3</v>
      </c>
      <c r="N418" s="9">
        <v>0</v>
      </c>
      <c r="O418" s="89">
        <v>157</v>
      </c>
      <c r="P418" s="21"/>
      <c r="Q418" s="16" t="s">
        <v>338</v>
      </c>
      <c r="R418" s="96" t="s">
        <v>339</v>
      </c>
      <c r="S418" s="138">
        <v>-0.80000000000000071</v>
      </c>
      <c r="T418" s="40">
        <v>0</v>
      </c>
      <c r="U418" s="118">
        <v>5</v>
      </c>
      <c r="V418" s="37">
        <v>0</v>
      </c>
      <c r="W418" s="20">
        <v>156</v>
      </c>
      <c r="Y418" s="115" t="s">
        <v>176</v>
      </c>
      <c r="Z418" s="91" t="s">
        <v>178</v>
      </c>
      <c r="AA418" s="138">
        <v>0</v>
      </c>
      <c r="AB418" s="118">
        <v>1</v>
      </c>
      <c r="AC418" s="118">
        <v>12</v>
      </c>
      <c r="AD418" s="9">
        <v>8.3333333333333329E-2</v>
      </c>
      <c r="AE418" s="89">
        <v>161</v>
      </c>
      <c r="AF418" s="81"/>
      <c r="AW418" s="81"/>
      <c r="AX418" s="81"/>
      <c r="AY418" s="81"/>
      <c r="AZ418" s="81"/>
      <c r="BA418" s="81"/>
      <c r="BB418" s="81"/>
      <c r="BC418" s="81"/>
    </row>
    <row r="419" spans="1:55" x14ac:dyDescent="0.25">
      <c r="A419" s="117" t="s">
        <v>191</v>
      </c>
      <c r="B419" s="91" t="s">
        <v>193</v>
      </c>
      <c r="C419" s="138">
        <v>-0.5</v>
      </c>
      <c r="D419" s="118"/>
      <c r="E419" s="118">
        <v>2</v>
      </c>
      <c r="F419" s="9">
        <v>0</v>
      </c>
      <c r="G419" s="89">
        <v>157</v>
      </c>
      <c r="I419" s="117" t="s">
        <v>191</v>
      </c>
      <c r="J419" s="91" t="s">
        <v>193</v>
      </c>
      <c r="K419" s="138">
        <v>-0.5</v>
      </c>
      <c r="L419" s="118"/>
      <c r="M419" s="118">
        <v>2</v>
      </c>
      <c r="N419" s="9">
        <v>0</v>
      </c>
      <c r="O419" s="89">
        <v>157</v>
      </c>
      <c r="P419" s="21"/>
      <c r="Q419" s="98" t="s">
        <v>125</v>
      </c>
      <c r="R419" s="96" t="s">
        <v>126</v>
      </c>
      <c r="S419" s="138">
        <v>0</v>
      </c>
      <c r="T419" s="40"/>
      <c r="U419" s="118">
        <v>7</v>
      </c>
      <c r="V419" s="37">
        <v>0</v>
      </c>
      <c r="W419" s="20">
        <v>156</v>
      </c>
      <c r="Y419" s="105" t="s">
        <v>204</v>
      </c>
      <c r="Z419" s="96" t="s">
        <v>77</v>
      </c>
      <c r="AA419" s="138">
        <v>-2</v>
      </c>
      <c r="AB419" s="118">
        <v>1</v>
      </c>
      <c r="AC419" s="118">
        <v>12</v>
      </c>
      <c r="AD419" s="9">
        <v>8.3333333333333329E-2</v>
      </c>
      <c r="AE419" s="89">
        <v>161</v>
      </c>
      <c r="AF419" s="81"/>
      <c r="AW419" s="81"/>
      <c r="AX419" s="81"/>
      <c r="AY419" s="81"/>
      <c r="AZ419" s="81"/>
      <c r="BA419" s="81"/>
      <c r="BB419" s="81"/>
      <c r="BC419" s="81"/>
    </row>
    <row r="420" spans="1:55" x14ac:dyDescent="0.25">
      <c r="A420" s="99" t="s">
        <v>201</v>
      </c>
      <c r="B420" s="91" t="s">
        <v>203</v>
      </c>
      <c r="C420" s="138">
        <v>0</v>
      </c>
      <c r="D420" s="118"/>
      <c r="E420" s="118">
        <v>23</v>
      </c>
      <c r="F420" s="9">
        <v>0</v>
      </c>
      <c r="G420" s="89">
        <v>157</v>
      </c>
      <c r="I420" s="99" t="s">
        <v>201</v>
      </c>
      <c r="J420" s="91" t="s">
        <v>203</v>
      </c>
      <c r="K420" s="138">
        <v>0</v>
      </c>
      <c r="L420" s="118"/>
      <c r="M420" s="118">
        <v>23</v>
      </c>
      <c r="N420" s="9">
        <v>0</v>
      </c>
      <c r="O420" s="89">
        <v>157</v>
      </c>
      <c r="P420" s="21"/>
      <c r="Q420" s="114" t="s">
        <v>155</v>
      </c>
      <c r="R420" s="96" t="s">
        <v>156</v>
      </c>
      <c r="S420" s="138">
        <v>0</v>
      </c>
      <c r="T420" s="40"/>
      <c r="U420" s="118">
        <v>4</v>
      </c>
      <c r="V420" s="37">
        <v>0</v>
      </c>
      <c r="W420" s="20">
        <v>156</v>
      </c>
      <c r="Y420" s="90" t="s">
        <v>316</v>
      </c>
      <c r="Z420" s="91" t="s">
        <v>69</v>
      </c>
      <c r="AA420" s="138">
        <v>1.8348000000000013</v>
      </c>
      <c r="AB420" s="118">
        <v>1</v>
      </c>
      <c r="AC420" s="118">
        <v>16</v>
      </c>
      <c r="AD420" s="9">
        <v>6.25E-2</v>
      </c>
      <c r="AE420" s="89">
        <v>163</v>
      </c>
      <c r="AF420" s="81"/>
      <c r="AW420" s="81"/>
      <c r="AX420" s="81"/>
      <c r="AY420" s="81"/>
      <c r="AZ420" s="81"/>
      <c r="BA420" s="81"/>
      <c r="BB420" s="81"/>
      <c r="BC420" s="81"/>
    </row>
    <row r="421" spans="1:55" x14ac:dyDescent="0.25">
      <c r="A421" s="105" t="s">
        <v>204</v>
      </c>
      <c r="B421" s="96" t="s">
        <v>206</v>
      </c>
      <c r="C421" s="138">
        <v>-3</v>
      </c>
      <c r="D421" s="118"/>
      <c r="E421" s="118">
        <v>4</v>
      </c>
      <c r="F421" s="9">
        <v>0</v>
      </c>
      <c r="G421" s="89">
        <v>157</v>
      </c>
      <c r="I421" s="105" t="s">
        <v>204</v>
      </c>
      <c r="J421" s="96" t="s">
        <v>206</v>
      </c>
      <c r="K421" s="138">
        <v>-3</v>
      </c>
      <c r="L421" s="118"/>
      <c r="M421" s="118">
        <v>4</v>
      </c>
      <c r="N421" s="9">
        <v>0</v>
      </c>
      <c r="O421" s="89">
        <v>157</v>
      </c>
      <c r="P421" s="21"/>
      <c r="Q421" s="115" t="s">
        <v>157</v>
      </c>
      <c r="R421" s="91" t="s">
        <v>158</v>
      </c>
      <c r="S421" s="138">
        <v>0</v>
      </c>
      <c r="T421" s="40"/>
      <c r="U421" s="118">
        <v>3</v>
      </c>
      <c r="V421" s="37">
        <v>0</v>
      </c>
      <c r="W421" s="20">
        <v>156</v>
      </c>
      <c r="Y421" s="92" t="s">
        <v>23</v>
      </c>
      <c r="Z421" s="93" t="s">
        <v>24</v>
      </c>
      <c r="AA421" s="138">
        <v>-0.29999999999999893</v>
      </c>
      <c r="AB421" s="118">
        <v>0</v>
      </c>
      <c r="AC421" s="118">
        <v>3</v>
      </c>
      <c r="AD421" s="9">
        <v>0</v>
      </c>
      <c r="AE421" s="89">
        <v>164</v>
      </c>
      <c r="AF421" s="81"/>
      <c r="AW421" s="81"/>
      <c r="AX421" s="81"/>
      <c r="AY421" s="81"/>
      <c r="AZ421" s="81"/>
      <c r="BA421" s="81"/>
      <c r="BB421" s="81"/>
      <c r="BC421" s="81"/>
    </row>
    <row r="422" spans="1:55" x14ac:dyDescent="0.25">
      <c r="A422" s="102" t="s">
        <v>208</v>
      </c>
      <c r="B422" s="91" t="s">
        <v>210</v>
      </c>
      <c r="C422" s="138">
        <v>0</v>
      </c>
      <c r="D422" s="118"/>
      <c r="E422" s="118">
        <v>6</v>
      </c>
      <c r="F422" s="9">
        <v>0</v>
      </c>
      <c r="G422" s="89">
        <v>157</v>
      </c>
      <c r="I422" s="102" t="s">
        <v>208</v>
      </c>
      <c r="J422" s="91" t="s">
        <v>210</v>
      </c>
      <c r="K422" s="138">
        <v>0</v>
      </c>
      <c r="L422" s="118"/>
      <c r="M422" s="118">
        <v>6</v>
      </c>
      <c r="N422" s="9">
        <v>0</v>
      </c>
      <c r="O422" s="89">
        <v>157</v>
      </c>
      <c r="P422" s="21"/>
      <c r="Q422" s="117" t="s">
        <v>191</v>
      </c>
      <c r="R422" s="91" t="s">
        <v>193</v>
      </c>
      <c r="S422" s="138">
        <v>-0.5</v>
      </c>
      <c r="T422" s="40"/>
      <c r="U422" s="118">
        <v>2</v>
      </c>
      <c r="V422" s="37">
        <v>0</v>
      </c>
      <c r="W422" s="20">
        <v>156</v>
      </c>
      <c r="Y422" s="99" t="s">
        <v>26</v>
      </c>
      <c r="Z422" s="91" t="s">
        <v>27</v>
      </c>
      <c r="AA422" s="138">
        <v>-0.5</v>
      </c>
      <c r="AB422" s="118">
        <v>0</v>
      </c>
      <c r="AC422" s="118">
        <v>4</v>
      </c>
      <c r="AD422" s="9">
        <v>0</v>
      </c>
      <c r="AE422" s="89">
        <v>164</v>
      </c>
      <c r="AF422" s="81"/>
      <c r="AW422" s="81"/>
      <c r="AX422" s="81"/>
      <c r="AY422" s="81"/>
      <c r="AZ422" s="81"/>
      <c r="BA422" s="81"/>
      <c r="BB422" s="81"/>
      <c r="BC422" s="81"/>
    </row>
    <row r="423" spans="1:55" x14ac:dyDescent="0.25">
      <c r="A423" s="115" t="s">
        <v>247</v>
      </c>
      <c r="B423" s="91" t="s">
        <v>114</v>
      </c>
      <c r="C423" s="138">
        <v>-1</v>
      </c>
      <c r="D423" s="118"/>
      <c r="E423" s="118">
        <v>2</v>
      </c>
      <c r="F423" s="9">
        <v>0</v>
      </c>
      <c r="G423" s="89">
        <v>157</v>
      </c>
      <c r="I423" s="115" t="s">
        <v>247</v>
      </c>
      <c r="J423" s="91" t="s">
        <v>114</v>
      </c>
      <c r="K423" s="138">
        <v>-1</v>
      </c>
      <c r="L423" s="118"/>
      <c r="M423" s="118">
        <v>2</v>
      </c>
      <c r="N423" s="9">
        <v>0</v>
      </c>
      <c r="O423" s="89">
        <v>157</v>
      </c>
      <c r="P423" s="21"/>
      <c r="Q423" s="99" t="s">
        <v>201</v>
      </c>
      <c r="R423" s="91" t="s">
        <v>203</v>
      </c>
      <c r="S423" s="138">
        <v>0</v>
      </c>
      <c r="T423" s="40"/>
      <c r="U423" s="118">
        <v>23</v>
      </c>
      <c r="V423" s="37">
        <v>0</v>
      </c>
      <c r="W423" s="20">
        <v>156</v>
      </c>
      <c r="Y423" s="115" t="s">
        <v>63</v>
      </c>
      <c r="Z423" s="96" t="s">
        <v>375</v>
      </c>
      <c r="AA423" s="187">
        <v>-0.77779999999999916</v>
      </c>
      <c r="AB423" s="119">
        <v>0</v>
      </c>
      <c r="AC423" s="119">
        <v>9</v>
      </c>
      <c r="AD423" s="27">
        <v>0</v>
      </c>
      <c r="AE423" s="119">
        <v>164</v>
      </c>
      <c r="AF423" s="81"/>
      <c r="AW423" s="81"/>
      <c r="AX423" s="81"/>
      <c r="AY423" s="81"/>
      <c r="AZ423" s="81"/>
      <c r="BA423" s="81"/>
      <c r="BB423" s="81"/>
      <c r="BC423" s="81"/>
    </row>
    <row r="424" spans="1:55" x14ac:dyDescent="0.25">
      <c r="A424" s="102" t="s">
        <v>299</v>
      </c>
      <c r="B424" s="91" t="s">
        <v>300</v>
      </c>
      <c r="C424" s="138">
        <v>0</v>
      </c>
      <c r="D424" s="118"/>
      <c r="E424" s="118">
        <v>9</v>
      </c>
      <c r="F424" s="9"/>
      <c r="G424" s="89">
        <v>157</v>
      </c>
      <c r="I424" s="114" t="s">
        <v>353</v>
      </c>
      <c r="J424" s="96" t="s">
        <v>133</v>
      </c>
      <c r="K424" s="138">
        <v>0</v>
      </c>
      <c r="L424" s="118">
        <v>10</v>
      </c>
      <c r="M424" s="118">
        <v>10</v>
      </c>
      <c r="N424" s="9"/>
      <c r="O424" s="89">
        <v>157</v>
      </c>
      <c r="P424" s="21"/>
      <c r="Q424" s="105" t="s">
        <v>204</v>
      </c>
      <c r="R424" s="96" t="s">
        <v>206</v>
      </c>
      <c r="S424" s="138">
        <v>-3</v>
      </c>
      <c r="T424" s="40"/>
      <c r="U424" s="118">
        <v>4</v>
      </c>
      <c r="V424" s="37">
        <v>0</v>
      </c>
      <c r="W424" s="20">
        <v>156</v>
      </c>
      <c r="Y424" s="188" t="s">
        <v>106</v>
      </c>
      <c r="Z424" s="91" t="s">
        <v>377</v>
      </c>
      <c r="AA424" s="25">
        <v>-1</v>
      </c>
      <c r="AB424" s="118">
        <v>0</v>
      </c>
      <c r="AC424" s="118">
        <v>2</v>
      </c>
      <c r="AD424" s="9">
        <v>0</v>
      </c>
      <c r="AE424" s="89">
        <v>164</v>
      </c>
      <c r="AF424" s="81"/>
      <c r="AW424" s="81"/>
      <c r="AX424" s="81"/>
      <c r="AY424" s="81"/>
      <c r="AZ424" s="81"/>
      <c r="BA424" s="81"/>
      <c r="BB424" s="81"/>
      <c r="BC424" s="81"/>
    </row>
    <row r="425" spans="1:55" x14ac:dyDescent="0.25">
      <c r="A425" s="94" t="s">
        <v>363</v>
      </c>
      <c r="B425" s="96" t="s">
        <v>364</v>
      </c>
      <c r="C425" s="138"/>
      <c r="D425" s="118"/>
      <c r="E425" s="118"/>
      <c r="F425" s="9"/>
      <c r="G425" s="89"/>
      <c r="I425" s="102" t="s">
        <v>299</v>
      </c>
      <c r="J425" s="91" t="s">
        <v>300</v>
      </c>
      <c r="K425" s="138">
        <v>0</v>
      </c>
      <c r="L425" s="118"/>
      <c r="M425" s="118">
        <v>9</v>
      </c>
      <c r="N425" s="9"/>
      <c r="O425" s="89">
        <v>157</v>
      </c>
      <c r="P425" s="21"/>
      <c r="Q425" s="102" t="s">
        <v>208</v>
      </c>
      <c r="R425" s="91" t="s">
        <v>210</v>
      </c>
      <c r="S425" s="138">
        <v>0</v>
      </c>
      <c r="T425" s="40"/>
      <c r="U425" s="118">
        <v>6</v>
      </c>
      <c r="V425" s="37">
        <v>0</v>
      </c>
      <c r="W425" s="20">
        <v>156</v>
      </c>
      <c r="Y425" s="98" t="s">
        <v>383</v>
      </c>
      <c r="Z425" s="91" t="s">
        <v>112</v>
      </c>
      <c r="AA425" s="25">
        <v>-2.3999999999999986</v>
      </c>
      <c r="AB425" s="118">
        <v>0</v>
      </c>
      <c r="AC425" s="118">
        <v>5</v>
      </c>
      <c r="AD425" s="9">
        <v>0</v>
      </c>
      <c r="AE425" s="89">
        <v>164</v>
      </c>
      <c r="AF425" s="81"/>
      <c r="AW425" s="81"/>
      <c r="AX425" s="81"/>
      <c r="AY425" s="81"/>
      <c r="AZ425" s="81"/>
      <c r="BA425" s="81"/>
      <c r="BB425" s="81"/>
      <c r="BC425" s="81"/>
    </row>
    <row r="426" spans="1:55" x14ac:dyDescent="0.25">
      <c r="I426" s="81"/>
      <c r="J426" s="81"/>
      <c r="K426" s="81"/>
      <c r="L426" s="81"/>
      <c r="M426" s="81"/>
      <c r="N426" s="37"/>
      <c r="O426" s="21"/>
      <c r="Q426" s="102" t="s">
        <v>299</v>
      </c>
      <c r="R426" s="91" t="s">
        <v>300</v>
      </c>
      <c r="S426" s="138">
        <v>0</v>
      </c>
      <c r="T426" s="40"/>
      <c r="U426" s="118">
        <v>9</v>
      </c>
      <c r="V426" s="37">
        <v>0</v>
      </c>
      <c r="W426" s="20">
        <v>156</v>
      </c>
      <c r="Y426" s="102" t="s">
        <v>104</v>
      </c>
      <c r="Z426" s="96" t="s">
        <v>388</v>
      </c>
      <c r="AA426" s="229">
        <v>0</v>
      </c>
      <c r="AB426" s="119"/>
      <c r="AC426" s="119">
        <v>4</v>
      </c>
      <c r="AD426" s="27">
        <v>0</v>
      </c>
      <c r="AE426" s="119">
        <v>164</v>
      </c>
      <c r="AF426" s="81"/>
      <c r="AW426" s="81"/>
      <c r="AX426" s="81"/>
      <c r="AY426" s="81"/>
      <c r="AZ426" s="81"/>
      <c r="BA426" s="81"/>
      <c r="BB426" s="81"/>
      <c r="BC426" s="81"/>
    </row>
    <row r="427" spans="1:55" x14ac:dyDescent="0.25">
      <c r="A427" s="88"/>
      <c r="B427" s="88"/>
      <c r="C427" s="6"/>
      <c r="D427" s="6"/>
      <c r="E427" s="6"/>
      <c r="F427" s="6"/>
      <c r="G427" s="6"/>
      <c r="I427" s="81"/>
      <c r="J427" s="81"/>
      <c r="K427" s="81"/>
      <c r="L427" s="81"/>
      <c r="M427" s="81"/>
      <c r="N427" s="37"/>
      <c r="O427" s="21"/>
      <c r="Q427" s="115" t="s">
        <v>247</v>
      </c>
      <c r="R427" s="91" t="s">
        <v>114</v>
      </c>
      <c r="S427" s="138">
        <v>-1</v>
      </c>
      <c r="T427" s="40"/>
      <c r="U427" s="118">
        <v>2</v>
      </c>
      <c r="V427" s="37">
        <v>0</v>
      </c>
      <c r="W427" s="20">
        <v>156</v>
      </c>
      <c r="Y427" s="98" t="s">
        <v>125</v>
      </c>
      <c r="Z427" s="96" t="s">
        <v>126</v>
      </c>
      <c r="AA427" s="138">
        <v>0</v>
      </c>
      <c r="AB427" s="118"/>
      <c r="AC427" s="118">
        <v>7</v>
      </c>
      <c r="AD427" s="9">
        <v>0</v>
      </c>
      <c r="AE427" s="89">
        <v>164</v>
      </c>
      <c r="AF427" s="81"/>
      <c r="AW427" s="81"/>
      <c r="AX427" s="81"/>
      <c r="AY427" s="81"/>
      <c r="AZ427" s="81"/>
      <c r="BA427" s="81"/>
      <c r="BB427" s="81"/>
      <c r="BC427" s="81"/>
    </row>
    <row r="428" spans="1:55" x14ac:dyDescent="0.25">
      <c r="A428" s="81"/>
      <c r="B428" s="81"/>
      <c r="C428" s="81"/>
      <c r="D428" s="81"/>
      <c r="E428" s="81"/>
      <c r="F428" s="81"/>
      <c r="G428" s="81"/>
      <c r="I428" s="81"/>
      <c r="J428" s="81"/>
      <c r="K428" s="81"/>
      <c r="L428" s="81"/>
      <c r="M428" s="81"/>
      <c r="N428" s="37"/>
      <c r="O428" s="81"/>
      <c r="Q428" s="203"/>
      <c r="R428" s="88"/>
      <c r="S428" s="6"/>
      <c r="T428" s="59"/>
      <c r="U428" s="6"/>
      <c r="V428" s="20"/>
      <c r="W428" s="20"/>
      <c r="Y428" s="114" t="s">
        <v>155</v>
      </c>
      <c r="Z428" s="96" t="s">
        <v>156</v>
      </c>
      <c r="AA428" s="138">
        <v>0</v>
      </c>
      <c r="AB428" s="118"/>
      <c r="AC428" s="118">
        <v>4</v>
      </c>
      <c r="AD428" s="9">
        <v>0</v>
      </c>
      <c r="AE428" s="89">
        <v>164</v>
      </c>
      <c r="AF428" s="81"/>
      <c r="AW428" s="81"/>
      <c r="AX428" s="81"/>
      <c r="AY428" s="81"/>
      <c r="AZ428" s="81"/>
      <c r="BA428" s="81"/>
      <c r="BB428" s="81"/>
      <c r="BC428" s="81"/>
    </row>
    <row r="429" spans="1:55" x14ac:dyDescent="0.25">
      <c r="A429" s="88"/>
      <c r="B429" s="88"/>
      <c r="C429" s="6"/>
      <c r="D429" s="6"/>
      <c r="E429" s="6"/>
      <c r="F429" s="45"/>
      <c r="G429" s="6"/>
      <c r="I429" s="81"/>
      <c r="J429" s="81"/>
      <c r="K429" s="81"/>
      <c r="L429" s="81"/>
      <c r="M429" s="81"/>
      <c r="N429" s="37"/>
      <c r="O429" s="81"/>
      <c r="Q429" s="81"/>
      <c r="R429" s="81"/>
      <c r="S429" s="81"/>
      <c r="T429" s="57"/>
      <c r="U429" s="57"/>
      <c r="V429" s="81"/>
      <c r="W429" s="81"/>
      <c r="Y429" s="115" t="s">
        <v>157</v>
      </c>
      <c r="Z429" s="91" t="s">
        <v>158</v>
      </c>
      <c r="AA429" s="138">
        <v>0</v>
      </c>
      <c r="AB429" s="118"/>
      <c r="AC429" s="118">
        <v>3</v>
      </c>
      <c r="AD429" s="9">
        <v>0</v>
      </c>
      <c r="AE429" s="89">
        <v>164</v>
      </c>
      <c r="AF429" s="81"/>
      <c r="AW429" s="81"/>
      <c r="AX429" s="81"/>
      <c r="AY429" s="81"/>
      <c r="AZ429" s="81"/>
      <c r="BA429" s="81"/>
      <c r="BB429" s="81"/>
      <c r="BC429" s="81"/>
    </row>
    <row r="430" spans="1:55" x14ac:dyDescent="0.25">
      <c r="A430" s="81"/>
      <c r="B430" s="81"/>
      <c r="C430" s="81"/>
      <c r="D430" s="81"/>
      <c r="E430" s="81"/>
      <c r="F430" s="37"/>
      <c r="G430" s="81"/>
      <c r="I430" s="81"/>
      <c r="J430" s="81"/>
      <c r="K430" s="81"/>
      <c r="L430" s="81"/>
      <c r="M430" s="81"/>
      <c r="N430" s="37"/>
      <c r="O430" s="81"/>
      <c r="Q430" s="81"/>
      <c r="R430" s="81"/>
      <c r="S430" s="81"/>
      <c r="T430" s="81"/>
      <c r="U430" s="81"/>
      <c r="V430" s="81"/>
      <c r="W430" s="81"/>
      <c r="Y430" s="117" t="s">
        <v>191</v>
      </c>
      <c r="Z430" s="91" t="s">
        <v>370</v>
      </c>
      <c r="AA430" s="138">
        <v>-0.5</v>
      </c>
      <c r="AB430" s="118"/>
      <c r="AC430" s="118">
        <v>2</v>
      </c>
      <c r="AD430" s="9">
        <v>0</v>
      </c>
      <c r="AE430" s="89">
        <v>164</v>
      </c>
      <c r="AF430" s="81"/>
      <c r="AW430" s="81"/>
      <c r="AX430" s="81"/>
      <c r="AY430" s="81"/>
      <c r="AZ430" s="81"/>
      <c r="BA430" s="81"/>
      <c r="BB430" s="81"/>
      <c r="BC430" s="81"/>
    </row>
    <row r="431" spans="1:55" x14ac:dyDescent="0.25">
      <c r="A431" s="81"/>
      <c r="B431" s="81"/>
      <c r="C431" s="81"/>
      <c r="D431" s="81"/>
      <c r="E431" s="81"/>
      <c r="F431" s="37"/>
      <c r="G431" s="81"/>
      <c r="I431" s="81"/>
      <c r="J431" s="81"/>
      <c r="K431" s="81"/>
      <c r="L431" s="81"/>
      <c r="M431" s="81"/>
      <c r="N431" s="37"/>
      <c r="O431" s="81"/>
      <c r="Q431" s="81"/>
      <c r="R431" s="81"/>
      <c r="S431" s="81"/>
      <c r="T431" s="81"/>
      <c r="U431" s="81"/>
      <c r="V431" s="81"/>
      <c r="W431" s="81"/>
      <c r="Y431" s="99" t="s">
        <v>201</v>
      </c>
      <c r="Z431" s="91" t="s">
        <v>203</v>
      </c>
      <c r="AA431" s="138">
        <v>0</v>
      </c>
      <c r="AB431" s="118"/>
      <c r="AC431" s="118">
        <v>23</v>
      </c>
      <c r="AD431" s="9">
        <v>0</v>
      </c>
      <c r="AE431" s="89">
        <v>164</v>
      </c>
      <c r="AF431" s="81"/>
      <c r="AW431" s="81"/>
      <c r="AX431" s="81"/>
      <c r="AY431" s="81"/>
      <c r="AZ431" s="81"/>
      <c r="BA431" s="81"/>
      <c r="BB431" s="81"/>
      <c r="BC431" s="81"/>
    </row>
    <row r="432" spans="1:55" x14ac:dyDescent="0.25">
      <c r="A432" s="81"/>
      <c r="B432" s="81"/>
      <c r="C432" s="81"/>
      <c r="D432" s="81"/>
      <c r="E432" s="81"/>
      <c r="F432" s="37"/>
      <c r="G432" s="81"/>
      <c r="I432" s="81"/>
      <c r="J432" s="81"/>
      <c r="K432" s="81"/>
      <c r="L432" s="81"/>
      <c r="M432" s="81"/>
      <c r="N432" s="37"/>
      <c r="O432" s="81"/>
      <c r="Q432" s="81"/>
      <c r="R432" s="81"/>
      <c r="S432" s="81"/>
      <c r="T432" s="81"/>
      <c r="U432" s="81"/>
      <c r="V432" s="81"/>
      <c r="W432" s="81"/>
      <c r="Y432" s="105" t="s">
        <v>204</v>
      </c>
      <c r="Z432" s="96" t="s">
        <v>206</v>
      </c>
      <c r="AA432" s="138">
        <v>-3</v>
      </c>
      <c r="AB432" s="118"/>
      <c r="AC432" s="118">
        <v>4</v>
      </c>
      <c r="AD432" s="9">
        <v>0</v>
      </c>
      <c r="AE432" s="89">
        <v>164</v>
      </c>
      <c r="AF432" s="81"/>
      <c r="AW432" s="81"/>
      <c r="AX432" s="81"/>
      <c r="AY432" s="81"/>
      <c r="AZ432" s="81"/>
      <c r="BA432" s="81"/>
      <c r="BB432" s="81"/>
      <c r="BC432" s="81"/>
    </row>
    <row r="433" spans="1:55" x14ac:dyDescent="0.25">
      <c r="A433" s="81"/>
      <c r="B433" s="81"/>
      <c r="C433" s="81"/>
      <c r="D433" s="81"/>
      <c r="E433" s="81"/>
      <c r="F433" s="37"/>
      <c r="G433" s="81"/>
      <c r="I433" s="81"/>
      <c r="J433" s="81"/>
      <c r="K433" s="81"/>
      <c r="L433" s="81"/>
      <c r="M433" s="81"/>
      <c r="N433" s="37"/>
      <c r="O433" s="81"/>
      <c r="Q433" s="81"/>
      <c r="R433" s="81"/>
      <c r="S433" s="81"/>
      <c r="T433" s="81"/>
      <c r="U433" s="81"/>
      <c r="V433" s="81"/>
      <c r="W433" s="81"/>
      <c r="Y433" s="102" t="s">
        <v>208</v>
      </c>
      <c r="Z433" s="91" t="s">
        <v>210</v>
      </c>
      <c r="AA433" s="138">
        <v>0</v>
      </c>
      <c r="AB433" s="118"/>
      <c r="AC433" s="118">
        <v>6</v>
      </c>
      <c r="AD433" s="9">
        <v>0</v>
      </c>
      <c r="AE433" s="89">
        <v>164</v>
      </c>
      <c r="AF433" s="81"/>
      <c r="AW433" s="81"/>
      <c r="AX433" s="81"/>
      <c r="AY433" s="81"/>
      <c r="AZ433" s="81"/>
      <c r="BA433" s="81"/>
      <c r="BB433" s="81"/>
      <c r="BC433" s="81"/>
    </row>
    <row r="434" spans="1:55" x14ac:dyDescent="0.25">
      <c r="A434" s="81"/>
      <c r="B434" s="81"/>
      <c r="C434" s="81"/>
      <c r="D434" s="81"/>
      <c r="E434" s="81"/>
      <c r="F434" s="37"/>
      <c r="G434" s="81"/>
      <c r="I434" s="81"/>
      <c r="J434" s="81"/>
      <c r="K434" s="81"/>
      <c r="L434" s="81"/>
      <c r="M434" s="81"/>
      <c r="N434" s="37"/>
      <c r="O434" s="81"/>
      <c r="Q434" s="81"/>
      <c r="R434" s="81"/>
      <c r="S434" s="81"/>
      <c r="T434" s="81"/>
      <c r="U434" s="81"/>
      <c r="V434" s="81"/>
      <c r="W434" s="81"/>
      <c r="Y434" s="115" t="s">
        <v>247</v>
      </c>
      <c r="Z434" s="91" t="s">
        <v>114</v>
      </c>
      <c r="AA434" s="138">
        <v>-1</v>
      </c>
      <c r="AB434" s="118"/>
      <c r="AC434" s="118">
        <v>2</v>
      </c>
      <c r="AD434" s="9">
        <v>0</v>
      </c>
      <c r="AE434" s="89">
        <v>164</v>
      </c>
      <c r="AF434" s="81"/>
      <c r="AW434" s="81"/>
      <c r="AX434" s="81"/>
      <c r="AY434" s="81"/>
      <c r="AZ434" s="81"/>
      <c r="BA434" s="81"/>
      <c r="BB434" s="81"/>
      <c r="BC434" s="81"/>
    </row>
    <row r="435" spans="1:55" x14ac:dyDescent="0.25">
      <c r="A435" s="81"/>
      <c r="B435" s="81"/>
      <c r="C435" s="81"/>
      <c r="D435" s="81"/>
      <c r="E435" s="81"/>
      <c r="F435" s="37"/>
      <c r="G435" s="81"/>
      <c r="I435" s="81"/>
      <c r="J435" s="81"/>
      <c r="K435" s="81"/>
      <c r="L435" s="81"/>
      <c r="M435" s="81"/>
      <c r="N435" s="37"/>
      <c r="O435" s="81"/>
      <c r="Q435" s="81"/>
      <c r="R435" s="81"/>
      <c r="S435" s="81"/>
      <c r="T435" s="81"/>
      <c r="U435" s="81"/>
      <c r="V435" s="81"/>
      <c r="W435" s="81"/>
      <c r="Y435" s="133" t="s">
        <v>353</v>
      </c>
      <c r="Z435" s="91" t="s">
        <v>133</v>
      </c>
      <c r="AA435" s="138">
        <v>0</v>
      </c>
      <c r="AB435" s="118">
        <v>10</v>
      </c>
      <c r="AC435" s="118">
        <v>10</v>
      </c>
      <c r="AD435" s="9"/>
      <c r="AE435" s="89">
        <v>164</v>
      </c>
      <c r="AF435" s="81"/>
      <c r="AW435" s="81"/>
      <c r="AX435" s="81"/>
      <c r="AY435" s="81"/>
      <c r="AZ435" s="81"/>
      <c r="BA435" s="81"/>
      <c r="BB435" s="81"/>
      <c r="BC435" s="81"/>
    </row>
    <row r="436" spans="1:55" x14ac:dyDescent="0.25">
      <c r="A436" s="81"/>
      <c r="B436" s="81"/>
      <c r="C436" s="81"/>
      <c r="D436" s="81"/>
      <c r="E436" s="81"/>
      <c r="F436" s="37"/>
      <c r="G436" s="81"/>
      <c r="I436" s="81"/>
      <c r="J436" s="81"/>
      <c r="K436" s="81"/>
      <c r="L436" s="81"/>
      <c r="M436" s="81"/>
      <c r="N436" s="37"/>
      <c r="O436" s="81"/>
      <c r="Q436" s="81"/>
      <c r="R436" s="81"/>
      <c r="S436" s="81"/>
      <c r="T436" s="81"/>
      <c r="U436" s="81"/>
      <c r="V436" s="81"/>
      <c r="W436" s="81"/>
      <c r="Y436" s="102" t="s">
        <v>299</v>
      </c>
      <c r="Z436" s="91" t="s">
        <v>300</v>
      </c>
      <c r="AA436" s="138">
        <v>0</v>
      </c>
      <c r="AB436" s="118"/>
      <c r="AC436" s="118">
        <v>9</v>
      </c>
      <c r="AD436" s="9"/>
      <c r="AE436" s="89">
        <v>164</v>
      </c>
      <c r="AF436" s="81"/>
      <c r="AW436" s="81"/>
      <c r="AX436" s="81"/>
      <c r="AY436" s="81"/>
      <c r="AZ436" s="81"/>
      <c r="BA436" s="81"/>
      <c r="BB436" s="81"/>
      <c r="BC436" s="81"/>
    </row>
    <row r="437" spans="1:55" x14ac:dyDescent="0.25">
      <c r="A437" s="81"/>
      <c r="B437" s="81"/>
      <c r="C437" s="81"/>
      <c r="D437" s="81"/>
      <c r="E437" s="81"/>
      <c r="F437" s="37"/>
      <c r="G437" s="81"/>
      <c r="I437" s="81"/>
      <c r="J437" s="81"/>
      <c r="K437" s="81"/>
      <c r="L437" s="81"/>
      <c r="M437" s="81"/>
      <c r="N437" s="37"/>
      <c r="O437" s="81"/>
      <c r="Q437" s="81"/>
      <c r="R437" s="81"/>
      <c r="S437" s="81"/>
      <c r="T437" s="81"/>
      <c r="U437" s="81"/>
      <c r="V437" s="81"/>
      <c r="W437" s="81"/>
      <c r="AE437" s="81"/>
      <c r="AF437" s="81"/>
      <c r="AW437" s="81"/>
      <c r="AX437" s="81"/>
      <c r="AY437" s="81"/>
      <c r="AZ437" s="81"/>
      <c r="BA437" s="81"/>
      <c r="BB437" s="81"/>
      <c r="BC437" s="81"/>
    </row>
    <row r="438" spans="1:55" x14ac:dyDescent="0.25">
      <c r="A438" s="81"/>
      <c r="B438" s="81"/>
      <c r="C438" s="81"/>
      <c r="D438" s="81"/>
      <c r="E438" s="81"/>
      <c r="F438" s="37"/>
      <c r="G438" s="81"/>
      <c r="I438" s="81"/>
      <c r="J438" s="81"/>
      <c r="K438" s="81"/>
      <c r="L438" s="81"/>
      <c r="M438" s="81"/>
      <c r="N438" s="37"/>
      <c r="O438" s="81"/>
      <c r="Q438" s="81"/>
      <c r="R438" s="81"/>
      <c r="S438" s="81"/>
      <c r="T438" s="81"/>
      <c r="U438" s="81"/>
      <c r="V438" s="81"/>
      <c r="W438" s="81"/>
      <c r="AE438" s="81"/>
      <c r="AF438" s="81"/>
      <c r="AW438" s="81"/>
      <c r="AX438" s="81"/>
      <c r="AY438" s="81"/>
      <c r="AZ438" s="81"/>
      <c r="BA438" s="81"/>
      <c r="BB438" s="81"/>
      <c r="BC438" s="81"/>
    </row>
    <row r="439" spans="1:55" x14ac:dyDescent="0.25">
      <c r="A439" s="81"/>
      <c r="B439" s="81"/>
      <c r="C439" s="81"/>
      <c r="D439" s="81"/>
      <c r="E439" s="81"/>
      <c r="F439" s="37"/>
      <c r="G439" s="81"/>
      <c r="I439" s="81"/>
      <c r="J439" s="81"/>
      <c r="K439" s="81"/>
      <c r="L439" s="81"/>
      <c r="M439" s="81"/>
      <c r="N439" s="37"/>
      <c r="O439" s="81"/>
      <c r="Q439" s="81"/>
      <c r="R439" s="81"/>
      <c r="S439" s="81"/>
      <c r="T439" s="81"/>
      <c r="U439" s="81"/>
      <c r="V439" s="81"/>
      <c r="W439" s="81"/>
      <c r="AE439" s="81"/>
      <c r="AF439" s="81"/>
      <c r="AW439" s="81"/>
      <c r="AX439" s="81"/>
      <c r="AY439" s="81"/>
      <c r="AZ439" s="81"/>
      <c r="BA439" s="81"/>
      <c r="BB439" s="81"/>
      <c r="BC439" s="81"/>
    </row>
    <row r="440" spans="1:55" x14ac:dyDescent="0.25">
      <c r="A440" s="81"/>
      <c r="B440" s="81"/>
      <c r="C440" s="81"/>
      <c r="D440" s="81"/>
      <c r="E440" s="81"/>
      <c r="F440" s="37"/>
      <c r="G440" s="81"/>
      <c r="I440" s="81"/>
      <c r="J440" s="81"/>
      <c r="K440" s="81"/>
      <c r="L440" s="81"/>
      <c r="M440" s="81"/>
      <c r="N440" s="81"/>
      <c r="O440" s="81"/>
      <c r="Q440" s="81"/>
      <c r="R440" s="81"/>
      <c r="S440" s="81"/>
      <c r="T440" s="81"/>
      <c r="U440" s="81"/>
      <c r="V440" s="81"/>
      <c r="W440" s="81"/>
      <c r="AE440" s="81"/>
      <c r="AF440" s="81"/>
      <c r="AW440" s="81"/>
      <c r="AX440" s="81"/>
      <c r="AY440" s="81"/>
      <c r="AZ440" s="81"/>
      <c r="BA440" s="81"/>
      <c r="BB440" s="81"/>
      <c r="BC440" s="81"/>
    </row>
    <row r="441" spans="1:55" x14ac:dyDescent="0.25">
      <c r="A441" s="81"/>
      <c r="B441" s="81"/>
      <c r="C441" s="81"/>
      <c r="D441" s="81"/>
      <c r="E441" s="81"/>
      <c r="F441" s="37"/>
      <c r="G441" s="81"/>
      <c r="I441" s="81"/>
      <c r="J441" s="81"/>
      <c r="K441" s="81"/>
      <c r="L441" s="81"/>
      <c r="M441" s="81"/>
      <c r="N441" s="81"/>
      <c r="O441" s="81"/>
      <c r="Q441" s="81"/>
      <c r="R441" s="81"/>
      <c r="S441" s="81"/>
      <c r="T441" s="81"/>
      <c r="U441" s="81"/>
      <c r="V441" s="81"/>
      <c r="W441" s="81"/>
      <c r="AE441" s="81"/>
      <c r="AF441" s="81"/>
      <c r="AW441" s="81"/>
      <c r="AX441" s="81"/>
      <c r="AY441" s="81"/>
      <c r="AZ441" s="81"/>
      <c r="BA441" s="81"/>
      <c r="BB441" s="81"/>
      <c r="BC441" s="81"/>
    </row>
    <row r="442" spans="1:55" x14ac:dyDescent="0.25">
      <c r="A442" s="81"/>
      <c r="B442" s="81"/>
      <c r="C442" s="81"/>
      <c r="D442" s="81"/>
      <c r="E442" s="81"/>
      <c r="F442" s="37"/>
      <c r="G442" s="81"/>
      <c r="I442" s="81"/>
      <c r="J442" s="81"/>
      <c r="K442" s="81"/>
      <c r="L442" s="81"/>
      <c r="M442" s="81"/>
      <c r="N442" s="81"/>
      <c r="O442" s="81"/>
      <c r="Q442" s="81"/>
      <c r="R442" s="81"/>
      <c r="S442" s="81"/>
      <c r="T442" s="81"/>
      <c r="U442" s="81"/>
      <c r="V442" s="81"/>
      <c r="W442" s="81"/>
      <c r="AE442" s="81"/>
      <c r="AF442" s="81"/>
      <c r="AW442" s="81"/>
      <c r="AX442" s="81"/>
      <c r="AY442" s="81"/>
      <c r="AZ442" s="81"/>
      <c r="BA442" s="81"/>
      <c r="BB442" s="81"/>
      <c r="BC442" s="81"/>
    </row>
    <row r="443" spans="1:55" x14ac:dyDescent="0.25">
      <c r="A443" s="81"/>
      <c r="B443" s="81"/>
      <c r="C443" s="81"/>
      <c r="D443" s="81"/>
      <c r="E443" s="81"/>
      <c r="F443" s="37"/>
      <c r="G443" s="81"/>
      <c r="I443" s="81"/>
      <c r="J443" s="81"/>
      <c r="K443" s="81"/>
      <c r="L443" s="81"/>
      <c r="M443" s="81"/>
      <c r="N443" s="81"/>
      <c r="O443" s="81"/>
      <c r="Q443" s="81"/>
      <c r="R443" s="81"/>
      <c r="S443" s="81"/>
      <c r="T443" s="81"/>
      <c r="U443" s="81"/>
      <c r="V443" s="81"/>
      <c r="W443" s="81"/>
      <c r="AE443" s="81"/>
      <c r="AF443" s="81"/>
      <c r="AW443" s="81"/>
      <c r="AX443" s="81"/>
      <c r="AY443" s="81"/>
      <c r="AZ443" s="81"/>
      <c r="BA443" s="81"/>
      <c r="BB443" s="81"/>
      <c r="BC443" s="81"/>
    </row>
    <row r="444" spans="1:55" x14ac:dyDescent="0.25">
      <c r="A444" s="81"/>
      <c r="B444" s="81"/>
      <c r="C444" s="81"/>
      <c r="D444" s="81"/>
      <c r="E444" s="81"/>
      <c r="F444" s="37"/>
      <c r="G444" s="81"/>
      <c r="I444" s="81"/>
      <c r="J444" s="81"/>
      <c r="K444" s="81"/>
      <c r="L444" s="81"/>
      <c r="M444" s="81"/>
      <c r="N444" s="81"/>
      <c r="O444" s="81"/>
      <c r="Q444" s="81"/>
      <c r="R444" s="81"/>
      <c r="S444" s="81"/>
      <c r="T444" s="81"/>
      <c r="U444" s="81"/>
      <c r="V444" s="81"/>
      <c r="W444" s="81"/>
      <c r="AE444" s="81"/>
      <c r="AF444" s="81"/>
      <c r="AW444" s="81"/>
      <c r="AX444" s="81"/>
      <c r="AY444" s="81"/>
      <c r="AZ444" s="81"/>
      <c r="BA444" s="81"/>
      <c r="BB444" s="81"/>
      <c r="BC444" s="81"/>
    </row>
    <row r="445" spans="1:55" x14ac:dyDescent="0.25">
      <c r="A445" s="81"/>
      <c r="B445" s="81"/>
      <c r="C445" s="81"/>
      <c r="D445" s="81"/>
      <c r="E445" s="81"/>
      <c r="F445" s="81"/>
      <c r="G445" s="81"/>
      <c r="I445" s="81"/>
      <c r="J445" s="81"/>
      <c r="K445" s="81"/>
      <c r="L445" s="81"/>
      <c r="M445" s="81"/>
      <c r="N445" s="81"/>
      <c r="O445" s="81"/>
      <c r="Q445" s="81"/>
      <c r="R445" s="81"/>
      <c r="S445" s="81"/>
      <c r="T445" s="81"/>
      <c r="U445" s="81"/>
      <c r="V445" s="81"/>
      <c r="W445" s="81"/>
      <c r="AE445" s="81"/>
      <c r="AF445" s="81"/>
      <c r="AW445" s="81"/>
      <c r="AX445" s="81"/>
      <c r="AY445" s="81"/>
      <c r="AZ445" s="81"/>
      <c r="BA445" s="81"/>
      <c r="BB445" s="81"/>
      <c r="BC445" s="81"/>
    </row>
    <row r="446" spans="1:55" x14ac:dyDescent="0.25">
      <c r="A446" s="81"/>
      <c r="B446" s="81"/>
      <c r="C446" s="81"/>
      <c r="D446" s="81"/>
      <c r="E446" s="81"/>
      <c r="F446" s="81"/>
      <c r="G446" s="81"/>
      <c r="I446" s="81"/>
      <c r="J446" s="81"/>
      <c r="K446" s="81"/>
      <c r="L446" s="81"/>
      <c r="M446" s="81"/>
      <c r="N446" s="81"/>
      <c r="O446" s="81"/>
      <c r="Q446" s="81"/>
      <c r="R446" s="81"/>
      <c r="S446" s="81"/>
      <c r="T446" s="81"/>
      <c r="U446" s="81"/>
      <c r="V446" s="81"/>
      <c r="W446" s="81"/>
      <c r="AE446" s="81"/>
      <c r="AF446" s="81"/>
      <c r="AW446" s="81"/>
      <c r="AX446" s="81"/>
      <c r="AY446" s="81"/>
      <c r="AZ446" s="81"/>
      <c r="BA446" s="81"/>
      <c r="BB446" s="81"/>
      <c r="BC446" s="81"/>
    </row>
    <row r="447" spans="1:55" x14ac:dyDescent="0.25">
      <c r="A447" s="81"/>
      <c r="B447" s="81"/>
      <c r="C447" s="81"/>
      <c r="D447" s="81"/>
      <c r="E447" s="81"/>
      <c r="F447" s="81"/>
      <c r="G447" s="81"/>
      <c r="I447" s="81"/>
      <c r="J447" s="81"/>
      <c r="K447" s="81"/>
      <c r="L447" s="81"/>
      <c r="M447" s="81"/>
      <c r="N447" s="81"/>
      <c r="O447" s="81"/>
      <c r="Q447" s="81"/>
      <c r="R447" s="81"/>
      <c r="S447" s="81"/>
      <c r="T447" s="81"/>
      <c r="U447" s="81"/>
      <c r="V447" s="81"/>
      <c r="W447" s="81"/>
      <c r="AE447" s="81"/>
      <c r="AF447" s="81"/>
      <c r="AW447" s="81"/>
      <c r="AX447" s="81"/>
      <c r="AY447" s="81"/>
      <c r="AZ447" s="81"/>
      <c r="BA447" s="81"/>
      <c r="BB447" s="81"/>
      <c r="BC447" s="81"/>
    </row>
    <row r="448" spans="1:55" x14ac:dyDescent="0.25">
      <c r="A448" s="81"/>
      <c r="B448" s="81"/>
      <c r="C448" s="81"/>
      <c r="D448" s="81"/>
      <c r="E448" s="81"/>
      <c r="F448" s="81"/>
      <c r="G448" s="81"/>
      <c r="I448" s="81"/>
      <c r="J448" s="81"/>
      <c r="K448" s="81"/>
      <c r="L448" s="81"/>
      <c r="M448" s="81"/>
      <c r="N448" s="81"/>
      <c r="O448" s="81"/>
      <c r="Q448" s="81"/>
      <c r="R448" s="81"/>
      <c r="S448" s="81"/>
      <c r="T448" s="81"/>
      <c r="U448" s="81"/>
      <c r="V448" s="81"/>
      <c r="W448" s="81"/>
      <c r="AE448" s="81"/>
      <c r="AF448" s="81"/>
      <c r="AW448" s="81"/>
      <c r="AX448" s="81"/>
      <c r="AY448" s="81"/>
      <c r="AZ448" s="81"/>
      <c r="BA448" s="81"/>
      <c r="BB448" s="81"/>
      <c r="BC448" s="81"/>
    </row>
    <row r="449" spans="1:55" x14ac:dyDescent="0.25">
      <c r="A449" s="81"/>
      <c r="B449" s="81"/>
      <c r="C449" s="81"/>
      <c r="D449" s="81"/>
      <c r="E449" s="81"/>
      <c r="F449" s="81"/>
      <c r="G449" s="81"/>
      <c r="I449" s="81"/>
      <c r="J449" s="81"/>
      <c r="K449" s="81"/>
      <c r="L449" s="81"/>
      <c r="M449" s="81"/>
      <c r="N449" s="81"/>
      <c r="O449" s="81"/>
      <c r="Q449" s="81"/>
      <c r="R449" s="81"/>
      <c r="S449" s="81"/>
      <c r="T449" s="81"/>
      <c r="U449" s="81"/>
      <c r="V449" s="81"/>
      <c r="W449" s="81"/>
      <c r="AF449" s="81"/>
      <c r="AW449" s="81"/>
      <c r="AX449" s="81"/>
      <c r="AY449" s="81"/>
      <c r="AZ449" s="81"/>
      <c r="BA449" s="81"/>
      <c r="BB449" s="81"/>
      <c r="BC449" s="81"/>
    </row>
    <row r="450" spans="1:55" x14ac:dyDescent="0.25">
      <c r="A450" s="81"/>
      <c r="B450" s="81"/>
      <c r="C450" s="81"/>
      <c r="D450" s="81"/>
      <c r="E450" s="81"/>
      <c r="F450" s="81"/>
      <c r="G450" s="81"/>
      <c r="I450" s="81"/>
      <c r="J450" s="81"/>
      <c r="K450" s="81"/>
      <c r="L450" s="81"/>
      <c r="M450" s="81"/>
      <c r="N450" s="81"/>
      <c r="O450" s="81"/>
      <c r="Q450" s="81"/>
      <c r="R450" s="81"/>
      <c r="S450" s="81"/>
      <c r="T450" s="81"/>
      <c r="U450" s="81"/>
      <c r="V450" s="81"/>
      <c r="W450" s="81"/>
      <c r="AF450" s="81"/>
      <c r="AW450" s="81"/>
      <c r="AX450" s="81"/>
      <c r="AY450" s="81"/>
      <c r="AZ450" s="81"/>
      <c r="BA450" s="81"/>
      <c r="BB450" s="81"/>
      <c r="BC450" s="81"/>
    </row>
    <row r="451" spans="1:55" x14ac:dyDescent="0.25">
      <c r="A451" s="81"/>
      <c r="B451" s="81"/>
      <c r="C451" s="81"/>
      <c r="D451" s="81"/>
      <c r="E451" s="81"/>
      <c r="F451" s="81"/>
      <c r="G451" s="81"/>
      <c r="I451" s="81"/>
      <c r="J451" s="81"/>
      <c r="K451" s="81"/>
      <c r="L451" s="81"/>
      <c r="M451" s="81"/>
      <c r="N451" s="81"/>
      <c r="O451" s="81"/>
      <c r="Q451" s="81"/>
      <c r="R451" s="81"/>
      <c r="S451" s="81"/>
      <c r="T451" s="81"/>
      <c r="U451" s="81"/>
      <c r="V451" s="81"/>
      <c r="W451" s="81"/>
      <c r="AW451" s="81"/>
      <c r="AX451" s="81"/>
      <c r="AY451" s="81"/>
      <c r="AZ451" s="81"/>
      <c r="BA451" s="81"/>
      <c r="BB451" s="81"/>
      <c r="BC451" s="81"/>
    </row>
    <row r="452" spans="1:55" x14ac:dyDescent="0.25">
      <c r="A452" s="81"/>
      <c r="B452" s="81"/>
      <c r="C452" s="81"/>
      <c r="D452" s="81"/>
      <c r="E452" s="81"/>
      <c r="F452" s="81"/>
      <c r="G452" s="81"/>
      <c r="I452" s="81"/>
      <c r="J452" s="81"/>
      <c r="K452" s="81"/>
      <c r="L452" s="81"/>
      <c r="M452" s="81"/>
      <c r="N452" s="81"/>
      <c r="O452" s="81"/>
      <c r="Q452" s="81"/>
      <c r="R452" s="81"/>
      <c r="S452" s="81"/>
      <c r="T452" s="81"/>
      <c r="U452" s="81"/>
      <c r="V452" s="81"/>
      <c r="W452" s="81"/>
      <c r="AW452" s="81"/>
      <c r="AX452" s="81"/>
      <c r="AY452" s="81"/>
      <c r="AZ452" s="81"/>
      <c r="BA452" s="81"/>
      <c r="BB452" s="81"/>
      <c r="BC452" s="81"/>
    </row>
    <row r="453" spans="1:55" x14ac:dyDescent="0.25">
      <c r="A453" s="81"/>
      <c r="B453" s="81"/>
      <c r="C453" s="81"/>
      <c r="D453" s="81"/>
      <c r="E453" s="81"/>
      <c r="F453" s="81"/>
      <c r="G453" s="81"/>
      <c r="I453" s="81"/>
      <c r="J453" s="81"/>
      <c r="K453" s="81"/>
      <c r="L453" s="81"/>
      <c r="M453" s="81"/>
      <c r="N453" s="81"/>
      <c r="O453" s="81"/>
      <c r="Q453" s="81"/>
      <c r="R453" s="81"/>
      <c r="S453" s="81"/>
      <c r="T453" s="81"/>
      <c r="U453" s="81"/>
      <c r="V453" s="81"/>
      <c r="W453" s="81"/>
      <c r="AW453" s="81"/>
      <c r="AX453" s="81"/>
      <c r="AY453" s="81"/>
      <c r="AZ453" s="81"/>
      <c r="BA453" s="81"/>
      <c r="BB453" s="81"/>
      <c r="BC453" s="81"/>
    </row>
    <row r="454" spans="1:55" x14ac:dyDescent="0.25">
      <c r="A454" s="81"/>
      <c r="B454" s="81"/>
      <c r="C454" s="81"/>
      <c r="D454" s="81"/>
      <c r="E454" s="81"/>
      <c r="F454" s="81"/>
      <c r="G454" s="81"/>
      <c r="I454" s="81"/>
      <c r="J454" s="81"/>
      <c r="K454" s="81"/>
      <c r="L454" s="81"/>
      <c r="M454" s="81"/>
      <c r="N454" s="81"/>
      <c r="O454" s="81"/>
      <c r="Q454" s="81"/>
      <c r="R454" s="81"/>
      <c r="S454" s="81"/>
      <c r="T454" s="81"/>
      <c r="U454" s="81"/>
      <c r="V454" s="81"/>
      <c r="W454" s="81"/>
      <c r="AW454" s="81"/>
      <c r="AX454" s="81"/>
      <c r="AY454" s="81"/>
      <c r="AZ454" s="81"/>
      <c r="BA454" s="81"/>
      <c r="BB454" s="81"/>
      <c r="BC454" s="81"/>
    </row>
    <row r="455" spans="1:55" x14ac:dyDescent="0.25">
      <c r="A455" s="81"/>
      <c r="B455" s="81"/>
      <c r="C455" s="81"/>
      <c r="D455" s="81"/>
      <c r="E455" s="81"/>
      <c r="F455" s="81"/>
      <c r="G455" s="81"/>
      <c r="I455" s="81"/>
      <c r="J455" s="81"/>
      <c r="K455" s="81"/>
      <c r="L455" s="81"/>
      <c r="M455" s="81"/>
      <c r="N455" s="81"/>
      <c r="O455" s="81"/>
      <c r="Q455" s="81"/>
      <c r="R455" s="81"/>
      <c r="S455" s="81"/>
      <c r="T455" s="81"/>
      <c r="U455" s="81"/>
      <c r="V455" s="81"/>
      <c r="W455" s="81"/>
      <c r="AW455" s="81"/>
      <c r="AX455" s="81"/>
      <c r="AY455" s="81"/>
      <c r="AZ455" s="81"/>
      <c r="BA455" s="81"/>
      <c r="BB455" s="81"/>
      <c r="BC455" s="81"/>
    </row>
    <row r="456" spans="1:55" x14ac:dyDescent="0.25">
      <c r="A456" s="81"/>
      <c r="B456" s="81"/>
      <c r="C456" s="81"/>
      <c r="D456" s="81"/>
      <c r="E456" s="81"/>
      <c r="F456" s="81"/>
      <c r="G456" s="81"/>
      <c r="I456" s="81"/>
      <c r="J456" s="81"/>
      <c r="K456" s="81"/>
      <c r="L456" s="81"/>
      <c r="M456" s="81"/>
      <c r="N456" s="81"/>
      <c r="O456" s="81"/>
      <c r="Q456" s="81"/>
      <c r="R456" s="81"/>
      <c r="S456" s="81"/>
      <c r="T456" s="81"/>
      <c r="U456" s="81"/>
      <c r="V456" s="81"/>
      <c r="W456" s="81"/>
      <c r="AW456" s="81"/>
      <c r="AX456" s="81"/>
      <c r="AY456" s="81"/>
      <c r="AZ456" s="81"/>
      <c r="BA456" s="81"/>
      <c r="BB456" s="81"/>
      <c r="BC456" s="81"/>
    </row>
    <row r="457" spans="1:55" x14ac:dyDescent="0.25">
      <c r="A457" s="81"/>
      <c r="B457" s="81"/>
      <c r="C457" s="81"/>
      <c r="D457" s="81"/>
      <c r="E457" s="81"/>
      <c r="F457" s="81"/>
      <c r="G457" s="81"/>
      <c r="I457" s="81"/>
      <c r="J457" s="81"/>
      <c r="K457" s="81"/>
      <c r="L457" s="81"/>
      <c r="M457" s="81"/>
      <c r="N457" s="81"/>
      <c r="O457" s="81"/>
      <c r="Q457" s="81"/>
      <c r="R457" s="81"/>
      <c r="S457" s="81"/>
      <c r="T457" s="81"/>
      <c r="U457" s="81"/>
      <c r="V457" s="81"/>
      <c r="W457" s="81"/>
      <c r="AW457" s="81"/>
      <c r="AX457" s="81"/>
      <c r="AY457" s="81"/>
      <c r="AZ457" s="81"/>
      <c r="BA457" s="81"/>
      <c r="BB457" s="81"/>
      <c r="BC457" s="81"/>
    </row>
    <row r="458" spans="1:55" x14ac:dyDescent="0.25">
      <c r="A458" s="81"/>
      <c r="B458" s="81"/>
      <c r="C458" s="81"/>
      <c r="D458" s="81"/>
      <c r="E458" s="81"/>
      <c r="F458" s="81"/>
      <c r="G458" s="81"/>
      <c r="I458" s="81"/>
      <c r="J458" s="81"/>
      <c r="K458" s="81"/>
      <c r="L458" s="81"/>
      <c r="M458" s="81"/>
      <c r="N458" s="81"/>
      <c r="O458" s="81"/>
      <c r="Q458" s="81"/>
      <c r="R458" s="81"/>
      <c r="S458" s="81"/>
      <c r="T458" s="81"/>
      <c r="U458" s="81"/>
      <c r="V458" s="81"/>
      <c r="W458" s="81"/>
      <c r="AW458" s="81"/>
      <c r="AX458" s="81"/>
      <c r="AY458" s="81"/>
      <c r="AZ458" s="81"/>
      <c r="BA458" s="81"/>
      <c r="BB458" s="81"/>
      <c r="BC458" s="81"/>
    </row>
    <row r="459" spans="1:55" x14ac:dyDescent="0.25">
      <c r="A459" s="81"/>
      <c r="B459" s="81"/>
      <c r="C459" s="81"/>
      <c r="D459" s="81"/>
      <c r="E459" s="81"/>
      <c r="F459" s="81"/>
      <c r="G459" s="81"/>
      <c r="I459" s="81"/>
      <c r="J459" s="81"/>
      <c r="K459" s="81"/>
      <c r="L459" s="81"/>
      <c r="M459" s="81"/>
      <c r="N459" s="81"/>
      <c r="O459" s="81"/>
      <c r="Q459" s="81"/>
      <c r="R459" s="81"/>
      <c r="S459" s="81"/>
      <c r="T459" s="81"/>
      <c r="U459" s="81"/>
      <c r="V459" s="81"/>
      <c r="W459" s="81"/>
      <c r="AW459" s="81"/>
      <c r="AX459" s="81"/>
      <c r="AY459" s="81"/>
      <c r="AZ459" s="81"/>
      <c r="BA459" s="81"/>
      <c r="BB459" s="81"/>
      <c r="BC459" s="81"/>
    </row>
    <row r="460" spans="1:55" x14ac:dyDescent="0.25">
      <c r="A460" s="81"/>
      <c r="B460" s="81"/>
      <c r="C460" s="81"/>
      <c r="D460" s="81"/>
      <c r="E460" s="81"/>
      <c r="F460" s="81"/>
      <c r="G460" s="81"/>
      <c r="I460" s="81"/>
      <c r="J460" s="81"/>
      <c r="K460" s="81"/>
      <c r="L460" s="81"/>
      <c r="M460" s="81"/>
      <c r="N460" s="81"/>
      <c r="O460" s="81"/>
      <c r="Q460" s="81"/>
      <c r="R460" s="81"/>
      <c r="S460" s="81"/>
      <c r="T460" s="81"/>
      <c r="U460" s="81"/>
      <c r="V460" s="81"/>
      <c r="W460" s="81"/>
      <c r="AW460" s="81"/>
      <c r="AX460" s="81"/>
      <c r="AY460" s="81"/>
      <c r="AZ460" s="81"/>
      <c r="BA460" s="81"/>
      <c r="BB460" s="81"/>
      <c r="BC460" s="81"/>
    </row>
    <row r="461" spans="1:55" x14ac:dyDescent="0.25">
      <c r="A461" s="81"/>
      <c r="B461" s="81"/>
      <c r="C461" s="81"/>
      <c r="D461" s="81"/>
      <c r="E461" s="81"/>
      <c r="F461" s="81"/>
      <c r="G461" s="81"/>
      <c r="I461" s="81"/>
      <c r="J461" s="81"/>
      <c r="K461" s="81"/>
      <c r="L461" s="81"/>
      <c r="M461" s="81"/>
      <c r="N461" s="81"/>
      <c r="O461" s="81"/>
      <c r="Q461" s="81"/>
      <c r="R461" s="81"/>
      <c r="S461" s="81"/>
      <c r="T461" s="81"/>
      <c r="U461" s="81"/>
      <c r="V461" s="81"/>
      <c r="W461" s="81"/>
      <c r="AW461" s="81"/>
      <c r="AX461" s="81"/>
      <c r="AY461" s="81"/>
      <c r="AZ461" s="81"/>
      <c r="BA461" s="81"/>
      <c r="BB461" s="81"/>
      <c r="BC461" s="81"/>
    </row>
    <row r="462" spans="1:55" x14ac:dyDescent="0.25">
      <c r="A462" s="81"/>
      <c r="B462" s="81"/>
      <c r="C462" s="81"/>
      <c r="D462" s="81"/>
      <c r="E462" s="81"/>
      <c r="F462" s="81"/>
      <c r="G462" s="81"/>
      <c r="I462" s="81"/>
      <c r="J462" s="81"/>
      <c r="K462" s="81"/>
      <c r="L462" s="81"/>
      <c r="M462" s="81"/>
      <c r="N462" s="81"/>
      <c r="O462" s="81"/>
      <c r="Q462" s="81"/>
      <c r="R462" s="81"/>
      <c r="S462" s="81"/>
      <c r="T462" s="81"/>
      <c r="U462" s="81"/>
      <c r="V462" s="81"/>
      <c r="W462" s="81"/>
      <c r="AW462" s="81"/>
      <c r="AX462" s="81"/>
      <c r="AY462" s="81"/>
      <c r="AZ462" s="81"/>
      <c r="BA462" s="81"/>
      <c r="BB462" s="81"/>
      <c r="BC462" s="81"/>
    </row>
    <row r="463" spans="1:55" x14ac:dyDescent="0.25">
      <c r="A463" s="81"/>
      <c r="B463" s="81"/>
      <c r="C463" s="81"/>
      <c r="D463" s="81"/>
      <c r="E463" s="81"/>
      <c r="F463" s="81"/>
      <c r="G463" s="81"/>
      <c r="I463" s="81"/>
      <c r="J463" s="81"/>
      <c r="K463" s="81"/>
      <c r="L463" s="81"/>
      <c r="M463" s="81"/>
      <c r="N463" s="81"/>
      <c r="O463" s="81"/>
      <c r="Q463" s="81"/>
      <c r="R463" s="81"/>
      <c r="S463" s="81"/>
      <c r="T463" s="81"/>
      <c r="U463" s="81"/>
      <c r="V463" s="81"/>
      <c r="W463" s="81"/>
      <c r="AW463" s="81"/>
      <c r="AX463" s="81"/>
      <c r="AY463" s="81"/>
      <c r="AZ463" s="81"/>
      <c r="BA463" s="81"/>
      <c r="BB463" s="81"/>
      <c r="BC463" s="81"/>
    </row>
    <row r="464" spans="1:55" x14ac:dyDescent="0.25">
      <c r="A464" s="81"/>
      <c r="B464" s="81"/>
      <c r="C464" s="81"/>
      <c r="D464" s="81"/>
      <c r="E464" s="81"/>
      <c r="F464" s="81"/>
      <c r="G464" s="81"/>
      <c r="I464" s="81"/>
      <c r="J464" s="81"/>
      <c r="K464" s="81"/>
      <c r="L464" s="81"/>
      <c r="M464" s="81"/>
      <c r="N464" s="81"/>
      <c r="O464" s="81"/>
      <c r="Q464" s="81"/>
      <c r="R464" s="81"/>
      <c r="S464" s="81"/>
      <c r="T464" s="81"/>
      <c r="U464" s="81"/>
      <c r="V464" s="81"/>
      <c r="W464" s="81"/>
      <c r="AW464" s="81"/>
      <c r="AX464" s="81"/>
      <c r="AY464" s="81"/>
      <c r="AZ464" s="81"/>
      <c r="BA464" s="81"/>
      <c r="BB464" s="81"/>
      <c r="BC464" s="81"/>
    </row>
    <row r="465" spans="1:55" x14ac:dyDescent="0.25">
      <c r="A465" s="81"/>
      <c r="B465" s="81"/>
      <c r="C465" s="81"/>
      <c r="D465" s="81"/>
      <c r="E465" s="81"/>
      <c r="F465" s="81"/>
      <c r="G465" s="81"/>
      <c r="I465" s="81"/>
      <c r="J465" s="81"/>
      <c r="K465" s="81"/>
      <c r="L465" s="81"/>
      <c r="M465" s="81"/>
      <c r="N465" s="81"/>
      <c r="O465" s="81"/>
      <c r="Q465" s="81"/>
      <c r="R465" s="81"/>
      <c r="S465" s="81"/>
      <c r="T465" s="81"/>
      <c r="U465" s="81"/>
      <c r="V465" s="81"/>
      <c r="W465" s="81"/>
      <c r="AW465" s="81"/>
      <c r="AX465" s="81"/>
      <c r="AY465" s="81"/>
      <c r="AZ465" s="81"/>
      <c r="BA465" s="81"/>
      <c r="BB465" s="81"/>
      <c r="BC465" s="81"/>
    </row>
    <row r="466" spans="1:55" x14ac:dyDescent="0.25">
      <c r="A466" s="81"/>
      <c r="B466" s="81"/>
      <c r="C466" s="81"/>
      <c r="D466" s="81"/>
      <c r="E466" s="81"/>
      <c r="F466" s="81"/>
      <c r="G466" s="81"/>
      <c r="I466" s="81"/>
      <c r="J466" s="81"/>
      <c r="K466" s="81"/>
      <c r="L466" s="81"/>
      <c r="M466" s="81"/>
      <c r="N466" s="81"/>
      <c r="O466" s="81"/>
      <c r="Q466" s="81"/>
      <c r="R466" s="81"/>
      <c r="S466" s="81"/>
      <c r="T466" s="81"/>
      <c r="U466" s="81"/>
      <c r="V466" s="81"/>
      <c r="W466" s="81"/>
      <c r="AW466" s="81"/>
      <c r="AX466" s="81"/>
      <c r="AY466" s="81"/>
      <c r="AZ466" s="81"/>
      <c r="BA466" s="81"/>
      <c r="BB466" s="81"/>
      <c r="BC466" s="81"/>
    </row>
    <row r="467" spans="1:55" x14ac:dyDescent="0.25">
      <c r="A467" s="81"/>
      <c r="B467" s="81"/>
      <c r="C467" s="81"/>
      <c r="D467" s="81"/>
      <c r="E467" s="81"/>
      <c r="F467" s="81"/>
      <c r="G467" s="81"/>
      <c r="I467" s="81"/>
      <c r="J467" s="81"/>
      <c r="K467" s="81"/>
      <c r="L467" s="81"/>
      <c r="M467" s="81"/>
      <c r="N467" s="81"/>
      <c r="O467" s="81"/>
      <c r="Q467" s="81"/>
      <c r="R467" s="81"/>
      <c r="S467" s="81"/>
      <c r="T467" s="81"/>
      <c r="U467" s="81"/>
      <c r="V467" s="81"/>
      <c r="W467" s="81"/>
      <c r="AW467" s="81"/>
      <c r="AX467" s="81"/>
      <c r="AY467" s="81"/>
      <c r="AZ467" s="81"/>
      <c r="BA467" s="81"/>
      <c r="BB467" s="81"/>
      <c r="BC467" s="81"/>
    </row>
    <row r="468" spans="1:55" x14ac:dyDescent="0.25">
      <c r="A468" s="81"/>
      <c r="B468" s="81"/>
      <c r="C468" s="81"/>
      <c r="D468" s="81"/>
      <c r="E468" s="81"/>
      <c r="F468" s="81"/>
      <c r="G468" s="81"/>
      <c r="I468" s="81"/>
      <c r="J468" s="81"/>
      <c r="K468" s="81"/>
      <c r="L468" s="81"/>
      <c r="M468" s="81"/>
      <c r="N468" s="81"/>
      <c r="O468" s="81"/>
      <c r="Q468" s="81"/>
      <c r="R468" s="81"/>
      <c r="S468" s="81"/>
      <c r="T468" s="81"/>
      <c r="U468" s="81"/>
      <c r="V468" s="81"/>
      <c r="W468" s="81"/>
      <c r="AW468" s="81"/>
      <c r="AX468" s="81"/>
      <c r="AY468" s="81"/>
      <c r="AZ468" s="81"/>
      <c r="BA468" s="81"/>
      <c r="BB468" s="81"/>
      <c r="BC468" s="81"/>
    </row>
    <row r="469" spans="1:55" x14ac:dyDescent="0.25">
      <c r="A469" s="81"/>
      <c r="B469" s="81"/>
      <c r="C469" s="81"/>
      <c r="D469" s="81"/>
      <c r="E469" s="81"/>
      <c r="F469" s="81"/>
      <c r="G469" s="81"/>
      <c r="I469" s="81"/>
      <c r="J469" s="81"/>
      <c r="K469" s="81"/>
      <c r="L469" s="81"/>
      <c r="M469" s="81"/>
      <c r="N469" s="81"/>
      <c r="O469" s="81"/>
      <c r="Q469" s="81"/>
      <c r="R469" s="81"/>
      <c r="S469" s="81"/>
      <c r="T469" s="81"/>
      <c r="U469" s="81"/>
      <c r="V469" s="81"/>
      <c r="W469" s="81"/>
      <c r="AW469" s="81"/>
      <c r="AX469" s="81"/>
      <c r="AY469" s="81"/>
      <c r="AZ469" s="81"/>
      <c r="BA469" s="81"/>
      <c r="BB469" s="81"/>
      <c r="BC469" s="81"/>
    </row>
    <row r="470" spans="1:55" x14ac:dyDescent="0.25">
      <c r="A470" s="81"/>
      <c r="B470" s="81"/>
      <c r="C470" s="81"/>
      <c r="D470" s="81"/>
      <c r="E470" s="81"/>
      <c r="F470" s="81"/>
      <c r="G470" s="81"/>
      <c r="I470" s="81"/>
      <c r="J470" s="81"/>
      <c r="K470" s="81"/>
      <c r="L470" s="81"/>
      <c r="M470" s="81"/>
      <c r="N470" s="81"/>
      <c r="O470" s="81"/>
      <c r="Q470" s="81"/>
      <c r="R470" s="81"/>
      <c r="S470" s="81"/>
      <c r="T470" s="81"/>
      <c r="U470" s="81"/>
      <c r="V470" s="81"/>
      <c r="W470" s="81"/>
      <c r="AW470" s="81"/>
      <c r="AX470" s="81"/>
      <c r="AY470" s="81"/>
      <c r="AZ470" s="81"/>
      <c r="BA470" s="81"/>
      <c r="BB470" s="81"/>
      <c r="BC470" s="81"/>
    </row>
    <row r="471" spans="1:55" x14ac:dyDescent="0.25">
      <c r="A471" s="81"/>
      <c r="B471" s="81"/>
      <c r="C471" s="81"/>
      <c r="D471" s="81"/>
      <c r="E471" s="81"/>
      <c r="F471" s="81"/>
      <c r="G471" s="81"/>
      <c r="I471" s="81"/>
      <c r="J471" s="81"/>
      <c r="K471" s="81"/>
      <c r="L471" s="81"/>
      <c r="M471" s="81"/>
      <c r="N471" s="81"/>
      <c r="O471" s="81"/>
      <c r="Q471" s="81"/>
      <c r="R471" s="81"/>
      <c r="S471" s="81"/>
      <c r="T471" s="81"/>
      <c r="U471" s="81"/>
      <c r="V471" s="81"/>
      <c r="W471" s="81"/>
      <c r="AW471" s="81"/>
      <c r="AX471" s="81"/>
      <c r="AY471" s="81"/>
      <c r="AZ471" s="81"/>
      <c r="BA471" s="81"/>
      <c r="BB471" s="81"/>
      <c r="BC471" s="81"/>
    </row>
    <row r="472" spans="1:55" x14ac:dyDescent="0.25">
      <c r="A472" s="81"/>
      <c r="B472" s="81"/>
      <c r="C472" s="81"/>
      <c r="D472" s="81"/>
      <c r="E472" s="81"/>
      <c r="F472" s="81"/>
      <c r="G472" s="81"/>
      <c r="I472" s="81"/>
      <c r="J472" s="81"/>
      <c r="K472" s="81"/>
      <c r="L472" s="81"/>
      <c r="M472" s="81"/>
      <c r="N472" s="81"/>
      <c r="O472" s="81"/>
      <c r="Q472" s="81"/>
      <c r="R472" s="81"/>
      <c r="S472" s="81"/>
      <c r="T472" s="81"/>
      <c r="U472" s="81"/>
      <c r="V472" s="81"/>
      <c r="W472" s="81"/>
      <c r="AW472" s="81"/>
      <c r="AX472" s="81"/>
      <c r="AY472" s="81"/>
      <c r="AZ472" s="81"/>
      <c r="BA472" s="81"/>
      <c r="BB472" s="81"/>
      <c r="BC472" s="81"/>
    </row>
    <row r="473" spans="1:55" x14ac:dyDescent="0.25">
      <c r="A473" s="81"/>
      <c r="B473" s="81"/>
      <c r="C473" s="81"/>
      <c r="D473" s="81"/>
      <c r="E473" s="81"/>
      <c r="F473" s="81"/>
      <c r="G473" s="81"/>
      <c r="I473" s="81"/>
      <c r="J473" s="81"/>
      <c r="K473" s="81"/>
      <c r="L473" s="81"/>
      <c r="M473" s="81"/>
      <c r="N473" s="81"/>
      <c r="O473" s="81"/>
      <c r="Q473" s="81"/>
      <c r="R473" s="81"/>
      <c r="S473" s="81"/>
      <c r="T473" s="81"/>
      <c r="U473" s="81"/>
      <c r="V473" s="81"/>
      <c r="W473" s="81"/>
      <c r="AW473" s="81"/>
      <c r="AX473" s="81"/>
      <c r="AY473" s="81"/>
      <c r="AZ473" s="81"/>
      <c r="BA473" s="81"/>
      <c r="BB473" s="81"/>
      <c r="BC473" s="81"/>
    </row>
    <row r="474" spans="1:55" x14ac:dyDescent="0.25">
      <c r="A474" s="81"/>
      <c r="B474" s="81"/>
      <c r="C474" s="81"/>
      <c r="D474" s="81"/>
      <c r="E474" s="81"/>
      <c r="F474" s="81"/>
      <c r="G474" s="81"/>
      <c r="I474" s="81"/>
      <c r="J474" s="81"/>
      <c r="K474" s="81"/>
      <c r="L474" s="81"/>
      <c r="M474" s="81"/>
      <c r="N474" s="81"/>
      <c r="O474" s="81"/>
      <c r="Q474" s="81"/>
      <c r="R474" s="81"/>
      <c r="S474" s="81"/>
      <c r="T474" s="81"/>
      <c r="U474" s="81"/>
      <c r="V474" s="81"/>
      <c r="W474" s="81"/>
      <c r="AW474" s="81"/>
      <c r="AX474" s="81"/>
      <c r="AY474" s="81"/>
      <c r="AZ474" s="81"/>
      <c r="BA474" s="81"/>
      <c r="BB474" s="81"/>
      <c r="BC474" s="81"/>
    </row>
    <row r="475" spans="1:55" x14ac:dyDescent="0.25">
      <c r="A475" s="81"/>
      <c r="B475" s="81"/>
      <c r="C475" s="81"/>
      <c r="D475" s="81"/>
      <c r="E475" s="81"/>
      <c r="F475" s="81"/>
      <c r="G475" s="81"/>
      <c r="I475" s="81"/>
      <c r="J475" s="81"/>
      <c r="K475" s="81"/>
      <c r="L475" s="81"/>
      <c r="M475" s="81"/>
      <c r="N475" s="81"/>
      <c r="O475" s="81"/>
      <c r="Q475" s="81"/>
      <c r="R475" s="81"/>
      <c r="S475" s="81"/>
      <c r="T475" s="81"/>
      <c r="U475" s="81"/>
      <c r="V475" s="81"/>
      <c r="W475" s="81"/>
      <c r="AW475" s="81"/>
      <c r="AX475" s="81"/>
      <c r="AY475" s="81"/>
      <c r="AZ475" s="81"/>
      <c r="BA475" s="81"/>
      <c r="BB475" s="81"/>
      <c r="BC475" s="81"/>
    </row>
    <row r="476" spans="1:55" x14ac:dyDescent="0.25">
      <c r="A476" s="81"/>
      <c r="B476" s="81"/>
      <c r="C476" s="81"/>
      <c r="D476" s="81"/>
      <c r="E476" s="81"/>
      <c r="F476" s="81"/>
      <c r="G476" s="81"/>
      <c r="I476" s="81"/>
      <c r="J476" s="81"/>
      <c r="K476" s="81"/>
      <c r="L476" s="81"/>
      <c r="M476" s="81"/>
      <c r="N476" s="81"/>
      <c r="O476" s="81"/>
      <c r="Q476" s="81"/>
      <c r="R476" s="81"/>
      <c r="S476" s="81"/>
      <c r="T476" s="81"/>
      <c r="U476" s="81"/>
      <c r="V476" s="81"/>
      <c r="W476" s="81"/>
      <c r="AW476" s="81"/>
      <c r="AX476" s="81"/>
      <c r="AY476" s="81"/>
      <c r="AZ476" s="81"/>
      <c r="BA476" s="81"/>
      <c r="BB476" s="81"/>
      <c r="BC476" s="81"/>
    </row>
    <row r="477" spans="1:55" x14ac:dyDescent="0.25">
      <c r="A477" s="81"/>
      <c r="B477" s="81"/>
      <c r="C477" s="81"/>
      <c r="D477" s="81"/>
      <c r="E477" s="81"/>
      <c r="F477" s="81"/>
      <c r="G477" s="81"/>
      <c r="I477" s="81"/>
      <c r="J477" s="81"/>
      <c r="K477" s="81"/>
      <c r="L477" s="81"/>
      <c r="M477" s="81"/>
      <c r="N477" s="81"/>
      <c r="O477" s="81"/>
      <c r="Q477" s="81"/>
      <c r="R477" s="81"/>
      <c r="S477" s="81"/>
      <c r="T477" s="81"/>
      <c r="U477" s="81"/>
      <c r="V477" s="81"/>
      <c r="W477" s="81"/>
      <c r="AW477" s="81"/>
      <c r="AX477" s="81"/>
      <c r="AY477" s="81"/>
      <c r="AZ477" s="81"/>
      <c r="BA477" s="81"/>
      <c r="BB477" s="81"/>
      <c r="BC477" s="81"/>
    </row>
    <row r="478" spans="1:55" x14ac:dyDescent="0.25">
      <c r="A478" s="81"/>
      <c r="B478" s="81"/>
      <c r="C478" s="81"/>
      <c r="D478" s="81"/>
      <c r="E478" s="81"/>
      <c r="F478" s="81"/>
      <c r="G478" s="81"/>
      <c r="I478" s="81"/>
      <c r="J478" s="81"/>
      <c r="K478" s="81"/>
      <c r="L478" s="81"/>
      <c r="M478" s="81"/>
      <c r="N478" s="81"/>
      <c r="O478" s="81"/>
      <c r="Q478" s="81"/>
      <c r="R478" s="81"/>
      <c r="S478" s="81"/>
      <c r="T478" s="81"/>
      <c r="U478" s="81"/>
      <c r="V478" s="81"/>
      <c r="W478" s="81"/>
      <c r="AW478" s="81"/>
      <c r="AX478" s="81"/>
      <c r="AY478" s="81"/>
      <c r="AZ478" s="81"/>
      <c r="BA478" s="81"/>
      <c r="BB478" s="81"/>
      <c r="BC478" s="81"/>
    </row>
    <row r="479" spans="1:55" x14ac:dyDescent="0.25">
      <c r="A479" s="81"/>
      <c r="B479" s="81"/>
      <c r="C479" s="81"/>
      <c r="D479" s="81"/>
      <c r="E479" s="81"/>
      <c r="F479" s="81"/>
      <c r="G479" s="81"/>
      <c r="I479" s="81"/>
      <c r="J479" s="81"/>
      <c r="K479" s="81"/>
      <c r="L479" s="81"/>
      <c r="M479" s="81"/>
      <c r="N479" s="81"/>
      <c r="O479" s="81"/>
      <c r="Q479" s="81"/>
      <c r="R479" s="81"/>
      <c r="S479" s="81"/>
      <c r="T479" s="81"/>
      <c r="U479" s="81"/>
      <c r="V479" s="81"/>
      <c r="W479" s="81"/>
      <c r="AW479" s="81"/>
      <c r="AX479" s="81"/>
      <c r="AY479" s="81"/>
      <c r="AZ479" s="81"/>
      <c r="BA479" s="81"/>
      <c r="BB479" s="81"/>
      <c r="BC479" s="81"/>
    </row>
    <row r="480" spans="1:55" x14ac:dyDescent="0.25">
      <c r="A480" s="81"/>
      <c r="B480" s="81"/>
      <c r="C480" s="81"/>
      <c r="D480" s="81"/>
      <c r="E480" s="81"/>
      <c r="F480" s="81"/>
      <c r="G480" s="81"/>
      <c r="I480" s="81"/>
      <c r="J480" s="81"/>
      <c r="K480" s="81"/>
      <c r="L480" s="81"/>
      <c r="M480" s="81"/>
      <c r="N480" s="81"/>
      <c r="O480" s="81"/>
      <c r="Q480" s="81"/>
      <c r="R480" s="81"/>
      <c r="S480" s="81"/>
      <c r="T480" s="81"/>
      <c r="U480" s="81"/>
      <c r="V480" s="81"/>
      <c r="W480" s="81"/>
      <c r="AW480" s="81"/>
      <c r="AX480" s="81"/>
      <c r="AY480" s="81"/>
      <c r="AZ480" s="81"/>
      <c r="BA480" s="81"/>
      <c r="BB480" s="81"/>
      <c r="BC480" s="81"/>
    </row>
    <row r="481" spans="1:55" x14ac:dyDescent="0.25">
      <c r="A481" s="81"/>
      <c r="B481" s="81"/>
      <c r="C481" s="81"/>
      <c r="D481" s="81"/>
      <c r="E481" s="81"/>
      <c r="F481" s="81"/>
      <c r="G481" s="81"/>
      <c r="I481" s="81"/>
      <c r="J481" s="81"/>
      <c r="K481" s="81"/>
      <c r="L481" s="81"/>
      <c r="M481" s="81"/>
      <c r="N481" s="81"/>
      <c r="O481" s="81"/>
      <c r="Q481" s="81"/>
      <c r="R481" s="81"/>
      <c r="S481" s="81"/>
      <c r="T481" s="81"/>
      <c r="U481" s="81"/>
      <c r="V481" s="81"/>
      <c r="W481" s="81"/>
      <c r="AW481" s="81"/>
      <c r="AX481" s="81"/>
      <c r="AY481" s="81"/>
      <c r="AZ481" s="81"/>
      <c r="BA481" s="81"/>
      <c r="BB481" s="81"/>
      <c r="BC481" s="81"/>
    </row>
    <row r="482" spans="1:55" x14ac:dyDescent="0.25">
      <c r="A482" s="81"/>
      <c r="B482" s="81"/>
      <c r="C482" s="81"/>
      <c r="D482" s="81"/>
      <c r="E482" s="81"/>
      <c r="F482" s="81"/>
      <c r="G482" s="81"/>
      <c r="I482" s="81"/>
      <c r="J482" s="81"/>
      <c r="K482" s="81"/>
      <c r="L482" s="81"/>
      <c r="M482" s="81"/>
      <c r="N482" s="81"/>
      <c r="O482" s="81"/>
      <c r="Q482" s="81"/>
      <c r="R482" s="81"/>
      <c r="S482" s="81"/>
      <c r="T482" s="81"/>
      <c r="U482" s="81"/>
      <c r="V482" s="81"/>
      <c r="W482" s="81"/>
      <c r="AW482" s="81"/>
      <c r="AX482" s="81"/>
      <c r="AY482" s="81"/>
      <c r="AZ482" s="81"/>
      <c r="BA482" s="81"/>
      <c r="BB482" s="81"/>
      <c r="BC482" s="81"/>
    </row>
    <row r="483" spans="1:55" x14ac:dyDescent="0.25">
      <c r="A483" s="81"/>
      <c r="B483" s="81"/>
      <c r="C483" s="81"/>
      <c r="D483" s="81"/>
      <c r="E483" s="81"/>
      <c r="F483" s="81"/>
      <c r="G483" s="81"/>
      <c r="I483" s="81"/>
      <c r="J483" s="81"/>
      <c r="K483" s="81"/>
      <c r="L483" s="81"/>
      <c r="M483" s="81"/>
      <c r="N483" s="81"/>
      <c r="O483" s="81"/>
      <c r="Q483" s="81"/>
      <c r="R483" s="81"/>
      <c r="S483" s="81"/>
      <c r="T483" s="81"/>
      <c r="U483" s="81"/>
      <c r="V483" s="81"/>
      <c r="W483" s="81"/>
      <c r="AW483" s="81"/>
      <c r="AX483" s="81"/>
      <c r="AY483" s="81"/>
      <c r="AZ483" s="81"/>
      <c r="BA483" s="81"/>
      <c r="BB483" s="81"/>
      <c r="BC483" s="81"/>
    </row>
    <row r="484" spans="1:55" x14ac:dyDescent="0.25">
      <c r="A484" s="81"/>
      <c r="B484" s="81"/>
      <c r="C484" s="81"/>
      <c r="D484" s="81"/>
      <c r="E484" s="81"/>
      <c r="F484" s="81"/>
      <c r="G484" s="81"/>
      <c r="I484" s="81"/>
      <c r="J484" s="81"/>
      <c r="K484" s="81"/>
      <c r="L484" s="81"/>
      <c r="M484" s="81"/>
      <c r="N484" s="81"/>
      <c r="O484" s="81"/>
      <c r="Q484" s="81"/>
      <c r="R484" s="81"/>
      <c r="S484" s="81"/>
      <c r="T484" s="81"/>
      <c r="U484" s="81"/>
      <c r="V484" s="81"/>
      <c r="W484" s="81"/>
      <c r="AW484" s="81"/>
      <c r="AX484" s="81"/>
      <c r="AY484" s="81"/>
      <c r="AZ484" s="81"/>
      <c r="BA484" s="81"/>
      <c r="BB484" s="81"/>
      <c r="BC484" s="81"/>
    </row>
    <row r="485" spans="1:55" x14ac:dyDescent="0.25">
      <c r="A485" s="81"/>
      <c r="B485" s="81"/>
      <c r="C485" s="81"/>
      <c r="D485" s="81"/>
      <c r="E485" s="81"/>
      <c r="F485" s="81"/>
      <c r="G485" s="81"/>
      <c r="I485" s="81"/>
      <c r="J485" s="81"/>
      <c r="K485" s="81"/>
      <c r="L485" s="81"/>
      <c r="M485" s="81"/>
      <c r="N485" s="81"/>
      <c r="O485" s="81"/>
      <c r="Q485" s="81"/>
      <c r="R485" s="81"/>
      <c r="S485" s="81"/>
      <c r="T485" s="81"/>
      <c r="U485" s="81"/>
      <c r="V485" s="81"/>
      <c r="W485" s="81"/>
      <c r="AW485" s="81"/>
      <c r="AX485" s="81"/>
      <c r="AY485" s="81"/>
      <c r="AZ485" s="81"/>
      <c r="BA485" s="81"/>
      <c r="BB485" s="81"/>
      <c r="BC485" s="81"/>
    </row>
    <row r="486" spans="1:55" x14ac:dyDescent="0.25">
      <c r="A486" s="81"/>
      <c r="B486" s="81"/>
      <c r="C486" s="81"/>
      <c r="D486" s="81"/>
      <c r="E486" s="81"/>
      <c r="F486" s="81"/>
      <c r="G486" s="81"/>
      <c r="I486" s="81"/>
      <c r="J486" s="81"/>
      <c r="K486" s="81"/>
      <c r="L486" s="81"/>
      <c r="M486" s="81"/>
      <c r="N486" s="81"/>
      <c r="O486" s="81"/>
      <c r="Q486" s="81"/>
      <c r="R486" s="81"/>
      <c r="S486" s="81"/>
      <c r="T486" s="81"/>
      <c r="U486" s="81"/>
      <c r="V486" s="81"/>
      <c r="W486" s="81"/>
      <c r="AW486" s="81"/>
      <c r="AX486" s="81"/>
      <c r="AY486" s="81"/>
      <c r="AZ486" s="81"/>
      <c r="BA486" s="81"/>
      <c r="BB486" s="81"/>
      <c r="BC486" s="81"/>
    </row>
    <row r="487" spans="1:55" x14ac:dyDescent="0.25">
      <c r="A487" s="81"/>
      <c r="B487" s="81"/>
      <c r="C487" s="81"/>
      <c r="D487" s="81"/>
      <c r="E487" s="81"/>
      <c r="F487" s="81"/>
      <c r="G487" s="81"/>
      <c r="I487" s="81"/>
      <c r="J487" s="81"/>
      <c r="K487" s="81"/>
      <c r="L487" s="81"/>
      <c r="M487" s="81"/>
      <c r="N487" s="81"/>
      <c r="O487" s="81"/>
      <c r="Q487" s="81"/>
      <c r="R487" s="81"/>
      <c r="S487" s="81"/>
      <c r="T487" s="81"/>
      <c r="U487" s="81"/>
      <c r="V487" s="81"/>
      <c r="W487" s="81"/>
      <c r="AW487" s="81"/>
      <c r="AX487" s="81"/>
      <c r="AY487" s="81"/>
      <c r="AZ487" s="81"/>
      <c r="BA487" s="81"/>
      <c r="BB487" s="81"/>
      <c r="BC487" s="81"/>
    </row>
    <row r="488" spans="1:55" x14ac:dyDescent="0.25">
      <c r="A488" s="81"/>
      <c r="B488" s="81"/>
      <c r="C488" s="81"/>
      <c r="D488" s="81"/>
      <c r="E488" s="81"/>
      <c r="F488" s="81"/>
      <c r="G488" s="81"/>
      <c r="I488" s="81"/>
      <c r="J488" s="81"/>
      <c r="K488" s="81"/>
      <c r="L488" s="81"/>
      <c r="M488" s="81"/>
      <c r="N488" s="81"/>
      <c r="O488" s="81"/>
      <c r="Q488" s="81"/>
      <c r="R488" s="81"/>
      <c r="S488" s="81"/>
      <c r="T488" s="81"/>
      <c r="U488" s="81"/>
      <c r="V488" s="81"/>
      <c r="W488" s="81"/>
      <c r="AW488" s="81"/>
      <c r="AX488" s="81"/>
      <c r="AY488" s="81"/>
      <c r="AZ488" s="81"/>
      <c r="BA488" s="81"/>
      <c r="BB488" s="81"/>
      <c r="BC488" s="81"/>
    </row>
    <row r="489" spans="1:55" x14ac:dyDescent="0.25">
      <c r="A489" s="81"/>
      <c r="B489" s="81"/>
      <c r="C489" s="81"/>
      <c r="D489" s="81"/>
      <c r="E489" s="81"/>
      <c r="F489" s="81"/>
      <c r="G489" s="81"/>
      <c r="I489" s="81"/>
      <c r="J489" s="81"/>
      <c r="K489" s="81"/>
      <c r="L489" s="81"/>
      <c r="M489" s="81"/>
      <c r="N489" s="81"/>
      <c r="O489" s="81"/>
      <c r="Q489" s="81"/>
      <c r="R489" s="81"/>
      <c r="S489" s="81"/>
      <c r="T489" s="81"/>
      <c r="U489" s="81"/>
      <c r="V489" s="81"/>
      <c r="W489" s="81"/>
      <c r="AW489" s="81"/>
      <c r="AX489" s="81"/>
      <c r="AY489" s="81"/>
      <c r="AZ489" s="81"/>
      <c r="BA489" s="81"/>
      <c r="BB489" s="81"/>
      <c r="BC489" s="81"/>
    </row>
    <row r="490" spans="1:55" x14ac:dyDescent="0.25">
      <c r="A490" s="81"/>
      <c r="B490" s="81"/>
      <c r="C490" s="81"/>
      <c r="D490" s="81"/>
      <c r="E490" s="81"/>
      <c r="F490" s="81"/>
      <c r="G490" s="81"/>
      <c r="I490" s="81"/>
      <c r="J490" s="81"/>
      <c r="K490" s="81"/>
      <c r="L490" s="81"/>
      <c r="M490" s="81"/>
      <c r="N490" s="81"/>
      <c r="O490" s="81"/>
      <c r="Q490" s="81"/>
      <c r="R490" s="81"/>
      <c r="S490" s="81"/>
      <c r="T490" s="81"/>
      <c r="U490" s="81"/>
      <c r="V490" s="81"/>
      <c r="W490" s="81"/>
      <c r="AW490" s="81"/>
      <c r="AX490" s="81"/>
      <c r="AY490" s="81"/>
      <c r="AZ490" s="81"/>
      <c r="BA490" s="81"/>
      <c r="BB490" s="81"/>
      <c r="BC490" s="81"/>
    </row>
    <row r="491" spans="1:55" x14ac:dyDescent="0.25">
      <c r="A491" s="81"/>
      <c r="B491" s="81"/>
      <c r="C491" s="81"/>
      <c r="D491" s="81"/>
      <c r="E491" s="81"/>
      <c r="F491" s="81"/>
      <c r="G491" s="81"/>
      <c r="I491" s="81"/>
      <c r="J491" s="81"/>
      <c r="K491" s="81"/>
      <c r="L491" s="81"/>
      <c r="M491" s="81"/>
      <c r="N491" s="81"/>
      <c r="O491" s="81"/>
      <c r="Q491" s="81"/>
      <c r="R491" s="81"/>
      <c r="S491" s="81"/>
      <c r="T491" s="81"/>
      <c r="U491" s="81"/>
      <c r="V491" s="81"/>
      <c r="W491" s="81"/>
      <c r="AW491" s="81"/>
      <c r="AX491" s="81"/>
      <c r="AY491" s="81"/>
      <c r="AZ491" s="81"/>
      <c r="BA491" s="81"/>
      <c r="BB491" s="81"/>
      <c r="BC491" s="81"/>
    </row>
    <row r="492" spans="1:55" x14ac:dyDescent="0.25">
      <c r="A492" s="81"/>
      <c r="B492" s="81"/>
      <c r="C492" s="81"/>
      <c r="D492" s="81"/>
      <c r="E492" s="81"/>
      <c r="F492" s="81"/>
      <c r="G492" s="81"/>
      <c r="I492" s="81"/>
      <c r="J492" s="81"/>
      <c r="K492" s="81"/>
      <c r="L492" s="81"/>
      <c r="M492" s="81"/>
      <c r="N492" s="81"/>
      <c r="O492" s="81"/>
      <c r="Q492" s="81"/>
      <c r="R492" s="81"/>
      <c r="S492" s="81"/>
      <c r="T492" s="81"/>
      <c r="U492" s="81"/>
      <c r="V492" s="81"/>
      <c r="W492" s="81"/>
      <c r="AW492" s="81"/>
      <c r="AX492" s="81"/>
      <c r="AY492" s="81"/>
      <c r="AZ492" s="81"/>
      <c r="BA492" s="81"/>
      <c r="BB492" s="81"/>
      <c r="BC492" s="81"/>
    </row>
    <row r="493" spans="1:55" x14ac:dyDescent="0.25">
      <c r="A493" s="81"/>
      <c r="B493" s="81"/>
      <c r="C493" s="81"/>
      <c r="D493" s="81"/>
      <c r="E493" s="81"/>
      <c r="F493" s="81"/>
      <c r="G493" s="81"/>
      <c r="I493" s="81"/>
      <c r="J493" s="81"/>
      <c r="K493" s="81"/>
      <c r="L493" s="81"/>
      <c r="M493" s="81"/>
      <c r="N493" s="81"/>
      <c r="O493" s="81"/>
      <c r="Q493" s="81"/>
      <c r="R493" s="81"/>
      <c r="S493" s="81"/>
      <c r="T493" s="81"/>
      <c r="U493" s="81"/>
      <c r="V493" s="81"/>
      <c r="W493" s="81"/>
      <c r="AW493" s="81"/>
      <c r="AX493" s="81"/>
      <c r="AY493" s="81"/>
      <c r="AZ493" s="81"/>
      <c r="BA493" s="81"/>
      <c r="BB493" s="81"/>
      <c r="BC493" s="81"/>
    </row>
    <row r="494" spans="1:55" x14ac:dyDescent="0.25">
      <c r="A494" s="81"/>
      <c r="B494" s="81"/>
      <c r="C494" s="81"/>
      <c r="D494" s="81"/>
      <c r="E494" s="81"/>
      <c r="F494" s="81"/>
      <c r="G494" s="81"/>
      <c r="I494" s="81"/>
      <c r="J494" s="81"/>
      <c r="K494" s="81"/>
      <c r="L494" s="81"/>
      <c r="M494" s="81"/>
      <c r="N494" s="81"/>
      <c r="O494" s="81"/>
      <c r="Q494" s="81"/>
      <c r="R494" s="81"/>
      <c r="S494" s="81"/>
      <c r="T494" s="81"/>
      <c r="U494" s="81"/>
      <c r="V494" s="81"/>
      <c r="W494" s="81"/>
      <c r="AW494" s="81"/>
      <c r="AX494" s="81"/>
      <c r="AY494" s="81"/>
      <c r="AZ494" s="81"/>
      <c r="BA494" s="81"/>
      <c r="BB494" s="81"/>
      <c r="BC494" s="81"/>
    </row>
    <row r="495" spans="1:55" x14ac:dyDescent="0.25">
      <c r="A495" s="81"/>
      <c r="B495" s="81"/>
      <c r="C495" s="81"/>
      <c r="D495" s="81"/>
      <c r="E495" s="81"/>
      <c r="F495" s="81"/>
      <c r="G495" s="81"/>
      <c r="I495" s="81"/>
      <c r="J495" s="81"/>
      <c r="K495" s="81"/>
      <c r="L495" s="81"/>
      <c r="M495" s="81"/>
      <c r="N495" s="81"/>
      <c r="O495" s="81"/>
      <c r="Q495" s="81"/>
      <c r="R495" s="81"/>
      <c r="S495" s="81"/>
      <c r="T495" s="81"/>
      <c r="U495" s="81"/>
      <c r="V495" s="81"/>
      <c r="W495" s="81"/>
    </row>
    <row r="496" spans="1:55" x14ac:dyDescent="0.25">
      <c r="A496" s="81"/>
      <c r="B496" s="81"/>
      <c r="C496" s="81"/>
      <c r="D496" s="81"/>
      <c r="E496" s="81"/>
      <c r="F496" s="81"/>
      <c r="G496" s="81"/>
      <c r="I496" s="81"/>
      <c r="J496" s="81"/>
      <c r="K496" s="81"/>
      <c r="L496" s="81"/>
      <c r="M496" s="81"/>
      <c r="N496" s="81"/>
      <c r="O496" s="81"/>
      <c r="Q496" s="81"/>
      <c r="R496" s="81"/>
      <c r="S496" s="81"/>
      <c r="T496" s="81"/>
      <c r="U496" s="81"/>
      <c r="V496" s="81"/>
      <c r="W496" s="81"/>
    </row>
    <row r="497" spans="1:23" x14ac:dyDescent="0.25">
      <c r="A497" s="81"/>
      <c r="B497" s="81"/>
      <c r="C497" s="81"/>
      <c r="D497" s="81"/>
      <c r="E497" s="81"/>
      <c r="F497" s="81"/>
      <c r="G497" s="81"/>
      <c r="I497" s="81"/>
      <c r="J497" s="81"/>
      <c r="K497" s="81"/>
      <c r="L497" s="81"/>
      <c r="M497" s="81"/>
      <c r="N497" s="81"/>
      <c r="O497" s="81"/>
      <c r="Q497" s="81"/>
      <c r="R497" s="81"/>
      <c r="S497" s="81"/>
      <c r="T497" s="81"/>
      <c r="U497" s="81"/>
      <c r="V497" s="81"/>
      <c r="W497" s="81"/>
    </row>
    <row r="498" spans="1:23" x14ac:dyDescent="0.25">
      <c r="A498" s="81"/>
      <c r="B498" s="81"/>
      <c r="C498" s="81"/>
      <c r="D498" s="81"/>
      <c r="E498" s="81"/>
      <c r="F498" s="81"/>
      <c r="G498" s="81"/>
      <c r="I498" s="81"/>
      <c r="J498" s="81"/>
      <c r="K498" s="81"/>
      <c r="L498" s="81"/>
      <c r="M498" s="81"/>
      <c r="N498" s="81"/>
      <c r="O498" s="81"/>
      <c r="Q498" s="81"/>
      <c r="R498" s="81"/>
      <c r="S498" s="81"/>
      <c r="T498" s="81"/>
      <c r="U498" s="81"/>
      <c r="V498" s="81"/>
      <c r="W498" s="81"/>
    </row>
    <row r="499" spans="1:23" x14ac:dyDescent="0.25">
      <c r="A499" s="81"/>
      <c r="B499" s="81"/>
      <c r="C499" s="81"/>
      <c r="D499" s="81"/>
      <c r="E499" s="81"/>
      <c r="F499" s="81"/>
      <c r="G499" s="81"/>
      <c r="I499" s="81"/>
      <c r="J499" s="81"/>
      <c r="K499" s="81"/>
      <c r="L499" s="81"/>
      <c r="M499" s="81"/>
      <c r="N499" s="81"/>
      <c r="O499" s="81"/>
      <c r="Q499" s="81"/>
      <c r="R499" s="81"/>
      <c r="S499" s="81"/>
      <c r="T499" s="81"/>
      <c r="U499" s="81"/>
      <c r="V499" s="81"/>
      <c r="W499" s="81"/>
    </row>
    <row r="500" spans="1:23" x14ac:dyDescent="0.25">
      <c r="A500" s="81"/>
      <c r="B500" s="81"/>
      <c r="C500" s="81"/>
      <c r="D500" s="81"/>
      <c r="E500" s="81"/>
      <c r="F500" s="81"/>
      <c r="G500" s="81"/>
      <c r="I500" s="81"/>
      <c r="J500" s="81"/>
      <c r="K500" s="81"/>
      <c r="L500" s="81"/>
      <c r="M500" s="81"/>
      <c r="N500" s="81"/>
      <c r="O500" s="81"/>
      <c r="Q500" s="81"/>
      <c r="R500" s="81"/>
      <c r="S500" s="81"/>
      <c r="T500" s="81"/>
      <c r="U500" s="81"/>
      <c r="V500" s="81"/>
      <c r="W500" s="81"/>
    </row>
    <row r="501" spans="1:23" x14ac:dyDescent="0.25">
      <c r="A501" s="81"/>
      <c r="B501" s="81"/>
      <c r="C501" s="81"/>
      <c r="D501" s="81"/>
      <c r="E501" s="81"/>
      <c r="F501" s="81"/>
      <c r="G501" s="81"/>
      <c r="I501" s="81"/>
      <c r="J501" s="81"/>
      <c r="K501" s="81"/>
      <c r="L501" s="81"/>
      <c r="M501" s="81"/>
      <c r="N501" s="81"/>
      <c r="O501" s="81"/>
      <c r="Q501" s="81"/>
      <c r="R501" s="81"/>
      <c r="S501" s="81"/>
      <c r="T501" s="81"/>
      <c r="U501" s="81"/>
      <c r="V501" s="81"/>
      <c r="W501" s="81"/>
    </row>
    <row r="502" spans="1:23" x14ac:dyDescent="0.25">
      <c r="A502" s="81"/>
      <c r="B502" s="81"/>
      <c r="C502" s="81"/>
      <c r="D502" s="81"/>
      <c r="E502" s="81"/>
      <c r="F502" s="81"/>
      <c r="G502" s="81"/>
      <c r="I502" s="81"/>
      <c r="J502" s="81"/>
      <c r="K502" s="81"/>
      <c r="L502" s="81"/>
      <c r="M502" s="81"/>
      <c r="N502" s="81"/>
      <c r="O502" s="81"/>
      <c r="Q502" s="81"/>
      <c r="R502" s="81"/>
      <c r="S502" s="81"/>
      <c r="T502" s="81"/>
      <c r="U502" s="81"/>
      <c r="V502" s="81"/>
      <c r="W502" s="81"/>
    </row>
    <row r="503" spans="1:23" x14ac:dyDescent="0.25">
      <c r="A503" s="81"/>
      <c r="B503" s="81"/>
      <c r="C503" s="81"/>
      <c r="D503" s="81"/>
      <c r="E503" s="81"/>
      <c r="F503" s="81"/>
      <c r="G503" s="81"/>
      <c r="I503" s="81"/>
      <c r="J503" s="81"/>
      <c r="K503" s="81"/>
      <c r="L503" s="81"/>
      <c r="M503" s="81"/>
      <c r="N503" s="81"/>
      <c r="O503" s="81"/>
      <c r="Q503" s="81"/>
      <c r="R503" s="81"/>
      <c r="S503" s="81"/>
      <c r="T503" s="81"/>
      <c r="U503" s="81"/>
      <c r="V503" s="81"/>
      <c r="W503" s="81"/>
    </row>
    <row r="504" spans="1:23" x14ac:dyDescent="0.25">
      <c r="A504" s="81"/>
      <c r="B504" s="81"/>
      <c r="C504" s="81"/>
      <c r="D504" s="81"/>
      <c r="E504" s="81"/>
      <c r="F504" s="81"/>
      <c r="G504" s="81"/>
      <c r="I504" s="81"/>
      <c r="J504" s="81"/>
      <c r="K504" s="81"/>
      <c r="L504" s="81"/>
      <c r="M504" s="81"/>
      <c r="N504" s="81"/>
      <c r="O504" s="81"/>
      <c r="Q504" s="81"/>
      <c r="R504" s="81"/>
      <c r="S504" s="81"/>
      <c r="T504" s="81"/>
      <c r="U504" s="81"/>
      <c r="V504" s="81"/>
      <c r="W504" s="81"/>
    </row>
    <row r="505" spans="1:23" x14ac:dyDescent="0.25">
      <c r="A505" s="81"/>
      <c r="B505" s="81"/>
      <c r="C505" s="81"/>
      <c r="D505" s="81"/>
      <c r="E505" s="81"/>
      <c r="F505" s="81"/>
      <c r="G505" s="81"/>
      <c r="I505" s="81"/>
      <c r="J505" s="81"/>
      <c r="K505" s="81"/>
      <c r="L505" s="81"/>
      <c r="M505" s="81"/>
      <c r="N505" s="81"/>
      <c r="O505" s="81"/>
      <c r="Q505" s="81"/>
      <c r="R505" s="81"/>
      <c r="S505" s="81"/>
      <c r="T505" s="81"/>
      <c r="U505" s="81"/>
      <c r="V505" s="81"/>
      <c r="W505" s="81"/>
    </row>
    <row r="506" spans="1:23" x14ac:dyDescent="0.25">
      <c r="A506" s="81"/>
      <c r="B506" s="81"/>
      <c r="C506" s="81"/>
      <c r="D506" s="81"/>
      <c r="E506" s="81"/>
      <c r="F506" s="81"/>
      <c r="G506" s="81"/>
      <c r="I506" s="81"/>
      <c r="J506" s="81"/>
      <c r="K506" s="81"/>
      <c r="L506" s="81"/>
      <c r="M506" s="81"/>
      <c r="N506" s="81"/>
      <c r="O506" s="81"/>
      <c r="Q506" s="81"/>
      <c r="R506" s="81"/>
      <c r="S506" s="81"/>
      <c r="T506" s="81"/>
      <c r="U506" s="81"/>
      <c r="V506" s="81"/>
      <c r="W506" s="81"/>
    </row>
    <row r="507" spans="1:23" x14ac:dyDescent="0.25">
      <c r="A507" s="81"/>
      <c r="B507" s="81"/>
      <c r="C507" s="81"/>
      <c r="D507" s="81"/>
      <c r="E507" s="81"/>
      <c r="F507" s="81"/>
      <c r="G507" s="81"/>
      <c r="I507" s="81"/>
      <c r="J507" s="81"/>
      <c r="K507" s="81"/>
      <c r="L507" s="81"/>
      <c r="M507" s="81"/>
      <c r="N507" s="81"/>
      <c r="O507" s="81"/>
      <c r="Q507" s="81"/>
      <c r="R507" s="81"/>
      <c r="S507" s="81"/>
      <c r="T507" s="81"/>
      <c r="U507" s="81"/>
      <c r="V507" s="81"/>
      <c r="W507" s="81"/>
    </row>
    <row r="508" spans="1:23" x14ac:dyDescent="0.25">
      <c r="A508" s="81"/>
      <c r="B508" s="81"/>
      <c r="C508" s="81"/>
      <c r="D508" s="81"/>
      <c r="E508" s="81"/>
      <c r="F508" s="81"/>
      <c r="G508" s="81"/>
      <c r="I508" s="81"/>
      <c r="J508" s="81"/>
      <c r="K508" s="81"/>
      <c r="L508" s="81"/>
      <c r="M508" s="81"/>
      <c r="N508" s="81"/>
      <c r="O508" s="81"/>
      <c r="Q508" s="81"/>
      <c r="R508" s="81"/>
      <c r="S508" s="81"/>
      <c r="T508" s="81"/>
      <c r="U508" s="81"/>
      <c r="V508" s="81"/>
      <c r="W508" s="81"/>
    </row>
    <row r="509" spans="1:23" x14ac:dyDescent="0.25">
      <c r="A509" s="81"/>
      <c r="B509" s="81"/>
      <c r="C509" s="81"/>
      <c r="D509" s="81"/>
      <c r="E509" s="81"/>
      <c r="F509" s="81"/>
      <c r="G509" s="81"/>
      <c r="I509" s="81"/>
      <c r="J509" s="81"/>
      <c r="K509" s="81"/>
      <c r="L509" s="81"/>
      <c r="M509" s="81"/>
      <c r="N509" s="81"/>
      <c r="O509" s="81"/>
      <c r="Q509" s="81"/>
      <c r="R509" s="81"/>
      <c r="S509" s="81"/>
      <c r="T509" s="81"/>
      <c r="U509" s="81"/>
      <c r="V509" s="81"/>
      <c r="W509" s="81"/>
    </row>
    <row r="510" spans="1:23" x14ac:dyDescent="0.25">
      <c r="A510" s="81"/>
      <c r="B510" s="81"/>
      <c r="C510" s="81"/>
      <c r="D510" s="81"/>
      <c r="E510" s="81"/>
      <c r="F510" s="81"/>
      <c r="G510" s="81"/>
      <c r="I510" s="81"/>
      <c r="J510" s="81"/>
      <c r="K510" s="81"/>
      <c r="L510" s="81"/>
      <c r="M510" s="81"/>
      <c r="N510" s="81"/>
      <c r="O510" s="81"/>
      <c r="Q510" s="81"/>
      <c r="R510" s="81"/>
      <c r="S510" s="81"/>
      <c r="T510" s="81"/>
      <c r="U510" s="81"/>
      <c r="V510" s="81"/>
      <c r="W510" s="81"/>
    </row>
    <row r="511" spans="1:23" x14ac:dyDescent="0.25">
      <c r="A511" s="81"/>
      <c r="B511" s="81"/>
      <c r="C511" s="81"/>
      <c r="D511" s="81"/>
      <c r="E511" s="81"/>
      <c r="F511" s="81"/>
      <c r="G511" s="81"/>
      <c r="I511" s="81"/>
      <c r="J511" s="81"/>
      <c r="K511" s="81"/>
      <c r="L511" s="81"/>
      <c r="M511" s="81"/>
      <c r="N511" s="81"/>
      <c r="O511" s="81"/>
      <c r="Q511" s="81"/>
      <c r="R511" s="81"/>
      <c r="S511" s="81"/>
      <c r="T511" s="81"/>
      <c r="U511" s="81"/>
      <c r="V511" s="81"/>
      <c r="W511" s="81"/>
    </row>
    <row r="512" spans="1:23" x14ac:dyDescent="0.25">
      <c r="A512" s="81"/>
      <c r="B512" s="81"/>
      <c r="C512" s="81"/>
      <c r="D512" s="81"/>
      <c r="E512" s="81"/>
      <c r="F512" s="81"/>
      <c r="G512" s="81"/>
      <c r="I512" s="81"/>
      <c r="J512" s="81"/>
      <c r="K512" s="81"/>
      <c r="L512" s="81"/>
      <c r="M512" s="81"/>
      <c r="N512" s="81"/>
      <c r="O512" s="81"/>
      <c r="Q512" s="81"/>
      <c r="R512" s="81"/>
      <c r="S512" s="81"/>
      <c r="T512" s="81"/>
      <c r="U512" s="81"/>
      <c r="V512" s="81"/>
      <c r="W512" s="81"/>
    </row>
    <row r="513" spans="1:23" x14ac:dyDescent="0.25">
      <c r="A513" s="81"/>
      <c r="B513" s="81"/>
      <c r="C513" s="81"/>
      <c r="D513" s="81"/>
      <c r="E513" s="81"/>
      <c r="F513" s="81"/>
      <c r="G513" s="81"/>
      <c r="I513" s="81"/>
      <c r="J513" s="81"/>
      <c r="K513" s="81"/>
      <c r="L513" s="81"/>
      <c r="M513" s="81"/>
      <c r="N513" s="81"/>
      <c r="O513" s="81"/>
      <c r="Q513" s="81"/>
      <c r="R513" s="81"/>
      <c r="S513" s="81"/>
      <c r="T513" s="81"/>
      <c r="U513" s="81"/>
      <c r="V513" s="81"/>
      <c r="W513" s="81"/>
    </row>
    <row r="514" spans="1:23" x14ac:dyDescent="0.25">
      <c r="A514" s="81"/>
      <c r="B514" s="81"/>
      <c r="C514" s="81"/>
      <c r="D514" s="81"/>
      <c r="E514" s="81"/>
      <c r="F514" s="81"/>
      <c r="G514" s="81"/>
      <c r="I514" s="81"/>
      <c r="J514" s="81"/>
      <c r="K514" s="81"/>
      <c r="L514" s="81"/>
      <c r="M514" s="81"/>
      <c r="N514" s="81"/>
      <c r="O514" s="81"/>
      <c r="Q514" s="81"/>
      <c r="R514" s="81"/>
      <c r="S514" s="81"/>
      <c r="T514" s="81"/>
      <c r="U514" s="81"/>
      <c r="V514" s="81"/>
      <c r="W514" s="81"/>
    </row>
    <row r="515" spans="1:23" x14ac:dyDescent="0.25">
      <c r="A515" s="81"/>
      <c r="B515" s="81"/>
      <c r="C515" s="81"/>
      <c r="D515" s="81"/>
      <c r="E515" s="81"/>
      <c r="F515" s="81"/>
      <c r="G515" s="81"/>
      <c r="I515" s="81"/>
      <c r="J515" s="81"/>
      <c r="K515" s="81"/>
      <c r="L515" s="81"/>
      <c r="M515" s="81"/>
      <c r="N515" s="81"/>
      <c r="O515" s="81"/>
      <c r="Q515" s="81"/>
      <c r="R515" s="81"/>
      <c r="S515" s="81"/>
      <c r="T515" s="81"/>
      <c r="U515" s="81"/>
      <c r="V515" s="81"/>
      <c r="W515" s="81"/>
    </row>
    <row r="516" spans="1:23" x14ac:dyDescent="0.25">
      <c r="A516" s="81"/>
      <c r="B516" s="81"/>
      <c r="C516" s="81"/>
      <c r="D516" s="81"/>
      <c r="E516" s="81"/>
      <c r="F516" s="81"/>
      <c r="G516" s="81"/>
      <c r="I516" s="81"/>
      <c r="J516" s="81"/>
      <c r="K516" s="81"/>
      <c r="L516" s="81"/>
      <c r="M516" s="81"/>
      <c r="N516" s="81"/>
      <c r="O516" s="81"/>
      <c r="Q516" s="81"/>
      <c r="R516" s="81"/>
      <c r="S516" s="81"/>
      <c r="T516" s="81"/>
      <c r="U516" s="81"/>
      <c r="V516" s="81"/>
      <c r="W516" s="81"/>
    </row>
    <row r="517" spans="1:23" x14ac:dyDescent="0.25">
      <c r="A517" s="81"/>
      <c r="B517" s="81"/>
      <c r="C517" s="81"/>
      <c r="D517" s="81"/>
      <c r="E517" s="81"/>
      <c r="F517" s="81"/>
      <c r="G517" s="81"/>
      <c r="I517" s="81"/>
      <c r="J517" s="81"/>
      <c r="K517" s="81"/>
      <c r="L517" s="81"/>
      <c r="M517" s="81"/>
      <c r="N517" s="81"/>
      <c r="O517" s="81"/>
      <c r="Q517" s="81"/>
      <c r="R517" s="81"/>
      <c r="S517" s="81"/>
      <c r="T517" s="81"/>
      <c r="U517" s="81"/>
      <c r="V517" s="81"/>
      <c r="W517" s="81"/>
    </row>
    <row r="518" spans="1:23" x14ac:dyDescent="0.25">
      <c r="A518" s="81"/>
      <c r="B518" s="81"/>
      <c r="C518" s="81"/>
      <c r="D518" s="81"/>
      <c r="E518" s="81"/>
      <c r="F518" s="81"/>
      <c r="G518" s="81"/>
      <c r="I518" s="81"/>
      <c r="J518" s="81"/>
      <c r="K518" s="81"/>
      <c r="L518" s="81"/>
      <c r="M518" s="81"/>
      <c r="N518" s="81"/>
      <c r="O518" s="81"/>
      <c r="Q518" s="81"/>
      <c r="R518" s="81"/>
      <c r="S518" s="81"/>
      <c r="T518" s="81"/>
      <c r="U518" s="81"/>
      <c r="V518" s="81"/>
      <c r="W518" s="81"/>
    </row>
    <row r="519" spans="1:23" x14ac:dyDescent="0.25">
      <c r="A519" s="81"/>
      <c r="B519" s="81"/>
      <c r="C519" s="81"/>
      <c r="D519" s="81"/>
      <c r="E519" s="81"/>
      <c r="F519" s="81"/>
      <c r="G519" s="81"/>
      <c r="I519" s="81"/>
      <c r="J519" s="81"/>
      <c r="K519" s="81"/>
      <c r="L519" s="81"/>
      <c r="M519" s="81"/>
      <c r="N519" s="81"/>
      <c r="O519" s="81"/>
      <c r="Q519" s="81"/>
      <c r="R519" s="81"/>
      <c r="S519" s="81"/>
      <c r="T519" s="81"/>
      <c r="U519" s="81"/>
      <c r="V519" s="81"/>
      <c r="W519" s="81"/>
    </row>
    <row r="520" spans="1:23" x14ac:dyDescent="0.25">
      <c r="A520" s="81"/>
      <c r="B520" s="81"/>
      <c r="C520" s="81"/>
      <c r="D520" s="81"/>
      <c r="E520" s="81"/>
      <c r="F520" s="81"/>
      <c r="G520" s="81"/>
      <c r="I520" s="81"/>
      <c r="J520" s="81"/>
      <c r="K520" s="81"/>
      <c r="L520" s="81"/>
      <c r="M520" s="81"/>
      <c r="N520" s="81"/>
      <c r="O520" s="81"/>
      <c r="Q520" s="81"/>
      <c r="R520" s="81"/>
      <c r="S520" s="81"/>
      <c r="T520" s="81"/>
      <c r="U520" s="81"/>
      <c r="V520" s="81"/>
      <c r="W520" s="81"/>
    </row>
    <row r="521" spans="1:23" x14ac:dyDescent="0.25">
      <c r="A521" s="81"/>
      <c r="B521" s="81"/>
      <c r="C521" s="81"/>
      <c r="D521" s="81"/>
      <c r="E521" s="81"/>
      <c r="F521" s="81"/>
      <c r="G521" s="81"/>
      <c r="I521" s="81"/>
      <c r="J521" s="81"/>
      <c r="K521" s="81"/>
      <c r="L521" s="81"/>
      <c r="M521" s="81"/>
      <c r="N521" s="81"/>
      <c r="O521" s="81"/>
      <c r="Q521" s="81"/>
      <c r="R521" s="81"/>
      <c r="S521" s="81"/>
      <c r="T521" s="81"/>
      <c r="U521" s="81"/>
      <c r="V521" s="81"/>
      <c r="W521" s="81"/>
    </row>
    <row r="522" spans="1:23" x14ac:dyDescent="0.25">
      <c r="A522" s="81"/>
      <c r="B522" s="81"/>
      <c r="C522" s="81"/>
      <c r="D522" s="81"/>
      <c r="E522" s="81"/>
      <c r="F522" s="81"/>
      <c r="G522" s="81"/>
      <c r="I522" s="81"/>
      <c r="J522" s="81"/>
      <c r="K522" s="81"/>
      <c r="L522" s="81"/>
      <c r="M522" s="81"/>
      <c r="N522" s="81"/>
      <c r="O522" s="81"/>
      <c r="Q522" s="81"/>
      <c r="R522" s="81"/>
      <c r="S522" s="81"/>
      <c r="T522" s="81"/>
      <c r="U522" s="81"/>
      <c r="V522" s="81"/>
      <c r="W522" s="81"/>
    </row>
    <row r="523" spans="1:23" x14ac:dyDescent="0.25">
      <c r="A523" s="81"/>
      <c r="B523" s="81"/>
      <c r="C523" s="81"/>
      <c r="D523" s="81"/>
      <c r="E523" s="81"/>
      <c r="F523" s="81"/>
      <c r="G523" s="81"/>
      <c r="I523" s="81"/>
      <c r="J523" s="81"/>
      <c r="K523" s="81"/>
      <c r="L523" s="81"/>
      <c r="M523" s="81"/>
      <c r="N523" s="81"/>
      <c r="O523" s="81"/>
      <c r="Q523" s="81"/>
      <c r="R523" s="81"/>
      <c r="S523" s="81"/>
      <c r="T523" s="81"/>
      <c r="U523" s="81"/>
      <c r="V523" s="81"/>
      <c r="W523" s="81"/>
    </row>
    <row r="524" spans="1:23" x14ac:dyDescent="0.25">
      <c r="A524" s="81"/>
      <c r="B524" s="81"/>
      <c r="C524" s="81"/>
      <c r="D524" s="81"/>
      <c r="E524" s="81"/>
      <c r="F524" s="81"/>
      <c r="G524" s="81"/>
      <c r="I524" s="81"/>
      <c r="J524" s="81"/>
      <c r="K524" s="81"/>
      <c r="L524" s="81"/>
      <c r="M524" s="81"/>
      <c r="N524" s="81"/>
      <c r="O524" s="81"/>
      <c r="Q524" s="81"/>
      <c r="R524" s="81"/>
      <c r="S524" s="81"/>
      <c r="T524" s="81"/>
      <c r="U524" s="81"/>
      <c r="V524" s="81"/>
      <c r="W524" s="81"/>
    </row>
    <row r="525" spans="1:23" x14ac:dyDescent="0.25">
      <c r="A525" s="81"/>
      <c r="B525" s="81"/>
      <c r="C525" s="81"/>
      <c r="D525" s="81"/>
      <c r="E525" s="81"/>
      <c r="F525" s="81"/>
      <c r="G525" s="81"/>
      <c r="I525" s="81"/>
      <c r="J525" s="81"/>
      <c r="K525" s="81"/>
      <c r="L525" s="81"/>
      <c r="M525" s="81"/>
      <c r="N525" s="81"/>
      <c r="O525" s="81"/>
      <c r="Q525" s="81"/>
      <c r="R525" s="81"/>
      <c r="S525" s="81"/>
      <c r="T525" s="81"/>
      <c r="U525" s="81"/>
      <c r="V525" s="81"/>
      <c r="W525" s="81"/>
    </row>
    <row r="526" spans="1:23" x14ac:dyDescent="0.25">
      <c r="A526" s="81"/>
      <c r="B526" s="81"/>
      <c r="C526" s="81"/>
      <c r="D526" s="81"/>
      <c r="E526" s="81"/>
      <c r="F526" s="81"/>
      <c r="G526" s="81"/>
      <c r="I526" s="81"/>
      <c r="J526" s="81"/>
      <c r="K526" s="81"/>
      <c r="L526" s="81"/>
      <c r="M526" s="81"/>
      <c r="N526" s="81"/>
      <c r="O526" s="81"/>
      <c r="Q526" s="81"/>
      <c r="R526" s="81"/>
      <c r="S526" s="81"/>
      <c r="T526" s="81"/>
      <c r="U526" s="81"/>
      <c r="V526" s="81"/>
      <c r="W526" s="81"/>
    </row>
    <row r="527" spans="1:23" x14ac:dyDescent="0.25">
      <c r="A527" s="81"/>
      <c r="B527" s="81"/>
      <c r="C527" s="81"/>
      <c r="D527" s="81"/>
      <c r="E527" s="81"/>
      <c r="F527" s="81"/>
      <c r="G527" s="81"/>
      <c r="I527" s="81"/>
      <c r="J527" s="81"/>
      <c r="K527" s="81"/>
      <c r="L527" s="81"/>
      <c r="M527" s="81"/>
      <c r="N527" s="81"/>
      <c r="O527" s="81"/>
      <c r="Q527" s="81"/>
      <c r="R527" s="81"/>
      <c r="S527" s="81"/>
      <c r="T527" s="81"/>
      <c r="U527" s="81"/>
      <c r="V527" s="81"/>
      <c r="W527" s="81"/>
    </row>
    <row r="528" spans="1:23" x14ac:dyDescent="0.25">
      <c r="A528" s="81"/>
      <c r="B528" s="81"/>
      <c r="C528" s="81"/>
      <c r="D528" s="81"/>
      <c r="E528" s="81"/>
      <c r="F528" s="81"/>
      <c r="G528" s="81"/>
      <c r="I528" s="81"/>
      <c r="J528" s="81"/>
      <c r="K528" s="81"/>
      <c r="L528" s="81"/>
      <c r="M528" s="81"/>
      <c r="N528" s="81"/>
      <c r="O528" s="81"/>
      <c r="Q528" s="81"/>
      <c r="R528" s="81"/>
      <c r="S528" s="81"/>
      <c r="T528" s="81"/>
      <c r="U528" s="81"/>
      <c r="V528" s="81"/>
      <c r="W528" s="81"/>
    </row>
    <row r="529" spans="1:23" x14ac:dyDescent="0.25">
      <c r="A529" s="81"/>
      <c r="B529" s="81"/>
      <c r="C529" s="81"/>
      <c r="D529" s="81"/>
      <c r="E529" s="81"/>
      <c r="F529" s="81"/>
      <c r="G529" s="81"/>
      <c r="I529" s="81"/>
      <c r="J529" s="81"/>
      <c r="K529" s="81"/>
      <c r="L529" s="81"/>
      <c r="M529" s="81"/>
      <c r="N529" s="81"/>
      <c r="O529" s="81"/>
      <c r="Q529" s="81"/>
      <c r="R529" s="81"/>
      <c r="S529" s="81"/>
      <c r="T529" s="81"/>
      <c r="U529" s="81"/>
      <c r="V529" s="81"/>
      <c r="W529" s="81"/>
    </row>
    <row r="530" spans="1:23" x14ac:dyDescent="0.25">
      <c r="A530" s="81"/>
      <c r="B530" s="81"/>
      <c r="C530" s="81"/>
      <c r="D530" s="81"/>
      <c r="E530" s="81"/>
      <c r="F530" s="81"/>
      <c r="G530" s="81"/>
      <c r="I530" s="81"/>
      <c r="J530" s="81"/>
      <c r="K530" s="81"/>
      <c r="L530" s="81"/>
      <c r="M530" s="81"/>
      <c r="N530" s="81"/>
      <c r="O530" s="81"/>
      <c r="Q530" s="81"/>
      <c r="R530" s="81"/>
      <c r="S530" s="81"/>
      <c r="T530" s="81"/>
      <c r="U530" s="81"/>
      <c r="V530" s="81"/>
      <c r="W530" s="81"/>
    </row>
    <row r="531" spans="1:23" x14ac:dyDescent="0.25">
      <c r="A531" s="81"/>
      <c r="B531" s="81"/>
      <c r="C531" s="81"/>
      <c r="D531" s="81"/>
      <c r="E531" s="81"/>
      <c r="F531" s="81"/>
      <c r="G531" s="81"/>
      <c r="I531" s="81"/>
      <c r="J531" s="81"/>
      <c r="K531" s="81"/>
      <c r="L531" s="81"/>
      <c r="M531" s="81"/>
      <c r="N531" s="81"/>
      <c r="O531" s="81"/>
      <c r="Q531" s="81"/>
      <c r="R531" s="81"/>
      <c r="S531" s="81"/>
      <c r="T531" s="81"/>
      <c r="U531" s="81"/>
      <c r="V531" s="81"/>
      <c r="W531" s="81"/>
    </row>
    <row r="532" spans="1:23" x14ac:dyDescent="0.25">
      <c r="A532" s="81"/>
      <c r="B532" s="81"/>
      <c r="C532" s="81"/>
      <c r="D532" s="81"/>
      <c r="E532" s="81"/>
      <c r="F532" s="81"/>
      <c r="G532" s="81"/>
      <c r="I532" s="81"/>
      <c r="J532" s="81"/>
      <c r="K532" s="81"/>
      <c r="L532" s="81"/>
      <c r="M532" s="81"/>
      <c r="N532" s="81"/>
      <c r="O532" s="81"/>
      <c r="Q532" s="81"/>
      <c r="R532" s="81"/>
      <c r="S532" s="81"/>
      <c r="T532" s="81"/>
      <c r="U532" s="81"/>
      <c r="V532" s="81"/>
      <c r="W532" s="81"/>
    </row>
    <row r="533" spans="1:23" x14ac:dyDescent="0.25">
      <c r="A533" s="81"/>
      <c r="B533" s="81"/>
      <c r="C533" s="81"/>
      <c r="D533" s="81"/>
      <c r="E533" s="81"/>
      <c r="F533" s="81"/>
      <c r="G533" s="81"/>
      <c r="I533" s="81"/>
      <c r="J533" s="81"/>
      <c r="K533" s="81"/>
      <c r="L533" s="81"/>
      <c r="M533" s="81"/>
      <c r="N533" s="81"/>
      <c r="O533" s="81"/>
      <c r="Q533" s="81"/>
      <c r="R533" s="81"/>
      <c r="S533" s="81"/>
      <c r="T533" s="81"/>
      <c r="U533" s="81"/>
      <c r="V533" s="81"/>
      <c r="W533" s="81"/>
    </row>
    <row r="534" spans="1:23" x14ac:dyDescent="0.25">
      <c r="A534" s="81"/>
      <c r="B534" s="81"/>
      <c r="C534" s="81"/>
      <c r="D534" s="81"/>
      <c r="E534" s="81"/>
      <c r="F534" s="81"/>
      <c r="G534" s="81"/>
      <c r="I534" s="81"/>
      <c r="J534" s="81"/>
      <c r="K534" s="81"/>
      <c r="L534" s="81"/>
      <c r="M534" s="81"/>
      <c r="N534" s="81"/>
      <c r="O534" s="81"/>
      <c r="Q534" s="81"/>
      <c r="R534" s="81"/>
      <c r="S534" s="81"/>
      <c r="T534" s="81"/>
      <c r="U534" s="81"/>
      <c r="V534" s="81"/>
      <c r="W534" s="81"/>
    </row>
    <row r="535" spans="1:23" x14ac:dyDescent="0.25">
      <c r="A535" s="81"/>
      <c r="B535" s="81"/>
      <c r="C535" s="81"/>
      <c r="D535" s="81"/>
      <c r="E535" s="81"/>
      <c r="F535" s="81"/>
      <c r="G535" s="81"/>
      <c r="I535" s="81"/>
      <c r="J535" s="81"/>
      <c r="K535" s="81"/>
      <c r="L535" s="81"/>
      <c r="M535" s="81"/>
      <c r="N535" s="81"/>
      <c r="O535" s="81"/>
      <c r="Q535" s="81"/>
      <c r="R535" s="81"/>
      <c r="S535" s="81"/>
      <c r="T535" s="81"/>
      <c r="U535" s="81"/>
      <c r="V535" s="81"/>
      <c r="W535" s="81"/>
    </row>
    <row r="536" spans="1:23" x14ac:dyDescent="0.25">
      <c r="A536" s="81"/>
      <c r="B536" s="81"/>
      <c r="C536" s="81"/>
      <c r="D536" s="81"/>
      <c r="E536" s="81"/>
      <c r="F536" s="81"/>
      <c r="G536" s="81"/>
      <c r="I536" s="81"/>
      <c r="J536" s="81"/>
      <c r="K536" s="81"/>
      <c r="L536" s="81"/>
      <c r="M536" s="81"/>
      <c r="N536" s="81"/>
      <c r="O536" s="81"/>
      <c r="Q536" s="81"/>
      <c r="R536" s="81"/>
      <c r="S536" s="81"/>
      <c r="T536" s="81"/>
      <c r="U536" s="81"/>
      <c r="V536" s="81"/>
      <c r="W536" s="81"/>
    </row>
    <row r="537" spans="1:23" x14ac:dyDescent="0.25">
      <c r="A537" s="81"/>
      <c r="B537" s="81"/>
      <c r="C537" s="81"/>
      <c r="D537" s="81"/>
      <c r="E537" s="81"/>
      <c r="F537" s="81"/>
      <c r="G537" s="81"/>
      <c r="I537" s="81"/>
      <c r="J537" s="81"/>
      <c r="K537" s="81"/>
      <c r="L537" s="81"/>
      <c r="M537" s="81"/>
      <c r="N537" s="81"/>
      <c r="O537" s="81"/>
      <c r="Q537" s="81"/>
      <c r="R537" s="81"/>
      <c r="S537" s="81"/>
      <c r="T537" s="81"/>
      <c r="U537" s="81"/>
      <c r="V537" s="81"/>
      <c r="W537" s="81"/>
    </row>
    <row r="538" spans="1:23" x14ac:dyDescent="0.25">
      <c r="A538" s="81"/>
      <c r="B538" s="81"/>
      <c r="C538" s="81"/>
      <c r="D538" s="81"/>
      <c r="E538" s="81"/>
      <c r="F538" s="81"/>
      <c r="G538" s="81"/>
      <c r="I538" s="81"/>
      <c r="J538" s="81"/>
      <c r="K538" s="81"/>
      <c r="L538" s="81"/>
      <c r="M538" s="81"/>
      <c r="N538" s="81"/>
      <c r="O538" s="81"/>
      <c r="Q538" s="81"/>
      <c r="R538" s="81"/>
      <c r="S538" s="81"/>
      <c r="T538" s="81"/>
      <c r="U538" s="81"/>
      <c r="V538" s="81"/>
      <c r="W538" s="81"/>
    </row>
    <row r="539" spans="1:23" x14ac:dyDescent="0.25">
      <c r="A539" s="81"/>
      <c r="B539" s="81"/>
      <c r="C539" s="81"/>
      <c r="D539" s="81"/>
      <c r="E539" s="81"/>
      <c r="F539" s="81"/>
      <c r="G539" s="81"/>
      <c r="I539" s="81"/>
      <c r="J539" s="81"/>
      <c r="K539" s="81"/>
      <c r="L539" s="81"/>
      <c r="M539" s="81"/>
      <c r="N539" s="81"/>
      <c r="O539" s="81"/>
      <c r="Q539" s="81"/>
      <c r="R539" s="81"/>
      <c r="S539" s="81"/>
      <c r="T539" s="81"/>
      <c r="U539" s="81"/>
      <c r="V539" s="81"/>
      <c r="W539" s="81"/>
    </row>
    <row r="540" spans="1:23" x14ac:dyDescent="0.25">
      <c r="A540" s="81"/>
      <c r="B540" s="81"/>
      <c r="C540" s="81"/>
      <c r="D540" s="81"/>
      <c r="E540" s="81"/>
      <c r="F540" s="81"/>
      <c r="G540" s="81"/>
      <c r="I540" s="81"/>
      <c r="J540" s="81"/>
      <c r="K540" s="81"/>
      <c r="L540" s="81"/>
      <c r="M540" s="81"/>
      <c r="N540" s="81"/>
      <c r="O540" s="81"/>
      <c r="Q540" s="81"/>
      <c r="R540" s="81"/>
      <c r="S540" s="81"/>
      <c r="T540" s="81"/>
      <c r="U540" s="81"/>
      <c r="V540" s="81"/>
      <c r="W540" s="81"/>
    </row>
    <row r="541" spans="1:23" x14ac:dyDescent="0.25">
      <c r="A541" s="81"/>
      <c r="B541" s="81"/>
      <c r="C541" s="81"/>
      <c r="D541" s="81"/>
      <c r="E541" s="81"/>
      <c r="F541" s="81"/>
      <c r="G541" s="81"/>
      <c r="I541" s="81"/>
      <c r="J541" s="81"/>
      <c r="K541" s="81"/>
      <c r="L541" s="81"/>
      <c r="M541" s="81"/>
      <c r="N541" s="81"/>
      <c r="O541" s="81"/>
      <c r="Q541" s="81"/>
      <c r="R541" s="81"/>
      <c r="S541" s="81"/>
      <c r="T541" s="81"/>
      <c r="U541" s="81"/>
      <c r="V541" s="81"/>
      <c r="W541" s="81"/>
    </row>
    <row r="542" spans="1:23" x14ac:dyDescent="0.25">
      <c r="A542" s="81"/>
      <c r="B542" s="81"/>
      <c r="C542" s="81"/>
      <c r="D542" s="81"/>
      <c r="E542" s="81"/>
      <c r="F542" s="81"/>
      <c r="G542" s="81"/>
      <c r="I542" s="81"/>
      <c r="J542" s="81"/>
      <c r="K542" s="81"/>
      <c r="L542" s="81"/>
      <c r="M542" s="81"/>
      <c r="N542" s="81"/>
      <c r="O542" s="81"/>
      <c r="Q542" s="81"/>
      <c r="R542" s="81"/>
      <c r="S542" s="81"/>
      <c r="T542" s="81"/>
      <c r="U542" s="81"/>
      <c r="V542" s="81"/>
      <c r="W542" s="81"/>
    </row>
    <row r="543" spans="1:23" x14ac:dyDescent="0.25">
      <c r="A543" s="81"/>
      <c r="B543" s="81"/>
      <c r="C543" s="81"/>
      <c r="D543" s="81"/>
      <c r="E543" s="81"/>
      <c r="F543" s="81"/>
      <c r="G543" s="81"/>
      <c r="I543" s="81"/>
      <c r="J543" s="81"/>
      <c r="K543" s="81"/>
      <c r="L543" s="81"/>
      <c r="M543" s="81"/>
      <c r="N543" s="81"/>
      <c r="O543" s="81"/>
      <c r="Q543" s="81"/>
      <c r="R543" s="81"/>
      <c r="S543" s="81"/>
      <c r="T543" s="81"/>
      <c r="U543" s="81"/>
      <c r="V543" s="81"/>
      <c r="W543" s="81"/>
    </row>
    <row r="544" spans="1:23" x14ac:dyDescent="0.25">
      <c r="A544" s="81"/>
      <c r="B544" s="81"/>
      <c r="C544" s="81"/>
      <c r="D544" s="81"/>
      <c r="E544" s="81"/>
      <c r="F544" s="81"/>
      <c r="G544" s="81"/>
      <c r="I544" s="81"/>
      <c r="J544" s="81"/>
      <c r="K544" s="81"/>
      <c r="L544" s="81"/>
      <c r="M544" s="81"/>
      <c r="N544" s="81"/>
      <c r="O544" s="81"/>
      <c r="Q544" s="81"/>
      <c r="R544" s="81"/>
      <c r="S544" s="81"/>
      <c r="T544" s="81"/>
      <c r="U544" s="81"/>
      <c r="V544" s="81"/>
      <c r="W544" s="81"/>
    </row>
    <row r="545" spans="1:23" x14ac:dyDescent="0.25">
      <c r="A545" s="81"/>
      <c r="B545" s="81"/>
      <c r="C545" s="81"/>
      <c r="D545" s="81"/>
      <c r="E545" s="81"/>
      <c r="F545" s="81"/>
      <c r="G545" s="81"/>
      <c r="I545" s="81"/>
      <c r="J545" s="81"/>
      <c r="K545" s="81"/>
      <c r="L545" s="81"/>
      <c r="M545" s="81"/>
      <c r="N545" s="81"/>
      <c r="O545" s="81"/>
      <c r="Q545" s="81"/>
      <c r="R545" s="81"/>
      <c r="S545" s="81"/>
      <c r="T545" s="81"/>
      <c r="U545" s="81"/>
      <c r="V545" s="81"/>
      <c r="W545" s="81"/>
    </row>
    <row r="546" spans="1:23" x14ac:dyDescent="0.25">
      <c r="A546" s="81"/>
      <c r="B546" s="81"/>
      <c r="C546" s="81"/>
      <c r="D546" s="81"/>
      <c r="E546" s="81"/>
      <c r="F546" s="81"/>
      <c r="G546" s="81"/>
      <c r="I546" s="81"/>
      <c r="J546" s="81"/>
      <c r="K546" s="81"/>
      <c r="L546" s="81"/>
      <c r="M546" s="81"/>
      <c r="N546" s="81"/>
      <c r="O546" s="81"/>
      <c r="Q546" s="81"/>
      <c r="R546" s="81"/>
      <c r="S546" s="81"/>
      <c r="T546" s="81"/>
      <c r="U546" s="81"/>
      <c r="V546" s="81"/>
      <c r="W546" s="81"/>
    </row>
    <row r="547" spans="1:23" x14ac:dyDescent="0.25">
      <c r="A547" s="81"/>
      <c r="B547" s="81"/>
      <c r="C547" s="81"/>
      <c r="D547" s="81"/>
      <c r="E547" s="81"/>
      <c r="F547" s="81"/>
      <c r="G547" s="81"/>
      <c r="I547" s="81"/>
      <c r="J547" s="81"/>
      <c r="K547" s="81"/>
      <c r="L547" s="81"/>
      <c r="M547" s="81"/>
      <c r="N547" s="81"/>
      <c r="O547" s="81"/>
      <c r="Q547" s="81"/>
      <c r="R547" s="81"/>
      <c r="S547" s="81"/>
      <c r="T547" s="81"/>
      <c r="U547" s="81"/>
      <c r="V547" s="81"/>
      <c r="W547" s="81"/>
    </row>
    <row r="548" spans="1:23" x14ac:dyDescent="0.25">
      <c r="A548" s="81"/>
      <c r="B548" s="81"/>
      <c r="C548" s="81"/>
      <c r="D548" s="81"/>
      <c r="E548" s="81"/>
      <c r="F548" s="81"/>
      <c r="G548" s="81"/>
      <c r="I548" s="81"/>
      <c r="J548" s="81"/>
      <c r="K548" s="81"/>
      <c r="L548" s="81"/>
      <c r="M548" s="81"/>
      <c r="N548" s="81"/>
      <c r="O548" s="81"/>
      <c r="Q548" s="81"/>
      <c r="R548" s="81"/>
      <c r="S548" s="81"/>
      <c r="T548" s="81"/>
      <c r="U548" s="81"/>
      <c r="V548" s="81"/>
      <c r="W548" s="81"/>
    </row>
    <row r="549" spans="1:23" x14ac:dyDescent="0.25">
      <c r="A549" s="81"/>
      <c r="B549" s="81"/>
      <c r="C549" s="81"/>
      <c r="D549" s="81"/>
      <c r="E549" s="81"/>
      <c r="F549" s="81"/>
      <c r="G549" s="81"/>
      <c r="I549" s="81"/>
      <c r="J549" s="81"/>
      <c r="K549" s="81"/>
      <c r="L549" s="81"/>
      <c r="M549" s="81"/>
      <c r="N549" s="81"/>
      <c r="O549" s="81"/>
      <c r="Q549" s="81"/>
      <c r="R549" s="81"/>
      <c r="S549" s="81"/>
      <c r="T549" s="81"/>
      <c r="U549" s="81"/>
      <c r="V549" s="81"/>
      <c r="W549" s="81"/>
    </row>
    <row r="550" spans="1:23" x14ac:dyDescent="0.25">
      <c r="A550" s="81"/>
      <c r="B550" s="81"/>
      <c r="C550" s="81"/>
      <c r="D550" s="81"/>
      <c r="E550" s="81"/>
      <c r="F550" s="81"/>
      <c r="G550" s="81"/>
      <c r="I550" s="81"/>
      <c r="J550" s="81"/>
      <c r="K550" s="81"/>
      <c r="L550" s="81"/>
      <c r="M550" s="81"/>
      <c r="N550" s="81"/>
      <c r="O550" s="81"/>
      <c r="Q550" s="81"/>
      <c r="R550" s="81"/>
      <c r="S550" s="81"/>
      <c r="T550" s="81"/>
      <c r="U550" s="81"/>
      <c r="V550" s="81"/>
      <c r="W550" s="81"/>
    </row>
    <row r="551" spans="1:23" x14ac:dyDescent="0.25">
      <c r="A551" s="81"/>
      <c r="B551" s="81"/>
      <c r="C551" s="81"/>
      <c r="D551" s="81"/>
      <c r="E551" s="81"/>
      <c r="F551" s="81"/>
      <c r="G551" s="81"/>
      <c r="I551" s="81"/>
      <c r="J551" s="81"/>
      <c r="K551" s="81"/>
      <c r="L551" s="81"/>
      <c r="M551" s="81"/>
      <c r="N551" s="81"/>
      <c r="O551" s="81"/>
      <c r="Q551" s="81"/>
      <c r="R551" s="81"/>
      <c r="S551" s="81"/>
      <c r="T551" s="81"/>
      <c r="U551" s="81"/>
      <c r="V551" s="81"/>
      <c r="W551" s="81"/>
    </row>
    <row r="552" spans="1:23" x14ac:dyDescent="0.25">
      <c r="A552" s="81"/>
      <c r="B552" s="81"/>
      <c r="C552" s="81"/>
      <c r="D552" s="81"/>
      <c r="E552" s="81"/>
      <c r="F552" s="81"/>
      <c r="G552" s="81"/>
      <c r="I552" s="81"/>
      <c r="J552" s="81"/>
      <c r="K552" s="81"/>
      <c r="L552" s="81"/>
      <c r="M552" s="81"/>
      <c r="N552" s="81"/>
      <c r="O552" s="81"/>
      <c r="Q552" s="81"/>
      <c r="R552" s="81"/>
      <c r="S552" s="81"/>
      <c r="T552" s="81"/>
      <c r="U552" s="81"/>
      <c r="V552" s="81"/>
      <c r="W552" s="81"/>
    </row>
    <row r="553" spans="1:23" x14ac:dyDescent="0.25">
      <c r="A553" s="81"/>
      <c r="B553" s="81"/>
      <c r="C553" s="81"/>
      <c r="D553" s="81"/>
      <c r="E553" s="81"/>
      <c r="F553" s="81"/>
      <c r="G553" s="81"/>
      <c r="I553" s="81"/>
      <c r="J553" s="81"/>
      <c r="K553" s="81"/>
      <c r="L553" s="81"/>
      <c r="M553" s="81"/>
      <c r="N553" s="81"/>
      <c r="O553" s="81"/>
      <c r="Q553" s="81"/>
      <c r="R553" s="81"/>
      <c r="S553" s="81"/>
      <c r="T553" s="81"/>
      <c r="U553" s="81"/>
      <c r="V553" s="81"/>
      <c r="W553" s="81"/>
    </row>
    <row r="554" spans="1:23" x14ac:dyDescent="0.25">
      <c r="A554" s="81"/>
      <c r="B554" s="81"/>
      <c r="C554" s="81"/>
      <c r="D554" s="81"/>
      <c r="E554" s="81"/>
      <c r="F554" s="81"/>
      <c r="G554" s="81"/>
      <c r="I554" s="81"/>
      <c r="J554" s="81"/>
      <c r="K554" s="81"/>
      <c r="L554" s="81"/>
      <c r="M554" s="81"/>
      <c r="N554" s="81"/>
      <c r="O554" s="81"/>
      <c r="Q554" s="81"/>
      <c r="R554" s="81"/>
      <c r="S554" s="81"/>
      <c r="T554" s="81"/>
      <c r="U554" s="81"/>
      <c r="V554" s="81"/>
      <c r="W554" s="81"/>
    </row>
    <row r="555" spans="1:23" x14ac:dyDescent="0.25">
      <c r="A555" s="81"/>
      <c r="B555" s="81"/>
      <c r="C555" s="81"/>
      <c r="D555" s="81"/>
      <c r="E555" s="81"/>
      <c r="F555" s="81"/>
      <c r="G555" s="81"/>
      <c r="I555" s="81"/>
      <c r="J555" s="81"/>
      <c r="K555" s="81"/>
      <c r="L555" s="81"/>
      <c r="M555" s="81"/>
      <c r="N555" s="81"/>
      <c r="O555" s="81"/>
      <c r="Q555" s="81"/>
      <c r="R555" s="81"/>
      <c r="S555" s="81"/>
      <c r="T555" s="81"/>
      <c r="U555" s="81"/>
      <c r="V555" s="81"/>
      <c r="W555" s="81"/>
    </row>
    <row r="556" spans="1:23" x14ac:dyDescent="0.25">
      <c r="A556" s="81"/>
      <c r="B556" s="81"/>
      <c r="C556" s="81"/>
      <c r="D556" s="81"/>
      <c r="E556" s="81"/>
      <c r="F556" s="81"/>
      <c r="G556" s="81"/>
      <c r="I556" s="81"/>
      <c r="J556" s="81"/>
      <c r="K556" s="81"/>
      <c r="L556" s="81"/>
      <c r="M556" s="81"/>
      <c r="N556" s="81"/>
      <c r="O556" s="81"/>
      <c r="Q556" s="81"/>
      <c r="R556" s="81"/>
      <c r="S556" s="81"/>
      <c r="T556" s="81"/>
      <c r="U556" s="81"/>
      <c r="V556" s="81"/>
      <c r="W556" s="81"/>
    </row>
    <row r="557" spans="1:23" x14ac:dyDescent="0.25">
      <c r="A557" s="81"/>
      <c r="B557" s="81"/>
      <c r="C557" s="81"/>
      <c r="D557" s="81"/>
      <c r="E557" s="81"/>
      <c r="F557" s="81"/>
      <c r="G557" s="81"/>
      <c r="I557" s="81"/>
      <c r="J557" s="81"/>
      <c r="K557" s="81"/>
      <c r="L557" s="81"/>
      <c r="M557" s="81"/>
      <c r="N557" s="81"/>
      <c r="O557" s="81"/>
      <c r="Q557" s="81"/>
      <c r="R557" s="81"/>
      <c r="S557" s="81"/>
      <c r="T557" s="81"/>
      <c r="U557" s="81"/>
      <c r="V557" s="81"/>
      <c r="W557" s="81"/>
    </row>
    <row r="558" spans="1:23" x14ac:dyDescent="0.25">
      <c r="A558" s="81"/>
      <c r="B558" s="81"/>
      <c r="C558" s="81"/>
      <c r="D558" s="81"/>
      <c r="E558" s="81"/>
      <c r="F558" s="81"/>
      <c r="G558" s="81"/>
      <c r="I558" s="81"/>
      <c r="J558" s="81"/>
      <c r="K558" s="81"/>
      <c r="L558" s="81"/>
      <c r="M558" s="81"/>
      <c r="N558" s="81"/>
      <c r="O558" s="81"/>
      <c r="Q558" s="81"/>
      <c r="R558" s="81"/>
      <c r="S558" s="81"/>
      <c r="T558" s="81"/>
      <c r="U558" s="81"/>
      <c r="V558" s="81"/>
      <c r="W558" s="81"/>
    </row>
    <row r="559" spans="1:23" x14ac:dyDescent="0.25">
      <c r="A559" s="81"/>
      <c r="B559" s="81"/>
      <c r="C559" s="81"/>
      <c r="D559" s="81"/>
      <c r="E559" s="81"/>
      <c r="F559" s="81"/>
      <c r="G559" s="81"/>
      <c r="I559" s="81"/>
      <c r="J559" s="81"/>
      <c r="K559" s="81"/>
      <c r="L559" s="81"/>
      <c r="M559" s="81"/>
      <c r="N559" s="81"/>
      <c r="O559" s="81"/>
      <c r="Q559" s="81"/>
      <c r="R559" s="81"/>
      <c r="S559" s="81"/>
      <c r="T559" s="81"/>
      <c r="U559" s="81"/>
      <c r="V559" s="81"/>
      <c r="W559" s="81"/>
    </row>
    <row r="560" spans="1:23" x14ac:dyDescent="0.25">
      <c r="A560" s="81"/>
      <c r="B560" s="81"/>
      <c r="C560" s="81"/>
      <c r="D560" s="81"/>
      <c r="E560" s="81"/>
      <c r="F560" s="81"/>
      <c r="G560" s="81"/>
      <c r="I560" s="81"/>
      <c r="J560" s="81"/>
      <c r="K560" s="81"/>
      <c r="L560" s="81"/>
      <c r="M560" s="81"/>
      <c r="N560" s="81"/>
      <c r="O560" s="81"/>
      <c r="Q560" s="81"/>
      <c r="R560" s="81"/>
      <c r="S560" s="81"/>
      <c r="T560" s="81"/>
      <c r="U560" s="81"/>
      <c r="V560" s="81"/>
      <c r="W560" s="81"/>
    </row>
    <row r="561" spans="1:23" x14ac:dyDescent="0.25">
      <c r="A561" s="81"/>
      <c r="B561" s="81"/>
      <c r="C561" s="81"/>
      <c r="D561" s="81"/>
      <c r="E561" s="81"/>
      <c r="F561" s="81"/>
      <c r="G561" s="81"/>
      <c r="I561" s="81"/>
      <c r="J561" s="81"/>
      <c r="K561" s="81"/>
      <c r="L561" s="81"/>
      <c r="M561" s="81"/>
      <c r="N561" s="81"/>
      <c r="O561" s="81"/>
      <c r="Q561" s="81"/>
      <c r="R561" s="81"/>
      <c r="S561" s="81"/>
      <c r="T561" s="81"/>
      <c r="U561" s="81"/>
      <c r="V561" s="81"/>
      <c r="W561" s="81"/>
    </row>
    <row r="562" spans="1:23" x14ac:dyDescent="0.25">
      <c r="A562" s="81"/>
      <c r="B562" s="81"/>
      <c r="C562" s="81"/>
      <c r="D562" s="81"/>
      <c r="E562" s="81"/>
      <c r="F562" s="81"/>
      <c r="G562" s="81"/>
      <c r="I562" s="81"/>
      <c r="J562" s="81"/>
      <c r="K562" s="81"/>
      <c r="L562" s="81"/>
      <c r="M562" s="81"/>
      <c r="N562" s="81"/>
      <c r="O562" s="81"/>
      <c r="Q562" s="81"/>
      <c r="R562" s="81"/>
      <c r="S562" s="81"/>
      <c r="T562" s="81"/>
      <c r="U562" s="81"/>
      <c r="V562" s="81"/>
      <c r="W562" s="81"/>
    </row>
    <row r="563" spans="1:23" x14ac:dyDescent="0.25">
      <c r="A563" s="81"/>
      <c r="B563" s="81"/>
      <c r="C563" s="81"/>
      <c r="D563" s="81"/>
      <c r="E563" s="81"/>
      <c r="F563" s="81"/>
      <c r="G563" s="81"/>
      <c r="I563" s="81"/>
      <c r="J563" s="81"/>
      <c r="K563" s="81"/>
      <c r="L563" s="81"/>
      <c r="M563" s="81"/>
      <c r="N563" s="81"/>
      <c r="O563" s="81"/>
      <c r="Q563" s="81"/>
      <c r="R563" s="81"/>
      <c r="S563" s="81"/>
      <c r="T563" s="81"/>
      <c r="U563" s="81"/>
      <c r="V563" s="81"/>
      <c r="W563" s="81"/>
    </row>
    <row r="564" spans="1:23" x14ac:dyDescent="0.25">
      <c r="A564" s="81"/>
      <c r="B564" s="81"/>
      <c r="C564" s="81"/>
      <c r="D564" s="81"/>
      <c r="E564" s="81"/>
      <c r="F564" s="81"/>
      <c r="G564" s="81"/>
      <c r="I564" s="81"/>
      <c r="J564" s="81"/>
      <c r="K564" s="81"/>
      <c r="L564" s="81"/>
      <c r="M564" s="81"/>
      <c r="N564" s="81"/>
      <c r="O564" s="81"/>
      <c r="Q564" s="81"/>
      <c r="R564" s="81"/>
      <c r="S564" s="81"/>
      <c r="T564" s="81"/>
      <c r="U564" s="81"/>
      <c r="V564" s="81"/>
      <c r="W564" s="81"/>
    </row>
    <row r="565" spans="1:23" x14ac:dyDescent="0.25">
      <c r="A565" s="81"/>
      <c r="B565" s="81"/>
      <c r="C565" s="81"/>
      <c r="D565" s="81"/>
      <c r="E565" s="81"/>
      <c r="F565" s="81"/>
      <c r="G565" s="81"/>
      <c r="I565" s="81"/>
      <c r="J565" s="81"/>
      <c r="K565" s="81"/>
      <c r="L565" s="81"/>
      <c r="M565" s="81"/>
      <c r="N565" s="81"/>
      <c r="O565" s="81"/>
      <c r="Q565" s="81"/>
      <c r="R565" s="81"/>
      <c r="S565" s="81"/>
      <c r="T565" s="81"/>
      <c r="U565" s="81"/>
      <c r="V565" s="81"/>
      <c r="W565" s="81"/>
    </row>
    <row r="566" spans="1:23" x14ac:dyDescent="0.25">
      <c r="A566" s="81"/>
      <c r="B566" s="81"/>
      <c r="C566" s="81"/>
      <c r="D566" s="81"/>
      <c r="E566" s="81"/>
      <c r="F566" s="81"/>
      <c r="G566" s="81"/>
      <c r="I566" s="81"/>
      <c r="J566" s="81"/>
      <c r="K566" s="81"/>
      <c r="L566" s="81"/>
      <c r="M566" s="81"/>
      <c r="N566" s="81"/>
      <c r="O566" s="81"/>
      <c r="Q566" s="81"/>
      <c r="R566" s="81"/>
      <c r="S566" s="81"/>
      <c r="T566" s="81"/>
      <c r="U566" s="81"/>
      <c r="V566" s="81"/>
      <c r="W566" s="81"/>
    </row>
    <row r="567" spans="1:23" x14ac:dyDescent="0.25">
      <c r="A567" s="81"/>
      <c r="B567" s="81"/>
      <c r="C567" s="81"/>
      <c r="D567" s="81"/>
      <c r="E567" s="81"/>
      <c r="F567" s="81"/>
      <c r="G567" s="81"/>
      <c r="I567" s="81"/>
      <c r="J567" s="81"/>
      <c r="K567" s="81"/>
      <c r="L567" s="81"/>
      <c r="M567" s="81"/>
      <c r="N567" s="81"/>
      <c r="O567" s="81"/>
      <c r="Q567" s="81"/>
      <c r="R567" s="81"/>
      <c r="S567" s="81"/>
      <c r="T567" s="81"/>
      <c r="U567" s="81"/>
      <c r="V567" s="81"/>
      <c r="W567" s="81"/>
    </row>
    <row r="568" spans="1:23" x14ac:dyDescent="0.25">
      <c r="A568" s="81"/>
      <c r="B568" s="81"/>
      <c r="C568" s="81"/>
      <c r="D568" s="81"/>
      <c r="E568" s="81"/>
      <c r="F568" s="81"/>
      <c r="G568" s="81"/>
      <c r="I568" s="81"/>
      <c r="J568" s="81"/>
      <c r="K568" s="81"/>
      <c r="L568" s="81"/>
      <c r="M568" s="81"/>
      <c r="N568" s="81"/>
      <c r="O568" s="81"/>
      <c r="Q568" s="81"/>
      <c r="R568" s="81"/>
      <c r="S568" s="81"/>
      <c r="T568" s="81"/>
      <c r="U568" s="81"/>
      <c r="V568" s="81"/>
      <c r="W568" s="81"/>
    </row>
    <row r="569" spans="1:23" x14ac:dyDescent="0.25">
      <c r="A569" s="81"/>
      <c r="B569" s="81"/>
      <c r="C569" s="81"/>
      <c r="D569" s="81"/>
      <c r="E569" s="81"/>
      <c r="F569" s="81"/>
      <c r="G569" s="81"/>
      <c r="I569" s="81"/>
      <c r="J569" s="81"/>
      <c r="K569" s="81"/>
      <c r="L569" s="81"/>
      <c r="M569" s="81"/>
      <c r="N569" s="81"/>
      <c r="O569" s="81"/>
      <c r="Q569" s="81"/>
      <c r="R569" s="81"/>
      <c r="S569" s="81"/>
      <c r="T569" s="81"/>
      <c r="U569" s="81"/>
      <c r="V569" s="81"/>
      <c r="W569" s="81"/>
    </row>
    <row r="570" spans="1:23" x14ac:dyDescent="0.25">
      <c r="A570" s="81"/>
      <c r="B570" s="81"/>
      <c r="C570" s="81"/>
      <c r="D570" s="81"/>
      <c r="E570" s="81"/>
      <c r="F570" s="81"/>
      <c r="G570" s="81"/>
      <c r="I570" s="81"/>
      <c r="J570" s="81"/>
      <c r="K570" s="81"/>
      <c r="L570" s="81"/>
      <c r="M570" s="81"/>
      <c r="N570" s="81"/>
      <c r="O570" s="81"/>
      <c r="Q570" s="81"/>
      <c r="R570" s="81"/>
      <c r="S570" s="81"/>
      <c r="T570" s="81"/>
      <c r="U570" s="81"/>
      <c r="V570" s="81"/>
      <c r="W570" s="81"/>
    </row>
    <row r="571" spans="1:23" x14ac:dyDescent="0.25">
      <c r="A571" s="81"/>
      <c r="B571" s="81"/>
      <c r="C571" s="81"/>
      <c r="D571" s="81"/>
      <c r="E571" s="81"/>
      <c r="F571" s="81"/>
      <c r="G571" s="81"/>
      <c r="I571" s="81"/>
      <c r="J571" s="81"/>
      <c r="K571" s="81"/>
      <c r="L571" s="81"/>
      <c r="M571" s="81"/>
      <c r="N571" s="81"/>
      <c r="O571" s="81"/>
      <c r="Q571" s="81"/>
      <c r="R571" s="81"/>
      <c r="S571" s="81"/>
      <c r="T571" s="81"/>
      <c r="U571" s="81"/>
      <c r="V571" s="81"/>
      <c r="W571" s="81"/>
    </row>
    <row r="572" spans="1:23" x14ac:dyDescent="0.25">
      <c r="A572" s="81"/>
      <c r="B572" s="81"/>
      <c r="C572" s="81"/>
      <c r="D572" s="81"/>
      <c r="E572" s="81"/>
      <c r="F572" s="81"/>
      <c r="G572" s="81"/>
      <c r="I572" s="81"/>
      <c r="J572" s="81"/>
      <c r="K572" s="81"/>
      <c r="L572" s="81"/>
      <c r="M572" s="81"/>
      <c r="N572" s="81"/>
      <c r="O572" s="81"/>
      <c r="Q572" s="81"/>
      <c r="R572" s="81"/>
      <c r="S572" s="81"/>
      <c r="T572" s="81"/>
      <c r="U572" s="81"/>
      <c r="V572" s="81"/>
      <c r="W572" s="81"/>
    </row>
    <row r="573" spans="1:23" x14ac:dyDescent="0.25">
      <c r="A573" s="81"/>
      <c r="B573" s="81"/>
      <c r="C573" s="81"/>
      <c r="D573" s="81"/>
      <c r="E573" s="81"/>
      <c r="F573" s="81"/>
      <c r="G573" s="81"/>
      <c r="I573" s="81"/>
      <c r="J573" s="81"/>
      <c r="K573" s="81"/>
      <c r="L573" s="81"/>
      <c r="M573" s="81"/>
      <c r="N573" s="81"/>
      <c r="O573" s="81"/>
      <c r="Q573" s="81"/>
      <c r="R573" s="81"/>
      <c r="S573" s="81"/>
      <c r="T573" s="81"/>
      <c r="U573" s="81"/>
      <c r="V573" s="81"/>
      <c r="W573" s="81"/>
    </row>
    <row r="574" spans="1:23" x14ac:dyDescent="0.25">
      <c r="A574" s="81"/>
      <c r="B574" s="81"/>
      <c r="C574" s="81"/>
      <c r="D574" s="81"/>
      <c r="E574" s="81"/>
      <c r="F574" s="81"/>
      <c r="G574" s="81"/>
      <c r="I574" s="81"/>
      <c r="J574" s="81"/>
      <c r="K574" s="81"/>
      <c r="L574" s="81"/>
      <c r="M574" s="81"/>
      <c r="N574" s="81"/>
      <c r="O574" s="81"/>
      <c r="Q574" s="81"/>
      <c r="R574" s="81"/>
      <c r="S574" s="81"/>
      <c r="T574" s="81"/>
      <c r="U574" s="81"/>
      <c r="V574" s="81"/>
      <c r="W574" s="81"/>
    </row>
    <row r="575" spans="1:23" x14ac:dyDescent="0.25">
      <c r="A575" s="81"/>
      <c r="B575" s="81"/>
      <c r="C575" s="81"/>
      <c r="D575" s="81"/>
      <c r="E575" s="81"/>
      <c r="F575" s="81"/>
      <c r="G575" s="81"/>
      <c r="I575" s="81"/>
      <c r="J575" s="81"/>
      <c r="K575" s="81"/>
      <c r="L575" s="81"/>
      <c r="M575" s="81"/>
      <c r="N575" s="81"/>
      <c r="O575" s="81"/>
      <c r="Q575" s="81"/>
      <c r="R575" s="81"/>
      <c r="S575" s="81"/>
      <c r="T575" s="81"/>
      <c r="U575" s="81"/>
      <c r="V575" s="81"/>
      <c r="W575" s="81"/>
    </row>
    <row r="576" spans="1:23" x14ac:dyDescent="0.25">
      <c r="A576" s="81"/>
      <c r="B576" s="81"/>
      <c r="C576" s="81"/>
      <c r="D576" s="81"/>
      <c r="E576" s="81"/>
      <c r="F576" s="81"/>
      <c r="G576" s="81"/>
      <c r="I576" s="81"/>
      <c r="J576" s="81"/>
      <c r="K576" s="81"/>
      <c r="L576" s="81"/>
      <c r="M576" s="81"/>
      <c r="N576" s="81"/>
      <c r="O576" s="81"/>
      <c r="Q576" s="81"/>
      <c r="R576" s="81"/>
      <c r="S576" s="81"/>
      <c r="T576" s="81"/>
      <c r="U576" s="81"/>
      <c r="V576" s="81"/>
      <c r="W576" s="81"/>
    </row>
    <row r="577" spans="1:23" x14ac:dyDescent="0.25">
      <c r="A577" s="81"/>
      <c r="B577" s="81"/>
      <c r="C577" s="81"/>
      <c r="D577" s="81"/>
      <c r="E577" s="81"/>
      <c r="F577" s="81"/>
      <c r="G577" s="81"/>
      <c r="I577" s="81"/>
      <c r="J577" s="81"/>
      <c r="K577" s="81"/>
      <c r="L577" s="81"/>
      <c r="M577" s="81"/>
      <c r="N577" s="81"/>
      <c r="O577" s="81"/>
      <c r="Q577" s="81"/>
      <c r="R577" s="81"/>
      <c r="S577" s="81"/>
      <c r="T577" s="81"/>
      <c r="U577" s="81"/>
      <c r="V577" s="81"/>
      <c r="W577" s="81"/>
    </row>
    <row r="578" spans="1:23" x14ac:dyDescent="0.25">
      <c r="A578" s="81"/>
      <c r="B578" s="81"/>
      <c r="C578" s="81"/>
      <c r="D578" s="81"/>
      <c r="E578" s="81"/>
      <c r="F578" s="81"/>
      <c r="G578" s="81"/>
      <c r="I578" s="81"/>
      <c r="J578" s="81"/>
      <c r="K578" s="81"/>
      <c r="L578" s="81"/>
      <c r="M578" s="81"/>
      <c r="N578" s="81"/>
      <c r="O578" s="81"/>
      <c r="Q578" s="81"/>
      <c r="R578" s="81"/>
      <c r="S578" s="81"/>
      <c r="T578" s="81"/>
      <c r="U578" s="81"/>
      <c r="V578" s="81"/>
      <c r="W578" s="81"/>
    </row>
    <row r="579" spans="1:23" x14ac:dyDescent="0.25">
      <c r="A579" s="81"/>
      <c r="B579" s="81"/>
      <c r="C579" s="81"/>
      <c r="D579" s="81"/>
      <c r="E579" s="81"/>
      <c r="F579" s="81"/>
      <c r="G579" s="81"/>
      <c r="I579" s="81"/>
      <c r="J579" s="81"/>
      <c r="K579" s="81"/>
      <c r="L579" s="81"/>
      <c r="M579" s="81"/>
      <c r="N579" s="81"/>
      <c r="O579" s="81"/>
      <c r="Q579" s="81"/>
      <c r="R579" s="81"/>
      <c r="S579" s="81"/>
      <c r="T579" s="81"/>
      <c r="U579" s="81"/>
      <c r="V579" s="81"/>
      <c r="W579" s="81"/>
    </row>
    <row r="580" spans="1:23" x14ac:dyDescent="0.25">
      <c r="A580" s="81"/>
      <c r="B580" s="81"/>
      <c r="C580" s="81"/>
      <c r="D580" s="81"/>
      <c r="E580" s="81"/>
      <c r="F580" s="81"/>
      <c r="G580" s="81"/>
      <c r="I580" s="81"/>
      <c r="J580" s="81"/>
      <c r="K580" s="81"/>
      <c r="L580" s="81"/>
      <c r="M580" s="81"/>
      <c r="N580" s="81"/>
      <c r="O580" s="81"/>
      <c r="Q580" s="81"/>
      <c r="R580" s="81"/>
      <c r="S580" s="81"/>
      <c r="T580" s="81"/>
      <c r="U580" s="81"/>
      <c r="V580" s="81"/>
      <c r="W580" s="81"/>
    </row>
    <row r="581" spans="1:23" x14ac:dyDescent="0.25">
      <c r="A581" s="81"/>
      <c r="B581" s="81"/>
      <c r="C581" s="81"/>
      <c r="D581" s="81"/>
      <c r="E581" s="81"/>
      <c r="F581" s="81"/>
      <c r="G581" s="81"/>
      <c r="I581" s="81"/>
      <c r="J581" s="81"/>
      <c r="K581" s="81"/>
      <c r="L581" s="81"/>
      <c r="M581" s="81"/>
      <c r="N581" s="81"/>
      <c r="O581" s="81"/>
      <c r="Q581" s="81"/>
      <c r="R581" s="81"/>
      <c r="S581" s="81"/>
      <c r="T581" s="81"/>
      <c r="U581" s="81"/>
      <c r="V581" s="81"/>
      <c r="W581" s="81"/>
    </row>
    <row r="582" spans="1:23" x14ac:dyDescent="0.25">
      <c r="A582" s="81"/>
      <c r="B582" s="81"/>
      <c r="C582" s="81"/>
      <c r="D582" s="81"/>
      <c r="E582" s="81"/>
      <c r="F582" s="81"/>
      <c r="G582" s="81"/>
      <c r="I582" s="81"/>
      <c r="J582" s="81"/>
      <c r="K582" s="81"/>
      <c r="L582" s="81"/>
      <c r="M582" s="81"/>
      <c r="N582" s="81"/>
      <c r="O582" s="81"/>
      <c r="Q582" s="81"/>
      <c r="R582" s="81"/>
      <c r="S582" s="81"/>
      <c r="T582" s="81"/>
      <c r="U582" s="81"/>
      <c r="V582" s="81"/>
      <c r="W582" s="81"/>
    </row>
    <row r="583" spans="1:23" x14ac:dyDescent="0.25">
      <c r="A583" s="81"/>
      <c r="B583" s="81"/>
      <c r="C583" s="81"/>
      <c r="D583" s="81"/>
      <c r="E583" s="81"/>
      <c r="F583" s="81"/>
      <c r="G583" s="81"/>
      <c r="I583" s="81"/>
      <c r="J583" s="81"/>
      <c r="K583" s="81"/>
      <c r="L583" s="81"/>
      <c r="M583" s="81"/>
      <c r="N583" s="81"/>
      <c r="O583" s="81"/>
      <c r="Q583" s="81"/>
      <c r="R583" s="81"/>
      <c r="S583" s="81"/>
      <c r="T583" s="81"/>
      <c r="U583" s="81"/>
      <c r="V583" s="81"/>
      <c r="W583" s="81"/>
    </row>
    <row r="584" spans="1:23" x14ac:dyDescent="0.25">
      <c r="A584" s="81"/>
      <c r="B584" s="81"/>
      <c r="C584" s="81"/>
      <c r="D584" s="81"/>
      <c r="E584" s="81"/>
      <c r="F584" s="81"/>
      <c r="G584" s="81"/>
      <c r="I584" s="81"/>
      <c r="J584" s="81"/>
      <c r="K584" s="81"/>
      <c r="L584" s="81"/>
      <c r="M584" s="81"/>
      <c r="N584" s="81"/>
      <c r="O584" s="81"/>
      <c r="Q584" s="81"/>
      <c r="R584" s="81"/>
      <c r="S584" s="81"/>
      <c r="T584" s="81"/>
      <c r="U584" s="81"/>
      <c r="V584" s="81"/>
      <c r="W584" s="81"/>
    </row>
    <row r="585" spans="1:23" x14ac:dyDescent="0.25">
      <c r="A585" s="81"/>
      <c r="B585" s="81"/>
      <c r="C585" s="81"/>
      <c r="D585" s="81"/>
      <c r="E585" s="81"/>
      <c r="F585" s="81"/>
      <c r="G585" s="81"/>
      <c r="I585" s="81"/>
      <c r="J585" s="81"/>
      <c r="K585" s="81"/>
      <c r="L585" s="81"/>
      <c r="M585" s="81"/>
      <c r="N585" s="81"/>
      <c r="O585" s="81"/>
      <c r="Q585" s="81"/>
      <c r="R585" s="81"/>
      <c r="S585" s="81"/>
      <c r="T585" s="81"/>
      <c r="U585" s="81"/>
      <c r="V585" s="81"/>
      <c r="W585" s="81"/>
    </row>
    <row r="586" spans="1:23" x14ac:dyDescent="0.25">
      <c r="A586" s="81"/>
      <c r="B586" s="81"/>
      <c r="C586" s="81"/>
      <c r="D586" s="81"/>
      <c r="E586" s="81"/>
      <c r="F586" s="81"/>
      <c r="G586" s="81"/>
      <c r="I586" s="81"/>
      <c r="J586" s="81"/>
      <c r="K586" s="81"/>
      <c r="L586" s="81"/>
      <c r="M586" s="81"/>
      <c r="N586" s="81"/>
      <c r="O586" s="81"/>
      <c r="Q586" s="81"/>
      <c r="R586" s="81"/>
      <c r="S586" s="81"/>
      <c r="T586" s="81"/>
      <c r="U586" s="81"/>
      <c r="V586" s="81"/>
      <c r="W586" s="81"/>
    </row>
    <row r="587" spans="1:23" x14ac:dyDescent="0.25">
      <c r="A587" s="81"/>
      <c r="B587" s="81"/>
      <c r="C587" s="81"/>
      <c r="D587" s="81"/>
      <c r="E587" s="81"/>
      <c r="F587" s="81"/>
      <c r="G587" s="81"/>
      <c r="I587" s="81"/>
      <c r="J587" s="81"/>
      <c r="K587" s="81"/>
      <c r="L587" s="81"/>
      <c r="M587" s="81"/>
      <c r="N587" s="81"/>
      <c r="O587" s="81"/>
      <c r="Q587" s="81"/>
      <c r="R587" s="81"/>
      <c r="S587" s="81"/>
      <c r="T587" s="81"/>
      <c r="U587" s="81"/>
      <c r="V587" s="81"/>
      <c r="W587" s="81"/>
    </row>
    <row r="588" spans="1:23" x14ac:dyDescent="0.25">
      <c r="A588" s="81"/>
      <c r="B588" s="81"/>
      <c r="C588" s="81"/>
      <c r="D588" s="81"/>
      <c r="E588" s="81"/>
      <c r="F588" s="81"/>
      <c r="G588" s="81"/>
      <c r="I588" s="81"/>
      <c r="J588" s="81"/>
      <c r="K588" s="81"/>
      <c r="L588" s="81"/>
      <c r="M588" s="81"/>
      <c r="N588" s="81"/>
      <c r="O588" s="81"/>
      <c r="Q588" s="81"/>
      <c r="R588" s="81"/>
      <c r="S588" s="81"/>
      <c r="T588" s="81"/>
      <c r="U588" s="81"/>
      <c r="V588" s="81"/>
      <c r="W588" s="81"/>
    </row>
    <row r="589" spans="1:23" x14ac:dyDescent="0.25">
      <c r="A589" s="81"/>
      <c r="B589" s="81"/>
      <c r="C589" s="81"/>
      <c r="D589" s="81"/>
      <c r="E589" s="81"/>
      <c r="F589" s="81"/>
      <c r="G589" s="81"/>
      <c r="I589" s="81"/>
      <c r="J589" s="81"/>
      <c r="K589" s="81"/>
      <c r="L589" s="81"/>
      <c r="M589" s="81"/>
      <c r="N589" s="81"/>
      <c r="O589" s="81"/>
      <c r="Q589" s="81"/>
      <c r="R589" s="81"/>
      <c r="S589" s="81"/>
      <c r="T589" s="81"/>
      <c r="U589" s="81"/>
      <c r="V589" s="81"/>
      <c r="W589" s="81"/>
    </row>
    <row r="590" spans="1:23" x14ac:dyDescent="0.25">
      <c r="A590" s="81"/>
      <c r="B590" s="81"/>
      <c r="C590" s="81"/>
      <c r="D590" s="81"/>
      <c r="E590" s="81"/>
      <c r="F590" s="81"/>
      <c r="G590" s="81"/>
      <c r="I590" s="81"/>
      <c r="J590" s="81"/>
      <c r="K590" s="81"/>
      <c r="L590" s="81"/>
      <c r="M590" s="81"/>
      <c r="N590" s="81"/>
      <c r="O590" s="81"/>
      <c r="Q590" s="81"/>
      <c r="R590" s="81"/>
      <c r="S590" s="81"/>
      <c r="T590" s="81"/>
      <c r="U590" s="81"/>
      <c r="V590" s="81"/>
      <c r="W590" s="81"/>
    </row>
    <row r="591" spans="1:23" x14ac:dyDescent="0.25">
      <c r="A591" s="81"/>
      <c r="B591" s="81"/>
      <c r="C591" s="81"/>
      <c r="D591" s="81"/>
      <c r="E591" s="81"/>
      <c r="F591" s="81"/>
      <c r="G591" s="81"/>
      <c r="I591" s="81"/>
      <c r="J591" s="81"/>
      <c r="K591" s="81"/>
      <c r="L591" s="81"/>
      <c r="M591" s="81"/>
      <c r="N591" s="81"/>
      <c r="O591" s="81"/>
      <c r="Q591" s="81"/>
      <c r="R591" s="81"/>
      <c r="S591" s="81"/>
      <c r="T591" s="81"/>
      <c r="U591" s="81"/>
      <c r="V591" s="81"/>
      <c r="W591" s="81"/>
    </row>
    <row r="592" spans="1:23" x14ac:dyDescent="0.25">
      <c r="A592" s="81"/>
      <c r="B592" s="81"/>
      <c r="C592" s="81"/>
      <c r="D592" s="81"/>
      <c r="E592" s="81"/>
      <c r="F592" s="81"/>
      <c r="G592" s="81"/>
      <c r="I592" s="81"/>
      <c r="J592" s="81"/>
      <c r="K592" s="81"/>
      <c r="L592" s="81"/>
      <c r="M592" s="81"/>
      <c r="N592" s="81"/>
      <c r="O592" s="81"/>
      <c r="Q592" s="81"/>
      <c r="R592" s="81"/>
      <c r="S592" s="81"/>
      <c r="T592" s="81"/>
      <c r="U592" s="81"/>
      <c r="V592" s="81"/>
      <c r="W592" s="81"/>
    </row>
    <row r="593" spans="1:23" x14ac:dyDescent="0.25">
      <c r="A593" s="81"/>
      <c r="B593" s="81"/>
      <c r="C593" s="81"/>
      <c r="D593" s="81"/>
      <c r="E593" s="81"/>
      <c r="F593" s="81"/>
      <c r="G593" s="81"/>
      <c r="I593" s="81"/>
      <c r="J593" s="81"/>
      <c r="K593" s="81"/>
      <c r="L593" s="81"/>
      <c r="M593" s="81"/>
      <c r="N593" s="81"/>
      <c r="O593" s="81"/>
      <c r="Q593" s="81"/>
      <c r="R593" s="81"/>
      <c r="S593" s="81"/>
      <c r="T593" s="81"/>
      <c r="U593" s="81"/>
      <c r="V593" s="81"/>
      <c r="W593" s="81"/>
    </row>
    <row r="594" spans="1:23" x14ac:dyDescent="0.25">
      <c r="A594" s="81"/>
      <c r="B594" s="81"/>
      <c r="C594" s="81"/>
      <c r="D594" s="81"/>
      <c r="E594" s="81"/>
      <c r="F594" s="81"/>
      <c r="G594" s="81"/>
      <c r="I594" s="81"/>
      <c r="J594" s="81"/>
      <c r="K594" s="81"/>
      <c r="L594" s="81"/>
      <c r="M594" s="81"/>
      <c r="N594" s="81"/>
      <c r="O594" s="81"/>
      <c r="Q594" s="81"/>
      <c r="R594" s="81"/>
      <c r="S594" s="81"/>
      <c r="T594" s="81"/>
      <c r="U594" s="81"/>
      <c r="V594" s="81"/>
      <c r="W594" s="81"/>
    </row>
    <row r="595" spans="1:23" x14ac:dyDescent="0.25">
      <c r="A595" s="81"/>
      <c r="B595" s="81"/>
      <c r="C595" s="81"/>
      <c r="D595" s="81"/>
      <c r="E595" s="81"/>
      <c r="F595" s="81"/>
      <c r="G595" s="81"/>
      <c r="I595" s="81"/>
      <c r="J595" s="81"/>
      <c r="K595" s="81"/>
      <c r="L595" s="81"/>
      <c r="M595" s="81"/>
      <c r="N595" s="81"/>
      <c r="O595" s="81"/>
      <c r="Q595" s="81"/>
      <c r="R595" s="81"/>
      <c r="S595" s="81"/>
      <c r="T595" s="81"/>
      <c r="U595" s="81"/>
      <c r="V595" s="81"/>
      <c r="W595" s="81"/>
    </row>
    <row r="596" spans="1:23" x14ac:dyDescent="0.25">
      <c r="A596" s="81"/>
      <c r="B596" s="81"/>
      <c r="C596" s="81"/>
      <c r="D596" s="81"/>
      <c r="E596" s="81"/>
      <c r="F596" s="81"/>
      <c r="G596" s="81"/>
      <c r="I596" s="81"/>
      <c r="J596" s="81"/>
      <c r="K596" s="81"/>
      <c r="L596" s="81"/>
      <c r="M596" s="81"/>
      <c r="N596" s="81"/>
      <c r="O596" s="81"/>
      <c r="Q596" s="81"/>
      <c r="R596" s="81"/>
      <c r="S596" s="81"/>
      <c r="T596" s="81"/>
      <c r="U596" s="81"/>
      <c r="V596" s="81"/>
      <c r="W596" s="81"/>
    </row>
    <row r="597" spans="1:23" x14ac:dyDescent="0.25">
      <c r="A597" s="81"/>
      <c r="B597" s="81"/>
      <c r="C597" s="81"/>
      <c r="D597" s="81"/>
      <c r="E597" s="81"/>
      <c r="F597" s="81"/>
      <c r="G597" s="81"/>
      <c r="I597" s="81"/>
      <c r="J597" s="81"/>
      <c r="K597" s="81"/>
      <c r="L597" s="81"/>
      <c r="M597" s="81"/>
      <c r="N597" s="81"/>
      <c r="O597" s="81"/>
      <c r="Q597" s="81"/>
      <c r="R597" s="81"/>
      <c r="S597" s="81"/>
      <c r="T597" s="81"/>
      <c r="U597" s="81"/>
      <c r="V597" s="81"/>
      <c r="W597" s="81"/>
    </row>
    <row r="598" spans="1:23" x14ac:dyDescent="0.25">
      <c r="A598" s="81"/>
      <c r="B598" s="81"/>
      <c r="C598" s="81"/>
      <c r="D598" s="81"/>
      <c r="E598" s="81"/>
      <c r="F598" s="81"/>
      <c r="G598" s="81"/>
      <c r="I598" s="81"/>
      <c r="J598" s="81"/>
      <c r="K598" s="81"/>
      <c r="L598" s="81"/>
      <c r="M598" s="81"/>
      <c r="N598" s="81"/>
      <c r="O598" s="81"/>
      <c r="Q598" s="81"/>
      <c r="R598" s="81"/>
      <c r="S598" s="81"/>
      <c r="T598" s="81"/>
      <c r="U598" s="81"/>
      <c r="V598" s="81"/>
      <c r="W598" s="81"/>
    </row>
    <row r="599" spans="1:23" x14ac:dyDescent="0.25">
      <c r="A599" s="81"/>
      <c r="B599" s="81"/>
      <c r="C599" s="81"/>
      <c r="D599" s="81"/>
      <c r="E599" s="81"/>
      <c r="F599" s="81"/>
      <c r="G599" s="81"/>
      <c r="I599" s="81"/>
      <c r="J599" s="81"/>
      <c r="K599" s="81"/>
      <c r="L599" s="81"/>
      <c r="M599" s="81"/>
      <c r="N599" s="81"/>
      <c r="O599" s="81"/>
      <c r="Q599" s="81"/>
      <c r="R599" s="81"/>
      <c r="S599" s="81"/>
      <c r="T599" s="81"/>
      <c r="U599" s="81"/>
      <c r="V599" s="81"/>
      <c r="W599" s="81"/>
    </row>
    <row r="600" spans="1:23" x14ac:dyDescent="0.25">
      <c r="A600" s="81"/>
      <c r="B600" s="81"/>
      <c r="C600" s="81"/>
      <c r="D600" s="81"/>
      <c r="E600" s="81"/>
      <c r="F600" s="81"/>
      <c r="G600" s="81"/>
      <c r="I600" s="81"/>
      <c r="J600" s="81"/>
      <c r="K600" s="81"/>
      <c r="L600" s="81"/>
      <c r="M600" s="81"/>
      <c r="N600" s="81"/>
      <c r="O600" s="81"/>
      <c r="Q600" s="81"/>
      <c r="R600" s="81"/>
      <c r="S600" s="81"/>
      <c r="T600" s="81"/>
      <c r="U600" s="81"/>
      <c r="V600" s="81"/>
      <c r="W600" s="81"/>
    </row>
    <row r="601" spans="1:23" x14ac:dyDescent="0.25">
      <c r="A601" s="81"/>
      <c r="B601" s="81"/>
      <c r="C601" s="81"/>
      <c r="D601" s="81"/>
      <c r="E601" s="81"/>
      <c r="F601" s="81"/>
      <c r="G601" s="81"/>
      <c r="I601" s="81"/>
      <c r="J601" s="81"/>
      <c r="K601" s="81"/>
      <c r="L601" s="81"/>
      <c r="M601" s="81"/>
      <c r="N601" s="81"/>
      <c r="O601" s="81"/>
      <c r="Q601" s="81"/>
      <c r="R601" s="81"/>
      <c r="S601" s="81"/>
      <c r="T601" s="81"/>
      <c r="U601" s="81"/>
      <c r="V601" s="81"/>
      <c r="W601" s="81"/>
    </row>
    <row r="602" spans="1:23" x14ac:dyDescent="0.25">
      <c r="A602" s="81"/>
      <c r="B602" s="81"/>
      <c r="C602" s="81"/>
      <c r="D602" s="81"/>
      <c r="E602" s="81"/>
      <c r="F602" s="81"/>
      <c r="G602" s="81"/>
      <c r="I602" s="81"/>
      <c r="J602" s="81"/>
      <c r="K602" s="81"/>
      <c r="L602" s="81"/>
      <c r="M602" s="81"/>
      <c r="N602" s="81"/>
      <c r="O602" s="81"/>
      <c r="Q602" s="81"/>
      <c r="R602" s="81"/>
      <c r="S602" s="81"/>
      <c r="T602" s="81"/>
      <c r="U602" s="81"/>
      <c r="V602" s="81"/>
      <c r="W602" s="81"/>
    </row>
    <row r="603" spans="1:23" x14ac:dyDescent="0.25">
      <c r="A603" s="81"/>
      <c r="B603" s="81"/>
      <c r="C603" s="81"/>
      <c r="D603" s="81"/>
      <c r="E603" s="81"/>
      <c r="F603" s="81"/>
      <c r="G603" s="81"/>
      <c r="I603" s="81"/>
      <c r="J603" s="81"/>
      <c r="K603" s="81"/>
      <c r="L603" s="81"/>
      <c r="M603" s="81"/>
      <c r="N603" s="81"/>
      <c r="O603" s="81"/>
      <c r="Q603" s="81"/>
      <c r="R603" s="81"/>
      <c r="S603" s="81"/>
      <c r="T603" s="81"/>
      <c r="U603" s="81"/>
      <c r="V603" s="81"/>
      <c r="W603" s="81"/>
    </row>
    <row r="604" spans="1:23" x14ac:dyDescent="0.25">
      <c r="A604" s="81"/>
      <c r="B604" s="81"/>
      <c r="C604" s="81"/>
      <c r="D604" s="81"/>
      <c r="E604" s="81"/>
      <c r="F604" s="81"/>
      <c r="G604" s="81"/>
      <c r="I604" s="81"/>
      <c r="J604" s="81"/>
      <c r="K604" s="81"/>
      <c r="L604" s="81"/>
      <c r="M604" s="81"/>
      <c r="N604" s="81"/>
      <c r="O604" s="81"/>
      <c r="Q604" s="81"/>
      <c r="R604" s="81"/>
      <c r="S604" s="81"/>
      <c r="T604" s="81"/>
      <c r="U604" s="81"/>
      <c r="V604" s="81"/>
      <c r="W604" s="81"/>
    </row>
    <row r="605" spans="1:23" x14ac:dyDescent="0.25">
      <c r="A605" s="81"/>
      <c r="B605" s="81"/>
      <c r="C605" s="81"/>
      <c r="D605" s="81"/>
      <c r="E605" s="81"/>
      <c r="F605" s="81"/>
      <c r="G605" s="81"/>
      <c r="I605" s="81"/>
      <c r="J605" s="81"/>
      <c r="K605" s="81"/>
      <c r="L605" s="81"/>
      <c r="M605" s="81"/>
      <c r="N605" s="81"/>
      <c r="O605" s="81"/>
      <c r="Q605" s="81"/>
      <c r="R605" s="81"/>
      <c r="S605" s="81"/>
      <c r="T605" s="81"/>
      <c r="U605" s="81"/>
      <c r="V605" s="81"/>
      <c r="W605" s="81"/>
    </row>
    <row r="606" spans="1:23" x14ac:dyDescent="0.25">
      <c r="A606" s="81"/>
      <c r="B606" s="81"/>
      <c r="C606" s="81"/>
      <c r="D606" s="81"/>
      <c r="E606" s="81"/>
      <c r="F606" s="81"/>
      <c r="G606" s="81"/>
      <c r="I606" s="81"/>
      <c r="J606" s="81"/>
      <c r="K606" s="81"/>
      <c r="L606" s="81"/>
      <c r="M606" s="81"/>
      <c r="N606" s="81"/>
      <c r="O606" s="81"/>
      <c r="Q606" s="81"/>
      <c r="R606" s="81"/>
      <c r="S606" s="81"/>
      <c r="T606" s="81"/>
      <c r="U606" s="81"/>
      <c r="V606" s="81"/>
      <c r="W606" s="81"/>
    </row>
    <row r="607" spans="1:23" x14ac:dyDescent="0.25">
      <c r="A607" s="81"/>
      <c r="B607" s="81"/>
      <c r="C607" s="81"/>
      <c r="D607" s="81"/>
      <c r="E607" s="81"/>
      <c r="F607" s="81"/>
      <c r="G607" s="81"/>
      <c r="I607" s="81"/>
      <c r="J607" s="81"/>
      <c r="K607" s="81"/>
      <c r="L607" s="81"/>
      <c r="M607" s="81"/>
      <c r="N607" s="81"/>
      <c r="O607" s="81"/>
      <c r="Q607" s="81"/>
      <c r="R607" s="81"/>
      <c r="S607" s="81"/>
      <c r="T607" s="81"/>
      <c r="U607" s="81"/>
      <c r="V607" s="81"/>
      <c r="W607" s="81"/>
    </row>
    <row r="608" spans="1:23" x14ac:dyDescent="0.25">
      <c r="A608" s="81"/>
      <c r="B608" s="81"/>
      <c r="C608" s="81"/>
      <c r="D608" s="81"/>
      <c r="E608" s="81"/>
      <c r="F608" s="81"/>
      <c r="G608" s="81"/>
      <c r="I608" s="81"/>
      <c r="J608" s="81"/>
      <c r="K608" s="81"/>
      <c r="L608" s="81"/>
      <c r="M608" s="81"/>
      <c r="N608" s="81"/>
      <c r="O608" s="81"/>
      <c r="Q608" s="81"/>
      <c r="R608" s="81"/>
      <c r="S608" s="81"/>
      <c r="T608" s="81"/>
      <c r="U608" s="81"/>
      <c r="V608" s="81"/>
      <c r="W608" s="81"/>
    </row>
    <row r="609" spans="1:23" x14ac:dyDescent="0.25">
      <c r="A609" s="81"/>
      <c r="B609" s="81"/>
      <c r="C609" s="81"/>
      <c r="D609" s="81"/>
      <c r="E609" s="81"/>
      <c r="F609" s="81"/>
      <c r="G609" s="81"/>
      <c r="I609" s="81"/>
      <c r="J609" s="81"/>
      <c r="K609" s="81"/>
      <c r="L609" s="81"/>
      <c r="M609" s="81"/>
      <c r="N609" s="81"/>
      <c r="O609" s="81"/>
      <c r="Q609" s="81"/>
      <c r="R609" s="81"/>
      <c r="S609" s="81"/>
      <c r="T609" s="81"/>
      <c r="U609" s="81"/>
      <c r="V609" s="81"/>
      <c r="W609" s="81"/>
    </row>
    <row r="610" spans="1:23" x14ac:dyDescent="0.25">
      <c r="A610" s="81"/>
      <c r="B610" s="81"/>
      <c r="C610" s="81"/>
      <c r="D610" s="81"/>
      <c r="E610" s="81"/>
      <c r="F610" s="81"/>
      <c r="G610" s="81"/>
      <c r="I610" s="81"/>
      <c r="J610" s="81"/>
      <c r="K610" s="81"/>
      <c r="L610" s="81"/>
      <c r="M610" s="81"/>
      <c r="N610" s="81"/>
      <c r="O610" s="81"/>
      <c r="Q610" s="81"/>
      <c r="R610" s="81"/>
      <c r="S610" s="81"/>
      <c r="T610" s="81"/>
      <c r="U610" s="81"/>
      <c r="V610" s="81"/>
      <c r="W610" s="81"/>
    </row>
    <row r="611" spans="1:23" x14ac:dyDescent="0.25">
      <c r="A611" s="81"/>
      <c r="B611" s="81"/>
      <c r="C611" s="81"/>
      <c r="D611" s="81"/>
      <c r="E611" s="81"/>
      <c r="F611" s="81"/>
      <c r="G611" s="81"/>
      <c r="I611" s="81"/>
      <c r="J611" s="81"/>
      <c r="K611" s="81"/>
      <c r="L611" s="81"/>
      <c r="M611" s="81"/>
      <c r="N611" s="81"/>
      <c r="O611" s="81"/>
      <c r="Q611" s="81"/>
      <c r="R611" s="81"/>
      <c r="S611" s="81"/>
      <c r="T611" s="81"/>
      <c r="U611" s="81"/>
      <c r="V611" s="81"/>
      <c r="W611" s="81"/>
    </row>
    <row r="612" spans="1:23" x14ac:dyDescent="0.25">
      <c r="A612" s="81"/>
      <c r="B612" s="81"/>
      <c r="C612" s="81"/>
      <c r="D612" s="81"/>
      <c r="E612" s="81"/>
      <c r="F612" s="81"/>
      <c r="G612" s="81"/>
      <c r="I612" s="81"/>
      <c r="J612" s="81"/>
      <c r="K612" s="81"/>
      <c r="L612" s="81"/>
      <c r="M612" s="81"/>
      <c r="N612" s="81"/>
      <c r="O612" s="81"/>
      <c r="Q612" s="81"/>
      <c r="R612" s="81"/>
      <c r="S612" s="81"/>
      <c r="T612" s="81"/>
      <c r="U612" s="81"/>
      <c r="V612" s="81"/>
      <c r="W612" s="81"/>
    </row>
    <row r="613" spans="1:23" x14ac:dyDescent="0.25">
      <c r="A613" s="81"/>
      <c r="B613" s="81"/>
      <c r="C613" s="81"/>
      <c r="D613" s="81"/>
      <c r="E613" s="81"/>
      <c r="F613" s="81"/>
      <c r="G613" s="81"/>
      <c r="I613" s="81"/>
      <c r="J613" s="81"/>
      <c r="K613" s="81"/>
      <c r="L613" s="81"/>
      <c r="M613" s="81"/>
      <c r="N613" s="81"/>
      <c r="O613" s="81"/>
      <c r="Q613" s="81"/>
      <c r="R613" s="81"/>
      <c r="S613" s="81"/>
      <c r="T613" s="81"/>
      <c r="U613" s="81"/>
      <c r="V613" s="81"/>
      <c r="W613" s="81"/>
    </row>
    <row r="614" spans="1:23" x14ac:dyDescent="0.25">
      <c r="A614" s="81"/>
      <c r="B614" s="81"/>
      <c r="C614" s="81"/>
      <c r="D614" s="81"/>
      <c r="E614" s="81"/>
      <c r="F614" s="81"/>
      <c r="G614" s="81"/>
      <c r="I614" s="81"/>
      <c r="J614" s="81"/>
      <c r="K614" s="81"/>
      <c r="L614" s="81"/>
      <c r="M614" s="81"/>
      <c r="N614" s="81"/>
      <c r="O614" s="81"/>
      <c r="Q614" s="81"/>
      <c r="R614" s="81"/>
      <c r="S614" s="81"/>
      <c r="T614" s="81"/>
      <c r="U614" s="81"/>
      <c r="V614" s="81"/>
      <c r="W614" s="81"/>
    </row>
    <row r="615" spans="1:23" x14ac:dyDescent="0.25">
      <c r="A615" s="81"/>
      <c r="B615" s="81"/>
      <c r="C615" s="81"/>
      <c r="D615" s="81"/>
      <c r="E615" s="81"/>
      <c r="F615" s="81"/>
      <c r="G615" s="81"/>
      <c r="I615" s="81"/>
      <c r="J615" s="81"/>
      <c r="K615" s="81"/>
      <c r="L615" s="81"/>
      <c r="M615" s="81"/>
      <c r="N615" s="81"/>
      <c r="O615" s="81"/>
      <c r="Q615" s="81"/>
      <c r="R615" s="81"/>
      <c r="S615" s="81"/>
      <c r="T615" s="81"/>
      <c r="U615" s="81"/>
      <c r="V615" s="81"/>
      <c r="W615" s="81"/>
    </row>
    <row r="616" spans="1:23" x14ac:dyDescent="0.25">
      <c r="A616" s="81"/>
      <c r="B616" s="81"/>
      <c r="C616" s="81"/>
      <c r="D616" s="81"/>
      <c r="E616" s="81"/>
      <c r="F616" s="81"/>
      <c r="G616" s="81"/>
      <c r="I616" s="81"/>
      <c r="J616" s="81"/>
      <c r="K616" s="81"/>
      <c r="L616" s="81"/>
      <c r="M616" s="81"/>
      <c r="N616" s="81"/>
      <c r="O616" s="81"/>
      <c r="Q616" s="81"/>
      <c r="R616" s="81"/>
      <c r="S616" s="81"/>
      <c r="T616" s="81"/>
      <c r="U616" s="81"/>
      <c r="V616" s="81"/>
      <c r="W616" s="81"/>
    </row>
    <row r="617" spans="1:23" x14ac:dyDescent="0.25">
      <c r="A617" s="81"/>
      <c r="B617" s="81"/>
      <c r="C617" s="81"/>
      <c r="D617" s="81"/>
      <c r="E617" s="81"/>
      <c r="F617" s="81"/>
      <c r="G617" s="81"/>
      <c r="I617" s="81"/>
      <c r="J617" s="81"/>
      <c r="K617" s="81"/>
      <c r="L617" s="81"/>
      <c r="M617" s="81"/>
      <c r="N617" s="81"/>
      <c r="O617" s="81"/>
      <c r="Q617" s="81"/>
      <c r="R617" s="81"/>
      <c r="S617" s="81"/>
      <c r="T617" s="81"/>
      <c r="U617" s="81"/>
      <c r="V617" s="81"/>
      <c r="W617" s="81"/>
    </row>
    <row r="618" spans="1:23" x14ac:dyDescent="0.25">
      <c r="A618" s="81"/>
      <c r="B618" s="81"/>
      <c r="C618" s="81"/>
      <c r="D618" s="81"/>
      <c r="E618" s="81"/>
      <c r="F618" s="81"/>
      <c r="G618" s="81"/>
      <c r="I618" s="81"/>
      <c r="J618" s="81"/>
      <c r="K618" s="81"/>
      <c r="L618" s="81"/>
      <c r="M618" s="81"/>
      <c r="N618" s="81"/>
      <c r="O618" s="81"/>
      <c r="Q618" s="81"/>
      <c r="R618" s="81"/>
      <c r="S618" s="81"/>
      <c r="T618" s="81"/>
      <c r="U618" s="81"/>
      <c r="V618" s="81"/>
      <c r="W618" s="81"/>
    </row>
    <row r="619" spans="1:23" x14ac:dyDescent="0.25">
      <c r="A619" s="81"/>
      <c r="B619" s="81"/>
      <c r="C619" s="81"/>
      <c r="D619" s="81"/>
      <c r="E619" s="81"/>
      <c r="F619" s="81"/>
      <c r="G619" s="81"/>
      <c r="I619" s="81"/>
      <c r="J619" s="81"/>
      <c r="K619" s="81"/>
      <c r="L619" s="81"/>
      <c r="M619" s="81"/>
      <c r="N619" s="81"/>
      <c r="O619" s="81"/>
      <c r="Q619" s="81"/>
      <c r="R619" s="81"/>
      <c r="S619" s="81"/>
      <c r="T619" s="81"/>
      <c r="U619" s="81"/>
      <c r="V619" s="81"/>
      <c r="W619" s="81"/>
    </row>
    <row r="620" spans="1:23" x14ac:dyDescent="0.25">
      <c r="A620" s="81"/>
      <c r="B620" s="81"/>
      <c r="C620" s="81"/>
      <c r="D620" s="81"/>
      <c r="E620" s="81"/>
      <c r="F620" s="81"/>
      <c r="G620" s="81"/>
      <c r="I620" s="81"/>
      <c r="J620" s="81"/>
      <c r="K620" s="81"/>
      <c r="L620" s="81"/>
      <c r="M620" s="81"/>
      <c r="N620" s="81"/>
      <c r="O620" s="81"/>
      <c r="Q620" s="81"/>
      <c r="R620" s="81"/>
      <c r="S620" s="81"/>
      <c r="T620" s="81"/>
      <c r="U620" s="81"/>
      <c r="V620" s="81"/>
      <c r="W620" s="81"/>
    </row>
    <row r="621" spans="1:23" x14ac:dyDescent="0.25">
      <c r="A621" s="81"/>
      <c r="B621" s="81"/>
      <c r="C621" s="81"/>
      <c r="D621" s="81"/>
      <c r="E621" s="81"/>
      <c r="F621" s="81"/>
      <c r="G621" s="81"/>
      <c r="I621" s="81"/>
      <c r="J621" s="81"/>
      <c r="K621" s="81"/>
      <c r="L621" s="81"/>
      <c r="M621" s="81"/>
      <c r="N621" s="81"/>
      <c r="O621" s="81"/>
      <c r="Q621" s="81"/>
      <c r="R621" s="81"/>
      <c r="S621" s="81"/>
      <c r="T621" s="81"/>
      <c r="U621" s="81"/>
      <c r="V621" s="81"/>
      <c r="W621" s="81"/>
    </row>
    <row r="622" spans="1:23" x14ac:dyDescent="0.25">
      <c r="A622" s="81"/>
      <c r="B622" s="81"/>
      <c r="C622" s="81"/>
      <c r="D622" s="81"/>
      <c r="E622" s="81"/>
      <c r="F622" s="81"/>
      <c r="G622" s="81"/>
      <c r="I622" s="81"/>
      <c r="J622" s="81"/>
      <c r="K622" s="81"/>
      <c r="L622" s="81"/>
      <c r="M622" s="81"/>
      <c r="N622" s="81"/>
      <c r="O622" s="81"/>
      <c r="Q622" s="81"/>
      <c r="R622" s="81"/>
      <c r="S622" s="81"/>
      <c r="T622" s="81"/>
      <c r="U622" s="81"/>
      <c r="V622" s="81"/>
      <c r="W622" s="81"/>
    </row>
    <row r="623" spans="1:23" x14ac:dyDescent="0.25">
      <c r="A623" s="81"/>
      <c r="B623" s="81"/>
      <c r="C623" s="81"/>
      <c r="D623" s="81"/>
      <c r="E623" s="81"/>
      <c r="F623" s="81"/>
      <c r="G623" s="81"/>
      <c r="I623" s="81"/>
      <c r="J623" s="81"/>
      <c r="K623" s="81"/>
      <c r="L623" s="81"/>
      <c r="M623" s="81"/>
      <c r="N623" s="81"/>
      <c r="O623" s="81"/>
      <c r="Q623" s="81"/>
      <c r="R623" s="81"/>
      <c r="S623" s="81"/>
      <c r="T623" s="81"/>
      <c r="U623" s="81"/>
      <c r="V623" s="81"/>
      <c r="W623" s="81"/>
    </row>
    <row r="624" spans="1:23" x14ac:dyDescent="0.25">
      <c r="A624" s="81"/>
      <c r="B624" s="81"/>
      <c r="C624" s="81"/>
      <c r="D624" s="81"/>
      <c r="E624" s="81"/>
      <c r="F624" s="81"/>
      <c r="G624" s="81"/>
      <c r="I624" s="81"/>
      <c r="J624" s="81"/>
      <c r="K624" s="81"/>
      <c r="L624" s="81"/>
      <c r="M624" s="81"/>
      <c r="N624" s="81"/>
      <c r="O624" s="81"/>
      <c r="Q624" s="81"/>
      <c r="R624" s="81"/>
      <c r="S624" s="81"/>
      <c r="T624" s="81"/>
      <c r="U624" s="81"/>
      <c r="V624" s="81"/>
      <c r="W624" s="81"/>
    </row>
    <row r="625" spans="1:23" x14ac:dyDescent="0.25">
      <c r="A625" s="81"/>
      <c r="B625" s="81"/>
      <c r="C625" s="81"/>
      <c r="D625" s="81"/>
      <c r="E625" s="81"/>
      <c r="F625" s="81"/>
      <c r="G625" s="81"/>
      <c r="I625" s="81"/>
      <c r="J625" s="81"/>
      <c r="K625" s="81"/>
      <c r="L625" s="81"/>
      <c r="M625" s="81"/>
      <c r="N625" s="81"/>
      <c r="O625" s="81"/>
      <c r="Q625" s="81"/>
      <c r="R625" s="81"/>
      <c r="S625" s="81"/>
      <c r="T625" s="81"/>
      <c r="U625" s="81"/>
      <c r="V625" s="81"/>
      <c r="W625" s="81"/>
    </row>
    <row r="626" spans="1:23" x14ac:dyDescent="0.25">
      <c r="A626" s="81"/>
      <c r="B626" s="81"/>
      <c r="C626" s="81"/>
      <c r="D626" s="81"/>
      <c r="E626" s="81"/>
      <c r="F626" s="81"/>
      <c r="G626" s="81"/>
      <c r="I626" s="81"/>
      <c r="J626" s="81"/>
      <c r="K626" s="81"/>
      <c r="L626" s="81"/>
      <c r="M626" s="81"/>
      <c r="N626" s="81"/>
      <c r="O626" s="81"/>
      <c r="Q626" s="81"/>
      <c r="R626" s="81"/>
      <c r="S626" s="81"/>
      <c r="T626" s="81"/>
      <c r="U626" s="81"/>
      <c r="V626" s="81"/>
      <c r="W626" s="81"/>
    </row>
    <row r="627" spans="1:23" x14ac:dyDescent="0.25">
      <c r="A627" s="81"/>
      <c r="B627" s="81"/>
      <c r="C627" s="81"/>
      <c r="D627" s="81"/>
      <c r="E627" s="81"/>
      <c r="F627" s="81"/>
      <c r="G627" s="81"/>
      <c r="I627" s="81"/>
      <c r="J627" s="81"/>
      <c r="K627" s="81"/>
      <c r="L627" s="81"/>
      <c r="M627" s="81"/>
      <c r="N627" s="81"/>
      <c r="O627" s="81"/>
      <c r="Q627" s="81"/>
      <c r="R627" s="81"/>
      <c r="S627" s="81"/>
      <c r="T627" s="81"/>
      <c r="U627" s="81"/>
      <c r="V627" s="81"/>
      <c r="W627" s="81"/>
    </row>
    <row r="628" spans="1:23" x14ac:dyDescent="0.25">
      <c r="A628" s="81"/>
      <c r="B628" s="81"/>
      <c r="C628" s="81"/>
      <c r="D628" s="81"/>
      <c r="E628" s="81"/>
      <c r="F628" s="81"/>
      <c r="G628" s="81"/>
      <c r="I628" s="81"/>
      <c r="J628" s="81"/>
      <c r="K628" s="81"/>
      <c r="L628" s="81"/>
      <c r="M628" s="81"/>
      <c r="N628" s="81"/>
      <c r="O628" s="81"/>
      <c r="Q628" s="81"/>
      <c r="R628" s="81"/>
      <c r="S628" s="81"/>
      <c r="T628" s="81"/>
      <c r="U628" s="81"/>
      <c r="V628" s="81"/>
      <c r="W628" s="81"/>
    </row>
    <row r="629" spans="1:23" x14ac:dyDescent="0.25">
      <c r="A629" s="81"/>
      <c r="B629" s="81"/>
      <c r="C629" s="81"/>
      <c r="D629" s="81"/>
      <c r="E629" s="81"/>
      <c r="F629" s="81"/>
      <c r="G629" s="81"/>
      <c r="I629" s="81"/>
      <c r="J629" s="81"/>
      <c r="K629" s="81"/>
      <c r="L629" s="81"/>
      <c r="M629" s="81"/>
      <c r="N629" s="81"/>
      <c r="O629" s="81"/>
      <c r="Q629" s="81"/>
      <c r="R629" s="81"/>
      <c r="S629" s="81"/>
      <c r="T629" s="81"/>
      <c r="U629" s="81"/>
      <c r="V629" s="81"/>
      <c r="W629" s="81"/>
    </row>
    <row r="630" spans="1:23" x14ac:dyDescent="0.25">
      <c r="A630" s="81"/>
      <c r="B630" s="81"/>
      <c r="C630" s="81"/>
      <c r="D630" s="81"/>
      <c r="E630" s="81"/>
      <c r="F630" s="81"/>
      <c r="G630" s="81"/>
      <c r="I630" s="81"/>
      <c r="J630" s="81"/>
      <c r="K630" s="81"/>
      <c r="L630" s="81"/>
      <c r="M630" s="81"/>
      <c r="N630" s="81"/>
      <c r="O630" s="81"/>
      <c r="Q630" s="81"/>
      <c r="R630" s="81"/>
      <c r="S630" s="81"/>
      <c r="T630" s="81"/>
      <c r="U630" s="81"/>
      <c r="V630" s="81"/>
      <c r="W630" s="81"/>
    </row>
    <row r="631" spans="1:23" x14ac:dyDescent="0.25">
      <c r="A631" s="81"/>
      <c r="B631" s="81"/>
      <c r="C631" s="81"/>
      <c r="D631" s="81"/>
      <c r="E631" s="81"/>
      <c r="F631" s="81"/>
      <c r="G631" s="81"/>
      <c r="I631" s="81"/>
      <c r="J631" s="81"/>
      <c r="K631" s="81"/>
      <c r="L631" s="81"/>
      <c r="M631" s="81"/>
      <c r="N631" s="81"/>
      <c r="O631" s="81"/>
      <c r="Q631" s="81"/>
      <c r="R631" s="81"/>
      <c r="S631" s="81"/>
      <c r="T631" s="81"/>
      <c r="U631" s="81"/>
      <c r="V631" s="81"/>
      <c r="W631" s="81"/>
    </row>
    <row r="632" spans="1:23" x14ac:dyDescent="0.25">
      <c r="A632" s="81"/>
      <c r="B632" s="81"/>
      <c r="C632" s="81"/>
      <c r="D632" s="81"/>
      <c r="E632" s="81"/>
      <c r="F632" s="81"/>
      <c r="G632" s="81"/>
      <c r="I632" s="81"/>
      <c r="J632" s="81"/>
      <c r="K632" s="81"/>
      <c r="L632" s="81"/>
      <c r="M632" s="81"/>
      <c r="N632" s="81"/>
      <c r="O632" s="81"/>
      <c r="Q632" s="81"/>
      <c r="R632" s="81"/>
      <c r="S632" s="81"/>
      <c r="T632" s="81"/>
      <c r="U632" s="81"/>
      <c r="V632" s="81"/>
      <c r="W632" s="81"/>
    </row>
    <row r="633" spans="1:23" x14ac:dyDescent="0.25">
      <c r="A633" s="81"/>
      <c r="B633" s="81"/>
      <c r="C633" s="81"/>
      <c r="D633" s="81"/>
      <c r="E633" s="81"/>
      <c r="F633" s="81"/>
      <c r="G633" s="81"/>
      <c r="I633" s="81"/>
      <c r="J633" s="81"/>
      <c r="K633" s="81"/>
      <c r="L633" s="81"/>
      <c r="M633" s="81"/>
      <c r="N633" s="81"/>
      <c r="O633" s="81"/>
      <c r="Q633" s="81"/>
      <c r="R633" s="81"/>
      <c r="S633" s="81"/>
      <c r="T633" s="81"/>
      <c r="U633" s="81"/>
      <c r="V633" s="81"/>
      <c r="W633" s="81"/>
    </row>
    <row r="634" spans="1:23" x14ac:dyDescent="0.25">
      <c r="A634" s="81"/>
      <c r="B634" s="81"/>
      <c r="C634" s="81"/>
      <c r="D634" s="81"/>
      <c r="E634" s="81"/>
      <c r="F634" s="81"/>
      <c r="G634" s="81"/>
      <c r="I634" s="81"/>
      <c r="J634" s="81"/>
      <c r="K634" s="81"/>
      <c r="L634" s="81"/>
      <c r="M634" s="81"/>
      <c r="N634" s="81"/>
      <c r="O634" s="81"/>
      <c r="Q634" s="81"/>
      <c r="R634" s="81"/>
      <c r="S634" s="81"/>
      <c r="T634" s="81"/>
      <c r="U634" s="81"/>
      <c r="V634" s="81"/>
      <c r="W634" s="81"/>
    </row>
    <row r="635" spans="1:23" x14ac:dyDescent="0.25">
      <c r="A635" s="81"/>
      <c r="B635" s="81"/>
      <c r="C635" s="81"/>
      <c r="D635" s="81"/>
      <c r="E635" s="81"/>
      <c r="F635" s="81"/>
      <c r="G635" s="81"/>
      <c r="I635" s="81"/>
      <c r="J635" s="81"/>
      <c r="K635" s="81"/>
      <c r="L635" s="81"/>
      <c r="M635" s="81"/>
      <c r="N635" s="81"/>
      <c r="O635" s="81"/>
      <c r="Q635" s="81"/>
      <c r="R635" s="81"/>
      <c r="S635" s="81"/>
      <c r="T635" s="81"/>
      <c r="U635" s="81"/>
      <c r="V635" s="81"/>
      <c r="W635" s="81"/>
    </row>
    <row r="636" spans="1:23" x14ac:dyDescent="0.25">
      <c r="A636" s="81"/>
      <c r="B636" s="81"/>
      <c r="C636" s="81"/>
      <c r="D636" s="81"/>
      <c r="E636" s="81"/>
      <c r="F636" s="81"/>
      <c r="G636" s="81"/>
      <c r="I636" s="81"/>
      <c r="J636" s="81"/>
      <c r="K636" s="81"/>
      <c r="L636" s="81"/>
      <c r="M636" s="81"/>
      <c r="N636" s="81"/>
      <c r="O636" s="81"/>
      <c r="Q636" s="81"/>
      <c r="R636" s="81"/>
      <c r="S636" s="81"/>
      <c r="T636" s="81"/>
      <c r="U636" s="81"/>
      <c r="V636" s="81"/>
      <c r="W636" s="81"/>
    </row>
    <row r="637" spans="1:23" x14ac:dyDescent="0.25">
      <c r="A637" s="81"/>
      <c r="B637" s="81"/>
      <c r="C637" s="81"/>
      <c r="D637" s="81"/>
      <c r="E637" s="81"/>
      <c r="F637" s="81"/>
      <c r="G637" s="81"/>
      <c r="I637" s="81"/>
      <c r="J637" s="81"/>
      <c r="K637" s="81"/>
      <c r="L637" s="81"/>
      <c r="M637" s="81"/>
      <c r="N637" s="81"/>
      <c r="O637" s="81"/>
      <c r="Q637" s="81"/>
      <c r="R637" s="81"/>
      <c r="S637" s="81"/>
      <c r="T637" s="81"/>
      <c r="U637" s="81"/>
      <c r="V637" s="81"/>
      <c r="W637" s="81"/>
    </row>
    <row r="638" spans="1:23" x14ac:dyDescent="0.25">
      <c r="A638" s="81"/>
      <c r="B638" s="81"/>
      <c r="C638" s="81"/>
      <c r="D638" s="81"/>
      <c r="E638" s="81"/>
      <c r="F638" s="81"/>
      <c r="G638" s="81"/>
      <c r="I638" s="81"/>
      <c r="J638" s="81"/>
      <c r="K638" s="81"/>
      <c r="L638" s="81"/>
      <c r="M638" s="81"/>
      <c r="N638" s="81"/>
      <c r="O638" s="81"/>
      <c r="Q638" s="81"/>
      <c r="R638" s="81"/>
      <c r="S638" s="81"/>
      <c r="T638" s="81"/>
      <c r="U638" s="81"/>
      <c r="V638" s="81"/>
      <c r="W638" s="81"/>
    </row>
    <row r="639" spans="1:23" x14ac:dyDescent="0.25">
      <c r="A639" s="81"/>
      <c r="B639" s="81"/>
      <c r="C639" s="81"/>
      <c r="D639" s="81"/>
      <c r="E639" s="81"/>
      <c r="F639" s="81"/>
      <c r="G639" s="81"/>
      <c r="I639" s="81"/>
      <c r="J639" s="81"/>
      <c r="K639" s="81"/>
      <c r="L639" s="81"/>
      <c r="M639" s="81"/>
      <c r="N639" s="81"/>
      <c r="O639" s="81"/>
      <c r="Q639" s="81"/>
      <c r="R639" s="81"/>
      <c r="S639" s="81"/>
      <c r="T639" s="81"/>
      <c r="U639" s="81"/>
      <c r="V639" s="81"/>
      <c r="W639" s="81"/>
    </row>
    <row r="640" spans="1:23" x14ac:dyDescent="0.25">
      <c r="A640" s="81"/>
      <c r="B640" s="81"/>
      <c r="C640" s="81"/>
      <c r="D640" s="81"/>
      <c r="E640" s="81"/>
      <c r="F640" s="81"/>
      <c r="G640" s="81"/>
      <c r="I640" s="81"/>
      <c r="J640" s="81"/>
      <c r="K640" s="81"/>
      <c r="L640" s="81"/>
      <c r="M640" s="81"/>
      <c r="N640" s="81"/>
      <c r="O640" s="81"/>
      <c r="Q640" s="81"/>
      <c r="R640" s="81"/>
      <c r="S640" s="81"/>
      <c r="T640" s="81"/>
      <c r="U640" s="81"/>
      <c r="V640" s="81"/>
      <c r="W640" s="81"/>
    </row>
    <row r="641" spans="1:23" x14ac:dyDescent="0.25">
      <c r="A641" s="81"/>
      <c r="B641" s="81"/>
      <c r="C641" s="81"/>
      <c r="D641" s="81"/>
      <c r="E641" s="81"/>
      <c r="F641" s="81"/>
      <c r="G641" s="81"/>
      <c r="I641" s="81"/>
      <c r="J641" s="81"/>
      <c r="K641" s="81"/>
      <c r="L641" s="81"/>
      <c r="M641" s="81"/>
      <c r="N641" s="81"/>
      <c r="O641" s="81"/>
      <c r="Q641" s="81"/>
      <c r="R641" s="81"/>
      <c r="S641" s="81"/>
      <c r="T641" s="81"/>
      <c r="U641" s="81"/>
      <c r="V641" s="81"/>
      <c r="W641" s="81"/>
    </row>
    <row r="642" spans="1:23" x14ac:dyDescent="0.25">
      <c r="A642" s="81"/>
      <c r="B642" s="81"/>
      <c r="C642" s="81"/>
      <c r="D642" s="81"/>
      <c r="E642" s="81"/>
      <c r="F642" s="81"/>
      <c r="G642" s="81"/>
      <c r="I642" s="81"/>
      <c r="J642" s="81"/>
      <c r="K642" s="81"/>
      <c r="L642" s="81"/>
      <c r="M642" s="81"/>
      <c r="N642" s="81"/>
      <c r="O642" s="81"/>
      <c r="Q642" s="81"/>
      <c r="R642" s="81"/>
      <c r="S642" s="81"/>
      <c r="T642" s="81"/>
      <c r="U642" s="81"/>
      <c r="V642" s="81"/>
      <c r="W642" s="81"/>
    </row>
    <row r="643" spans="1:23" x14ac:dyDescent="0.25">
      <c r="A643" s="81"/>
      <c r="B643" s="81"/>
      <c r="C643" s="81"/>
      <c r="D643" s="81"/>
      <c r="E643" s="81"/>
      <c r="F643" s="81"/>
      <c r="G643" s="81"/>
      <c r="I643" s="81"/>
      <c r="J643" s="81"/>
      <c r="K643" s="81"/>
      <c r="L643" s="81"/>
      <c r="M643" s="81"/>
      <c r="N643" s="81"/>
      <c r="O643" s="81"/>
      <c r="Q643" s="81"/>
      <c r="R643" s="81"/>
      <c r="S643" s="81"/>
      <c r="T643" s="81"/>
      <c r="U643" s="81"/>
      <c r="V643" s="81"/>
      <c r="W643" s="81"/>
    </row>
    <row r="644" spans="1:23" x14ac:dyDescent="0.25">
      <c r="A644" s="81"/>
      <c r="B644" s="81"/>
      <c r="C644" s="81"/>
      <c r="D644" s="81"/>
      <c r="E644" s="81"/>
      <c r="F644" s="81"/>
      <c r="G644" s="81"/>
      <c r="I644" s="81"/>
      <c r="J644" s="81"/>
      <c r="K644" s="81"/>
      <c r="L644" s="81"/>
      <c r="M644" s="81"/>
      <c r="N644" s="81"/>
      <c r="O644" s="81"/>
      <c r="Q644" s="81"/>
      <c r="R644" s="81"/>
      <c r="S644" s="81"/>
      <c r="T644" s="81"/>
      <c r="U644" s="81"/>
      <c r="V644" s="81"/>
      <c r="W644" s="81"/>
    </row>
    <row r="645" spans="1:23" x14ac:dyDescent="0.25">
      <c r="A645" s="81"/>
      <c r="B645" s="81"/>
      <c r="C645" s="81"/>
      <c r="D645" s="81"/>
      <c r="E645" s="81"/>
      <c r="F645" s="81"/>
      <c r="G645" s="81"/>
      <c r="I645" s="81"/>
      <c r="J645" s="81"/>
      <c r="K645" s="81"/>
      <c r="L645" s="81"/>
      <c r="M645" s="81"/>
      <c r="N645" s="81"/>
      <c r="O645" s="81"/>
      <c r="Q645" s="81"/>
      <c r="R645" s="81"/>
      <c r="S645" s="81"/>
      <c r="T645" s="81"/>
      <c r="U645" s="81"/>
      <c r="V645" s="81"/>
      <c r="W645" s="81"/>
    </row>
    <row r="646" spans="1:23" x14ac:dyDescent="0.25">
      <c r="A646" s="81"/>
      <c r="B646" s="81"/>
      <c r="C646" s="81"/>
      <c r="D646" s="81"/>
      <c r="E646" s="81"/>
      <c r="F646" s="81"/>
      <c r="G646" s="81"/>
      <c r="I646" s="81"/>
      <c r="J646" s="81"/>
      <c r="K646" s="81"/>
      <c r="L646" s="81"/>
      <c r="M646" s="81"/>
      <c r="N646" s="81"/>
      <c r="O646" s="81"/>
      <c r="Q646" s="81"/>
      <c r="R646" s="81"/>
      <c r="S646" s="81"/>
      <c r="T646" s="81"/>
      <c r="U646" s="81"/>
      <c r="V646" s="81"/>
      <c r="W646" s="81"/>
    </row>
    <row r="647" spans="1:23" x14ac:dyDescent="0.25">
      <c r="A647" s="81"/>
      <c r="B647" s="81"/>
      <c r="C647" s="81"/>
      <c r="D647" s="81"/>
      <c r="E647" s="81"/>
      <c r="F647" s="81"/>
      <c r="G647" s="81"/>
      <c r="I647" s="81"/>
      <c r="J647" s="81"/>
      <c r="K647" s="81"/>
      <c r="L647" s="81"/>
      <c r="M647" s="81"/>
      <c r="N647" s="81"/>
      <c r="O647" s="81"/>
      <c r="Q647" s="81"/>
      <c r="R647" s="81"/>
      <c r="S647" s="81"/>
      <c r="T647" s="81"/>
      <c r="U647" s="81"/>
      <c r="V647" s="81"/>
      <c r="W647" s="81"/>
    </row>
    <row r="648" spans="1:23" x14ac:dyDescent="0.25">
      <c r="A648" s="81"/>
      <c r="B648" s="81"/>
      <c r="C648" s="81"/>
      <c r="D648" s="81"/>
      <c r="E648" s="81"/>
      <c r="F648" s="81"/>
      <c r="G648" s="81"/>
      <c r="I648" s="81"/>
      <c r="J648" s="81"/>
      <c r="K648" s="81"/>
      <c r="L648" s="81"/>
      <c r="M648" s="81"/>
      <c r="N648" s="81"/>
      <c r="O648" s="81"/>
      <c r="Q648" s="81"/>
      <c r="R648" s="81"/>
      <c r="S648" s="81"/>
      <c r="T648" s="81"/>
      <c r="U648" s="81"/>
      <c r="V648" s="81"/>
      <c r="W648" s="81"/>
    </row>
    <row r="649" spans="1:23" x14ac:dyDescent="0.25">
      <c r="A649" s="81"/>
      <c r="B649" s="81"/>
      <c r="C649" s="81"/>
      <c r="D649" s="81"/>
      <c r="E649" s="81"/>
      <c r="F649" s="81"/>
      <c r="G649" s="81"/>
      <c r="I649" s="81"/>
      <c r="J649" s="81"/>
      <c r="K649" s="81"/>
      <c r="L649" s="81"/>
      <c r="M649" s="81"/>
      <c r="N649" s="81"/>
      <c r="O649" s="81"/>
      <c r="Q649" s="81"/>
      <c r="R649" s="81"/>
      <c r="S649" s="81"/>
      <c r="T649" s="81"/>
      <c r="U649" s="81"/>
      <c r="V649" s="81"/>
      <c r="W649" s="81"/>
    </row>
    <row r="650" spans="1:23" x14ac:dyDescent="0.25">
      <c r="A650" s="81"/>
      <c r="B650" s="81"/>
      <c r="C650" s="81"/>
      <c r="D650" s="81"/>
      <c r="E650" s="81"/>
      <c r="F650" s="81"/>
      <c r="G650" s="81"/>
      <c r="I650" s="81"/>
      <c r="J650" s="81"/>
      <c r="K650" s="81"/>
      <c r="L650" s="81"/>
      <c r="M650" s="81"/>
      <c r="N650" s="81"/>
      <c r="O650" s="81"/>
      <c r="Q650" s="81"/>
      <c r="R650" s="81"/>
      <c r="S650" s="81"/>
      <c r="T650" s="81"/>
      <c r="U650" s="81"/>
      <c r="V650" s="81"/>
      <c r="W650" s="81"/>
    </row>
    <row r="651" spans="1:23" x14ac:dyDescent="0.25">
      <c r="A651" s="81"/>
      <c r="B651" s="81"/>
      <c r="C651" s="81"/>
      <c r="D651" s="81"/>
      <c r="E651" s="81"/>
      <c r="F651" s="81"/>
      <c r="G651" s="81"/>
      <c r="I651" s="81"/>
      <c r="J651" s="81"/>
      <c r="K651" s="81"/>
      <c r="L651" s="81"/>
      <c r="M651" s="81"/>
      <c r="N651" s="81"/>
      <c r="O651" s="81"/>
      <c r="Q651" s="81"/>
      <c r="R651" s="81"/>
      <c r="S651" s="81"/>
      <c r="T651" s="81"/>
      <c r="U651" s="81"/>
      <c r="V651" s="81"/>
      <c r="W651" s="81"/>
    </row>
    <row r="652" spans="1:23" x14ac:dyDescent="0.25">
      <c r="A652" s="81"/>
      <c r="B652" s="81"/>
      <c r="C652" s="81"/>
      <c r="D652" s="81"/>
      <c r="E652" s="81"/>
      <c r="F652" s="81"/>
      <c r="G652" s="81"/>
      <c r="I652" s="81"/>
      <c r="J652" s="81"/>
      <c r="K652" s="81"/>
      <c r="L652" s="81"/>
      <c r="M652" s="81"/>
      <c r="N652" s="81"/>
      <c r="O652" s="81"/>
      <c r="Q652" s="81"/>
      <c r="R652" s="81"/>
      <c r="S652" s="81"/>
      <c r="T652" s="81"/>
      <c r="U652" s="81"/>
      <c r="V652" s="81"/>
      <c r="W652" s="81"/>
    </row>
    <row r="653" spans="1:23" x14ac:dyDescent="0.25">
      <c r="A653" s="81"/>
      <c r="B653" s="81"/>
      <c r="C653" s="81"/>
      <c r="D653" s="81"/>
      <c r="E653" s="81"/>
      <c r="F653" s="81"/>
      <c r="G653" s="81"/>
      <c r="I653" s="81"/>
      <c r="J653" s="81"/>
      <c r="K653" s="81"/>
      <c r="L653" s="81"/>
      <c r="M653" s="81"/>
      <c r="N653" s="81"/>
      <c r="O653" s="81"/>
      <c r="Q653" s="81"/>
      <c r="R653" s="81"/>
      <c r="S653" s="81"/>
      <c r="T653" s="81"/>
      <c r="U653" s="81"/>
      <c r="V653" s="81"/>
      <c r="W653" s="81"/>
    </row>
    <row r="654" spans="1:23" x14ac:dyDescent="0.25">
      <c r="A654" s="81"/>
      <c r="B654" s="81"/>
      <c r="C654" s="81"/>
      <c r="D654" s="81"/>
      <c r="E654" s="81"/>
      <c r="F654" s="81"/>
      <c r="G654" s="81"/>
      <c r="I654" s="81"/>
      <c r="J654" s="81"/>
      <c r="K654" s="81"/>
      <c r="L654" s="81"/>
      <c r="M654" s="81"/>
      <c r="N654" s="81"/>
      <c r="O654" s="81"/>
      <c r="Q654" s="81"/>
      <c r="R654" s="81"/>
      <c r="S654" s="81"/>
      <c r="T654" s="81"/>
      <c r="U654" s="81"/>
      <c r="V654" s="81"/>
      <c r="W654" s="81"/>
    </row>
    <row r="655" spans="1:23" x14ac:dyDescent="0.25">
      <c r="A655" s="81"/>
      <c r="B655" s="81"/>
      <c r="C655" s="81"/>
      <c r="D655" s="81"/>
      <c r="E655" s="81"/>
      <c r="F655" s="81"/>
      <c r="G655" s="81"/>
      <c r="I655" s="81"/>
      <c r="J655" s="81"/>
      <c r="K655" s="81"/>
      <c r="L655" s="81"/>
      <c r="M655" s="81"/>
      <c r="N655" s="81"/>
      <c r="O655" s="81"/>
      <c r="Q655" s="81"/>
      <c r="R655" s="81"/>
      <c r="S655" s="81"/>
      <c r="T655" s="81"/>
      <c r="U655" s="81"/>
      <c r="V655" s="81"/>
      <c r="W655" s="81"/>
    </row>
    <row r="656" spans="1:23" x14ac:dyDescent="0.25">
      <c r="A656" s="81"/>
      <c r="B656" s="81"/>
      <c r="C656" s="81"/>
      <c r="D656" s="81"/>
      <c r="E656" s="81"/>
      <c r="F656" s="81"/>
      <c r="G656" s="81"/>
      <c r="I656" s="81"/>
      <c r="J656" s="81"/>
      <c r="K656" s="81"/>
      <c r="L656" s="81"/>
      <c r="M656" s="81"/>
      <c r="N656" s="81"/>
      <c r="O656" s="81"/>
      <c r="Q656" s="81"/>
      <c r="R656" s="81"/>
      <c r="S656" s="81"/>
      <c r="T656" s="81"/>
      <c r="U656" s="81"/>
      <c r="V656" s="81"/>
      <c r="W656" s="81"/>
    </row>
    <row r="657" spans="1:23" x14ac:dyDescent="0.25">
      <c r="A657" s="81"/>
      <c r="B657" s="81"/>
      <c r="C657" s="81"/>
      <c r="D657" s="81"/>
      <c r="E657" s="81"/>
      <c r="F657" s="81"/>
      <c r="G657" s="81"/>
      <c r="I657" s="81"/>
      <c r="J657" s="81"/>
      <c r="K657" s="81"/>
      <c r="L657" s="81"/>
      <c r="M657" s="81"/>
      <c r="N657" s="81"/>
      <c r="O657" s="81"/>
      <c r="Q657" s="81"/>
      <c r="R657" s="81"/>
      <c r="S657" s="81"/>
      <c r="T657" s="81"/>
      <c r="U657" s="81"/>
      <c r="V657" s="81"/>
      <c r="W657" s="81"/>
    </row>
    <row r="658" spans="1:23" x14ac:dyDescent="0.25">
      <c r="A658" s="81"/>
      <c r="B658" s="81"/>
      <c r="C658" s="81"/>
      <c r="D658" s="81"/>
      <c r="E658" s="81"/>
      <c r="F658" s="81"/>
      <c r="G658" s="81"/>
      <c r="I658" s="81"/>
      <c r="J658" s="81"/>
      <c r="K658" s="81"/>
      <c r="L658" s="81"/>
      <c r="M658" s="81"/>
      <c r="N658" s="81"/>
      <c r="O658" s="81"/>
      <c r="Q658" s="81"/>
      <c r="R658" s="81"/>
      <c r="S658" s="81"/>
      <c r="T658" s="81"/>
      <c r="U658" s="81"/>
      <c r="V658" s="81"/>
      <c r="W658" s="81"/>
    </row>
    <row r="659" spans="1:23" x14ac:dyDescent="0.25">
      <c r="A659" s="81"/>
      <c r="B659" s="81"/>
      <c r="C659" s="81"/>
      <c r="D659" s="81"/>
      <c r="E659" s="81"/>
      <c r="F659" s="81"/>
      <c r="G659" s="81"/>
      <c r="I659" s="81"/>
      <c r="J659" s="81"/>
      <c r="K659" s="81"/>
      <c r="L659" s="81"/>
      <c r="M659" s="81"/>
      <c r="N659" s="81"/>
      <c r="O659" s="81"/>
      <c r="Q659" s="81"/>
      <c r="R659" s="81"/>
      <c r="S659" s="81"/>
      <c r="T659" s="81"/>
      <c r="U659" s="81"/>
      <c r="V659" s="81"/>
      <c r="W659" s="81"/>
    </row>
    <row r="660" spans="1:23" x14ac:dyDescent="0.25">
      <c r="A660" s="81"/>
      <c r="B660" s="81"/>
      <c r="C660" s="81"/>
      <c r="D660" s="81"/>
      <c r="E660" s="81"/>
      <c r="F660" s="81"/>
      <c r="G660" s="81"/>
      <c r="I660" s="81"/>
      <c r="J660" s="81"/>
      <c r="K660" s="81"/>
      <c r="L660" s="81"/>
      <c r="M660" s="81"/>
      <c r="N660" s="81"/>
      <c r="O660" s="81"/>
      <c r="Q660" s="81"/>
      <c r="R660" s="81"/>
      <c r="S660" s="81"/>
      <c r="T660" s="81"/>
      <c r="U660" s="81"/>
      <c r="V660" s="81"/>
      <c r="W660" s="81"/>
    </row>
    <row r="661" spans="1:23" x14ac:dyDescent="0.25">
      <c r="A661" s="81"/>
      <c r="B661" s="81"/>
      <c r="C661" s="81"/>
      <c r="D661" s="81"/>
      <c r="E661" s="81"/>
      <c r="F661" s="81"/>
      <c r="G661" s="81"/>
      <c r="I661" s="81"/>
      <c r="J661" s="81"/>
      <c r="K661" s="81"/>
      <c r="L661" s="81"/>
      <c r="M661" s="81"/>
      <c r="N661" s="81"/>
      <c r="O661" s="81"/>
      <c r="Q661" s="81"/>
      <c r="R661" s="81"/>
      <c r="S661" s="81"/>
      <c r="T661" s="81"/>
      <c r="U661" s="81"/>
      <c r="V661" s="81"/>
      <c r="W661" s="81"/>
    </row>
    <row r="662" spans="1:23" x14ac:dyDescent="0.25">
      <c r="A662" s="81"/>
      <c r="B662" s="81"/>
      <c r="C662" s="81"/>
      <c r="D662" s="81"/>
      <c r="E662" s="81"/>
      <c r="F662" s="81"/>
      <c r="G662" s="81"/>
      <c r="I662" s="81"/>
      <c r="J662" s="81"/>
      <c r="K662" s="81"/>
      <c r="L662" s="81"/>
      <c r="M662" s="81"/>
      <c r="N662" s="81"/>
      <c r="O662" s="81"/>
      <c r="Q662" s="81"/>
      <c r="R662" s="81"/>
      <c r="S662" s="81"/>
      <c r="T662" s="81"/>
      <c r="U662" s="81"/>
      <c r="V662" s="81"/>
      <c r="W662" s="81"/>
    </row>
    <row r="663" spans="1:23" x14ac:dyDescent="0.25">
      <c r="A663" s="81"/>
      <c r="B663" s="81"/>
      <c r="C663" s="81"/>
      <c r="D663" s="81"/>
      <c r="E663" s="81"/>
      <c r="F663" s="81"/>
      <c r="G663" s="81"/>
      <c r="I663" s="81"/>
      <c r="J663" s="81"/>
      <c r="K663" s="81"/>
      <c r="L663" s="81"/>
      <c r="M663" s="81"/>
      <c r="N663" s="81"/>
      <c r="O663" s="81"/>
      <c r="Q663" s="81"/>
      <c r="R663" s="81"/>
      <c r="S663" s="81"/>
      <c r="T663" s="81"/>
      <c r="U663" s="81"/>
      <c r="V663" s="81"/>
      <c r="W663" s="81"/>
    </row>
    <row r="664" spans="1:23" x14ac:dyDescent="0.25">
      <c r="A664" s="81"/>
      <c r="B664" s="81"/>
      <c r="C664" s="81"/>
      <c r="D664" s="81"/>
      <c r="E664" s="81"/>
      <c r="F664" s="81"/>
      <c r="G664" s="81"/>
      <c r="I664" s="81"/>
      <c r="J664" s="81"/>
      <c r="K664" s="81"/>
      <c r="L664" s="81"/>
      <c r="M664" s="81"/>
      <c r="N664" s="81"/>
      <c r="O664" s="81"/>
      <c r="Q664" s="81"/>
      <c r="R664" s="81"/>
      <c r="S664" s="81"/>
      <c r="T664" s="81"/>
      <c r="U664" s="81"/>
      <c r="V664" s="81"/>
      <c r="W664" s="81"/>
    </row>
    <row r="665" spans="1:23" x14ac:dyDescent="0.25">
      <c r="A665" s="81"/>
      <c r="B665" s="81"/>
      <c r="C665" s="81"/>
      <c r="D665" s="81"/>
      <c r="E665" s="81"/>
      <c r="F665" s="81"/>
      <c r="G665" s="81"/>
      <c r="I665" s="81"/>
      <c r="J665" s="81"/>
      <c r="K665" s="81"/>
      <c r="L665" s="81"/>
      <c r="M665" s="81"/>
      <c r="N665" s="81"/>
      <c r="O665" s="81"/>
      <c r="Q665" s="81"/>
      <c r="R665" s="81"/>
      <c r="S665" s="81"/>
      <c r="T665" s="81"/>
      <c r="U665" s="81"/>
      <c r="V665" s="81"/>
      <c r="W665" s="81"/>
    </row>
    <row r="666" spans="1:23" x14ac:dyDescent="0.25">
      <c r="A666" s="81"/>
      <c r="B666" s="81"/>
      <c r="C666" s="81"/>
      <c r="D666" s="81"/>
      <c r="E666" s="81"/>
      <c r="F666" s="81"/>
      <c r="G666" s="81"/>
      <c r="I666" s="81"/>
      <c r="J666" s="81"/>
      <c r="K666" s="81"/>
      <c r="L666" s="81"/>
      <c r="M666" s="81"/>
      <c r="N666" s="81"/>
      <c r="O666" s="81"/>
      <c r="Q666" s="81"/>
      <c r="R666" s="81"/>
      <c r="S666" s="81"/>
      <c r="T666" s="81"/>
      <c r="U666" s="81"/>
      <c r="V666" s="81"/>
      <c r="W666" s="81"/>
    </row>
    <row r="667" spans="1:23" x14ac:dyDescent="0.25">
      <c r="A667" s="81"/>
      <c r="B667" s="81"/>
      <c r="C667" s="81"/>
      <c r="D667" s="81"/>
      <c r="E667" s="81"/>
      <c r="F667" s="81"/>
      <c r="G667" s="81"/>
      <c r="I667" s="81"/>
      <c r="J667" s="81"/>
      <c r="K667" s="81"/>
      <c r="L667" s="81"/>
      <c r="M667" s="81"/>
      <c r="N667" s="81"/>
      <c r="O667" s="81"/>
      <c r="Q667" s="81"/>
      <c r="R667" s="81"/>
      <c r="S667" s="81"/>
      <c r="T667" s="81"/>
      <c r="U667" s="81"/>
      <c r="V667" s="81"/>
      <c r="W667" s="81"/>
    </row>
    <row r="668" spans="1:23" x14ac:dyDescent="0.25">
      <c r="A668" s="81"/>
      <c r="B668" s="81"/>
      <c r="C668" s="81"/>
      <c r="D668" s="81"/>
      <c r="E668" s="81"/>
      <c r="F668" s="81"/>
      <c r="G668" s="81"/>
      <c r="I668" s="81"/>
      <c r="J668" s="81"/>
      <c r="K668" s="81"/>
      <c r="L668" s="81"/>
      <c r="M668" s="81"/>
      <c r="N668" s="81"/>
      <c r="O668" s="81"/>
      <c r="Q668" s="81"/>
      <c r="R668" s="81"/>
      <c r="S668" s="81"/>
      <c r="T668" s="81"/>
      <c r="U668" s="81"/>
      <c r="V668" s="81"/>
      <c r="W668" s="81"/>
    </row>
    <row r="669" spans="1:23" x14ac:dyDescent="0.25">
      <c r="A669" s="81"/>
      <c r="B669" s="81"/>
      <c r="C669" s="81"/>
      <c r="D669" s="81"/>
      <c r="E669" s="81"/>
      <c r="F669" s="81"/>
      <c r="G669" s="81"/>
      <c r="I669" s="81"/>
      <c r="J669" s="81"/>
      <c r="K669" s="81"/>
      <c r="L669" s="81"/>
      <c r="M669" s="81"/>
      <c r="N669" s="81"/>
      <c r="O669" s="81"/>
      <c r="Q669" s="81"/>
      <c r="R669" s="81"/>
      <c r="S669" s="81"/>
      <c r="T669" s="81"/>
      <c r="U669" s="81"/>
      <c r="V669" s="81"/>
      <c r="W669" s="81"/>
    </row>
    <row r="670" spans="1:23" x14ac:dyDescent="0.25">
      <c r="A670" s="81"/>
      <c r="B670" s="81"/>
      <c r="C670" s="81"/>
      <c r="D670" s="81"/>
      <c r="E670" s="81"/>
      <c r="F670" s="81"/>
      <c r="G670" s="81"/>
      <c r="I670" s="81"/>
      <c r="J670" s="81"/>
      <c r="K670" s="81"/>
      <c r="L670" s="81"/>
      <c r="M670" s="81"/>
      <c r="N670" s="81"/>
      <c r="O670" s="81"/>
      <c r="Q670" s="81"/>
      <c r="R670" s="81"/>
      <c r="S670" s="81"/>
      <c r="T670" s="81"/>
      <c r="U670" s="81"/>
      <c r="V670" s="81"/>
      <c r="W670" s="81"/>
    </row>
    <row r="671" spans="1:23" x14ac:dyDescent="0.25">
      <c r="A671" s="81"/>
      <c r="B671" s="81"/>
      <c r="C671" s="81"/>
      <c r="D671" s="81"/>
      <c r="E671" s="81"/>
      <c r="F671" s="81"/>
      <c r="G671" s="81"/>
      <c r="I671" s="81"/>
      <c r="J671" s="81"/>
      <c r="K671" s="81"/>
      <c r="L671" s="81"/>
      <c r="M671" s="81"/>
      <c r="N671" s="81"/>
      <c r="O671" s="81"/>
      <c r="Q671" s="81"/>
      <c r="R671" s="81"/>
      <c r="S671" s="81"/>
      <c r="T671" s="81"/>
      <c r="U671" s="81"/>
      <c r="V671" s="81"/>
      <c r="W671" s="81"/>
    </row>
    <row r="672" spans="1:23" x14ac:dyDescent="0.25">
      <c r="A672" s="81"/>
      <c r="B672" s="81"/>
      <c r="C672" s="81"/>
      <c r="D672" s="81"/>
      <c r="E672" s="81"/>
      <c r="F672" s="81"/>
      <c r="G672" s="81"/>
      <c r="I672" s="81"/>
      <c r="J672" s="81"/>
      <c r="K672" s="81"/>
      <c r="L672" s="81"/>
      <c r="M672" s="81"/>
      <c r="N672" s="81"/>
      <c r="O672" s="81"/>
      <c r="Q672" s="81"/>
      <c r="R672" s="81"/>
      <c r="S672" s="81"/>
      <c r="T672" s="81"/>
      <c r="U672" s="81"/>
      <c r="V672" s="81"/>
      <c r="W672" s="81"/>
    </row>
    <row r="673" spans="1:23" x14ac:dyDescent="0.25">
      <c r="A673" s="81"/>
      <c r="B673" s="81"/>
      <c r="C673" s="81"/>
      <c r="D673" s="81"/>
      <c r="E673" s="81"/>
      <c r="F673" s="81"/>
      <c r="G673" s="81"/>
      <c r="I673" s="81"/>
      <c r="J673" s="81"/>
      <c r="K673" s="81"/>
      <c r="L673" s="81"/>
      <c r="M673" s="81"/>
      <c r="N673" s="81"/>
      <c r="O673" s="81"/>
      <c r="Q673" s="81"/>
      <c r="R673" s="81"/>
      <c r="S673" s="81"/>
      <c r="T673" s="81"/>
      <c r="U673" s="81"/>
      <c r="V673" s="81"/>
      <c r="W673" s="81"/>
    </row>
    <row r="674" spans="1:23" x14ac:dyDescent="0.25">
      <c r="A674" s="81"/>
      <c r="B674" s="81"/>
      <c r="C674" s="81"/>
      <c r="D674" s="81"/>
      <c r="E674" s="81"/>
      <c r="F674" s="81"/>
      <c r="G674" s="81"/>
      <c r="I674" s="81"/>
      <c r="J674" s="81"/>
      <c r="K674" s="81"/>
      <c r="L674" s="81"/>
      <c r="M674" s="81"/>
      <c r="N674" s="81"/>
      <c r="O674" s="81"/>
      <c r="Q674" s="81"/>
      <c r="R674" s="81"/>
      <c r="S674" s="81"/>
      <c r="T674" s="81"/>
      <c r="U674" s="81"/>
      <c r="V674" s="81"/>
      <c r="W674" s="81"/>
    </row>
    <row r="675" spans="1:23" x14ac:dyDescent="0.25">
      <c r="A675" s="81"/>
      <c r="B675" s="81"/>
      <c r="C675" s="81"/>
      <c r="D675" s="81"/>
      <c r="E675" s="81"/>
      <c r="F675" s="81"/>
      <c r="G675" s="81"/>
      <c r="I675" s="81"/>
      <c r="J675" s="81"/>
      <c r="K675" s="81"/>
      <c r="L675" s="81"/>
      <c r="M675" s="81"/>
      <c r="N675" s="81"/>
      <c r="O675" s="81"/>
      <c r="Q675" s="81"/>
      <c r="R675" s="81"/>
      <c r="S675" s="81"/>
      <c r="T675" s="81"/>
      <c r="U675" s="81"/>
      <c r="V675" s="81"/>
      <c r="W675" s="81"/>
    </row>
    <row r="676" spans="1:23" x14ac:dyDescent="0.25">
      <c r="A676" s="81"/>
      <c r="B676" s="81"/>
      <c r="C676" s="81"/>
      <c r="D676" s="81"/>
      <c r="E676" s="81"/>
      <c r="F676" s="81"/>
      <c r="G676" s="81"/>
      <c r="I676" s="81"/>
      <c r="J676" s="81"/>
      <c r="K676" s="81"/>
      <c r="L676" s="81"/>
      <c r="M676" s="81"/>
      <c r="N676" s="81"/>
      <c r="O676" s="81"/>
      <c r="Q676" s="81"/>
      <c r="R676" s="81"/>
      <c r="S676" s="81"/>
      <c r="T676" s="81"/>
      <c r="U676" s="81"/>
      <c r="V676" s="81"/>
      <c r="W676" s="81"/>
    </row>
    <row r="677" spans="1:23" x14ac:dyDescent="0.25">
      <c r="A677" s="81"/>
      <c r="B677" s="81"/>
      <c r="C677" s="81"/>
      <c r="D677" s="81"/>
      <c r="E677" s="81"/>
      <c r="F677" s="81"/>
      <c r="G677" s="81"/>
      <c r="I677" s="81"/>
      <c r="J677" s="81"/>
      <c r="K677" s="81"/>
      <c r="L677" s="81"/>
      <c r="M677" s="81"/>
      <c r="N677" s="81"/>
      <c r="O677" s="81"/>
      <c r="Q677" s="81"/>
      <c r="R677" s="81"/>
      <c r="S677" s="81"/>
      <c r="T677" s="81"/>
      <c r="U677" s="81"/>
      <c r="V677" s="81"/>
      <c r="W677" s="81"/>
    </row>
    <row r="678" spans="1:23" x14ac:dyDescent="0.25">
      <c r="A678" s="81"/>
      <c r="B678" s="81"/>
      <c r="C678" s="81"/>
      <c r="D678" s="81"/>
      <c r="E678" s="81"/>
      <c r="F678" s="81"/>
      <c r="G678" s="81"/>
      <c r="I678" s="81"/>
      <c r="J678" s="81"/>
      <c r="K678" s="81"/>
      <c r="L678" s="81"/>
      <c r="M678" s="81"/>
      <c r="N678" s="81"/>
      <c r="O678" s="81"/>
      <c r="Q678" s="81"/>
      <c r="R678" s="81"/>
      <c r="S678" s="81"/>
      <c r="T678" s="81"/>
      <c r="U678" s="81"/>
      <c r="V678" s="81"/>
      <c r="W678" s="81"/>
    </row>
    <row r="679" spans="1:23" x14ac:dyDescent="0.25">
      <c r="A679" s="81"/>
      <c r="B679" s="81"/>
      <c r="C679" s="81"/>
      <c r="D679" s="81"/>
      <c r="E679" s="81"/>
      <c r="F679" s="81"/>
      <c r="G679" s="81"/>
      <c r="I679" s="81"/>
      <c r="J679" s="81"/>
      <c r="K679" s="81"/>
      <c r="L679" s="81"/>
      <c r="M679" s="81"/>
      <c r="N679" s="81"/>
      <c r="O679" s="81"/>
      <c r="Q679" s="81"/>
      <c r="R679" s="81"/>
      <c r="S679" s="81"/>
      <c r="T679" s="81"/>
      <c r="U679" s="81"/>
      <c r="V679" s="81"/>
      <c r="W679" s="81"/>
    </row>
    <row r="680" spans="1:23" x14ac:dyDescent="0.25">
      <c r="A680" s="81"/>
      <c r="B680" s="81"/>
      <c r="C680" s="81"/>
      <c r="D680" s="81"/>
      <c r="E680" s="81"/>
      <c r="F680" s="81"/>
      <c r="G680" s="81"/>
      <c r="I680" s="81"/>
      <c r="J680" s="81"/>
      <c r="K680" s="81"/>
      <c r="L680" s="81"/>
      <c r="M680" s="81"/>
      <c r="N680" s="81"/>
      <c r="O680" s="81"/>
      <c r="Q680" s="81"/>
      <c r="R680" s="81"/>
      <c r="S680" s="81"/>
      <c r="T680" s="81"/>
      <c r="U680" s="81"/>
      <c r="V680" s="81"/>
      <c r="W680" s="81"/>
    </row>
    <row r="681" spans="1:23" x14ac:dyDescent="0.25">
      <c r="A681" s="81"/>
      <c r="B681" s="81"/>
      <c r="C681" s="81"/>
      <c r="D681" s="81"/>
      <c r="E681" s="81"/>
      <c r="F681" s="81"/>
      <c r="G681" s="81"/>
      <c r="I681" s="81"/>
      <c r="J681" s="81"/>
      <c r="K681" s="81"/>
      <c r="L681" s="81"/>
      <c r="M681" s="81"/>
      <c r="N681" s="81"/>
      <c r="O681" s="81"/>
      <c r="Q681" s="81"/>
      <c r="R681" s="81"/>
      <c r="S681" s="81"/>
      <c r="T681" s="81"/>
      <c r="U681" s="81"/>
      <c r="V681" s="81"/>
      <c r="W681" s="81"/>
    </row>
    <row r="682" spans="1:23" x14ac:dyDescent="0.25">
      <c r="A682" s="81"/>
      <c r="B682" s="81"/>
      <c r="C682" s="81"/>
      <c r="D682" s="81"/>
      <c r="E682" s="81"/>
      <c r="F682" s="81"/>
      <c r="G682" s="81"/>
      <c r="I682" s="81"/>
      <c r="J682" s="81"/>
      <c r="K682" s="81"/>
      <c r="L682" s="81"/>
      <c r="M682" s="81"/>
      <c r="N682" s="81"/>
      <c r="O682" s="81"/>
      <c r="Q682" s="81"/>
      <c r="R682" s="81"/>
      <c r="S682" s="81"/>
      <c r="T682" s="81"/>
      <c r="U682" s="81"/>
      <c r="V682" s="81"/>
      <c r="W682" s="81"/>
    </row>
    <row r="683" spans="1:23" x14ac:dyDescent="0.25">
      <c r="A683" s="81"/>
      <c r="B683" s="81"/>
      <c r="C683" s="81"/>
      <c r="D683" s="81"/>
      <c r="E683" s="81"/>
      <c r="F683" s="81"/>
      <c r="G683" s="81"/>
      <c r="I683" s="81"/>
      <c r="J683" s="81"/>
      <c r="K683" s="81"/>
      <c r="L683" s="81"/>
      <c r="M683" s="81"/>
      <c r="N683" s="81"/>
      <c r="O683" s="81"/>
      <c r="Q683" s="81"/>
      <c r="R683" s="81"/>
      <c r="S683" s="81"/>
      <c r="T683" s="81"/>
      <c r="U683" s="81"/>
      <c r="V683" s="81"/>
      <c r="W683" s="81"/>
    </row>
    <row r="684" spans="1:23" x14ac:dyDescent="0.25">
      <c r="A684" s="81"/>
      <c r="B684" s="81"/>
      <c r="C684" s="81"/>
      <c r="D684" s="81"/>
      <c r="E684" s="81"/>
      <c r="F684" s="81"/>
      <c r="G684" s="81"/>
      <c r="I684" s="81"/>
      <c r="J684" s="81"/>
      <c r="K684" s="81"/>
      <c r="L684" s="81"/>
      <c r="M684" s="81"/>
      <c r="N684" s="81"/>
      <c r="O684" s="81"/>
      <c r="Q684" s="81"/>
      <c r="R684" s="81"/>
      <c r="S684" s="81"/>
      <c r="T684" s="81"/>
      <c r="U684" s="81"/>
      <c r="V684" s="81"/>
      <c r="W684" s="81"/>
    </row>
    <row r="685" spans="1:23" x14ac:dyDescent="0.25">
      <c r="A685" s="81"/>
      <c r="B685" s="81"/>
      <c r="C685" s="81"/>
      <c r="D685" s="81"/>
      <c r="E685" s="81"/>
      <c r="F685" s="81"/>
      <c r="G685" s="81"/>
      <c r="I685" s="81"/>
      <c r="J685" s="81"/>
      <c r="K685" s="81"/>
      <c r="L685" s="81"/>
      <c r="M685" s="81"/>
      <c r="N685" s="81"/>
      <c r="O685" s="81"/>
      <c r="Q685" s="81"/>
      <c r="R685" s="81"/>
      <c r="S685" s="81"/>
      <c r="T685" s="81"/>
      <c r="U685" s="81"/>
      <c r="V685" s="81"/>
      <c r="W685" s="81"/>
    </row>
    <row r="686" spans="1:23" x14ac:dyDescent="0.25">
      <c r="A686" s="81"/>
      <c r="B686" s="81"/>
      <c r="C686" s="81"/>
      <c r="D686" s="81"/>
      <c r="E686" s="81"/>
      <c r="F686" s="81"/>
      <c r="G686" s="81"/>
      <c r="I686" s="81"/>
      <c r="J686" s="81"/>
      <c r="K686" s="81"/>
      <c r="L686" s="81"/>
      <c r="M686" s="81"/>
      <c r="N686" s="81"/>
      <c r="O686" s="81"/>
      <c r="Q686" s="81"/>
      <c r="R686" s="81"/>
      <c r="S686" s="81"/>
      <c r="T686" s="81"/>
      <c r="U686" s="81"/>
      <c r="V686" s="81"/>
      <c r="W686" s="81"/>
    </row>
    <row r="687" spans="1:23" x14ac:dyDescent="0.25">
      <c r="A687" s="81"/>
      <c r="B687" s="81"/>
      <c r="C687" s="81"/>
      <c r="D687" s="81"/>
      <c r="E687" s="81"/>
      <c r="F687" s="81"/>
      <c r="G687" s="81"/>
      <c r="I687" s="81"/>
      <c r="J687" s="81"/>
      <c r="K687" s="81"/>
      <c r="L687" s="81"/>
      <c r="M687" s="81"/>
      <c r="N687" s="81"/>
      <c r="O687" s="81"/>
      <c r="Q687" s="81"/>
      <c r="R687" s="81"/>
      <c r="S687" s="81"/>
      <c r="T687" s="81"/>
      <c r="U687" s="81"/>
      <c r="V687" s="81"/>
      <c r="W687" s="81"/>
    </row>
    <row r="688" spans="1:23" x14ac:dyDescent="0.25">
      <c r="A688" s="81"/>
      <c r="B688" s="81"/>
      <c r="C688" s="81"/>
      <c r="D688" s="81"/>
      <c r="E688" s="81"/>
      <c r="F688" s="81"/>
      <c r="G688" s="81"/>
      <c r="I688" s="81"/>
      <c r="J688" s="81"/>
      <c r="K688" s="81"/>
      <c r="L688" s="81"/>
      <c r="M688" s="81"/>
      <c r="N688" s="81"/>
      <c r="O688" s="81"/>
      <c r="Q688" s="81"/>
      <c r="R688" s="81"/>
      <c r="S688" s="81"/>
      <c r="T688" s="81"/>
      <c r="U688" s="81"/>
      <c r="V688" s="81"/>
      <c r="W688" s="81"/>
    </row>
    <row r="689" spans="1:23" x14ac:dyDescent="0.25">
      <c r="A689" s="81"/>
      <c r="B689" s="81"/>
      <c r="C689" s="81"/>
      <c r="D689" s="81"/>
      <c r="E689" s="81"/>
      <c r="F689" s="81"/>
      <c r="G689" s="81"/>
      <c r="I689" s="81"/>
      <c r="J689" s="81"/>
      <c r="K689" s="81"/>
      <c r="L689" s="81"/>
      <c r="M689" s="81"/>
      <c r="N689" s="81"/>
      <c r="O689" s="81"/>
      <c r="Q689" s="81"/>
      <c r="R689" s="81"/>
      <c r="S689" s="81"/>
      <c r="T689" s="81"/>
      <c r="U689" s="81"/>
      <c r="V689" s="81"/>
      <c r="W689" s="81"/>
    </row>
    <row r="690" spans="1:23" x14ac:dyDescent="0.25">
      <c r="A690" s="81"/>
      <c r="B690" s="81"/>
      <c r="C690" s="81"/>
      <c r="D690" s="81"/>
      <c r="E690" s="81"/>
      <c r="F690" s="81"/>
      <c r="G690" s="81"/>
      <c r="I690" s="81"/>
      <c r="J690" s="81"/>
      <c r="K690" s="81"/>
      <c r="L690" s="81"/>
      <c r="M690" s="81"/>
      <c r="N690" s="81"/>
      <c r="O690" s="81"/>
      <c r="Q690" s="81"/>
      <c r="R690" s="81"/>
      <c r="S690" s="81"/>
      <c r="T690" s="81"/>
      <c r="U690" s="81"/>
      <c r="V690" s="81"/>
      <c r="W690" s="81"/>
    </row>
    <row r="691" spans="1:23" x14ac:dyDescent="0.25">
      <c r="A691" s="81"/>
      <c r="B691" s="81"/>
      <c r="C691" s="81"/>
      <c r="D691" s="81"/>
      <c r="E691" s="81"/>
      <c r="F691" s="81"/>
      <c r="G691" s="81"/>
      <c r="I691" s="81"/>
      <c r="J691" s="81"/>
      <c r="K691" s="81"/>
      <c r="L691" s="81"/>
      <c r="M691" s="81"/>
      <c r="N691" s="81"/>
      <c r="O691" s="81"/>
      <c r="Q691" s="81"/>
      <c r="R691" s="81"/>
      <c r="S691" s="81"/>
      <c r="T691" s="81"/>
      <c r="U691" s="81"/>
      <c r="V691" s="81"/>
      <c r="W691" s="81"/>
    </row>
    <row r="692" spans="1:23" x14ac:dyDescent="0.25">
      <c r="A692" s="81"/>
      <c r="B692" s="81"/>
      <c r="C692" s="81"/>
      <c r="D692" s="81"/>
      <c r="E692" s="81"/>
      <c r="F692" s="81"/>
      <c r="G692" s="81"/>
      <c r="I692" s="81"/>
      <c r="J692" s="81"/>
      <c r="K692" s="81"/>
      <c r="L692" s="81"/>
      <c r="M692" s="81"/>
      <c r="N692" s="81"/>
      <c r="O692" s="81"/>
      <c r="Q692" s="81"/>
      <c r="R692" s="81"/>
      <c r="S692" s="81"/>
      <c r="T692" s="81"/>
      <c r="U692" s="81"/>
      <c r="V692" s="81"/>
      <c r="W692" s="81"/>
    </row>
    <row r="693" spans="1:23" x14ac:dyDescent="0.25">
      <c r="A693" s="81"/>
      <c r="B693" s="81"/>
      <c r="C693" s="81"/>
      <c r="D693" s="81"/>
      <c r="E693" s="81"/>
      <c r="F693" s="81"/>
      <c r="G693" s="81"/>
      <c r="I693" s="81"/>
      <c r="J693" s="81"/>
      <c r="K693" s="81"/>
      <c r="L693" s="81"/>
      <c r="M693" s="81"/>
      <c r="N693" s="81"/>
      <c r="O693" s="81"/>
      <c r="Q693" s="81"/>
      <c r="R693" s="81"/>
      <c r="S693" s="81"/>
      <c r="T693" s="81"/>
      <c r="U693" s="81"/>
      <c r="V693" s="81"/>
      <c r="W693" s="81"/>
    </row>
    <row r="694" spans="1:23" x14ac:dyDescent="0.25">
      <c r="A694" s="81"/>
      <c r="B694" s="81"/>
      <c r="C694" s="81"/>
      <c r="D694" s="81"/>
      <c r="E694" s="81"/>
      <c r="F694" s="81"/>
      <c r="G694" s="81"/>
      <c r="I694" s="81"/>
      <c r="J694" s="81"/>
      <c r="K694" s="81"/>
      <c r="L694" s="81"/>
      <c r="M694" s="81"/>
      <c r="N694" s="81"/>
      <c r="O694" s="81"/>
      <c r="Q694" s="81"/>
      <c r="R694" s="81"/>
      <c r="S694" s="81"/>
      <c r="T694" s="81"/>
      <c r="U694" s="81"/>
      <c r="V694" s="81"/>
      <c r="W694" s="81"/>
    </row>
    <row r="695" spans="1:23" x14ac:dyDescent="0.25">
      <c r="A695" s="81"/>
      <c r="B695" s="81"/>
      <c r="C695" s="81"/>
      <c r="D695" s="81"/>
      <c r="E695" s="81"/>
      <c r="F695" s="81"/>
      <c r="G695" s="81"/>
      <c r="I695" s="81"/>
      <c r="J695" s="81"/>
      <c r="K695" s="81"/>
      <c r="L695" s="81"/>
      <c r="M695" s="81"/>
      <c r="N695" s="81"/>
      <c r="O695" s="81"/>
      <c r="Q695" s="81"/>
      <c r="R695" s="81"/>
      <c r="S695" s="81"/>
      <c r="T695" s="81"/>
      <c r="U695" s="81"/>
      <c r="V695" s="81"/>
      <c r="W695" s="81"/>
    </row>
    <row r="696" spans="1:23" x14ac:dyDescent="0.25">
      <c r="A696" s="81"/>
      <c r="B696" s="81"/>
      <c r="C696" s="81"/>
      <c r="D696" s="81"/>
      <c r="E696" s="81"/>
      <c r="F696" s="81"/>
      <c r="G696" s="81"/>
      <c r="I696" s="81"/>
      <c r="J696" s="81"/>
      <c r="K696" s="81"/>
      <c r="L696" s="81"/>
      <c r="M696" s="81"/>
      <c r="N696" s="81"/>
      <c r="O696" s="81"/>
      <c r="Q696" s="81"/>
      <c r="R696" s="81"/>
      <c r="S696" s="81"/>
      <c r="T696" s="81"/>
      <c r="U696" s="81"/>
      <c r="V696" s="81"/>
      <c r="W696" s="81"/>
    </row>
    <row r="697" spans="1:23" x14ac:dyDescent="0.25">
      <c r="A697" s="81"/>
      <c r="B697" s="81"/>
      <c r="C697" s="81"/>
      <c r="D697" s="81"/>
      <c r="E697" s="81"/>
      <c r="F697" s="81"/>
      <c r="G697" s="81"/>
      <c r="I697" s="81"/>
      <c r="J697" s="81"/>
      <c r="K697" s="81"/>
      <c r="L697" s="81"/>
      <c r="M697" s="81"/>
      <c r="N697" s="81"/>
      <c r="O697" s="81"/>
      <c r="Q697" s="81"/>
      <c r="R697" s="81"/>
      <c r="S697" s="81"/>
      <c r="T697" s="81"/>
      <c r="U697" s="81"/>
      <c r="V697" s="81"/>
      <c r="W697" s="81"/>
    </row>
    <row r="698" spans="1:23" x14ac:dyDescent="0.25">
      <c r="A698" s="81"/>
      <c r="B698" s="81"/>
      <c r="C698" s="81"/>
      <c r="D698" s="81"/>
      <c r="E698" s="81"/>
      <c r="F698" s="81"/>
      <c r="G698" s="81"/>
      <c r="I698" s="81"/>
      <c r="J698" s="81"/>
      <c r="K698" s="81"/>
      <c r="L698" s="81"/>
      <c r="M698" s="81"/>
      <c r="N698" s="81"/>
      <c r="O698" s="81"/>
      <c r="Q698" s="81"/>
      <c r="R698" s="81"/>
      <c r="S698" s="81"/>
      <c r="T698" s="81"/>
      <c r="U698" s="81"/>
      <c r="V698" s="81"/>
      <c r="W698" s="81"/>
    </row>
    <row r="699" spans="1:23" x14ac:dyDescent="0.25">
      <c r="A699" s="81"/>
      <c r="B699" s="81"/>
      <c r="C699" s="81"/>
      <c r="D699" s="81"/>
      <c r="E699" s="81"/>
      <c r="F699" s="81"/>
      <c r="G699" s="81"/>
      <c r="I699" s="81"/>
      <c r="J699" s="81"/>
      <c r="K699" s="81"/>
      <c r="L699" s="81"/>
      <c r="M699" s="81"/>
      <c r="N699" s="81"/>
      <c r="O699" s="81"/>
      <c r="Q699" s="81"/>
      <c r="R699" s="81"/>
      <c r="S699" s="81"/>
      <c r="T699" s="81"/>
      <c r="U699" s="81"/>
      <c r="V699" s="81"/>
      <c r="W699" s="81"/>
    </row>
    <row r="700" spans="1:23" x14ac:dyDescent="0.25">
      <c r="A700" s="81"/>
      <c r="B700" s="81"/>
      <c r="C700" s="81"/>
      <c r="D700" s="81"/>
      <c r="E700" s="81"/>
      <c r="F700" s="81"/>
      <c r="G700" s="81"/>
      <c r="I700" s="81"/>
      <c r="J700" s="81"/>
      <c r="K700" s="81"/>
      <c r="L700" s="81"/>
      <c r="M700" s="81"/>
      <c r="N700" s="81"/>
      <c r="O700" s="81"/>
      <c r="Q700" s="81"/>
      <c r="R700" s="81"/>
      <c r="S700" s="81"/>
      <c r="T700" s="81"/>
      <c r="U700" s="81"/>
      <c r="V700" s="81"/>
      <c r="W700" s="81"/>
    </row>
    <row r="701" spans="1:23" x14ac:dyDescent="0.25">
      <c r="A701" s="81"/>
      <c r="B701" s="81"/>
      <c r="C701" s="81"/>
      <c r="D701" s="81"/>
      <c r="E701" s="81"/>
      <c r="F701" s="81"/>
      <c r="G701" s="81"/>
      <c r="I701" s="81"/>
      <c r="J701" s="81"/>
      <c r="K701" s="81"/>
      <c r="L701" s="81"/>
      <c r="M701" s="81"/>
      <c r="N701" s="81"/>
      <c r="O701" s="81"/>
      <c r="Q701" s="81"/>
      <c r="R701" s="81"/>
      <c r="S701" s="81"/>
      <c r="T701" s="81"/>
      <c r="U701" s="81"/>
      <c r="V701" s="81"/>
      <c r="W701" s="81"/>
    </row>
    <row r="702" spans="1:23" x14ac:dyDescent="0.25">
      <c r="A702" s="81"/>
      <c r="B702" s="81"/>
      <c r="C702" s="81"/>
      <c r="D702" s="81"/>
      <c r="E702" s="81"/>
      <c r="F702" s="81"/>
      <c r="G702" s="81"/>
      <c r="I702" s="81"/>
      <c r="J702" s="81"/>
      <c r="K702" s="81"/>
      <c r="L702" s="81"/>
      <c r="M702" s="81"/>
      <c r="N702" s="81"/>
      <c r="O702" s="81"/>
      <c r="Q702" s="81"/>
      <c r="R702" s="81"/>
      <c r="S702" s="81"/>
      <c r="T702" s="81"/>
      <c r="U702" s="81"/>
      <c r="V702" s="81"/>
      <c r="W702" s="81"/>
    </row>
    <row r="703" spans="1:23" x14ac:dyDescent="0.25">
      <c r="A703" s="81"/>
      <c r="B703" s="81"/>
      <c r="C703" s="81"/>
      <c r="D703" s="81"/>
      <c r="E703" s="81"/>
      <c r="F703" s="81"/>
      <c r="G703" s="81"/>
      <c r="I703" s="81"/>
      <c r="J703" s="81"/>
      <c r="K703" s="81"/>
      <c r="L703" s="81"/>
      <c r="M703" s="81"/>
      <c r="N703" s="81"/>
      <c r="O703" s="81"/>
      <c r="Q703" s="81"/>
      <c r="R703" s="81"/>
      <c r="S703" s="81"/>
      <c r="T703" s="81"/>
      <c r="U703" s="81"/>
      <c r="V703" s="81"/>
      <c r="W703" s="81"/>
    </row>
    <row r="704" spans="1:23" x14ac:dyDescent="0.25">
      <c r="A704" s="81"/>
      <c r="B704" s="81"/>
      <c r="C704" s="81"/>
      <c r="D704" s="81"/>
      <c r="E704" s="81"/>
      <c r="F704" s="81"/>
      <c r="G704" s="81"/>
      <c r="I704" s="81"/>
      <c r="J704" s="81"/>
      <c r="K704" s="81"/>
      <c r="L704" s="81"/>
      <c r="M704" s="81"/>
      <c r="N704" s="81"/>
      <c r="O704" s="81"/>
      <c r="Q704" s="81"/>
      <c r="R704" s="81"/>
      <c r="S704" s="81"/>
      <c r="T704" s="81"/>
      <c r="U704" s="81"/>
      <c r="V704" s="81"/>
      <c r="W704" s="81"/>
    </row>
    <row r="705" spans="1:23" x14ac:dyDescent="0.25">
      <c r="A705" s="81"/>
      <c r="B705" s="81"/>
      <c r="C705" s="81"/>
      <c r="D705" s="81"/>
      <c r="E705" s="81"/>
      <c r="F705" s="81"/>
      <c r="G705" s="81"/>
      <c r="I705" s="81"/>
      <c r="J705" s="81"/>
      <c r="K705" s="81"/>
      <c r="L705" s="81"/>
      <c r="M705" s="81"/>
      <c r="N705" s="81"/>
      <c r="O705" s="81"/>
      <c r="Q705" s="81"/>
      <c r="R705" s="81"/>
      <c r="S705" s="81"/>
      <c r="T705" s="81"/>
      <c r="U705" s="81"/>
      <c r="V705" s="81"/>
      <c r="W705" s="81"/>
    </row>
    <row r="706" spans="1:23" x14ac:dyDescent="0.25">
      <c r="A706" s="81"/>
      <c r="B706" s="81"/>
      <c r="C706" s="81"/>
      <c r="D706" s="81"/>
      <c r="E706" s="81"/>
      <c r="F706" s="81"/>
      <c r="G706" s="81"/>
      <c r="I706" s="81"/>
      <c r="J706" s="81"/>
      <c r="K706" s="81"/>
      <c r="L706" s="81"/>
      <c r="M706" s="81"/>
      <c r="N706" s="81"/>
      <c r="O706" s="81"/>
      <c r="Q706" s="81"/>
      <c r="R706" s="81"/>
      <c r="S706" s="81"/>
      <c r="T706" s="81"/>
      <c r="U706" s="81"/>
      <c r="V706" s="81"/>
      <c r="W706" s="81"/>
    </row>
    <row r="707" spans="1:23" x14ac:dyDescent="0.25">
      <c r="A707" s="81"/>
      <c r="B707" s="81"/>
      <c r="C707" s="81"/>
      <c r="D707" s="81"/>
      <c r="E707" s="81"/>
      <c r="F707" s="81"/>
      <c r="G707" s="81"/>
      <c r="I707" s="81"/>
      <c r="J707" s="81"/>
      <c r="K707" s="81"/>
      <c r="L707" s="81"/>
      <c r="M707" s="81"/>
      <c r="N707" s="81"/>
      <c r="O707" s="81"/>
      <c r="Q707" s="81"/>
      <c r="R707" s="81"/>
      <c r="S707" s="81"/>
      <c r="T707" s="81"/>
      <c r="U707" s="81"/>
      <c r="V707" s="81"/>
      <c r="W707" s="81"/>
    </row>
    <row r="708" spans="1:23" x14ac:dyDescent="0.25">
      <c r="A708" s="81"/>
      <c r="B708" s="81"/>
      <c r="C708" s="81"/>
      <c r="D708" s="81"/>
      <c r="E708" s="81"/>
      <c r="F708" s="81"/>
      <c r="G708" s="81"/>
      <c r="I708" s="81"/>
      <c r="J708" s="81"/>
      <c r="K708" s="81"/>
      <c r="L708" s="81"/>
      <c r="M708" s="81"/>
      <c r="N708" s="81"/>
      <c r="O708" s="81"/>
      <c r="Q708" s="81"/>
      <c r="R708" s="81"/>
      <c r="S708" s="81"/>
      <c r="T708" s="81"/>
      <c r="U708" s="81"/>
      <c r="V708" s="81"/>
      <c r="W708" s="81"/>
    </row>
    <row r="709" spans="1:23" x14ac:dyDescent="0.25">
      <c r="A709" s="81"/>
      <c r="B709" s="81"/>
      <c r="C709" s="81"/>
      <c r="D709" s="81"/>
      <c r="E709" s="81"/>
      <c r="F709" s="81"/>
      <c r="G709" s="81"/>
      <c r="I709" s="81"/>
      <c r="J709" s="81"/>
      <c r="K709" s="81"/>
      <c r="L709" s="81"/>
      <c r="M709" s="81"/>
      <c r="N709" s="81"/>
      <c r="O709" s="81"/>
      <c r="Q709" s="81"/>
      <c r="R709" s="81"/>
      <c r="S709" s="81"/>
      <c r="T709" s="81"/>
      <c r="U709" s="81"/>
      <c r="V709" s="81"/>
      <c r="W709" s="81"/>
    </row>
    <row r="710" spans="1:23" x14ac:dyDescent="0.25">
      <c r="A710" s="81"/>
      <c r="B710" s="81"/>
      <c r="C710" s="81"/>
      <c r="D710" s="81"/>
      <c r="E710" s="81"/>
      <c r="F710" s="81"/>
      <c r="G710" s="81"/>
      <c r="I710" s="81"/>
      <c r="J710" s="81"/>
      <c r="K710" s="81"/>
      <c r="L710" s="81"/>
      <c r="M710" s="81"/>
      <c r="N710" s="81"/>
      <c r="O710" s="81"/>
      <c r="Q710" s="81"/>
      <c r="R710" s="81"/>
      <c r="S710" s="81"/>
      <c r="T710" s="81"/>
      <c r="U710" s="81"/>
      <c r="V710" s="81"/>
      <c r="W710" s="81"/>
    </row>
    <row r="711" spans="1:23" x14ac:dyDescent="0.25">
      <c r="A711" s="81"/>
      <c r="B711" s="81"/>
      <c r="C711" s="81"/>
      <c r="D711" s="81"/>
      <c r="E711" s="81"/>
      <c r="F711" s="81"/>
      <c r="G711" s="81"/>
      <c r="I711" s="81"/>
      <c r="J711" s="81"/>
      <c r="K711" s="81"/>
      <c r="L711" s="81"/>
      <c r="M711" s="81"/>
      <c r="N711" s="81"/>
      <c r="O711" s="81"/>
      <c r="Q711" s="81"/>
      <c r="R711" s="81"/>
      <c r="S711" s="81"/>
      <c r="T711" s="81"/>
      <c r="U711" s="81"/>
      <c r="V711" s="81"/>
      <c r="W711" s="81"/>
    </row>
    <row r="712" spans="1:23" x14ac:dyDescent="0.25">
      <c r="A712" s="81"/>
      <c r="B712" s="81"/>
      <c r="C712" s="81"/>
      <c r="D712" s="81"/>
      <c r="E712" s="81"/>
      <c r="F712" s="81"/>
      <c r="G712" s="81"/>
      <c r="I712" s="81"/>
      <c r="J712" s="81"/>
      <c r="K712" s="81"/>
      <c r="L712" s="81"/>
      <c r="M712" s="81"/>
      <c r="N712" s="81"/>
      <c r="O712" s="81"/>
      <c r="Q712" s="81"/>
      <c r="R712" s="81"/>
      <c r="S712" s="81"/>
      <c r="T712" s="81"/>
      <c r="U712" s="81"/>
      <c r="V712" s="81"/>
      <c r="W712" s="81"/>
    </row>
    <row r="713" spans="1:23" x14ac:dyDescent="0.25">
      <c r="A713" s="81"/>
      <c r="B713" s="81"/>
      <c r="C713" s="81"/>
      <c r="D713" s="81"/>
      <c r="E713" s="81"/>
      <c r="F713" s="81"/>
      <c r="G713" s="81"/>
      <c r="I713" s="81"/>
      <c r="J713" s="81"/>
      <c r="K713" s="81"/>
      <c r="L713" s="81"/>
      <c r="M713" s="81"/>
      <c r="N713" s="81"/>
      <c r="O713" s="81"/>
      <c r="Q713" s="81"/>
      <c r="R713" s="81"/>
      <c r="S713" s="81"/>
      <c r="T713" s="81"/>
      <c r="U713" s="81"/>
      <c r="V713" s="81"/>
      <c r="W713" s="81"/>
    </row>
    <row r="714" spans="1:23" x14ac:dyDescent="0.25">
      <c r="A714" s="81"/>
      <c r="B714" s="81"/>
      <c r="C714" s="81"/>
      <c r="D714" s="81"/>
      <c r="E714" s="81"/>
      <c r="F714" s="81"/>
      <c r="G714" s="81"/>
      <c r="I714" s="81"/>
      <c r="J714" s="81"/>
      <c r="K714" s="81"/>
      <c r="L714" s="81"/>
      <c r="M714" s="81"/>
      <c r="N714" s="81"/>
      <c r="O714" s="81"/>
      <c r="Q714" s="81"/>
      <c r="R714" s="81"/>
      <c r="S714" s="81"/>
      <c r="T714" s="81"/>
      <c r="U714" s="81"/>
      <c r="V714" s="81"/>
      <c r="W714" s="81"/>
    </row>
    <row r="715" spans="1:23" x14ac:dyDescent="0.25">
      <c r="A715" s="81"/>
      <c r="B715" s="81"/>
      <c r="C715" s="81"/>
      <c r="D715" s="81"/>
      <c r="E715" s="81"/>
      <c r="F715" s="81"/>
      <c r="G715" s="81"/>
      <c r="I715" s="81"/>
      <c r="J715" s="81"/>
      <c r="K715" s="81"/>
      <c r="L715" s="81"/>
      <c r="M715" s="81"/>
      <c r="N715" s="81"/>
      <c r="O715" s="81"/>
      <c r="Q715" s="81"/>
      <c r="R715" s="81"/>
      <c r="S715" s="81"/>
      <c r="T715" s="81"/>
      <c r="U715" s="81"/>
      <c r="V715" s="81"/>
      <c r="W715" s="81"/>
    </row>
    <row r="716" spans="1:23" x14ac:dyDescent="0.25">
      <c r="A716" s="81"/>
      <c r="B716" s="81"/>
      <c r="C716" s="81"/>
      <c r="D716" s="81"/>
      <c r="E716" s="81"/>
      <c r="F716" s="81"/>
      <c r="G716" s="81"/>
      <c r="I716" s="81"/>
      <c r="J716" s="81"/>
      <c r="K716" s="81"/>
      <c r="L716" s="81"/>
      <c r="M716" s="81"/>
      <c r="N716" s="81"/>
      <c r="O716" s="81"/>
      <c r="Q716" s="81"/>
      <c r="R716" s="81"/>
      <c r="S716" s="81"/>
      <c r="T716" s="81"/>
      <c r="U716" s="81"/>
      <c r="V716" s="81"/>
      <c r="W716" s="81"/>
    </row>
    <row r="717" spans="1:23" x14ac:dyDescent="0.25">
      <c r="A717" s="81"/>
      <c r="B717" s="81"/>
      <c r="C717" s="81"/>
      <c r="D717" s="81"/>
      <c r="E717" s="81"/>
      <c r="F717" s="81"/>
      <c r="G717" s="81"/>
      <c r="I717" s="81"/>
      <c r="J717" s="81"/>
      <c r="K717" s="81"/>
      <c r="L717" s="81"/>
      <c r="M717" s="81"/>
      <c r="N717" s="81"/>
      <c r="O717" s="81"/>
      <c r="Q717" s="81"/>
      <c r="R717" s="81"/>
      <c r="S717" s="81"/>
      <c r="T717" s="81"/>
      <c r="U717" s="81"/>
      <c r="V717" s="81"/>
      <c r="W717" s="81"/>
    </row>
    <row r="718" spans="1:23" x14ac:dyDescent="0.25">
      <c r="A718" s="81"/>
      <c r="B718" s="81"/>
      <c r="C718" s="81"/>
      <c r="D718" s="81"/>
      <c r="E718" s="81"/>
      <c r="F718" s="81"/>
      <c r="G718" s="81"/>
      <c r="I718" s="81"/>
      <c r="J718" s="81"/>
      <c r="K718" s="81"/>
      <c r="L718" s="81"/>
      <c r="M718" s="81"/>
      <c r="N718" s="81"/>
      <c r="O718" s="81"/>
      <c r="Q718" s="81"/>
      <c r="R718" s="81"/>
      <c r="S718" s="81"/>
      <c r="T718" s="81"/>
      <c r="U718" s="81"/>
      <c r="V718" s="81"/>
      <c r="W718" s="81"/>
    </row>
    <row r="719" spans="1:23" x14ac:dyDescent="0.25">
      <c r="A719" s="81"/>
      <c r="B719" s="81"/>
      <c r="C719" s="81"/>
      <c r="D719" s="81"/>
      <c r="E719" s="81"/>
      <c r="F719" s="81"/>
      <c r="G719" s="81"/>
      <c r="I719" s="81"/>
      <c r="J719" s="81"/>
      <c r="K719" s="81"/>
      <c r="L719" s="81"/>
      <c r="M719" s="81"/>
      <c r="N719" s="81"/>
      <c r="O719" s="81"/>
      <c r="Q719" s="81"/>
      <c r="R719" s="81"/>
      <c r="S719" s="81"/>
      <c r="T719" s="81"/>
      <c r="U719" s="81"/>
      <c r="V719" s="81"/>
      <c r="W719" s="81"/>
    </row>
    <row r="720" spans="1:23" x14ac:dyDescent="0.25">
      <c r="A720" s="81"/>
      <c r="B720" s="81"/>
      <c r="C720" s="81"/>
      <c r="D720" s="81"/>
      <c r="E720" s="81"/>
      <c r="F720" s="81"/>
      <c r="G720" s="81"/>
      <c r="I720" s="81"/>
      <c r="J720" s="81"/>
      <c r="K720" s="81"/>
      <c r="L720" s="81"/>
      <c r="M720" s="81"/>
      <c r="N720" s="81"/>
      <c r="O720" s="81"/>
      <c r="Q720" s="81"/>
      <c r="R720" s="81"/>
      <c r="S720" s="81"/>
      <c r="T720" s="81"/>
      <c r="U720" s="81"/>
      <c r="V720" s="81"/>
      <c r="W720" s="81"/>
    </row>
    <row r="721" spans="1:23" x14ac:dyDescent="0.25">
      <c r="A721" s="81"/>
      <c r="B721" s="81"/>
      <c r="C721" s="81"/>
      <c r="D721" s="81"/>
      <c r="E721" s="81"/>
      <c r="F721" s="81"/>
      <c r="G721" s="81"/>
      <c r="I721" s="81"/>
      <c r="J721" s="81"/>
      <c r="K721" s="81"/>
      <c r="L721" s="81"/>
      <c r="M721" s="81"/>
      <c r="N721" s="81"/>
      <c r="O721" s="81"/>
      <c r="Q721" s="81"/>
      <c r="R721" s="81"/>
      <c r="S721" s="81"/>
      <c r="T721" s="81"/>
      <c r="U721" s="81"/>
      <c r="V721" s="81"/>
      <c r="W721" s="81"/>
    </row>
    <row r="722" spans="1:23" x14ac:dyDescent="0.25">
      <c r="A722" s="81"/>
      <c r="B722" s="81"/>
      <c r="C722" s="81"/>
      <c r="D722" s="81"/>
      <c r="E722" s="81"/>
      <c r="F722" s="81"/>
      <c r="G722" s="81"/>
      <c r="I722" s="81"/>
      <c r="J722" s="81"/>
      <c r="K722" s="81"/>
      <c r="L722" s="81"/>
      <c r="M722" s="81"/>
      <c r="N722" s="81"/>
      <c r="O722" s="81"/>
      <c r="Q722" s="81"/>
      <c r="R722" s="81"/>
      <c r="S722" s="81"/>
      <c r="T722" s="81"/>
      <c r="U722" s="81"/>
      <c r="V722" s="81"/>
      <c r="W722" s="81"/>
    </row>
    <row r="723" spans="1:23" x14ac:dyDescent="0.25">
      <c r="A723" s="81"/>
      <c r="B723" s="81"/>
      <c r="C723" s="81"/>
      <c r="D723" s="81"/>
      <c r="E723" s="81"/>
      <c r="F723" s="81"/>
      <c r="G723" s="81"/>
      <c r="I723" s="81"/>
      <c r="J723" s="81"/>
      <c r="K723" s="81"/>
      <c r="L723" s="81"/>
      <c r="M723" s="81"/>
      <c r="N723" s="81"/>
      <c r="O723" s="81"/>
      <c r="Q723" s="81"/>
      <c r="R723" s="81"/>
      <c r="S723" s="81"/>
      <c r="T723" s="81"/>
      <c r="U723" s="81"/>
      <c r="V723" s="81"/>
      <c r="W723" s="81"/>
    </row>
    <row r="724" spans="1:23" x14ac:dyDescent="0.25">
      <c r="A724" s="81"/>
      <c r="B724" s="81"/>
      <c r="C724" s="81"/>
      <c r="D724" s="81"/>
      <c r="E724" s="81"/>
      <c r="F724" s="81"/>
      <c r="G724" s="81"/>
      <c r="I724" s="81"/>
      <c r="J724" s="81"/>
      <c r="K724" s="81"/>
      <c r="L724" s="81"/>
      <c r="M724" s="81"/>
      <c r="N724" s="81"/>
      <c r="O724" s="81"/>
      <c r="Q724" s="81"/>
      <c r="R724" s="81"/>
      <c r="S724" s="81"/>
      <c r="T724" s="81"/>
      <c r="U724" s="81"/>
      <c r="V724" s="81"/>
      <c r="W724" s="81"/>
    </row>
    <row r="725" spans="1:23" x14ac:dyDescent="0.25">
      <c r="A725" s="81"/>
      <c r="B725" s="81"/>
      <c r="C725" s="81"/>
      <c r="D725" s="81"/>
      <c r="E725" s="81"/>
      <c r="F725" s="81"/>
      <c r="G725" s="81"/>
      <c r="I725" s="81"/>
      <c r="J725" s="81"/>
      <c r="K725" s="81"/>
      <c r="L725" s="81"/>
      <c r="M725" s="81"/>
      <c r="N725" s="81"/>
      <c r="O725" s="81"/>
      <c r="Q725" s="81"/>
      <c r="R725" s="81"/>
      <c r="S725" s="81"/>
      <c r="T725" s="81"/>
      <c r="U725" s="81"/>
      <c r="V725" s="81"/>
      <c r="W725" s="81"/>
    </row>
    <row r="726" spans="1:23" x14ac:dyDescent="0.25">
      <c r="A726" s="81"/>
      <c r="B726" s="81"/>
      <c r="C726" s="81"/>
      <c r="D726" s="81"/>
      <c r="E726" s="81"/>
      <c r="F726" s="81"/>
      <c r="G726" s="81"/>
      <c r="I726" s="81"/>
      <c r="J726" s="81"/>
      <c r="K726" s="81"/>
      <c r="L726" s="81"/>
      <c r="M726" s="81"/>
      <c r="N726" s="81"/>
      <c r="O726" s="81"/>
      <c r="Q726" s="81"/>
      <c r="R726" s="81"/>
      <c r="S726" s="81"/>
      <c r="T726" s="81"/>
      <c r="U726" s="81"/>
      <c r="V726" s="81"/>
      <c r="W726" s="81"/>
    </row>
    <row r="727" spans="1:23" x14ac:dyDescent="0.25">
      <c r="A727" s="81"/>
      <c r="B727" s="81"/>
      <c r="C727" s="81"/>
      <c r="D727" s="81"/>
      <c r="E727" s="81"/>
      <c r="F727" s="81"/>
      <c r="G727" s="81"/>
      <c r="I727" s="81"/>
      <c r="J727" s="81"/>
      <c r="K727" s="81"/>
      <c r="L727" s="81"/>
      <c r="M727" s="81"/>
      <c r="N727" s="81"/>
      <c r="O727" s="81"/>
      <c r="Q727" s="81"/>
      <c r="R727" s="81"/>
      <c r="S727" s="81"/>
      <c r="T727" s="81"/>
      <c r="U727" s="81"/>
      <c r="V727" s="81"/>
      <c r="W727" s="81"/>
    </row>
    <row r="728" spans="1:23" x14ac:dyDescent="0.25">
      <c r="A728" s="81"/>
      <c r="B728" s="81"/>
      <c r="C728" s="81"/>
      <c r="D728" s="81"/>
      <c r="E728" s="81"/>
      <c r="F728" s="81"/>
      <c r="G728" s="81"/>
      <c r="I728" s="81"/>
      <c r="J728" s="81"/>
      <c r="K728" s="81"/>
      <c r="L728" s="81"/>
      <c r="M728" s="81"/>
      <c r="N728" s="81"/>
      <c r="O728" s="81"/>
      <c r="Q728" s="81"/>
      <c r="R728" s="81"/>
      <c r="S728" s="81"/>
      <c r="T728" s="81"/>
      <c r="U728" s="81"/>
      <c r="V728" s="81"/>
      <c r="W728" s="81"/>
    </row>
    <row r="729" spans="1:23" x14ac:dyDescent="0.25">
      <c r="A729" s="81"/>
      <c r="B729" s="81"/>
      <c r="C729" s="81"/>
      <c r="D729" s="81"/>
      <c r="E729" s="81"/>
      <c r="F729" s="81"/>
      <c r="G729" s="81"/>
      <c r="I729" s="81"/>
      <c r="J729" s="81"/>
      <c r="K729" s="81"/>
      <c r="L729" s="81"/>
      <c r="M729" s="81"/>
      <c r="N729" s="81"/>
      <c r="O729" s="81"/>
      <c r="Q729" s="81"/>
      <c r="R729" s="81"/>
      <c r="S729" s="81"/>
      <c r="T729" s="81"/>
      <c r="U729" s="81"/>
      <c r="V729" s="81"/>
      <c r="W729" s="81"/>
    </row>
    <row r="730" spans="1:23" x14ac:dyDescent="0.25">
      <c r="A730" s="81"/>
      <c r="B730" s="81"/>
      <c r="C730" s="81"/>
      <c r="D730" s="81"/>
      <c r="E730" s="81"/>
      <c r="F730" s="81"/>
      <c r="G730" s="81"/>
      <c r="I730" s="81"/>
      <c r="J730" s="81"/>
      <c r="K730" s="81"/>
      <c r="L730" s="81"/>
      <c r="M730" s="81"/>
      <c r="N730" s="81"/>
      <c r="O730" s="81"/>
      <c r="Q730" s="81"/>
      <c r="R730" s="81"/>
      <c r="S730" s="81"/>
      <c r="T730" s="81"/>
      <c r="U730" s="81"/>
      <c r="V730" s="81"/>
      <c r="W730" s="81"/>
    </row>
    <row r="731" spans="1:23" x14ac:dyDescent="0.25">
      <c r="A731" s="81"/>
      <c r="B731" s="81"/>
      <c r="C731" s="81"/>
      <c r="D731" s="81"/>
      <c r="E731" s="81"/>
      <c r="F731" s="81"/>
      <c r="G731" s="81"/>
      <c r="I731" s="81"/>
      <c r="J731" s="81"/>
      <c r="K731" s="81"/>
      <c r="L731" s="81"/>
      <c r="M731" s="81"/>
      <c r="N731" s="81"/>
      <c r="O731" s="81"/>
      <c r="Q731" s="81"/>
      <c r="R731" s="81"/>
      <c r="S731" s="81"/>
      <c r="T731" s="81"/>
      <c r="U731" s="81"/>
      <c r="V731" s="81"/>
      <c r="W731" s="81"/>
    </row>
    <row r="732" spans="1:23" x14ac:dyDescent="0.25">
      <c r="A732" s="81"/>
      <c r="B732" s="81"/>
      <c r="C732" s="81"/>
      <c r="D732" s="81"/>
      <c r="E732" s="81"/>
      <c r="F732" s="81"/>
      <c r="G732" s="81"/>
      <c r="I732" s="81"/>
      <c r="J732" s="81"/>
      <c r="K732" s="81"/>
      <c r="L732" s="81"/>
      <c r="M732" s="81"/>
      <c r="N732" s="81"/>
      <c r="O732" s="81"/>
      <c r="Q732" s="81"/>
      <c r="R732" s="81"/>
      <c r="S732" s="81"/>
      <c r="T732" s="81"/>
      <c r="U732" s="81"/>
      <c r="V732" s="81"/>
      <c r="W732" s="81"/>
    </row>
    <row r="733" spans="1:23" x14ac:dyDescent="0.25">
      <c r="A733" s="81"/>
      <c r="B733" s="81"/>
      <c r="C733" s="81"/>
      <c r="D733" s="81"/>
      <c r="E733" s="81"/>
      <c r="F733" s="81"/>
      <c r="G733" s="81"/>
      <c r="I733" s="81"/>
      <c r="J733" s="81"/>
      <c r="K733" s="81"/>
      <c r="L733" s="81"/>
      <c r="M733" s="81"/>
      <c r="N733" s="81"/>
      <c r="O733" s="81"/>
      <c r="Q733" s="81"/>
      <c r="R733" s="81"/>
      <c r="S733" s="81"/>
      <c r="T733" s="81"/>
      <c r="U733" s="81"/>
      <c r="V733" s="81"/>
      <c r="W733" s="81"/>
    </row>
    <row r="734" spans="1:23" x14ac:dyDescent="0.25">
      <c r="A734" s="81"/>
      <c r="B734" s="81"/>
      <c r="C734" s="81"/>
      <c r="D734" s="81"/>
      <c r="E734" s="81"/>
      <c r="F734" s="81"/>
      <c r="G734" s="81"/>
      <c r="I734" s="81"/>
      <c r="J734" s="81"/>
      <c r="K734" s="81"/>
      <c r="L734" s="81"/>
      <c r="M734" s="81"/>
      <c r="N734" s="81"/>
      <c r="O734" s="81"/>
      <c r="Q734" s="81"/>
      <c r="R734" s="81"/>
      <c r="S734" s="81"/>
      <c r="T734" s="81"/>
      <c r="U734" s="81"/>
      <c r="V734" s="81"/>
      <c r="W734" s="81"/>
    </row>
    <row r="735" spans="1:23" x14ac:dyDescent="0.25">
      <c r="A735" s="81"/>
      <c r="B735" s="81"/>
      <c r="C735" s="81"/>
      <c r="D735" s="81"/>
      <c r="E735" s="81"/>
      <c r="F735" s="81"/>
      <c r="G735" s="81"/>
      <c r="I735" s="81"/>
      <c r="J735" s="81"/>
      <c r="K735" s="81"/>
      <c r="L735" s="81"/>
      <c r="M735" s="81"/>
      <c r="N735" s="81"/>
      <c r="O735" s="81"/>
      <c r="Q735" s="81"/>
      <c r="R735" s="81"/>
      <c r="S735" s="81"/>
      <c r="T735" s="81"/>
      <c r="U735" s="81"/>
      <c r="V735" s="81"/>
      <c r="W735" s="81"/>
    </row>
    <row r="736" spans="1:23" x14ac:dyDescent="0.25">
      <c r="A736" s="81"/>
      <c r="B736" s="81"/>
      <c r="C736" s="81"/>
      <c r="D736" s="81"/>
      <c r="E736" s="81"/>
      <c r="F736" s="81"/>
      <c r="G736" s="81"/>
      <c r="I736" s="81"/>
      <c r="J736" s="81"/>
      <c r="K736" s="81"/>
      <c r="L736" s="81"/>
      <c r="M736" s="81"/>
      <c r="N736" s="81"/>
      <c r="O736" s="81"/>
      <c r="Q736" s="81"/>
      <c r="R736" s="81"/>
      <c r="S736" s="81"/>
      <c r="T736" s="81"/>
      <c r="U736" s="81"/>
      <c r="V736" s="81"/>
      <c r="W736" s="81"/>
    </row>
    <row r="737" spans="1:23" x14ac:dyDescent="0.25">
      <c r="A737" s="81"/>
      <c r="B737" s="81"/>
      <c r="C737" s="81"/>
      <c r="D737" s="81"/>
      <c r="E737" s="81"/>
      <c r="F737" s="81"/>
      <c r="G737" s="81"/>
      <c r="I737" s="81"/>
      <c r="J737" s="81"/>
      <c r="K737" s="81"/>
      <c r="L737" s="81"/>
      <c r="M737" s="81"/>
      <c r="N737" s="81"/>
      <c r="O737" s="81"/>
      <c r="Q737" s="81"/>
      <c r="R737" s="81"/>
      <c r="S737" s="81"/>
      <c r="T737" s="81"/>
      <c r="U737" s="81"/>
      <c r="V737" s="81"/>
      <c r="W737" s="81"/>
    </row>
    <row r="738" spans="1:23" x14ac:dyDescent="0.25">
      <c r="A738" s="81"/>
      <c r="B738" s="81"/>
      <c r="C738" s="81"/>
      <c r="D738" s="81"/>
      <c r="E738" s="81"/>
      <c r="F738" s="81"/>
      <c r="G738" s="81"/>
      <c r="I738" s="81"/>
      <c r="J738" s="81"/>
      <c r="K738" s="81"/>
      <c r="L738" s="81"/>
      <c r="M738" s="81"/>
      <c r="N738" s="81"/>
      <c r="O738" s="81"/>
      <c r="Q738" s="81"/>
      <c r="R738" s="81"/>
      <c r="S738" s="81"/>
      <c r="T738" s="81"/>
      <c r="U738" s="81"/>
      <c r="V738" s="81"/>
      <c r="W738" s="81"/>
    </row>
    <row r="739" spans="1:23" x14ac:dyDescent="0.25">
      <c r="A739" s="81"/>
      <c r="B739" s="81"/>
      <c r="C739" s="81"/>
      <c r="D739" s="81"/>
      <c r="E739" s="81"/>
      <c r="F739" s="81"/>
      <c r="G739" s="81"/>
      <c r="I739" s="81"/>
      <c r="J739" s="81"/>
      <c r="K739" s="81"/>
      <c r="L739" s="81"/>
      <c r="M739" s="81"/>
      <c r="N739" s="81"/>
      <c r="O739" s="81"/>
      <c r="Q739" s="81"/>
      <c r="R739" s="81"/>
      <c r="S739" s="81"/>
      <c r="T739" s="81"/>
      <c r="U739" s="81"/>
      <c r="V739" s="81"/>
      <c r="W739" s="81"/>
    </row>
    <row r="740" spans="1:23" x14ac:dyDescent="0.25">
      <c r="A740" s="81"/>
      <c r="B740" s="81"/>
      <c r="C740" s="81"/>
      <c r="D740" s="81"/>
      <c r="E740" s="81"/>
      <c r="F740" s="81"/>
      <c r="G740" s="81"/>
      <c r="I740" s="81"/>
      <c r="J740" s="81"/>
      <c r="K740" s="81"/>
      <c r="L740" s="81"/>
      <c r="M740" s="81"/>
      <c r="N740" s="81"/>
      <c r="O740" s="81"/>
      <c r="Q740" s="81"/>
      <c r="R740" s="81"/>
      <c r="S740" s="81"/>
      <c r="T740" s="81"/>
      <c r="U740" s="81"/>
      <c r="V740" s="81"/>
      <c r="W740" s="81"/>
    </row>
    <row r="741" spans="1:23" x14ac:dyDescent="0.25">
      <c r="A741" s="81"/>
      <c r="B741" s="81"/>
      <c r="C741" s="81"/>
      <c r="D741" s="81"/>
      <c r="E741" s="81"/>
      <c r="F741" s="81"/>
      <c r="G741" s="81"/>
      <c r="I741" s="81"/>
      <c r="J741" s="81"/>
      <c r="K741" s="81"/>
      <c r="L741" s="81"/>
      <c r="M741" s="81"/>
      <c r="N741" s="81"/>
      <c r="O741" s="81"/>
      <c r="Q741" s="81"/>
      <c r="R741" s="81"/>
      <c r="S741" s="81"/>
      <c r="T741" s="81"/>
      <c r="U741" s="81"/>
      <c r="V741" s="81"/>
      <c r="W741" s="81"/>
    </row>
    <row r="742" spans="1:23" x14ac:dyDescent="0.25">
      <c r="A742" s="81"/>
      <c r="B742" s="81"/>
      <c r="C742" s="81"/>
      <c r="D742" s="81"/>
      <c r="E742" s="81"/>
      <c r="F742" s="81"/>
      <c r="G742" s="81"/>
      <c r="I742" s="81"/>
      <c r="J742" s="81"/>
      <c r="K742" s="81"/>
      <c r="L742" s="81"/>
      <c r="M742" s="81"/>
      <c r="N742" s="81"/>
      <c r="O742" s="81"/>
      <c r="Q742" s="81"/>
      <c r="R742" s="81"/>
      <c r="S742" s="81"/>
      <c r="T742" s="81"/>
      <c r="U742" s="81"/>
      <c r="V742" s="81"/>
      <c r="W742" s="81"/>
    </row>
    <row r="743" spans="1:23" x14ac:dyDescent="0.25">
      <c r="A743" s="81"/>
      <c r="B743" s="81"/>
      <c r="C743" s="81"/>
      <c r="D743" s="81"/>
      <c r="E743" s="81"/>
      <c r="F743" s="81"/>
      <c r="G743" s="81"/>
      <c r="I743" s="81"/>
      <c r="J743" s="81"/>
      <c r="K743" s="81"/>
      <c r="L743" s="81"/>
      <c r="M743" s="81"/>
      <c r="N743" s="81"/>
      <c r="O743" s="81"/>
      <c r="Q743" s="81"/>
      <c r="R743" s="81"/>
      <c r="S743" s="81"/>
      <c r="T743" s="81"/>
      <c r="U743" s="81"/>
      <c r="V743" s="81"/>
      <c r="W743" s="81"/>
    </row>
    <row r="744" spans="1:23" x14ac:dyDescent="0.25">
      <c r="A744" s="81"/>
      <c r="B744" s="81"/>
      <c r="C744" s="81"/>
      <c r="D744" s="81"/>
      <c r="E744" s="81"/>
      <c r="F744" s="81"/>
      <c r="G744" s="81"/>
      <c r="I744" s="81"/>
      <c r="J744" s="81"/>
      <c r="K744" s="81"/>
      <c r="L744" s="81"/>
      <c r="M744" s="81"/>
      <c r="N744" s="81"/>
      <c r="O744" s="81"/>
      <c r="Q744" s="81"/>
      <c r="R744" s="81"/>
      <c r="S744" s="81"/>
      <c r="T744" s="81"/>
      <c r="U744" s="81"/>
      <c r="V744" s="81"/>
      <c r="W744" s="81"/>
    </row>
    <row r="745" spans="1:23" x14ac:dyDescent="0.25">
      <c r="A745" s="81"/>
      <c r="B745" s="81"/>
      <c r="C745" s="81"/>
      <c r="D745" s="81"/>
      <c r="E745" s="81"/>
      <c r="F745" s="81"/>
      <c r="G745" s="81"/>
      <c r="I745" s="81"/>
      <c r="J745" s="81"/>
      <c r="K745" s="81"/>
      <c r="L745" s="81"/>
      <c r="M745" s="81"/>
      <c r="N745" s="81"/>
      <c r="O745" s="81"/>
      <c r="Q745" s="81"/>
      <c r="R745" s="81"/>
      <c r="S745" s="81"/>
      <c r="T745" s="81"/>
      <c r="U745" s="81"/>
      <c r="V745" s="81"/>
      <c r="W745" s="81"/>
    </row>
    <row r="746" spans="1:23" x14ac:dyDescent="0.25">
      <c r="A746" s="81"/>
      <c r="B746" s="81"/>
      <c r="C746" s="81"/>
      <c r="D746" s="81"/>
      <c r="E746" s="81"/>
      <c r="F746" s="81"/>
      <c r="G746" s="81"/>
      <c r="I746" s="81"/>
      <c r="J746" s="81"/>
      <c r="K746" s="81"/>
      <c r="L746" s="81"/>
      <c r="M746" s="81"/>
      <c r="N746" s="81"/>
      <c r="O746" s="81"/>
      <c r="Q746" s="81"/>
      <c r="R746" s="81"/>
      <c r="S746" s="81"/>
      <c r="T746" s="81"/>
      <c r="U746" s="81"/>
      <c r="V746" s="81"/>
      <c r="W746" s="81"/>
    </row>
    <row r="747" spans="1:23" x14ac:dyDescent="0.25">
      <c r="A747" s="81"/>
      <c r="B747" s="81"/>
      <c r="C747" s="81"/>
      <c r="D747" s="81"/>
      <c r="E747" s="81"/>
      <c r="F747" s="81"/>
      <c r="G747" s="81"/>
      <c r="I747" s="81"/>
      <c r="J747" s="81"/>
      <c r="K747" s="81"/>
      <c r="L747" s="81"/>
      <c r="M747" s="81"/>
      <c r="N747" s="81"/>
      <c r="O747" s="81"/>
      <c r="Q747" s="81"/>
      <c r="R747" s="81"/>
      <c r="S747" s="81"/>
      <c r="T747" s="81"/>
      <c r="U747" s="81"/>
      <c r="V747" s="81"/>
      <c r="W747" s="81"/>
    </row>
    <row r="748" spans="1:23" x14ac:dyDescent="0.25">
      <c r="A748" s="81"/>
      <c r="B748" s="81"/>
      <c r="C748" s="81"/>
      <c r="D748" s="81"/>
      <c r="E748" s="81"/>
      <c r="F748" s="81"/>
      <c r="G748" s="81"/>
      <c r="I748" s="81"/>
      <c r="J748" s="81"/>
      <c r="K748" s="81"/>
      <c r="L748" s="81"/>
      <c r="M748" s="81"/>
      <c r="N748" s="81"/>
      <c r="O748" s="81"/>
      <c r="Q748" s="81"/>
      <c r="R748" s="81"/>
      <c r="S748" s="81"/>
      <c r="T748" s="81"/>
      <c r="U748" s="81"/>
      <c r="V748" s="81"/>
      <c r="W748" s="81"/>
    </row>
    <row r="749" spans="1:23" x14ac:dyDescent="0.25">
      <c r="A749" s="81"/>
      <c r="B749" s="81"/>
      <c r="C749" s="81"/>
      <c r="D749" s="81"/>
      <c r="E749" s="81"/>
      <c r="F749" s="81"/>
      <c r="G749" s="81"/>
      <c r="I749" s="81"/>
      <c r="J749" s="81"/>
      <c r="K749" s="81"/>
      <c r="L749" s="81"/>
      <c r="M749" s="81"/>
      <c r="N749" s="81"/>
      <c r="O749" s="81"/>
      <c r="Q749" s="81"/>
      <c r="R749" s="81"/>
      <c r="S749" s="81"/>
      <c r="T749" s="81"/>
      <c r="U749" s="81"/>
      <c r="V749" s="81"/>
      <c r="W749" s="81"/>
    </row>
    <row r="750" spans="1:23" x14ac:dyDescent="0.25">
      <c r="A750" s="81"/>
      <c r="B750" s="81"/>
      <c r="C750" s="81"/>
      <c r="D750" s="81"/>
      <c r="E750" s="81"/>
      <c r="F750" s="81"/>
      <c r="G750" s="81"/>
      <c r="I750" s="81"/>
      <c r="J750" s="81"/>
      <c r="K750" s="81"/>
      <c r="L750" s="81"/>
      <c r="M750" s="81"/>
      <c r="N750" s="81"/>
      <c r="O750" s="81"/>
      <c r="Q750" s="81"/>
      <c r="R750" s="81"/>
      <c r="S750" s="81"/>
      <c r="T750" s="81"/>
      <c r="U750" s="81"/>
      <c r="V750" s="81"/>
      <c r="W750" s="81"/>
    </row>
    <row r="751" spans="1:23" x14ac:dyDescent="0.25">
      <c r="A751" s="81"/>
      <c r="B751" s="81"/>
      <c r="C751" s="81"/>
      <c r="D751" s="81"/>
      <c r="E751" s="81"/>
      <c r="F751" s="81"/>
      <c r="G751" s="81"/>
      <c r="I751" s="81"/>
      <c r="J751" s="81"/>
      <c r="K751" s="81"/>
      <c r="L751" s="81"/>
      <c r="M751" s="81"/>
      <c r="N751" s="81"/>
      <c r="O751" s="81"/>
      <c r="Q751" s="81"/>
      <c r="R751" s="81"/>
      <c r="S751" s="81"/>
      <c r="T751" s="81"/>
      <c r="U751" s="81"/>
      <c r="V751" s="81"/>
      <c r="W751" s="81"/>
    </row>
    <row r="752" spans="1:23" x14ac:dyDescent="0.25">
      <c r="A752" s="81"/>
      <c r="B752" s="81"/>
      <c r="C752" s="81"/>
      <c r="D752" s="81"/>
      <c r="E752" s="81"/>
      <c r="F752" s="81"/>
      <c r="G752" s="81"/>
      <c r="I752" s="81"/>
      <c r="J752" s="81"/>
      <c r="K752" s="81"/>
      <c r="L752" s="81"/>
      <c r="M752" s="81"/>
      <c r="N752" s="81"/>
      <c r="O752" s="81"/>
      <c r="Q752" s="81"/>
      <c r="R752" s="81"/>
      <c r="S752" s="81"/>
      <c r="T752" s="81"/>
      <c r="U752" s="81"/>
      <c r="V752" s="81"/>
      <c r="W752" s="81"/>
    </row>
    <row r="753" spans="1:23" x14ac:dyDescent="0.25">
      <c r="A753" s="81"/>
      <c r="B753" s="81"/>
      <c r="C753" s="81"/>
      <c r="D753" s="81"/>
      <c r="E753" s="81"/>
      <c r="F753" s="81"/>
      <c r="G753" s="81"/>
      <c r="I753" s="81"/>
      <c r="J753" s="81"/>
      <c r="K753" s="81"/>
      <c r="L753" s="81"/>
      <c r="M753" s="81"/>
      <c r="N753" s="81"/>
      <c r="O753" s="81"/>
      <c r="Q753" s="81"/>
      <c r="R753" s="81"/>
      <c r="S753" s="81"/>
      <c r="T753" s="81"/>
      <c r="U753" s="81"/>
      <c r="V753" s="81"/>
      <c r="W753" s="81"/>
    </row>
    <row r="754" spans="1:23" x14ac:dyDescent="0.25">
      <c r="A754" s="81"/>
      <c r="B754" s="81"/>
      <c r="C754" s="81"/>
      <c r="D754" s="81"/>
      <c r="E754" s="81"/>
      <c r="F754" s="81"/>
      <c r="G754" s="81"/>
      <c r="I754" s="81"/>
      <c r="J754" s="81"/>
      <c r="K754" s="81"/>
      <c r="L754" s="81"/>
      <c r="M754" s="81"/>
      <c r="N754" s="81"/>
      <c r="O754" s="81"/>
      <c r="Q754" s="81"/>
      <c r="R754" s="81"/>
      <c r="S754" s="81"/>
      <c r="T754" s="81"/>
      <c r="U754" s="81"/>
      <c r="V754" s="81"/>
      <c r="W754" s="81"/>
    </row>
    <row r="755" spans="1:23" x14ac:dyDescent="0.25">
      <c r="A755" s="81"/>
      <c r="B755" s="81"/>
      <c r="C755" s="81"/>
      <c r="D755" s="81"/>
      <c r="E755" s="81"/>
      <c r="F755" s="81"/>
      <c r="G755" s="81"/>
      <c r="I755" s="81"/>
      <c r="J755" s="81"/>
      <c r="K755" s="81"/>
      <c r="L755" s="81"/>
      <c r="M755" s="81"/>
      <c r="N755" s="81"/>
      <c r="O755" s="81"/>
      <c r="Q755" s="81"/>
      <c r="R755" s="81"/>
      <c r="S755" s="81"/>
      <c r="T755" s="81"/>
      <c r="U755" s="81"/>
      <c r="V755" s="81"/>
      <c r="W755" s="81"/>
    </row>
    <row r="756" spans="1:23" x14ac:dyDescent="0.25">
      <c r="A756" s="81"/>
      <c r="B756" s="81"/>
      <c r="C756" s="81"/>
      <c r="D756" s="81"/>
      <c r="E756" s="81"/>
      <c r="F756" s="81"/>
      <c r="G756" s="81"/>
      <c r="I756" s="81"/>
      <c r="J756" s="81"/>
      <c r="K756" s="81"/>
      <c r="L756" s="81"/>
      <c r="M756" s="81"/>
      <c r="N756" s="81"/>
      <c r="O756" s="81"/>
      <c r="Q756" s="81"/>
      <c r="R756" s="81"/>
      <c r="S756" s="81"/>
      <c r="T756" s="81"/>
      <c r="U756" s="81"/>
      <c r="V756" s="81"/>
      <c r="W756" s="81"/>
    </row>
    <row r="757" spans="1:23" x14ac:dyDescent="0.25">
      <c r="A757" s="81"/>
      <c r="B757" s="81"/>
      <c r="C757" s="81"/>
      <c r="D757" s="81"/>
      <c r="E757" s="81"/>
      <c r="F757" s="81"/>
      <c r="G757" s="81"/>
      <c r="I757" s="81"/>
      <c r="J757" s="81"/>
      <c r="K757" s="81"/>
      <c r="L757" s="81"/>
      <c r="M757" s="81"/>
      <c r="N757" s="81"/>
      <c r="O757" s="81"/>
      <c r="Q757" s="81"/>
      <c r="R757" s="81"/>
      <c r="S757" s="81"/>
      <c r="T757" s="81"/>
      <c r="U757" s="81"/>
      <c r="V757" s="81"/>
      <c r="W757" s="81"/>
    </row>
    <row r="758" spans="1:23" x14ac:dyDescent="0.25">
      <c r="A758" s="81"/>
      <c r="B758" s="81"/>
      <c r="C758" s="81"/>
      <c r="D758" s="81"/>
      <c r="E758" s="81"/>
      <c r="F758" s="81"/>
      <c r="G758" s="81"/>
      <c r="I758" s="81"/>
      <c r="J758" s="81"/>
      <c r="K758" s="81"/>
      <c r="L758" s="81"/>
      <c r="M758" s="81"/>
      <c r="N758" s="81"/>
      <c r="O758" s="81"/>
      <c r="Q758" s="81"/>
      <c r="R758" s="81"/>
      <c r="S758" s="81"/>
      <c r="T758" s="81"/>
      <c r="U758" s="81"/>
      <c r="V758" s="81"/>
      <c r="W758" s="81"/>
    </row>
    <row r="759" spans="1:23" x14ac:dyDescent="0.25">
      <c r="A759" s="81"/>
      <c r="B759" s="81"/>
      <c r="C759" s="81"/>
      <c r="D759" s="81"/>
      <c r="E759" s="81"/>
      <c r="F759" s="81"/>
      <c r="G759" s="81"/>
      <c r="I759" s="81"/>
      <c r="J759" s="81"/>
      <c r="K759" s="81"/>
      <c r="L759" s="81"/>
      <c r="M759" s="81"/>
      <c r="N759" s="81"/>
      <c r="O759" s="81"/>
      <c r="Q759" s="81"/>
      <c r="R759" s="81"/>
      <c r="S759" s="81"/>
      <c r="T759" s="81"/>
      <c r="U759" s="81"/>
      <c r="V759" s="81"/>
      <c r="W759" s="81"/>
    </row>
    <row r="760" spans="1:23" x14ac:dyDescent="0.25">
      <c r="A760" s="81"/>
      <c r="B760" s="81"/>
      <c r="C760" s="81"/>
      <c r="D760" s="81"/>
      <c r="E760" s="81"/>
      <c r="F760" s="81"/>
      <c r="G760" s="81"/>
      <c r="I760" s="81"/>
      <c r="J760" s="81"/>
      <c r="K760" s="81"/>
      <c r="L760" s="81"/>
      <c r="M760" s="81"/>
      <c r="N760" s="81"/>
      <c r="O760" s="81"/>
      <c r="Q760" s="81"/>
      <c r="R760" s="81"/>
      <c r="S760" s="81"/>
      <c r="T760" s="81"/>
      <c r="U760" s="81"/>
      <c r="V760" s="81"/>
      <c r="W760" s="81"/>
    </row>
    <row r="761" spans="1:23" x14ac:dyDescent="0.25">
      <c r="A761" s="81"/>
      <c r="B761" s="81"/>
      <c r="C761" s="81"/>
      <c r="D761" s="81"/>
      <c r="E761" s="81"/>
      <c r="F761" s="81"/>
      <c r="G761" s="81"/>
      <c r="I761" s="81"/>
      <c r="J761" s="81"/>
      <c r="K761" s="81"/>
      <c r="L761" s="81"/>
      <c r="M761" s="81"/>
      <c r="N761" s="81"/>
      <c r="O761" s="81"/>
      <c r="Q761" s="81"/>
      <c r="R761" s="81"/>
      <c r="S761" s="81"/>
      <c r="T761" s="81"/>
      <c r="U761" s="81"/>
      <c r="V761" s="81"/>
      <c r="W761" s="81"/>
    </row>
    <row r="762" spans="1:23" x14ac:dyDescent="0.25">
      <c r="A762" s="81"/>
      <c r="B762" s="81"/>
      <c r="C762" s="81"/>
      <c r="D762" s="81"/>
      <c r="E762" s="81"/>
      <c r="F762" s="81"/>
      <c r="G762" s="81"/>
      <c r="I762" s="81"/>
      <c r="J762" s="81"/>
      <c r="K762" s="81"/>
      <c r="L762" s="81"/>
      <c r="M762" s="81"/>
      <c r="N762" s="81"/>
      <c r="O762" s="81"/>
      <c r="Q762" s="81"/>
      <c r="R762" s="81"/>
      <c r="S762" s="81"/>
      <c r="T762" s="81"/>
      <c r="U762" s="81"/>
      <c r="V762" s="81"/>
      <c r="W762" s="81"/>
    </row>
    <row r="763" spans="1:23" x14ac:dyDescent="0.25">
      <c r="A763" s="81"/>
      <c r="B763" s="81"/>
      <c r="C763" s="81"/>
      <c r="D763" s="81"/>
      <c r="E763" s="81"/>
      <c r="F763" s="81"/>
      <c r="G763" s="81"/>
      <c r="I763" s="81"/>
      <c r="J763" s="81"/>
      <c r="K763" s="81"/>
      <c r="L763" s="81"/>
      <c r="M763" s="81"/>
      <c r="N763" s="81"/>
      <c r="O763" s="81"/>
      <c r="Q763" s="81"/>
      <c r="R763" s="81"/>
      <c r="S763" s="81"/>
      <c r="T763" s="81"/>
      <c r="U763" s="81"/>
      <c r="V763" s="81"/>
      <c r="W763" s="81"/>
    </row>
    <row r="764" spans="1:23" x14ac:dyDescent="0.25">
      <c r="A764" s="81"/>
      <c r="B764" s="81"/>
      <c r="C764" s="81"/>
      <c r="D764" s="81"/>
      <c r="E764" s="81"/>
      <c r="F764" s="81"/>
      <c r="G764" s="81"/>
      <c r="I764" s="81"/>
      <c r="J764" s="81"/>
      <c r="K764" s="81"/>
      <c r="L764" s="81"/>
      <c r="M764" s="81"/>
      <c r="N764" s="81"/>
      <c r="O764" s="81"/>
      <c r="Q764" s="81"/>
      <c r="R764" s="81"/>
      <c r="S764" s="81"/>
      <c r="T764" s="81"/>
      <c r="U764" s="81"/>
      <c r="V764" s="81"/>
      <c r="W764" s="81"/>
    </row>
    <row r="765" spans="1:23" x14ac:dyDescent="0.25">
      <c r="A765" s="81"/>
      <c r="B765" s="81"/>
      <c r="C765" s="81"/>
      <c r="D765" s="81"/>
      <c r="E765" s="81"/>
      <c r="F765" s="81"/>
      <c r="G765" s="81"/>
      <c r="I765" s="81"/>
      <c r="J765" s="81"/>
      <c r="K765" s="81"/>
      <c r="L765" s="81"/>
      <c r="M765" s="81"/>
      <c r="N765" s="81"/>
      <c r="O765" s="81"/>
      <c r="Q765" s="81"/>
      <c r="R765" s="81"/>
      <c r="S765" s="81"/>
      <c r="T765" s="81"/>
      <c r="U765" s="81"/>
      <c r="V765" s="81"/>
      <c r="W765" s="81"/>
    </row>
    <row r="766" spans="1:23" x14ac:dyDescent="0.25">
      <c r="A766" s="81"/>
      <c r="B766" s="81"/>
      <c r="C766" s="81"/>
      <c r="D766" s="81"/>
      <c r="E766" s="81"/>
      <c r="F766" s="81"/>
      <c r="G766" s="81"/>
      <c r="I766" s="81"/>
      <c r="J766" s="81"/>
      <c r="K766" s="81"/>
      <c r="L766" s="81"/>
      <c r="M766" s="81"/>
      <c r="N766" s="81"/>
      <c r="O766" s="81"/>
      <c r="Q766" s="81"/>
      <c r="R766" s="81"/>
      <c r="S766" s="81"/>
      <c r="T766" s="81"/>
      <c r="U766" s="81"/>
      <c r="V766" s="81"/>
      <c r="W766" s="81"/>
    </row>
    <row r="767" spans="1:23" x14ac:dyDescent="0.25">
      <c r="A767" s="81"/>
      <c r="B767" s="81"/>
      <c r="C767" s="81"/>
      <c r="D767" s="81"/>
      <c r="E767" s="81"/>
      <c r="F767" s="81"/>
      <c r="G767" s="81"/>
      <c r="I767" s="81"/>
      <c r="J767" s="81"/>
      <c r="K767" s="81"/>
      <c r="L767" s="81"/>
      <c r="M767" s="81"/>
      <c r="N767" s="81"/>
      <c r="O767" s="81"/>
      <c r="Q767" s="81"/>
      <c r="R767" s="81"/>
      <c r="S767" s="81"/>
      <c r="T767" s="81"/>
      <c r="U767" s="81"/>
      <c r="V767" s="81"/>
      <c r="W767" s="81"/>
    </row>
    <row r="768" spans="1:23" x14ac:dyDescent="0.25">
      <c r="A768" s="81"/>
      <c r="B768" s="81"/>
      <c r="C768" s="81"/>
      <c r="D768" s="81"/>
      <c r="E768" s="81"/>
      <c r="F768" s="81"/>
      <c r="G768" s="81"/>
      <c r="I768" s="81"/>
      <c r="J768" s="81"/>
      <c r="K768" s="81"/>
      <c r="L768" s="81"/>
      <c r="M768" s="81"/>
      <c r="N768" s="81"/>
      <c r="O768" s="81"/>
      <c r="Q768" s="81"/>
      <c r="R768" s="81"/>
      <c r="S768" s="81"/>
      <c r="T768" s="81"/>
      <c r="U768" s="81"/>
      <c r="V768" s="81"/>
      <c r="W768" s="81"/>
    </row>
    <row r="769" spans="1:23" x14ac:dyDescent="0.25">
      <c r="A769" s="81"/>
      <c r="B769" s="81"/>
      <c r="C769" s="81"/>
      <c r="D769" s="81"/>
      <c r="E769" s="81"/>
      <c r="F769" s="81"/>
      <c r="G769" s="81"/>
      <c r="I769" s="81"/>
      <c r="J769" s="81"/>
      <c r="K769" s="81"/>
      <c r="L769" s="81"/>
      <c r="M769" s="81"/>
      <c r="N769" s="81"/>
      <c r="O769" s="81"/>
      <c r="Q769" s="81"/>
      <c r="R769" s="81"/>
      <c r="S769" s="81"/>
      <c r="T769" s="81"/>
      <c r="U769" s="81"/>
      <c r="V769" s="81"/>
      <c r="W769" s="81"/>
    </row>
    <row r="770" spans="1:23" x14ac:dyDescent="0.25">
      <c r="A770" s="81"/>
      <c r="B770" s="81"/>
      <c r="C770" s="81"/>
      <c r="D770" s="81"/>
      <c r="E770" s="81"/>
      <c r="F770" s="81"/>
      <c r="G770" s="81"/>
      <c r="I770" s="81"/>
      <c r="J770" s="81"/>
      <c r="K770" s="81"/>
      <c r="L770" s="81"/>
      <c r="M770" s="81"/>
      <c r="N770" s="81"/>
      <c r="O770" s="81"/>
      <c r="Q770" s="81"/>
      <c r="R770" s="81"/>
      <c r="S770" s="81"/>
      <c r="T770" s="81"/>
      <c r="U770" s="81"/>
      <c r="V770" s="81"/>
      <c r="W770" s="81"/>
    </row>
    <row r="771" spans="1:23" x14ac:dyDescent="0.25">
      <c r="A771" s="81"/>
      <c r="B771" s="81"/>
      <c r="C771" s="81"/>
      <c r="D771" s="81"/>
      <c r="E771" s="81"/>
      <c r="F771" s="81"/>
      <c r="G771" s="81"/>
      <c r="I771" s="81"/>
      <c r="J771" s="81"/>
      <c r="K771" s="81"/>
      <c r="L771" s="81"/>
      <c r="M771" s="81"/>
      <c r="N771" s="81"/>
      <c r="O771" s="81"/>
      <c r="Q771" s="81"/>
      <c r="R771" s="81"/>
      <c r="S771" s="81"/>
      <c r="T771" s="81"/>
      <c r="U771" s="81"/>
      <c r="V771" s="81"/>
      <c r="W771" s="81"/>
    </row>
    <row r="772" spans="1:23" x14ac:dyDescent="0.25">
      <c r="A772" s="81"/>
      <c r="B772" s="81"/>
      <c r="C772" s="81"/>
      <c r="D772" s="81"/>
      <c r="E772" s="81"/>
      <c r="F772" s="81"/>
      <c r="G772" s="81"/>
      <c r="I772" s="81"/>
      <c r="J772" s="81"/>
      <c r="K772" s="81"/>
      <c r="L772" s="81"/>
      <c r="M772" s="81"/>
      <c r="N772" s="81"/>
      <c r="O772" s="81"/>
      <c r="Q772" s="81"/>
      <c r="R772" s="81"/>
      <c r="S772" s="81"/>
      <c r="T772" s="81"/>
      <c r="U772" s="81"/>
      <c r="V772" s="81"/>
      <c r="W772" s="81"/>
    </row>
    <row r="773" spans="1:23" x14ac:dyDescent="0.25">
      <c r="A773" s="81"/>
      <c r="B773" s="81"/>
      <c r="C773" s="81"/>
      <c r="D773" s="81"/>
      <c r="E773" s="81"/>
      <c r="F773" s="81"/>
      <c r="G773" s="81"/>
      <c r="I773" s="81"/>
      <c r="J773" s="81"/>
      <c r="K773" s="81"/>
      <c r="L773" s="81"/>
      <c r="M773" s="81"/>
      <c r="N773" s="81"/>
      <c r="O773" s="81"/>
      <c r="Q773" s="81"/>
      <c r="R773" s="81"/>
      <c r="S773" s="81"/>
      <c r="T773" s="81"/>
      <c r="U773" s="81"/>
      <c r="V773" s="81"/>
      <c r="W773" s="81"/>
    </row>
    <row r="774" spans="1:23" x14ac:dyDescent="0.25">
      <c r="A774" s="81"/>
      <c r="B774" s="81"/>
      <c r="C774" s="81"/>
      <c r="D774" s="81"/>
      <c r="E774" s="81"/>
      <c r="F774" s="81"/>
      <c r="G774" s="81"/>
      <c r="I774" s="81"/>
      <c r="J774" s="81"/>
      <c r="K774" s="81"/>
      <c r="L774" s="81"/>
      <c r="M774" s="81"/>
      <c r="N774" s="81"/>
      <c r="O774" s="81"/>
      <c r="Q774" s="81"/>
      <c r="R774" s="81"/>
      <c r="S774" s="81"/>
      <c r="T774" s="81"/>
      <c r="U774" s="81"/>
      <c r="V774" s="81"/>
      <c r="W774" s="81"/>
    </row>
    <row r="775" spans="1:23" x14ac:dyDescent="0.25">
      <c r="A775" s="81"/>
      <c r="B775" s="81"/>
      <c r="C775" s="81"/>
      <c r="D775" s="81"/>
      <c r="E775" s="81"/>
      <c r="F775" s="81"/>
      <c r="G775" s="81"/>
      <c r="I775" s="81"/>
      <c r="J775" s="81"/>
      <c r="K775" s="81"/>
      <c r="L775" s="81"/>
      <c r="M775" s="81"/>
      <c r="N775" s="81"/>
      <c r="O775" s="81"/>
      <c r="Q775" s="81"/>
      <c r="R775" s="81"/>
      <c r="S775" s="81"/>
      <c r="T775" s="81"/>
      <c r="U775" s="81"/>
      <c r="V775" s="81"/>
      <c r="W775" s="81"/>
    </row>
    <row r="776" spans="1:23" x14ac:dyDescent="0.25">
      <c r="A776" s="81"/>
      <c r="B776" s="81"/>
      <c r="C776" s="81"/>
      <c r="D776" s="81"/>
      <c r="E776" s="81"/>
      <c r="F776" s="81"/>
      <c r="G776" s="81"/>
      <c r="I776" s="81"/>
      <c r="J776" s="81"/>
      <c r="K776" s="81"/>
      <c r="L776" s="81"/>
      <c r="M776" s="81"/>
      <c r="N776" s="81"/>
      <c r="O776" s="81"/>
      <c r="Q776" s="81"/>
      <c r="R776" s="81"/>
      <c r="S776" s="81"/>
      <c r="T776" s="81"/>
      <c r="U776" s="81"/>
      <c r="V776" s="81"/>
      <c r="W776" s="81"/>
    </row>
    <row r="777" spans="1:23" x14ac:dyDescent="0.25">
      <c r="A777" s="81"/>
      <c r="B777" s="81"/>
      <c r="C777" s="81"/>
      <c r="D777" s="81"/>
      <c r="E777" s="81"/>
      <c r="F777" s="81"/>
      <c r="G777" s="81"/>
      <c r="I777" s="81"/>
      <c r="J777" s="81"/>
      <c r="K777" s="81"/>
      <c r="L777" s="81"/>
      <c r="M777" s="81"/>
      <c r="N777" s="81"/>
      <c r="O777" s="81"/>
      <c r="Q777" s="81"/>
      <c r="R777" s="81"/>
      <c r="S777" s="81"/>
      <c r="T777" s="81"/>
      <c r="U777" s="81"/>
      <c r="V777" s="81"/>
      <c r="W777" s="81"/>
    </row>
    <row r="778" spans="1:23" x14ac:dyDescent="0.25">
      <c r="A778" s="81"/>
      <c r="B778" s="81"/>
      <c r="C778" s="81"/>
      <c r="D778" s="81"/>
      <c r="E778" s="81"/>
      <c r="F778" s="81"/>
      <c r="G778" s="81"/>
      <c r="I778" s="81"/>
      <c r="J778" s="81"/>
      <c r="K778" s="81"/>
      <c r="L778" s="81"/>
      <c r="M778" s="81"/>
      <c r="N778" s="81"/>
      <c r="O778" s="81"/>
      <c r="Q778" s="81"/>
      <c r="R778" s="81"/>
      <c r="S778" s="81"/>
      <c r="T778" s="81"/>
      <c r="U778" s="81"/>
      <c r="V778" s="81"/>
      <c r="W778" s="81"/>
    </row>
    <row r="779" spans="1:23" x14ac:dyDescent="0.25">
      <c r="A779" s="81"/>
      <c r="B779" s="81"/>
      <c r="C779" s="81"/>
      <c r="D779" s="81"/>
      <c r="E779" s="81"/>
      <c r="F779" s="81"/>
      <c r="G779" s="81"/>
      <c r="I779" s="81"/>
      <c r="J779" s="81"/>
      <c r="K779" s="81"/>
      <c r="L779" s="81"/>
      <c r="M779" s="81"/>
      <c r="N779" s="81"/>
      <c r="O779" s="81"/>
      <c r="Q779" s="81"/>
      <c r="R779" s="81"/>
      <c r="S779" s="81"/>
      <c r="T779" s="81"/>
      <c r="U779" s="81"/>
      <c r="V779" s="81"/>
      <c r="W779" s="81"/>
    </row>
    <row r="780" spans="1:23" x14ac:dyDescent="0.25">
      <c r="A780" s="81"/>
      <c r="B780" s="81"/>
      <c r="C780" s="81"/>
      <c r="D780" s="81"/>
      <c r="E780" s="81"/>
      <c r="F780" s="81"/>
      <c r="G780" s="81"/>
      <c r="I780" s="81"/>
      <c r="J780" s="81"/>
      <c r="K780" s="81"/>
      <c r="L780" s="81"/>
      <c r="M780" s="81"/>
      <c r="N780" s="81"/>
      <c r="O780" s="81"/>
      <c r="Q780" s="81"/>
      <c r="R780" s="81"/>
      <c r="S780" s="81"/>
      <c r="T780" s="81"/>
      <c r="U780" s="81"/>
      <c r="V780" s="81"/>
      <c r="W780" s="81"/>
    </row>
    <row r="781" spans="1:23" x14ac:dyDescent="0.25">
      <c r="A781" s="81"/>
      <c r="B781" s="81"/>
      <c r="C781" s="81"/>
      <c r="D781" s="81"/>
      <c r="E781" s="81"/>
      <c r="F781" s="81"/>
      <c r="G781" s="81"/>
      <c r="I781" s="81"/>
      <c r="J781" s="81"/>
      <c r="K781" s="81"/>
      <c r="L781" s="81"/>
      <c r="M781" s="81"/>
      <c r="N781" s="81"/>
      <c r="O781" s="81"/>
      <c r="Q781" s="81"/>
      <c r="R781" s="81"/>
      <c r="S781" s="81"/>
      <c r="T781" s="81"/>
      <c r="U781" s="81"/>
      <c r="V781" s="81"/>
      <c r="W781" s="81"/>
    </row>
    <row r="782" spans="1:23" x14ac:dyDescent="0.25">
      <c r="A782" s="81"/>
      <c r="B782" s="81"/>
      <c r="C782" s="81"/>
      <c r="D782" s="81"/>
      <c r="E782" s="81"/>
      <c r="F782" s="81"/>
      <c r="G782" s="81"/>
      <c r="I782" s="81"/>
      <c r="J782" s="81"/>
      <c r="K782" s="81"/>
      <c r="L782" s="81"/>
      <c r="M782" s="81"/>
      <c r="N782" s="81"/>
      <c r="O782" s="81"/>
      <c r="Q782" s="81"/>
      <c r="R782" s="81"/>
      <c r="S782" s="81"/>
      <c r="T782" s="81"/>
      <c r="U782" s="81"/>
      <c r="V782" s="81"/>
      <c r="W782" s="81"/>
    </row>
    <row r="783" spans="1:23" x14ac:dyDescent="0.25">
      <c r="A783" s="81"/>
      <c r="B783" s="81"/>
      <c r="C783" s="81"/>
      <c r="D783" s="81"/>
      <c r="E783" s="81"/>
      <c r="F783" s="81"/>
      <c r="G783" s="81"/>
      <c r="I783" s="81"/>
      <c r="J783" s="81"/>
      <c r="K783" s="81"/>
      <c r="L783" s="81"/>
      <c r="M783" s="81"/>
      <c r="N783" s="81"/>
      <c r="O783" s="81"/>
      <c r="Q783" s="81"/>
      <c r="R783" s="81"/>
      <c r="S783" s="81"/>
      <c r="T783" s="81"/>
      <c r="U783" s="81"/>
      <c r="V783" s="81"/>
      <c r="W783" s="81"/>
    </row>
    <row r="784" spans="1:23" x14ac:dyDescent="0.25">
      <c r="A784" s="81"/>
      <c r="B784" s="81"/>
      <c r="C784" s="81"/>
      <c r="D784" s="81"/>
      <c r="E784" s="81"/>
      <c r="F784" s="81"/>
      <c r="G784" s="81"/>
      <c r="I784" s="81"/>
      <c r="J784" s="81"/>
      <c r="K784" s="81"/>
      <c r="L784" s="81"/>
      <c r="M784" s="81"/>
      <c r="N784" s="81"/>
      <c r="O784" s="81"/>
      <c r="Q784" s="81"/>
      <c r="R784" s="81"/>
      <c r="S784" s="81"/>
      <c r="T784" s="81"/>
      <c r="U784" s="81"/>
      <c r="V784" s="81"/>
      <c r="W784" s="81"/>
    </row>
    <row r="785" spans="1:23" x14ac:dyDescent="0.25">
      <c r="A785" s="81"/>
      <c r="B785" s="81"/>
      <c r="C785" s="81"/>
      <c r="D785" s="81"/>
      <c r="E785" s="81"/>
      <c r="F785" s="81"/>
      <c r="G785" s="81"/>
      <c r="I785" s="81"/>
      <c r="J785" s="81"/>
      <c r="K785" s="81"/>
      <c r="L785" s="81"/>
      <c r="M785" s="81"/>
      <c r="N785" s="81"/>
      <c r="O785" s="81"/>
      <c r="Q785" s="81"/>
      <c r="R785" s="81"/>
      <c r="S785" s="81"/>
      <c r="T785" s="81"/>
      <c r="U785" s="81"/>
      <c r="V785" s="81"/>
      <c r="W785" s="81"/>
    </row>
    <row r="786" spans="1:23" x14ac:dyDescent="0.25">
      <c r="A786" s="81"/>
      <c r="B786" s="81"/>
      <c r="C786" s="81"/>
      <c r="D786" s="81"/>
      <c r="E786" s="81"/>
      <c r="F786" s="81"/>
      <c r="G786" s="81"/>
      <c r="I786" s="81"/>
      <c r="J786" s="81"/>
      <c r="K786" s="81"/>
      <c r="L786" s="81"/>
      <c r="M786" s="81"/>
      <c r="N786" s="81"/>
      <c r="O786" s="81"/>
      <c r="Q786" s="81"/>
      <c r="R786" s="81"/>
      <c r="S786" s="81"/>
      <c r="T786" s="81"/>
      <c r="U786" s="81"/>
      <c r="V786" s="81"/>
      <c r="W786" s="81"/>
    </row>
    <row r="787" spans="1:23" x14ac:dyDescent="0.25">
      <c r="A787" s="81"/>
      <c r="B787" s="81"/>
      <c r="C787" s="81"/>
      <c r="D787" s="81"/>
      <c r="E787" s="81"/>
      <c r="F787" s="81"/>
      <c r="G787" s="81"/>
      <c r="I787" s="81"/>
      <c r="J787" s="81"/>
      <c r="K787" s="81"/>
      <c r="L787" s="81"/>
      <c r="M787" s="81"/>
      <c r="N787" s="81"/>
      <c r="O787" s="81"/>
      <c r="Q787" s="81"/>
      <c r="R787" s="81"/>
      <c r="S787" s="81"/>
      <c r="T787" s="81"/>
      <c r="U787" s="81"/>
      <c r="V787" s="81"/>
      <c r="W787" s="81"/>
    </row>
    <row r="788" spans="1:23" x14ac:dyDescent="0.25">
      <c r="A788" s="81"/>
      <c r="B788" s="81"/>
      <c r="C788" s="81"/>
      <c r="D788" s="81"/>
      <c r="E788" s="81"/>
      <c r="F788" s="81"/>
      <c r="G788" s="81"/>
      <c r="I788" s="81"/>
      <c r="J788" s="81"/>
      <c r="K788" s="81"/>
      <c r="L788" s="81"/>
      <c r="M788" s="81"/>
      <c r="N788" s="81"/>
      <c r="O788" s="81"/>
      <c r="Q788" s="81"/>
      <c r="R788" s="81"/>
      <c r="S788" s="81"/>
      <c r="T788" s="81"/>
      <c r="U788" s="81"/>
      <c r="V788" s="81"/>
      <c r="W788" s="81"/>
    </row>
    <row r="789" spans="1:23" x14ac:dyDescent="0.25">
      <c r="A789" s="81"/>
      <c r="B789" s="81"/>
      <c r="C789" s="81"/>
      <c r="D789" s="81"/>
      <c r="E789" s="81"/>
      <c r="F789" s="81"/>
      <c r="G789" s="81"/>
      <c r="I789" s="81"/>
      <c r="J789" s="81"/>
      <c r="K789" s="81"/>
      <c r="L789" s="81"/>
      <c r="M789" s="81"/>
      <c r="N789" s="81"/>
      <c r="O789" s="81"/>
      <c r="Q789" s="81"/>
      <c r="R789" s="81"/>
      <c r="S789" s="81"/>
      <c r="T789" s="81"/>
      <c r="U789" s="81"/>
      <c r="V789" s="81"/>
      <c r="W789" s="81"/>
    </row>
    <row r="790" spans="1:23" x14ac:dyDescent="0.25">
      <c r="A790" s="81"/>
      <c r="B790" s="81"/>
      <c r="C790" s="81"/>
      <c r="D790" s="81"/>
      <c r="E790" s="81"/>
      <c r="F790" s="81"/>
      <c r="G790" s="81"/>
      <c r="I790" s="81"/>
      <c r="J790" s="81"/>
      <c r="K790" s="81"/>
      <c r="L790" s="81"/>
      <c r="M790" s="81"/>
      <c r="N790" s="81"/>
      <c r="O790" s="81"/>
      <c r="Q790" s="81"/>
      <c r="R790" s="81"/>
      <c r="S790" s="81"/>
      <c r="T790" s="81"/>
      <c r="U790" s="81"/>
      <c r="V790" s="81"/>
      <c r="W790" s="81"/>
    </row>
    <row r="791" spans="1:23" x14ac:dyDescent="0.25">
      <c r="A791" s="81"/>
      <c r="B791" s="81"/>
      <c r="C791" s="81"/>
      <c r="D791" s="81"/>
      <c r="E791" s="81"/>
      <c r="F791" s="81"/>
      <c r="G791" s="81"/>
      <c r="I791" s="81"/>
      <c r="J791" s="81"/>
      <c r="K791" s="81"/>
      <c r="L791" s="81"/>
      <c r="M791" s="81"/>
      <c r="N791" s="81"/>
      <c r="O791" s="81"/>
      <c r="Q791" s="81"/>
      <c r="R791" s="81"/>
      <c r="S791" s="81"/>
      <c r="T791" s="81"/>
      <c r="U791" s="81"/>
      <c r="V791" s="81"/>
      <c r="W791" s="81"/>
    </row>
    <row r="792" spans="1:23" x14ac:dyDescent="0.25">
      <c r="A792" s="81"/>
      <c r="B792" s="81"/>
      <c r="C792" s="81"/>
      <c r="D792" s="81"/>
      <c r="E792" s="81"/>
      <c r="F792" s="81"/>
      <c r="G792" s="81"/>
      <c r="I792" s="81"/>
      <c r="J792" s="81"/>
      <c r="K792" s="81"/>
      <c r="L792" s="81"/>
      <c r="M792" s="81"/>
      <c r="N792" s="81"/>
      <c r="O792" s="81"/>
      <c r="Q792" s="81"/>
      <c r="R792" s="81"/>
      <c r="S792" s="81"/>
      <c r="T792" s="81"/>
      <c r="U792" s="81"/>
      <c r="V792" s="81"/>
      <c r="W792" s="81"/>
    </row>
    <row r="793" spans="1:23" x14ac:dyDescent="0.25">
      <c r="A793" s="81"/>
      <c r="B793" s="81"/>
      <c r="C793" s="81"/>
      <c r="D793" s="81"/>
      <c r="E793" s="81"/>
      <c r="F793" s="81"/>
      <c r="G793" s="81"/>
      <c r="I793" s="81"/>
      <c r="J793" s="81"/>
      <c r="K793" s="81"/>
      <c r="L793" s="81"/>
      <c r="M793" s="81"/>
      <c r="N793" s="81"/>
      <c r="O793" s="81"/>
      <c r="Q793" s="81"/>
      <c r="R793" s="81"/>
      <c r="S793" s="81"/>
      <c r="T793" s="81"/>
      <c r="U793" s="81"/>
      <c r="V793" s="81"/>
      <c r="W793" s="81"/>
    </row>
    <row r="794" spans="1:23" x14ac:dyDescent="0.25">
      <c r="A794" s="81"/>
      <c r="B794" s="81"/>
      <c r="C794" s="81"/>
      <c r="D794" s="81"/>
      <c r="E794" s="81"/>
      <c r="F794" s="81"/>
      <c r="G794" s="81"/>
      <c r="I794" s="81"/>
      <c r="J794" s="81"/>
      <c r="K794" s="81"/>
      <c r="L794" s="81"/>
      <c r="M794" s="81"/>
      <c r="N794" s="81"/>
      <c r="O794" s="81"/>
      <c r="Q794" s="81"/>
      <c r="R794" s="81"/>
      <c r="S794" s="81"/>
      <c r="T794" s="81"/>
      <c r="U794" s="81"/>
      <c r="V794" s="81"/>
      <c r="W794" s="81"/>
    </row>
    <row r="795" spans="1:23" x14ac:dyDescent="0.25">
      <c r="A795" s="81"/>
      <c r="B795" s="81"/>
      <c r="C795" s="81"/>
      <c r="D795" s="81"/>
      <c r="E795" s="81"/>
      <c r="F795" s="81"/>
      <c r="G795" s="81"/>
      <c r="I795" s="81"/>
      <c r="J795" s="81"/>
      <c r="K795" s="81"/>
      <c r="L795" s="81"/>
      <c r="M795" s="81"/>
      <c r="N795" s="81"/>
      <c r="O795" s="81"/>
      <c r="Q795" s="81"/>
      <c r="R795" s="81"/>
      <c r="S795" s="81"/>
      <c r="T795" s="81"/>
      <c r="U795" s="81"/>
      <c r="V795" s="81"/>
      <c r="W795" s="81"/>
    </row>
    <row r="796" spans="1:23" x14ac:dyDescent="0.25">
      <c r="A796" s="81"/>
      <c r="B796" s="81"/>
      <c r="C796" s="81"/>
      <c r="D796" s="81"/>
      <c r="E796" s="81"/>
      <c r="F796" s="81"/>
      <c r="G796" s="81"/>
      <c r="I796" s="81"/>
      <c r="J796" s="81"/>
      <c r="K796" s="81"/>
      <c r="L796" s="81"/>
      <c r="M796" s="81"/>
      <c r="N796" s="81"/>
      <c r="O796" s="81"/>
      <c r="Q796" s="81"/>
      <c r="R796" s="81"/>
      <c r="S796" s="81"/>
      <c r="T796" s="81"/>
      <c r="U796" s="81"/>
      <c r="V796" s="81"/>
      <c r="W796" s="81"/>
    </row>
    <row r="797" spans="1:23" x14ac:dyDescent="0.25">
      <c r="A797" s="81"/>
      <c r="B797" s="81"/>
      <c r="C797" s="81"/>
      <c r="D797" s="81"/>
      <c r="E797" s="81"/>
      <c r="F797" s="81"/>
      <c r="G797" s="81"/>
      <c r="I797" s="81"/>
      <c r="J797" s="81"/>
      <c r="K797" s="81"/>
      <c r="L797" s="81"/>
      <c r="M797" s="81"/>
      <c r="N797" s="81"/>
      <c r="O797" s="81"/>
      <c r="Q797" s="81"/>
      <c r="R797" s="81"/>
      <c r="S797" s="81"/>
      <c r="T797" s="81"/>
      <c r="U797" s="81"/>
      <c r="V797" s="81"/>
      <c r="W797" s="81"/>
    </row>
    <row r="798" spans="1:23" x14ac:dyDescent="0.25">
      <c r="A798" s="81"/>
      <c r="B798" s="81"/>
      <c r="C798" s="81"/>
      <c r="D798" s="81"/>
      <c r="E798" s="81"/>
      <c r="F798" s="81"/>
      <c r="G798" s="81"/>
      <c r="I798" s="81"/>
      <c r="J798" s="81"/>
      <c r="K798" s="81"/>
      <c r="L798" s="81"/>
      <c r="M798" s="81"/>
      <c r="N798" s="81"/>
      <c r="O798" s="81"/>
      <c r="Q798" s="81"/>
      <c r="R798" s="81"/>
      <c r="S798" s="81"/>
      <c r="T798" s="81"/>
      <c r="U798" s="81"/>
      <c r="V798" s="81"/>
      <c r="W798" s="81"/>
    </row>
    <row r="799" spans="1:23" x14ac:dyDescent="0.25">
      <c r="A799" s="81"/>
      <c r="B799" s="81"/>
      <c r="C799" s="81"/>
      <c r="D799" s="81"/>
      <c r="E799" s="81"/>
      <c r="F799" s="81"/>
      <c r="G799" s="81"/>
      <c r="I799" s="81"/>
      <c r="J799" s="81"/>
      <c r="K799" s="81"/>
      <c r="L799" s="81"/>
      <c r="M799" s="81"/>
      <c r="N799" s="81"/>
      <c r="O799" s="81"/>
      <c r="Q799" s="81"/>
      <c r="R799" s="81"/>
      <c r="S799" s="81"/>
      <c r="T799" s="81"/>
      <c r="U799" s="81"/>
      <c r="V799" s="81"/>
      <c r="W799" s="81"/>
    </row>
    <row r="800" spans="1:23" x14ac:dyDescent="0.25">
      <c r="A800" s="81"/>
      <c r="B800" s="81"/>
      <c r="C800" s="81"/>
      <c r="D800" s="81"/>
      <c r="E800" s="81"/>
      <c r="F800" s="81"/>
      <c r="G800" s="81"/>
      <c r="I800" s="81"/>
      <c r="J800" s="81"/>
      <c r="K800" s="81"/>
      <c r="L800" s="81"/>
      <c r="M800" s="81"/>
      <c r="N800" s="81"/>
      <c r="O800" s="81"/>
      <c r="Q800" s="81"/>
      <c r="R800" s="81"/>
      <c r="S800" s="81"/>
      <c r="T800" s="81"/>
      <c r="U800" s="81"/>
      <c r="V800" s="81"/>
      <c r="W800" s="81"/>
    </row>
    <row r="801" spans="1:23" x14ac:dyDescent="0.25">
      <c r="A801" s="81"/>
      <c r="B801" s="81"/>
      <c r="C801" s="81"/>
      <c r="D801" s="81"/>
      <c r="E801" s="81"/>
      <c r="F801" s="81"/>
      <c r="G801" s="81"/>
      <c r="I801" s="81"/>
      <c r="J801" s="81"/>
      <c r="K801" s="81"/>
      <c r="L801" s="81"/>
      <c r="M801" s="81"/>
      <c r="N801" s="81"/>
      <c r="O801" s="81"/>
      <c r="Q801" s="81"/>
      <c r="R801" s="81"/>
      <c r="S801" s="81"/>
      <c r="T801" s="81"/>
      <c r="U801" s="81"/>
      <c r="V801" s="81"/>
      <c r="W801" s="81"/>
    </row>
    <row r="802" spans="1:23" x14ac:dyDescent="0.25">
      <c r="A802" s="81"/>
      <c r="B802" s="81"/>
      <c r="C802" s="81"/>
      <c r="D802" s="81"/>
      <c r="E802" s="81"/>
      <c r="F802" s="81"/>
      <c r="G802" s="81"/>
      <c r="I802" s="81"/>
      <c r="J802" s="81"/>
      <c r="K802" s="81"/>
      <c r="L802" s="81"/>
      <c r="M802" s="81"/>
      <c r="N802" s="81"/>
      <c r="O802" s="81"/>
      <c r="Q802" s="81"/>
      <c r="R802" s="81"/>
      <c r="S802" s="81"/>
      <c r="T802" s="81"/>
      <c r="U802" s="81"/>
      <c r="V802" s="81"/>
      <c r="W802" s="81"/>
    </row>
    <row r="803" spans="1:23" x14ac:dyDescent="0.25">
      <c r="A803" s="81"/>
      <c r="B803" s="81"/>
      <c r="C803" s="81"/>
      <c r="D803" s="81"/>
      <c r="E803" s="81"/>
      <c r="F803" s="81"/>
      <c r="G803" s="81"/>
      <c r="I803" s="81"/>
      <c r="J803" s="81"/>
      <c r="K803" s="81"/>
      <c r="L803" s="81"/>
      <c r="M803" s="81"/>
      <c r="N803" s="81"/>
      <c r="O803" s="81"/>
      <c r="Q803" s="81"/>
      <c r="R803" s="81"/>
      <c r="S803" s="81"/>
      <c r="T803" s="81"/>
      <c r="U803" s="81"/>
      <c r="V803" s="81"/>
      <c r="W803" s="81"/>
    </row>
    <row r="804" spans="1:23" x14ac:dyDescent="0.25">
      <c r="A804" s="81"/>
      <c r="B804" s="81"/>
      <c r="C804" s="81"/>
      <c r="D804" s="81"/>
      <c r="E804" s="81"/>
      <c r="F804" s="81"/>
      <c r="G804" s="81"/>
      <c r="I804" s="81"/>
      <c r="J804" s="81"/>
      <c r="K804" s="81"/>
      <c r="L804" s="81"/>
      <c r="M804" s="81"/>
      <c r="N804" s="81"/>
      <c r="O804" s="81"/>
      <c r="Q804" s="81"/>
      <c r="R804" s="81"/>
      <c r="S804" s="81"/>
      <c r="T804" s="81"/>
      <c r="U804" s="81"/>
      <c r="V804" s="81"/>
      <c r="W804" s="81"/>
    </row>
    <row r="805" spans="1:23" x14ac:dyDescent="0.25">
      <c r="A805" s="81"/>
      <c r="B805" s="81"/>
      <c r="C805" s="81"/>
      <c r="D805" s="81"/>
      <c r="E805" s="81"/>
      <c r="F805" s="81"/>
      <c r="G805" s="81"/>
      <c r="I805" s="81"/>
      <c r="J805" s="81"/>
      <c r="K805" s="81"/>
      <c r="L805" s="81"/>
      <c r="M805" s="81"/>
      <c r="N805" s="81"/>
      <c r="O805" s="81"/>
      <c r="Q805" s="81"/>
      <c r="R805" s="81"/>
      <c r="S805" s="81"/>
      <c r="T805" s="81"/>
      <c r="U805" s="81"/>
      <c r="V805" s="81"/>
      <c r="W805" s="81"/>
    </row>
    <row r="806" spans="1:23" x14ac:dyDescent="0.25">
      <c r="A806" s="81"/>
      <c r="B806" s="81"/>
      <c r="C806" s="81"/>
      <c r="D806" s="81"/>
      <c r="E806" s="81"/>
      <c r="F806" s="81"/>
      <c r="G806" s="81"/>
      <c r="I806" s="81"/>
      <c r="J806" s="81"/>
      <c r="K806" s="81"/>
      <c r="L806" s="81"/>
      <c r="M806" s="81"/>
      <c r="N806" s="81"/>
      <c r="O806" s="81"/>
      <c r="Q806" s="81"/>
      <c r="R806" s="81"/>
      <c r="S806" s="81"/>
      <c r="T806" s="81"/>
      <c r="U806" s="81"/>
      <c r="V806" s="81"/>
      <c r="W806" s="81"/>
    </row>
    <row r="807" spans="1:23" x14ac:dyDescent="0.25">
      <c r="A807" s="81"/>
      <c r="B807" s="81"/>
      <c r="C807" s="81"/>
      <c r="D807" s="81"/>
      <c r="E807" s="81"/>
      <c r="F807" s="81"/>
      <c r="G807" s="81"/>
      <c r="I807" s="81"/>
      <c r="J807" s="81"/>
      <c r="K807" s="81"/>
      <c r="L807" s="81"/>
      <c r="M807" s="81"/>
      <c r="N807" s="81"/>
      <c r="O807" s="81"/>
      <c r="Q807" s="81"/>
      <c r="R807" s="81"/>
      <c r="S807" s="81"/>
      <c r="T807" s="81"/>
      <c r="U807" s="81"/>
      <c r="V807" s="81"/>
      <c r="W807" s="81"/>
    </row>
    <row r="808" spans="1:23" x14ac:dyDescent="0.25">
      <c r="A808" s="81"/>
      <c r="B808" s="81"/>
      <c r="C808" s="81"/>
      <c r="D808" s="81"/>
      <c r="E808" s="81"/>
      <c r="F808" s="81"/>
      <c r="G808" s="81"/>
      <c r="I808" s="81"/>
      <c r="J808" s="81"/>
      <c r="K808" s="81"/>
      <c r="L808" s="81"/>
      <c r="M808" s="81"/>
      <c r="N808" s="81"/>
      <c r="O808" s="81"/>
      <c r="Q808" s="81"/>
      <c r="R808" s="81"/>
      <c r="S808" s="81"/>
      <c r="T808" s="81"/>
      <c r="U808" s="81"/>
      <c r="V808" s="81"/>
      <c r="W808" s="81"/>
    </row>
    <row r="809" spans="1:23" x14ac:dyDescent="0.25">
      <c r="A809" s="81"/>
      <c r="B809" s="81"/>
      <c r="C809" s="81"/>
      <c r="D809" s="81"/>
      <c r="E809" s="81"/>
      <c r="F809" s="81"/>
      <c r="G809" s="81"/>
      <c r="I809" s="81"/>
      <c r="J809" s="81"/>
      <c r="K809" s="81"/>
      <c r="L809" s="81"/>
      <c r="M809" s="81"/>
      <c r="N809" s="81"/>
      <c r="O809" s="81"/>
      <c r="Q809" s="81"/>
      <c r="R809" s="81"/>
      <c r="S809" s="81"/>
      <c r="T809" s="81"/>
      <c r="U809" s="81"/>
      <c r="V809" s="81"/>
      <c r="W809" s="81"/>
    </row>
    <row r="810" spans="1:23" x14ac:dyDescent="0.25">
      <c r="A810" s="81"/>
      <c r="B810" s="81"/>
      <c r="C810" s="81"/>
      <c r="D810" s="81"/>
      <c r="E810" s="81"/>
      <c r="F810" s="81"/>
      <c r="G810" s="81"/>
      <c r="Q810" s="81"/>
      <c r="R810" s="81"/>
      <c r="S810" s="81"/>
      <c r="T810" s="81"/>
      <c r="U810" s="81"/>
      <c r="V810" s="81"/>
      <c r="W810" s="81"/>
    </row>
    <row r="811" spans="1:23" x14ac:dyDescent="0.25">
      <c r="A811" s="81"/>
      <c r="B811" s="81"/>
      <c r="C811" s="81"/>
      <c r="D811" s="81"/>
      <c r="E811" s="81"/>
      <c r="F811" s="81"/>
      <c r="G811" s="81"/>
      <c r="Q811" s="81"/>
      <c r="R811" s="81"/>
      <c r="S811" s="81"/>
      <c r="T811" s="81"/>
      <c r="U811" s="81"/>
      <c r="V811" s="81"/>
      <c r="W811" s="81"/>
    </row>
    <row r="812" spans="1:23" x14ac:dyDescent="0.25">
      <c r="A812" s="81"/>
      <c r="B812" s="81"/>
      <c r="C812" s="81"/>
      <c r="D812" s="81"/>
      <c r="E812" s="81"/>
      <c r="F812" s="81"/>
      <c r="G812" s="81"/>
      <c r="Q812" s="81"/>
      <c r="R812" s="81"/>
      <c r="S812" s="81"/>
      <c r="T812" s="81"/>
      <c r="U812" s="81"/>
      <c r="V812" s="81"/>
      <c r="W812" s="81"/>
    </row>
    <row r="813" spans="1:23" x14ac:dyDescent="0.25">
      <c r="A813" s="81"/>
      <c r="B813" s="81"/>
      <c r="C813" s="81"/>
      <c r="D813" s="81"/>
      <c r="E813" s="81"/>
      <c r="F813" s="81"/>
      <c r="G813" s="81"/>
      <c r="Q813" s="81"/>
      <c r="R813" s="81"/>
      <c r="S813" s="81"/>
      <c r="T813" s="81"/>
      <c r="U813" s="81"/>
      <c r="V813" s="81"/>
      <c r="W813" s="81"/>
    </row>
    <row r="814" spans="1:23" x14ac:dyDescent="0.25">
      <c r="A814" s="81"/>
      <c r="B814" s="81"/>
      <c r="C814" s="81"/>
      <c r="D814" s="81"/>
      <c r="E814" s="81"/>
      <c r="F814" s="81"/>
      <c r="G814" s="81"/>
      <c r="Q814" s="81"/>
      <c r="R814" s="81"/>
      <c r="S814" s="81"/>
      <c r="T814" s="81"/>
      <c r="U814" s="81"/>
      <c r="V814" s="81"/>
      <c r="W814" s="81"/>
    </row>
    <row r="815" spans="1:23" x14ac:dyDescent="0.25">
      <c r="A815" s="81"/>
      <c r="B815" s="81"/>
      <c r="C815" s="81"/>
      <c r="D815" s="81"/>
      <c r="E815" s="81"/>
      <c r="F815" s="81"/>
      <c r="G815" s="81"/>
      <c r="Q815" s="81"/>
      <c r="R815" s="81"/>
      <c r="S815" s="81"/>
      <c r="T815" s="81"/>
      <c r="U815" s="81"/>
      <c r="V815" s="81"/>
      <c r="W815" s="81"/>
    </row>
    <row r="816" spans="1:23" x14ac:dyDescent="0.25">
      <c r="A816" s="81"/>
      <c r="B816" s="81"/>
      <c r="C816" s="81"/>
      <c r="D816" s="81"/>
      <c r="E816" s="81"/>
      <c r="F816" s="81"/>
      <c r="G816" s="81"/>
      <c r="Q816" s="81"/>
      <c r="R816" s="81"/>
      <c r="S816" s="81"/>
      <c r="T816" s="81"/>
      <c r="U816" s="81"/>
      <c r="V816" s="81"/>
      <c r="W816" s="81"/>
    </row>
    <row r="817" spans="1:23" x14ac:dyDescent="0.25">
      <c r="A817" s="81"/>
      <c r="B817" s="81"/>
      <c r="C817" s="81"/>
      <c r="D817" s="81"/>
      <c r="E817" s="81"/>
      <c r="F817" s="81"/>
      <c r="G817" s="81"/>
      <c r="Q817" s="81"/>
      <c r="R817" s="81"/>
      <c r="S817" s="81"/>
      <c r="T817" s="81"/>
      <c r="U817" s="81"/>
      <c r="V817" s="81"/>
      <c r="W817" s="81"/>
    </row>
    <row r="818" spans="1:23" x14ac:dyDescent="0.25">
      <c r="A818" s="81"/>
      <c r="B818" s="81"/>
      <c r="C818" s="81"/>
      <c r="D818" s="81"/>
      <c r="E818" s="81"/>
      <c r="F818" s="81"/>
      <c r="G818" s="81"/>
      <c r="Q818" s="81"/>
      <c r="R818" s="81"/>
      <c r="S818" s="81"/>
      <c r="T818" s="81"/>
      <c r="U818" s="81"/>
      <c r="V818" s="81"/>
      <c r="W818" s="81"/>
    </row>
    <row r="819" spans="1:23" x14ac:dyDescent="0.25">
      <c r="A819" s="81"/>
      <c r="B819" s="81"/>
      <c r="C819" s="81"/>
      <c r="D819" s="81"/>
      <c r="E819" s="81"/>
      <c r="F819" s="81"/>
      <c r="G819" s="81"/>
      <c r="Q819" s="81"/>
      <c r="R819" s="81"/>
      <c r="S819" s="81"/>
      <c r="T819" s="81"/>
      <c r="U819" s="81"/>
      <c r="V819" s="81"/>
      <c r="W819" s="81"/>
    </row>
    <row r="820" spans="1:23" x14ac:dyDescent="0.25">
      <c r="A820" s="81"/>
      <c r="B820" s="81"/>
      <c r="C820" s="81"/>
      <c r="D820" s="81"/>
      <c r="E820" s="81"/>
      <c r="F820" s="81"/>
      <c r="G820" s="81"/>
      <c r="Q820" s="81"/>
      <c r="R820" s="81"/>
      <c r="S820" s="81"/>
      <c r="T820" s="81"/>
      <c r="U820" s="81"/>
      <c r="V820" s="81"/>
      <c r="W820" s="81"/>
    </row>
    <row r="821" spans="1:23" x14ac:dyDescent="0.25">
      <c r="A821" s="81"/>
      <c r="B821" s="81"/>
      <c r="C821" s="81"/>
      <c r="D821" s="81"/>
      <c r="E821" s="81"/>
      <c r="F821" s="81"/>
      <c r="G821" s="81"/>
      <c r="Q821" s="81"/>
      <c r="R821" s="81"/>
      <c r="S821" s="81"/>
      <c r="T821" s="81"/>
      <c r="U821" s="81"/>
      <c r="V821" s="81"/>
      <c r="W821" s="81"/>
    </row>
    <row r="822" spans="1:23" x14ac:dyDescent="0.25">
      <c r="A822" s="81"/>
      <c r="B822" s="81"/>
      <c r="C822" s="81"/>
      <c r="D822" s="81"/>
      <c r="E822" s="81"/>
      <c r="F822" s="81"/>
      <c r="G822" s="81"/>
      <c r="Q822" s="81"/>
      <c r="R822" s="81"/>
      <c r="S822" s="81"/>
      <c r="T822" s="81"/>
      <c r="U822" s="81"/>
      <c r="V822" s="81"/>
      <c r="W822" s="81"/>
    </row>
    <row r="823" spans="1:23" x14ac:dyDescent="0.25">
      <c r="A823" s="81"/>
      <c r="B823" s="81"/>
      <c r="C823" s="81"/>
      <c r="D823" s="81"/>
      <c r="E823" s="81"/>
      <c r="F823" s="81"/>
      <c r="G823" s="81"/>
      <c r="Q823" s="81"/>
      <c r="R823" s="81"/>
      <c r="S823" s="81"/>
      <c r="T823" s="81"/>
      <c r="U823" s="81"/>
      <c r="V823" s="81"/>
      <c r="W823" s="81"/>
    </row>
    <row r="824" spans="1:23" x14ac:dyDescent="0.25">
      <c r="A824" s="81"/>
      <c r="B824" s="81"/>
      <c r="C824" s="81"/>
      <c r="D824" s="81"/>
      <c r="E824" s="81"/>
      <c r="F824" s="81"/>
      <c r="G824" s="81"/>
      <c r="Q824" s="81"/>
      <c r="R824" s="81"/>
      <c r="S824" s="81"/>
      <c r="T824" s="81"/>
      <c r="U824" s="81"/>
      <c r="V824" s="81"/>
      <c r="W824" s="81"/>
    </row>
    <row r="825" spans="1:23" x14ac:dyDescent="0.25">
      <c r="A825" s="81"/>
      <c r="B825" s="81"/>
      <c r="C825" s="81"/>
      <c r="D825" s="81"/>
      <c r="E825" s="81"/>
      <c r="F825" s="81"/>
      <c r="G825" s="81"/>
      <c r="Q825" s="81"/>
      <c r="R825" s="81"/>
      <c r="S825" s="81"/>
      <c r="T825" s="81"/>
      <c r="U825" s="81"/>
      <c r="V825" s="81"/>
      <c r="W825" s="81"/>
    </row>
    <row r="826" spans="1:23" x14ac:dyDescent="0.25">
      <c r="A826" s="81"/>
      <c r="B826" s="81"/>
      <c r="C826" s="81"/>
      <c r="D826" s="81"/>
      <c r="E826" s="81"/>
      <c r="F826" s="81"/>
      <c r="G826" s="81"/>
      <c r="Q826" s="81"/>
      <c r="R826" s="81"/>
      <c r="S826" s="81"/>
      <c r="T826" s="81"/>
      <c r="U826" s="81"/>
      <c r="V826" s="81"/>
      <c r="W826" s="81"/>
    </row>
    <row r="827" spans="1:23" x14ac:dyDescent="0.25">
      <c r="A827" s="81"/>
      <c r="B827" s="81"/>
      <c r="C827" s="81"/>
      <c r="D827" s="81"/>
      <c r="E827" s="81"/>
      <c r="F827" s="81"/>
      <c r="G827" s="81"/>
      <c r="Q827" s="81"/>
      <c r="R827" s="81"/>
      <c r="S827" s="81"/>
      <c r="T827" s="81"/>
      <c r="U827" s="81"/>
      <c r="V827" s="81"/>
      <c r="W827" s="81"/>
    </row>
    <row r="828" spans="1:23" x14ac:dyDescent="0.25">
      <c r="A828" s="81"/>
      <c r="B828" s="81"/>
      <c r="C828" s="81"/>
      <c r="D828" s="81"/>
      <c r="E828" s="81"/>
      <c r="F828" s="81"/>
      <c r="G828" s="81"/>
      <c r="Q828" s="81"/>
      <c r="R828" s="81"/>
      <c r="S828" s="81"/>
      <c r="T828" s="81"/>
      <c r="U828" s="81"/>
      <c r="V828" s="81"/>
      <c r="W828" s="81"/>
    </row>
    <row r="829" spans="1:23" x14ac:dyDescent="0.25">
      <c r="A829" s="81"/>
      <c r="B829" s="81"/>
      <c r="C829" s="81"/>
      <c r="D829" s="81"/>
      <c r="E829" s="81"/>
      <c r="F829" s="81"/>
      <c r="G829" s="81"/>
      <c r="Q829" s="81"/>
      <c r="R829" s="81"/>
      <c r="S829" s="81"/>
      <c r="T829" s="81"/>
      <c r="U829" s="81"/>
      <c r="V829" s="81"/>
      <c r="W829" s="81"/>
    </row>
    <row r="830" spans="1:23" x14ac:dyDescent="0.25">
      <c r="A830" s="81"/>
      <c r="B830" s="81"/>
      <c r="C830" s="81"/>
      <c r="D830" s="81"/>
      <c r="E830" s="81"/>
      <c r="F830" s="81"/>
      <c r="G830" s="81"/>
      <c r="Q830" s="81"/>
      <c r="R830" s="81"/>
      <c r="S830" s="81"/>
      <c r="T830" s="81"/>
      <c r="U830" s="81"/>
      <c r="V830" s="81"/>
      <c r="W830" s="81"/>
    </row>
    <row r="831" spans="1:23" x14ac:dyDescent="0.25">
      <c r="A831" s="81"/>
      <c r="B831" s="81"/>
      <c r="C831" s="81"/>
      <c r="D831" s="81"/>
      <c r="E831" s="81"/>
      <c r="F831" s="81"/>
      <c r="G831" s="81"/>
      <c r="Q831" s="81"/>
      <c r="R831" s="81"/>
      <c r="S831" s="81"/>
      <c r="T831" s="81"/>
      <c r="U831" s="81"/>
      <c r="V831" s="81"/>
      <c r="W831" s="81"/>
    </row>
    <row r="832" spans="1:23" x14ac:dyDescent="0.25">
      <c r="A832" s="81"/>
      <c r="B832" s="81"/>
      <c r="C832" s="81"/>
      <c r="D832" s="81"/>
      <c r="E832" s="81"/>
      <c r="F832" s="81"/>
      <c r="G832" s="81"/>
      <c r="Q832" s="81"/>
      <c r="R832" s="81"/>
      <c r="S832" s="81"/>
      <c r="T832" s="81"/>
      <c r="U832" s="81"/>
      <c r="V832" s="81"/>
      <c r="W832" s="81"/>
    </row>
    <row r="833" spans="1:23" x14ac:dyDescent="0.25">
      <c r="A833" s="81"/>
      <c r="B833" s="81"/>
      <c r="C833" s="81"/>
      <c r="D833" s="81"/>
      <c r="E833" s="81"/>
      <c r="F833" s="81"/>
      <c r="G833" s="81"/>
      <c r="Q833" s="81"/>
      <c r="R833" s="81"/>
      <c r="S833" s="81"/>
      <c r="T833" s="81"/>
      <c r="U833" s="81"/>
      <c r="V833" s="81"/>
      <c r="W833" s="81"/>
    </row>
    <row r="834" spans="1:23" x14ac:dyDescent="0.25">
      <c r="A834" s="81"/>
      <c r="B834" s="81"/>
      <c r="C834" s="81"/>
      <c r="D834" s="81"/>
      <c r="E834" s="81"/>
      <c r="F834" s="81"/>
      <c r="G834" s="81"/>
      <c r="Q834" s="81"/>
      <c r="R834" s="81"/>
      <c r="S834" s="81"/>
      <c r="T834" s="81"/>
      <c r="U834" s="81"/>
      <c r="V834" s="81"/>
      <c r="W834" s="81"/>
    </row>
    <row r="835" spans="1:23" x14ac:dyDescent="0.25">
      <c r="A835" s="81"/>
      <c r="B835" s="81"/>
      <c r="C835" s="81"/>
      <c r="D835" s="81"/>
      <c r="E835" s="81"/>
      <c r="F835" s="81"/>
      <c r="G835" s="81"/>
      <c r="Q835" s="81"/>
      <c r="R835" s="81"/>
      <c r="S835" s="81"/>
      <c r="T835" s="81"/>
      <c r="U835" s="81"/>
      <c r="V835" s="81"/>
      <c r="W835" s="81"/>
    </row>
    <row r="836" spans="1:23" x14ac:dyDescent="0.25">
      <c r="A836" s="81"/>
      <c r="B836" s="81"/>
      <c r="C836" s="81"/>
      <c r="D836" s="81"/>
      <c r="E836" s="81"/>
      <c r="F836" s="81"/>
      <c r="G836" s="81"/>
      <c r="Q836" s="81"/>
      <c r="R836" s="81"/>
      <c r="S836" s="81"/>
      <c r="T836" s="81"/>
      <c r="U836" s="81"/>
      <c r="V836" s="81"/>
      <c r="W836" s="81"/>
    </row>
    <row r="837" spans="1:23" x14ac:dyDescent="0.25">
      <c r="A837" s="81"/>
      <c r="B837" s="81"/>
      <c r="C837" s="81"/>
      <c r="D837" s="81"/>
      <c r="E837" s="81"/>
      <c r="F837" s="81"/>
      <c r="G837" s="81"/>
      <c r="Q837" s="81"/>
      <c r="R837" s="81"/>
      <c r="S837" s="81"/>
      <c r="T837" s="81"/>
      <c r="U837" s="81"/>
      <c r="V837" s="81"/>
      <c r="W837" s="81"/>
    </row>
    <row r="838" spans="1:23" x14ac:dyDescent="0.25">
      <c r="A838" s="81"/>
      <c r="B838" s="81"/>
      <c r="C838" s="81"/>
      <c r="D838" s="81"/>
      <c r="E838" s="81"/>
      <c r="F838" s="81"/>
      <c r="G838" s="81"/>
      <c r="Q838" s="81"/>
      <c r="R838" s="81"/>
      <c r="S838" s="81"/>
      <c r="T838" s="81"/>
      <c r="U838" s="81"/>
      <c r="V838" s="81"/>
      <c r="W838" s="81"/>
    </row>
    <row r="839" spans="1:23" x14ac:dyDescent="0.25">
      <c r="A839" s="81"/>
      <c r="B839" s="81"/>
      <c r="C839" s="81"/>
      <c r="D839" s="81"/>
      <c r="E839" s="81"/>
      <c r="F839" s="81"/>
      <c r="G839" s="81"/>
      <c r="Q839" s="81"/>
      <c r="R839" s="81"/>
      <c r="S839" s="81"/>
      <c r="T839" s="81"/>
      <c r="U839" s="81"/>
      <c r="V839" s="81"/>
      <c r="W839" s="81"/>
    </row>
    <row r="840" spans="1:23" x14ac:dyDescent="0.25">
      <c r="A840" s="81"/>
      <c r="B840" s="81"/>
      <c r="C840" s="81"/>
      <c r="D840" s="81"/>
      <c r="E840" s="81"/>
      <c r="F840" s="81"/>
      <c r="G840" s="81"/>
      <c r="Q840" s="81"/>
      <c r="R840" s="81"/>
      <c r="S840" s="81"/>
      <c r="T840" s="81"/>
      <c r="U840" s="81"/>
      <c r="V840" s="81"/>
      <c r="W840" s="81"/>
    </row>
    <row r="841" spans="1:23" x14ac:dyDescent="0.25">
      <c r="A841" s="81"/>
      <c r="B841" s="81"/>
      <c r="C841" s="81"/>
      <c r="D841" s="81"/>
      <c r="E841" s="81"/>
      <c r="F841" s="81"/>
      <c r="G841" s="81"/>
      <c r="Q841" s="81"/>
      <c r="R841" s="81"/>
      <c r="S841" s="81"/>
      <c r="T841" s="81"/>
      <c r="U841" s="81"/>
      <c r="V841" s="81"/>
      <c r="W841" s="81"/>
    </row>
    <row r="842" spans="1:23" x14ac:dyDescent="0.25">
      <c r="A842" s="81"/>
      <c r="B842" s="81"/>
      <c r="C842" s="81"/>
      <c r="D842" s="81"/>
      <c r="E842" s="81"/>
      <c r="F842" s="81"/>
      <c r="G842" s="81"/>
      <c r="Q842" s="81"/>
      <c r="R842" s="81"/>
      <c r="S842" s="81"/>
      <c r="T842" s="81"/>
      <c r="U842" s="81"/>
      <c r="V842" s="81"/>
      <c r="W842" s="81"/>
    </row>
    <row r="843" spans="1:23" x14ac:dyDescent="0.25">
      <c r="A843" s="81"/>
      <c r="B843" s="81"/>
      <c r="C843" s="81"/>
      <c r="D843" s="81"/>
      <c r="E843" s="81"/>
      <c r="F843" s="81"/>
      <c r="G843" s="81"/>
      <c r="Q843" s="81"/>
      <c r="R843" s="81"/>
      <c r="S843" s="81"/>
      <c r="T843" s="81"/>
      <c r="U843" s="81"/>
      <c r="V843" s="81"/>
      <c r="W843" s="81"/>
    </row>
    <row r="844" spans="1:23" x14ac:dyDescent="0.25">
      <c r="A844" s="81"/>
      <c r="B844" s="81"/>
      <c r="C844" s="81"/>
      <c r="D844" s="81"/>
      <c r="E844" s="81"/>
      <c r="F844" s="81"/>
      <c r="G844" s="81"/>
      <c r="Q844" s="81"/>
      <c r="R844" s="81"/>
      <c r="S844" s="81"/>
      <c r="T844" s="81"/>
      <c r="U844" s="81"/>
      <c r="V844" s="81"/>
      <c r="W844" s="81"/>
    </row>
    <row r="845" spans="1:23" x14ac:dyDescent="0.25">
      <c r="A845" s="81"/>
      <c r="B845" s="81"/>
      <c r="C845" s="81"/>
      <c r="D845" s="81"/>
      <c r="E845" s="81"/>
      <c r="F845" s="81"/>
      <c r="G845" s="81"/>
      <c r="Q845" s="81"/>
      <c r="R845" s="81"/>
      <c r="S845" s="81"/>
      <c r="T845" s="81"/>
      <c r="U845" s="81"/>
      <c r="V845" s="81"/>
      <c r="W845" s="81"/>
    </row>
    <row r="846" spans="1:23" x14ac:dyDescent="0.25">
      <c r="A846" s="81"/>
      <c r="B846" s="81"/>
      <c r="C846" s="81"/>
      <c r="D846" s="81"/>
      <c r="E846" s="81"/>
      <c r="F846" s="81"/>
      <c r="G846" s="81"/>
      <c r="Q846" s="81"/>
      <c r="R846" s="81"/>
      <c r="S846" s="81"/>
      <c r="T846" s="81"/>
      <c r="U846" s="81"/>
      <c r="V846" s="81"/>
      <c r="W846" s="81"/>
    </row>
    <row r="847" spans="1:23" x14ac:dyDescent="0.25">
      <c r="A847" s="81"/>
      <c r="B847" s="81"/>
      <c r="C847" s="81"/>
      <c r="D847" s="81"/>
      <c r="E847" s="81"/>
      <c r="F847" s="81"/>
      <c r="G847" s="81"/>
      <c r="Q847" s="81"/>
      <c r="R847" s="81"/>
      <c r="S847" s="81"/>
      <c r="T847" s="81"/>
      <c r="U847" s="81"/>
      <c r="V847" s="81"/>
      <c r="W847" s="81"/>
    </row>
    <row r="848" spans="1:23" x14ac:dyDescent="0.25">
      <c r="A848" s="81"/>
      <c r="B848" s="81"/>
      <c r="C848" s="81"/>
      <c r="D848" s="81"/>
      <c r="E848" s="81"/>
      <c r="F848" s="81"/>
      <c r="G848" s="81"/>
      <c r="Q848" s="81"/>
      <c r="R848" s="81"/>
      <c r="S848" s="81"/>
      <c r="T848" s="81"/>
      <c r="U848" s="81"/>
      <c r="V848" s="81"/>
      <c r="W848" s="81"/>
    </row>
    <row r="849" spans="1:23" x14ac:dyDescent="0.25">
      <c r="A849" s="81"/>
      <c r="B849" s="81"/>
      <c r="C849" s="81"/>
      <c r="D849" s="81"/>
      <c r="E849" s="81"/>
      <c r="F849" s="81"/>
      <c r="G849" s="81"/>
      <c r="Q849" s="81"/>
      <c r="R849" s="81"/>
      <c r="S849" s="81"/>
      <c r="T849" s="81"/>
      <c r="U849" s="81"/>
      <c r="V849" s="81"/>
      <c r="W849" s="81"/>
    </row>
    <row r="850" spans="1:23" x14ac:dyDescent="0.25">
      <c r="A850" s="81"/>
      <c r="B850" s="81"/>
      <c r="C850" s="81"/>
      <c r="D850" s="81"/>
      <c r="E850" s="81"/>
      <c r="F850" s="81"/>
      <c r="G850" s="81"/>
      <c r="Q850" s="81"/>
      <c r="R850" s="81"/>
      <c r="S850" s="81"/>
      <c r="T850" s="81"/>
      <c r="U850" s="81"/>
      <c r="V850" s="81"/>
      <c r="W850" s="81"/>
    </row>
    <row r="851" spans="1:23" x14ac:dyDescent="0.25">
      <c r="A851" s="81"/>
      <c r="B851" s="81"/>
      <c r="C851" s="81"/>
      <c r="D851" s="81"/>
      <c r="E851" s="81"/>
      <c r="F851" s="81"/>
      <c r="G851" s="81"/>
      <c r="Q851" s="81"/>
      <c r="R851" s="81"/>
      <c r="S851" s="81"/>
      <c r="T851" s="81"/>
      <c r="U851" s="81"/>
      <c r="V851" s="81"/>
      <c r="W851" s="81"/>
    </row>
    <row r="852" spans="1:23" x14ac:dyDescent="0.25">
      <c r="A852" s="81"/>
      <c r="B852" s="81"/>
      <c r="C852" s="81"/>
      <c r="D852" s="81"/>
      <c r="E852" s="81"/>
      <c r="F852" s="81"/>
      <c r="G852" s="81"/>
      <c r="Q852" s="81"/>
      <c r="R852" s="81"/>
      <c r="S852" s="81"/>
      <c r="T852" s="81"/>
      <c r="U852" s="81"/>
      <c r="V852" s="81"/>
      <c r="W852" s="81"/>
    </row>
    <row r="853" spans="1:23" x14ac:dyDescent="0.25">
      <c r="A853" s="81"/>
      <c r="B853" s="81"/>
      <c r="C853" s="81"/>
      <c r="D853" s="81"/>
      <c r="E853" s="81"/>
      <c r="F853" s="81"/>
      <c r="G853" s="81"/>
      <c r="Q853" s="81"/>
      <c r="R853" s="81"/>
      <c r="S853" s="81"/>
      <c r="T853" s="81"/>
      <c r="U853" s="81"/>
      <c r="V853" s="81"/>
      <c r="W853" s="81"/>
    </row>
    <row r="854" spans="1:23" x14ac:dyDescent="0.25">
      <c r="A854" s="81"/>
      <c r="B854" s="81"/>
      <c r="C854" s="81"/>
      <c r="D854" s="81"/>
      <c r="E854" s="81"/>
      <c r="F854" s="81"/>
      <c r="G854" s="81"/>
      <c r="Q854" s="81"/>
      <c r="R854" s="81"/>
      <c r="S854" s="81"/>
      <c r="T854" s="81"/>
      <c r="U854" s="81"/>
      <c r="V854" s="81"/>
      <c r="W854" s="81"/>
    </row>
    <row r="855" spans="1:23" x14ac:dyDescent="0.25">
      <c r="A855" s="81"/>
      <c r="B855" s="81"/>
      <c r="C855" s="81"/>
      <c r="D855" s="81"/>
      <c r="E855" s="81"/>
      <c r="F855" s="81"/>
      <c r="G855" s="81"/>
      <c r="Q855" s="81"/>
      <c r="R855" s="81"/>
      <c r="S855" s="81"/>
      <c r="T855" s="81"/>
      <c r="U855" s="81"/>
      <c r="V855" s="81"/>
      <c r="W855" s="81"/>
    </row>
    <row r="856" spans="1:23" x14ac:dyDescent="0.25">
      <c r="A856" s="81"/>
      <c r="B856" s="81"/>
      <c r="C856" s="81"/>
      <c r="D856" s="81"/>
      <c r="E856" s="81"/>
      <c r="F856" s="81"/>
      <c r="G856" s="81"/>
      <c r="Q856" s="81"/>
      <c r="R856" s="81"/>
      <c r="S856" s="81"/>
      <c r="T856" s="81"/>
      <c r="U856" s="81"/>
      <c r="V856" s="81"/>
      <c r="W856" s="81"/>
    </row>
    <row r="857" spans="1:23" x14ac:dyDescent="0.25">
      <c r="A857" s="81"/>
      <c r="B857" s="81"/>
      <c r="C857" s="81"/>
      <c r="D857" s="81"/>
      <c r="E857" s="81"/>
      <c r="F857" s="81"/>
      <c r="G857" s="81"/>
      <c r="Q857" s="81"/>
      <c r="R857" s="81"/>
      <c r="S857" s="81"/>
      <c r="T857" s="81"/>
      <c r="U857" s="81"/>
      <c r="V857" s="81"/>
      <c r="W857" s="81"/>
    </row>
    <row r="858" spans="1:23" x14ac:dyDescent="0.25">
      <c r="A858" s="81"/>
      <c r="B858" s="81"/>
      <c r="C858" s="81"/>
      <c r="D858" s="81"/>
      <c r="E858" s="81"/>
      <c r="F858" s="81"/>
      <c r="G858" s="81"/>
      <c r="Q858" s="81"/>
      <c r="R858" s="81"/>
      <c r="S858" s="81"/>
      <c r="T858" s="81"/>
      <c r="U858" s="81"/>
      <c r="V858" s="81"/>
      <c r="W858" s="81"/>
    </row>
    <row r="859" spans="1:23" x14ac:dyDescent="0.25">
      <c r="A859" s="81"/>
      <c r="B859" s="81"/>
      <c r="C859" s="81"/>
      <c r="D859" s="81"/>
      <c r="E859" s="81"/>
      <c r="F859" s="81"/>
      <c r="G859" s="81"/>
      <c r="Q859" s="81"/>
      <c r="R859" s="81"/>
      <c r="S859" s="81"/>
      <c r="T859" s="81"/>
      <c r="U859" s="81"/>
      <c r="V859" s="81"/>
      <c r="W859" s="81"/>
    </row>
    <row r="860" spans="1:23" x14ac:dyDescent="0.25">
      <c r="A860" s="81"/>
      <c r="B860" s="81"/>
      <c r="C860" s="81"/>
      <c r="D860" s="81"/>
      <c r="E860" s="81"/>
      <c r="F860" s="81"/>
      <c r="G860" s="81"/>
      <c r="Q860" s="81"/>
      <c r="R860" s="81"/>
      <c r="S860" s="81"/>
      <c r="T860" s="81"/>
      <c r="U860" s="81"/>
      <c r="V860" s="81"/>
      <c r="W860" s="81"/>
    </row>
    <row r="861" spans="1:23" x14ac:dyDescent="0.25">
      <c r="A861" s="81"/>
      <c r="B861" s="81"/>
      <c r="C861" s="81"/>
      <c r="D861" s="81"/>
      <c r="E861" s="81"/>
      <c r="F861" s="81"/>
      <c r="G861" s="81"/>
      <c r="Q861" s="81"/>
      <c r="R861" s="81"/>
      <c r="S861" s="81"/>
      <c r="T861" s="81"/>
      <c r="U861" s="81"/>
      <c r="V861" s="81"/>
      <c r="W861" s="81"/>
    </row>
    <row r="862" spans="1:23" x14ac:dyDescent="0.25">
      <c r="A862" s="81"/>
      <c r="B862" s="81"/>
      <c r="C862" s="81"/>
      <c r="D862" s="81"/>
      <c r="E862" s="81"/>
      <c r="F862" s="81"/>
      <c r="G862" s="81"/>
      <c r="Q862" s="81"/>
      <c r="R862" s="81"/>
      <c r="S862" s="81"/>
      <c r="T862" s="81"/>
      <c r="U862" s="81"/>
      <c r="V862" s="81"/>
      <c r="W862" s="81"/>
    </row>
    <row r="863" spans="1:23" x14ac:dyDescent="0.25">
      <c r="A863" s="81"/>
      <c r="B863" s="81"/>
      <c r="C863" s="81"/>
      <c r="D863" s="81"/>
      <c r="E863" s="81"/>
      <c r="F863" s="81"/>
      <c r="G863" s="81"/>
      <c r="Q863" s="81"/>
      <c r="R863" s="81"/>
      <c r="S863" s="81"/>
      <c r="T863" s="81"/>
      <c r="U863" s="81"/>
      <c r="V863" s="81"/>
      <c r="W863" s="81"/>
    </row>
    <row r="864" spans="1:23" x14ac:dyDescent="0.25">
      <c r="A864" s="81"/>
      <c r="B864" s="81"/>
      <c r="C864" s="81"/>
      <c r="D864" s="81"/>
      <c r="E864" s="81"/>
      <c r="F864" s="81"/>
      <c r="G864" s="81"/>
      <c r="Q864" s="81"/>
      <c r="R864" s="81"/>
      <c r="S864" s="81"/>
      <c r="T864" s="81"/>
      <c r="U864" s="81"/>
      <c r="V864" s="81"/>
      <c r="W864" s="81"/>
    </row>
    <row r="865" spans="1:23" x14ac:dyDescent="0.25">
      <c r="A865" s="81"/>
      <c r="B865" s="81"/>
      <c r="C865" s="81"/>
      <c r="D865" s="81"/>
      <c r="E865" s="81"/>
      <c r="F865" s="81"/>
      <c r="G865" s="81"/>
      <c r="Q865" s="81"/>
      <c r="R865" s="81"/>
      <c r="S865" s="81"/>
      <c r="T865" s="81"/>
      <c r="U865" s="81"/>
      <c r="V865" s="81"/>
      <c r="W865" s="81"/>
    </row>
    <row r="866" spans="1:23" x14ac:dyDescent="0.25">
      <c r="A866" s="81"/>
      <c r="B866" s="81"/>
      <c r="C866" s="81"/>
      <c r="D866" s="81"/>
      <c r="E866" s="81"/>
      <c r="F866" s="81"/>
      <c r="G866" s="81"/>
      <c r="Q866" s="81"/>
      <c r="R866" s="81"/>
      <c r="S866" s="81"/>
      <c r="T866" s="81"/>
      <c r="U866" s="81"/>
      <c r="V866" s="81"/>
      <c r="W866" s="81"/>
    </row>
    <row r="867" spans="1:23" x14ac:dyDescent="0.25">
      <c r="A867" s="81"/>
      <c r="B867" s="81"/>
      <c r="C867" s="81"/>
      <c r="D867" s="81"/>
      <c r="E867" s="81"/>
      <c r="F867" s="81"/>
      <c r="G867" s="81"/>
      <c r="Q867" s="81"/>
      <c r="R867" s="81"/>
      <c r="S867" s="81"/>
      <c r="T867" s="81"/>
      <c r="U867" s="81"/>
      <c r="V867" s="81"/>
      <c r="W867" s="81"/>
    </row>
    <row r="868" spans="1:23" x14ac:dyDescent="0.25">
      <c r="A868" s="81"/>
      <c r="B868" s="81"/>
      <c r="C868" s="81"/>
      <c r="D868" s="81"/>
      <c r="E868" s="81"/>
      <c r="F868" s="81"/>
      <c r="G868" s="81"/>
      <c r="Q868" s="81"/>
      <c r="R868" s="81"/>
      <c r="S868" s="81"/>
      <c r="T868" s="81"/>
      <c r="U868" s="81"/>
      <c r="V868" s="81"/>
      <c r="W868" s="81"/>
    </row>
    <row r="869" spans="1:23" x14ac:dyDescent="0.25">
      <c r="A869" s="81"/>
      <c r="B869" s="81"/>
      <c r="C869" s="81"/>
      <c r="D869" s="81"/>
      <c r="E869" s="81"/>
      <c r="F869" s="81"/>
      <c r="G869" s="81"/>
      <c r="Q869" s="81"/>
      <c r="R869" s="81"/>
      <c r="S869" s="81"/>
      <c r="T869" s="81"/>
      <c r="U869" s="81"/>
      <c r="V869" s="81"/>
      <c r="W869" s="81"/>
    </row>
    <row r="870" spans="1:23" x14ac:dyDescent="0.25">
      <c r="A870" s="81"/>
      <c r="B870" s="81"/>
      <c r="C870" s="81"/>
      <c r="D870" s="81"/>
      <c r="E870" s="81"/>
      <c r="F870" s="81"/>
      <c r="G870" s="81"/>
      <c r="Q870" s="81"/>
      <c r="R870" s="81"/>
      <c r="S870" s="81"/>
      <c r="T870" s="81"/>
      <c r="U870" s="81"/>
      <c r="V870" s="81"/>
      <c r="W870" s="81"/>
    </row>
    <row r="871" spans="1:23" x14ac:dyDescent="0.25">
      <c r="A871" s="81"/>
      <c r="B871" s="81"/>
      <c r="C871" s="81"/>
      <c r="D871" s="81"/>
      <c r="E871" s="81"/>
      <c r="F871" s="81"/>
      <c r="G871" s="81"/>
      <c r="Q871" s="81"/>
      <c r="R871" s="81"/>
      <c r="S871" s="81"/>
      <c r="T871" s="81"/>
      <c r="U871" s="81"/>
      <c r="V871" s="81"/>
      <c r="W871" s="81"/>
    </row>
    <row r="872" spans="1:23" x14ac:dyDescent="0.25">
      <c r="A872" s="81"/>
      <c r="B872" s="81"/>
      <c r="C872" s="81"/>
      <c r="D872" s="81"/>
      <c r="E872" s="81"/>
      <c r="F872" s="81"/>
      <c r="G872" s="81"/>
      <c r="Q872" s="81"/>
      <c r="R872" s="81"/>
      <c r="S872" s="81"/>
      <c r="T872" s="81"/>
      <c r="U872" s="81"/>
      <c r="V872" s="81"/>
      <c r="W872" s="81"/>
    </row>
    <row r="873" spans="1:23" x14ac:dyDescent="0.25">
      <c r="A873" s="81"/>
      <c r="B873" s="81"/>
      <c r="C873" s="81"/>
      <c r="D873" s="81"/>
      <c r="E873" s="81"/>
      <c r="F873" s="81"/>
      <c r="G873" s="81"/>
      <c r="Q873" s="81"/>
      <c r="R873" s="81"/>
      <c r="S873" s="81"/>
      <c r="T873" s="81"/>
      <c r="U873" s="81"/>
      <c r="V873" s="81"/>
      <c r="W873" s="81"/>
    </row>
    <row r="874" spans="1:23" x14ac:dyDescent="0.25">
      <c r="A874" s="81"/>
      <c r="B874" s="81"/>
      <c r="C874" s="81"/>
      <c r="D874" s="81"/>
      <c r="E874" s="81"/>
      <c r="F874" s="81"/>
      <c r="G874" s="81"/>
      <c r="Q874" s="81"/>
      <c r="R874" s="81"/>
      <c r="S874" s="81"/>
      <c r="T874" s="81"/>
      <c r="U874" s="81"/>
      <c r="V874" s="81"/>
      <c r="W874" s="81"/>
    </row>
    <row r="875" spans="1:23" x14ac:dyDescent="0.25">
      <c r="A875" s="81"/>
      <c r="B875" s="81"/>
      <c r="C875" s="81"/>
      <c r="D875" s="81"/>
      <c r="E875" s="81"/>
      <c r="F875" s="81"/>
      <c r="G875" s="81"/>
      <c r="Q875" s="81"/>
      <c r="R875" s="81"/>
      <c r="S875" s="81"/>
      <c r="T875" s="81"/>
      <c r="U875" s="81"/>
      <c r="V875" s="81"/>
      <c r="W875" s="81"/>
    </row>
    <row r="876" spans="1:23" x14ac:dyDescent="0.25">
      <c r="A876" s="81"/>
      <c r="B876" s="81"/>
      <c r="C876" s="81"/>
      <c r="D876" s="81"/>
      <c r="E876" s="81"/>
      <c r="F876" s="81"/>
      <c r="G876" s="81"/>
      <c r="Q876" s="81"/>
      <c r="R876" s="81"/>
      <c r="S876" s="81"/>
      <c r="T876" s="81"/>
      <c r="U876" s="81"/>
      <c r="V876" s="81"/>
      <c r="W876" s="81"/>
    </row>
    <row r="877" spans="1:23" x14ac:dyDescent="0.25">
      <c r="A877" s="81"/>
      <c r="B877" s="81"/>
      <c r="C877" s="81"/>
      <c r="D877" s="81"/>
      <c r="E877" s="81"/>
      <c r="F877" s="81"/>
      <c r="G877" s="81"/>
      <c r="Q877" s="81"/>
      <c r="R877" s="81"/>
      <c r="S877" s="81"/>
      <c r="T877" s="81"/>
      <c r="U877" s="81"/>
      <c r="V877" s="81"/>
      <c r="W877" s="81"/>
    </row>
    <row r="878" spans="1:23" x14ac:dyDescent="0.25">
      <c r="A878" s="81"/>
      <c r="B878" s="81"/>
      <c r="C878" s="81"/>
      <c r="D878" s="81"/>
      <c r="E878" s="81"/>
      <c r="F878" s="81"/>
      <c r="G878" s="81"/>
      <c r="Q878" s="81"/>
      <c r="R878" s="81"/>
      <c r="S878" s="81"/>
      <c r="T878" s="81"/>
      <c r="U878" s="81"/>
      <c r="V878" s="81"/>
      <c r="W878" s="81"/>
    </row>
    <row r="879" spans="1:23" x14ac:dyDescent="0.25">
      <c r="A879" s="81"/>
      <c r="B879" s="81"/>
      <c r="C879" s="81"/>
      <c r="D879" s="81"/>
      <c r="E879" s="81"/>
      <c r="F879" s="81"/>
      <c r="G879" s="81"/>
      <c r="Q879" s="81"/>
      <c r="R879" s="81"/>
      <c r="S879" s="81"/>
      <c r="T879" s="81"/>
      <c r="U879" s="81"/>
      <c r="V879" s="81"/>
      <c r="W879" s="81"/>
    </row>
    <row r="880" spans="1:23" x14ac:dyDescent="0.25">
      <c r="Q880" s="81"/>
      <c r="R880" s="81"/>
      <c r="S880" s="81"/>
      <c r="T880" s="81"/>
      <c r="U880" s="81"/>
      <c r="V880" s="81"/>
      <c r="W880" s="81"/>
    </row>
    <row r="881" spans="17:23" x14ac:dyDescent="0.25">
      <c r="Q881" s="81"/>
      <c r="R881" s="81"/>
      <c r="S881" s="81"/>
      <c r="T881" s="81"/>
      <c r="U881" s="81"/>
      <c r="V881" s="81"/>
      <c r="W881" s="81"/>
    </row>
    <row r="882" spans="17:23" x14ac:dyDescent="0.25">
      <c r="Q882" s="81"/>
      <c r="R882" s="81"/>
      <c r="S882" s="81"/>
      <c r="T882" s="81"/>
      <c r="U882" s="81"/>
      <c r="V882" s="81"/>
      <c r="W882" s="81"/>
    </row>
    <row r="883" spans="17:23" x14ac:dyDescent="0.25">
      <c r="Q883" s="81"/>
      <c r="R883" s="81"/>
      <c r="S883" s="81"/>
      <c r="T883" s="81"/>
      <c r="U883" s="81"/>
      <c r="V883" s="81"/>
      <c r="W883" s="81"/>
    </row>
    <row r="884" spans="17:23" x14ac:dyDescent="0.25">
      <c r="Q884" s="81"/>
      <c r="R884" s="81"/>
      <c r="S884" s="81"/>
      <c r="T884" s="81"/>
      <c r="U884" s="81"/>
      <c r="V884" s="81"/>
      <c r="W884" s="81"/>
    </row>
    <row r="885" spans="17:23" x14ac:dyDescent="0.25">
      <c r="Q885" s="81"/>
      <c r="R885" s="81"/>
      <c r="S885" s="81"/>
      <c r="T885" s="81"/>
      <c r="U885" s="81"/>
      <c r="V885" s="81"/>
      <c r="W885" s="81"/>
    </row>
    <row r="886" spans="17:23" x14ac:dyDescent="0.25">
      <c r="Q886" s="81"/>
      <c r="R886" s="81"/>
      <c r="S886" s="81"/>
      <c r="T886" s="81"/>
      <c r="U886" s="81"/>
      <c r="V886" s="81"/>
      <c r="W886" s="81"/>
    </row>
    <row r="887" spans="17:23" x14ac:dyDescent="0.25">
      <c r="Q887" s="81"/>
      <c r="R887" s="81"/>
      <c r="S887" s="81"/>
      <c r="T887" s="81"/>
      <c r="U887" s="81"/>
      <c r="V887" s="81"/>
      <c r="W887" s="81"/>
    </row>
    <row r="888" spans="17:23" x14ac:dyDescent="0.25">
      <c r="Q888" s="81"/>
      <c r="R888" s="81"/>
      <c r="S888" s="81"/>
      <c r="T888" s="81"/>
      <c r="U888" s="81"/>
      <c r="V888" s="81"/>
      <c r="W888" s="81"/>
    </row>
    <row r="889" spans="17:23" x14ac:dyDescent="0.25">
      <c r="Q889" s="81"/>
      <c r="R889" s="81"/>
      <c r="S889" s="81"/>
      <c r="T889" s="81"/>
      <c r="U889" s="81"/>
      <c r="V889" s="81"/>
      <c r="W889" s="81"/>
    </row>
    <row r="890" spans="17:23" x14ac:dyDescent="0.25">
      <c r="Q890" s="81"/>
      <c r="R890" s="81"/>
      <c r="S890" s="81"/>
      <c r="T890" s="81"/>
      <c r="U890" s="81"/>
      <c r="V890" s="81"/>
      <c r="W890" s="81"/>
    </row>
    <row r="891" spans="17:23" x14ac:dyDescent="0.25">
      <c r="Q891" s="81"/>
      <c r="R891" s="81"/>
      <c r="S891" s="81"/>
      <c r="T891" s="81"/>
      <c r="U891" s="81"/>
      <c r="V891" s="81"/>
      <c r="W891" s="81"/>
    </row>
    <row r="892" spans="17:23" x14ac:dyDescent="0.25">
      <c r="Q892" s="81"/>
      <c r="R892" s="81"/>
      <c r="S892" s="81"/>
      <c r="T892" s="81"/>
      <c r="U892" s="81"/>
      <c r="V892" s="81"/>
      <c r="W892" s="81"/>
    </row>
    <row r="893" spans="17:23" x14ac:dyDescent="0.25">
      <c r="Q893" s="81"/>
      <c r="R893" s="81"/>
      <c r="S893" s="81"/>
      <c r="T893" s="81"/>
      <c r="U893" s="81"/>
      <c r="V893" s="81"/>
      <c r="W893" s="81"/>
    </row>
    <row r="894" spans="17:23" x14ac:dyDescent="0.25">
      <c r="Q894" s="81"/>
      <c r="R894" s="81"/>
      <c r="S894" s="81"/>
      <c r="T894" s="81"/>
      <c r="U894" s="81"/>
      <c r="V894" s="81"/>
      <c r="W894" s="81"/>
    </row>
    <row r="895" spans="17:23" x14ac:dyDescent="0.25">
      <c r="Q895" s="81"/>
      <c r="R895" s="81"/>
      <c r="S895" s="81"/>
      <c r="T895" s="81"/>
      <c r="U895" s="81"/>
      <c r="V895" s="81"/>
      <c r="W895" s="81"/>
    </row>
    <row r="896" spans="17:23" x14ac:dyDescent="0.25">
      <c r="Q896" s="81"/>
      <c r="R896" s="81"/>
      <c r="S896" s="81"/>
      <c r="T896" s="81"/>
      <c r="U896" s="81"/>
      <c r="V896" s="81"/>
      <c r="W896" s="81"/>
    </row>
    <row r="897" spans="17:23" x14ac:dyDescent="0.25">
      <c r="Q897" s="81"/>
      <c r="R897" s="81"/>
      <c r="S897" s="81"/>
      <c r="T897" s="81"/>
      <c r="U897" s="81"/>
      <c r="V897" s="81"/>
      <c r="W897" s="81"/>
    </row>
    <row r="898" spans="17:23" x14ac:dyDescent="0.25">
      <c r="Q898" s="81"/>
      <c r="R898" s="81"/>
      <c r="S898" s="81"/>
      <c r="T898" s="81"/>
      <c r="U898" s="81"/>
      <c r="V898" s="81"/>
      <c r="W898" s="81"/>
    </row>
    <row r="899" spans="17:23" x14ac:dyDescent="0.25">
      <c r="Q899" s="81"/>
      <c r="R899" s="81"/>
      <c r="S899" s="81"/>
      <c r="T899" s="81"/>
      <c r="U899" s="81"/>
      <c r="V899" s="81"/>
      <c r="W899" s="81"/>
    </row>
    <row r="900" spans="17:23" x14ac:dyDescent="0.25">
      <c r="Q900" s="81"/>
      <c r="R900" s="81"/>
      <c r="S900" s="81"/>
      <c r="T900" s="81"/>
      <c r="U900" s="81"/>
      <c r="V900" s="81"/>
      <c r="W900" s="81"/>
    </row>
  </sheetData>
  <sortState ref="BM206:BS207">
    <sortCondition ref="BM206:BM207"/>
    <sortCondition ref="BN206:BN207"/>
  </sortState>
  <pageMargins left="0.70866141732283472" right="0.70866141732283472" top="0.74803149606299213" bottom="0.74803149606299213" header="0.31496062992125984" footer="0.31496062992125984"/>
  <pageSetup paperSize="9" scale="2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570"/>
  <sheetViews>
    <sheetView topLeftCell="BT1" workbookViewId="0">
      <selection activeCell="BU1" sqref="BU1:CA220"/>
    </sheetView>
  </sheetViews>
  <sheetFormatPr defaultRowHeight="15" x14ac:dyDescent="0.25"/>
  <cols>
    <col min="19" max="19" width="11.42578125" bestFit="1" customWidth="1"/>
    <col min="39" max="39" width="9.42578125" bestFit="1" customWidth="1"/>
  </cols>
  <sheetData>
    <row r="1" spans="1:79" ht="19.5" thickBot="1" x14ac:dyDescent="0.35">
      <c r="A1" s="81" t="s">
        <v>313</v>
      </c>
      <c r="B1" s="81"/>
      <c r="C1" s="81"/>
      <c r="D1" s="81"/>
      <c r="E1" s="81" t="s">
        <v>371</v>
      </c>
      <c r="F1" s="81"/>
      <c r="G1" s="81"/>
      <c r="H1" s="81"/>
      <c r="I1" s="81" t="s">
        <v>313</v>
      </c>
      <c r="J1" s="81"/>
      <c r="K1" s="81"/>
      <c r="L1" s="1"/>
      <c r="M1" s="1"/>
      <c r="N1" s="1"/>
      <c r="O1" s="81"/>
      <c r="P1" s="81"/>
      <c r="Q1" s="81" t="s">
        <v>313</v>
      </c>
      <c r="R1" s="81"/>
      <c r="S1" s="81"/>
      <c r="T1" s="1"/>
      <c r="U1" s="1"/>
      <c r="V1" s="1"/>
      <c r="W1" s="81"/>
      <c r="X1" s="81"/>
      <c r="Y1" s="81" t="s">
        <v>313</v>
      </c>
      <c r="Z1" s="81"/>
      <c r="AA1" s="81"/>
      <c r="AB1" s="1"/>
      <c r="AC1" s="1"/>
      <c r="AD1" s="1"/>
      <c r="AE1" s="81"/>
      <c r="AF1" s="81"/>
      <c r="AG1" s="81" t="s">
        <v>313</v>
      </c>
      <c r="AH1" s="81"/>
      <c r="AI1" s="81"/>
      <c r="AJ1" s="1"/>
      <c r="AK1" s="1"/>
      <c r="AL1" s="1"/>
      <c r="AM1" s="81"/>
      <c r="AN1" s="81"/>
      <c r="AO1" s="81" t="s">
        <v>313</v>
      </c>
      <c r="AP1" s="81"/>
      <c r="AQ1" s="81"/>
      <c r="AR1" s="1"/>
      <c r="AS1" s="1"/>
      <c r="AT1" s="1"/>
      <c r="AU1" s="81"/>
      <c r="AV1" s="81"/>
      <c r="AW1" s="81" t="s">
        <v>313</v>
      </c>
      <c r="AX1" s="81"/>
      <c r="AY1" s="81"/>
      <c r="AZ1" s="1"/>
      <c r="BA1" s="1"/>
      <c r="BB1" s="1"/>
      <c r="BC1" s="81"/>
      <c r="BD1" s="81"/>
      <c r="BE1" s="81" t="s">
        <v>313</v>
      </c>
      <c r="BF1" s="81"/>
      <c r="BG1" s="259"/>
      <c r="BH1" s="1"/>
      <c r="BI1" s="1"/>
      <c r="BJ1" s="1"/>
      <c r="BK1" s="81"/>
      <c r="BL1" s="81"/>
      <c r="BM1" s="81" t="s">
        <v>313</v>
      </c>
      <c r="BN1" s="81"/>
      <c r="BO1" s="259"/>
      <c r="BP1" s="1"/>
      <c r="BQ1" s="1"/>
      <c r="BR1" s="1"/>
      <c r="BS1" s="81"/>
      <c r="BU1" s="81" t="s">
        <v>313</v>
      </c>
      <c r="BV1" s="81"/>
      <c r="BW1" s="259"/>
      <c r="BX1" s="81"/>
      <c r="BY1" s="1"/>
      <c r="BZ1" s="1"/>
      <c r="CA1" s="81"/>
    </row>
    <row r="2" spans="1:79" x14ac:dyDescent="0.25">
      <c r="A2" s="276" t="s">
        <v>358</v>
      </c>
      <c r="B2" s="81"/>
      <c r="C2" s="270" t="s">
        <v>2</v>
      </c>
      <c r="D2" s="135" t="s">
        <v>252</v>
      </c>
      <c r="E2" s="136" t="s">
        <v>252</v>
      </c>
      <c r="F2" s="49" t="s">
        <v>255</v>
      </c>
      <c r="G2" s="49" t="s">
        <v>311</v>
      </c>
      <c r="H2" s="81"/>
      <c r="I2" s="335" t="s">
        <v>360</v>
      </c>
      <c r="J2" s="22"/>
      <c r="K2" s="270" t="s">
        <v>2</v>
      </c>
      <c r="L2" s="135" t="s">
        <v>252</v>
      </c>
      <c r="M2" s="136" t="s">
        <v>252</v>
      </c>
      <c r="N2" s="49" t="s">
        <v>255</v>
      </c>
      <c r="O2" s="49" t="s">
        <v>311</v>
      </c>
      <c r="P2" s="81"/>
      <c r="Q2" s="335" t="s">
        <v>385</v>
      </c>
      <c r="R2" s="22"/>
      <c r="S2" s="270" t="s">
        <v>2</v>
      </c>
      <c r="T2" s="135" t="s">
        <v>252</v>
      </c>
      <c r="U2" s="136" t="s">
        <v>252</v>
      </c>
      <c r="V2" s="49" t="s">
        <v>255</v>
      </c>
      <c r="W2" s="49" t="s">
        <v>311</v>
      </c>
      <c r="X2" s="81"/>
      <c r="Y2" s="276" t="s">
        <v>400</v>
      </c>
      <c r="Z2" s="81"/>
      <c r="AA2" s="270" t="s">
        <v>2</v>
      </c>
      <c r="AB2" s="135" t="s">
        <v>252</v>
      </c>
      <c r="AC2" s="136" t="s">
        <v>252</v>
      </c>
      <c r="AD2" s="49" t="s">
        <v>255</v>
      </c>
      <c r="AE2" s="49" t="s">
        <v>311</v>
      </c>
      <c r="AF2" s="81"/>
      <c r="AG2" s="276" t="s">
        <v>405</v>
      </c>
      <c r="AH2" s="276"/>
      <c r="AI2" s="270" t="s">
        <v>2</v>
      </c>
      <c r="AJ2" s="135" t="s">
        <v>252</v>
      </c>
      <c r="AK2" s="136" t="s">
        <v>252</v>
      </c>
      <c r="AL2" s="49" t="s">
        <v>255</v>
      </c>
      <c r="AM2" s="49" t="s">
        <v>311</v>
      </c>
      <c r="AN2" s="81"/>
      <c r="AO2" s="276" t="s">
        <v>420</v>
      </c>
      <c r="AP2" s="276"/>
      <c r="AQ2" s="270" t="s">
        <v>2</v>
      </c>
      <c r="AR2" s="135" t="s">
        <v>252</v>
      </c>
      <c r="AS2" s="136" t="s">
        <v>252</v>
      </c>
      <c r="AT2" s="49" t="s">
        <v>255</v>
      </c>
      <c r="AU2" s="49" t="s">
        <v>311</v>
      </c>
      <c r="AV2" s="81"/>
      <c r="AW2" s="276" t="s">
        <v>424</v>
      </c>
      <c r="AX2" s="276"/>
      <c r="AY2" s="270" t="s">
        <v>2</v>
      </c>
      <c r="AZ2" s="135" t="s">
        <v>252</v>
      </c>
      <c r="BA2" s="136" t="s">
        <v>252</v>
      </c>
      <c r="BB2" s="49" t="s">
        <v>255</v>
      </c>
      <c r="BC2" s="136" t="s">
        <v>311</v>
      </c>
      <c r="BD2" s="81"/>
      <c r="BE2" s="276" t="s">
        <v>453</v>
      </c>
      <c r="BF2" s="276"/>
      <c r="BG2" s="270" t="s">
        <v>2</v>
      </c>
      <c r="BH2" s="135" t="s">
        <v>252</v>
      </c>
      <c r="BI2" s="136" t="s">
        <v>252</v>
      </c>
      <c r="BJ2" s="49" t="s">
        <v>255</v>
      </c>
      <c r="BK2" s="136" t="s">
        <v>311</v>
      </c>
      <c r="BL2" s="81"/>
      <c r="BM2" s="276" t="s">
        <v>466</v>
      </c>
      <c r="BN2" s="276"/>
      <c r="BO2" s="270" t="s">
        <v>2</v>
      </c>
      <c r="BP2" s="135" t="s">
        <v>252</v>
      </c>
      <c r="BQ2" s="136" t="s">
        <v>252</v>
      </c>
      <c r="BR2" s="49" t="s">
        <v>255</v>
      </c>
      <c r="BS2" s="136" t="s">
        <v>311</v>
      </c>
      <c r="BU2" s="276" t="s">
        <v>490</v>
      </c>
      <c r="BV2" s="276"/>
      <c r="BW2" s="270" t="s">
        <v>2</v>
      </c>
      <c r="BX2" s="135" t="s">
        <v>252</v>
      </c>
      <c r="BY2" s="136" t="s">
        <v>252</v>
      </c>
      <c r="BZ2" s="49" t="s">
        <v>255</v>
      </c>
      <c r="CA2" s="136" t="s">
        <v>311</v>
      </c>
    </row>
    <row r="3" spans="1:79" x14ac:dyDescent="0.25">
      <c r="A3" s="295" t="s">
        <v>372</v>
      </c>
      <c r="B3" s="276"/>
      <c r="C3" s="266" t="s">
        <v>421</v>
      </c>
      <c r="D3" s="85" t="s">
        <v>253</v>
      </c>
      <c r="E3" s="137" t="s">
        <v>254</v>
      </c>
      <c r="F3" s="130" t="s">
        <v>256</v>
      </c>
      <c r="G3" s="87" t="s">
        <v>312</v>
      </c>
      <c r="H3" s="81"/>
      <c r="I3" s="295" t="s">
        <v>372</v>
      </c>
      <c r="J3" s="276"/>
      <c r="K3" s="266" t="s">
        <v>421</v>
      </c>
      <c r="L3" s="85" t="s">
        <v>253</v>
      </c>
      <c r="M3" s="137" t="s">
        <v>254</v>
      </c>
      <c r="N3" s="130" t="s">
        <v>256</v>
      </c>
      <c r="O3" s="87" t="s">
        <v>312</v>
      </c>
      <c r="P3" s="81"/>
      <c r="Q3" s="295" t="s">
        <v>372</v>
      </c>
      <c r="R3" s="276"/>
      <c r="S3" s="266" t="s">
        <v>421</v>
      </c>
      <c r="T3" s="85" t="s">
        <v>253</v>
      </c>
      <c r="U3" s="137" t="s">
        <v>254</v>
      </c>
      <c r="V3" s="130" t="s">
        <v>256</v>
      </c>
      <c r="W3" s="87" t="s">
        <v>312</v>
      </c>
      <c r="X3" s="81"/>
      <c r="Y3" s="295" t="s">
        <v>372</v>
      </c>
      <c r="Z3" s="276"/>
      <c r="AA3" s="266" t="s">
        <v>421</v>
      </c>
      <c r="AB3" s="85" t="s">
        <v>253</v>
      </c>
      <c r="AC3" s="137" t="s">
        <v>254</v>
      </c>
      <c r="AD3" s="130" t="s">
        <v>256</v>
      </c>
      <c r="AE3" s="87" t="s">
        <v>312</v>
      </c>
      <c r="AF3" s="81"/>
      <c r="AG3" s="276" t="s">
        <v>406</v>
      </c>
      <c r="AH3" s="276"/>
      <c r="AI3" s="266" t="s">
        <v>421</v>
      </c>
      <c r="AJ3" s="85" t="s">
        <v>253</v>
      </c>
      <c r="AK3" s="137" t="s">
        <v>254</v>
      </c>
      <c r="AL3" s="130" t="s">
        <v>256</v>
      </c>
      <c r="AM3" s="87" t="s">
        <v>312</v>
      </c>
      <c r="AN3" s="81"/>
      <c r="AO3" s="295" t="s">
        <v>372</v>
      </c>
      <c r="AP3" s="276"/>
      <c r="AQ3" s="266" t="s">
        <v>421</v>
      </c>
      <c r="AR3" s="85" t="s">
        <v>253</v>
      </c>
      <c r="AS3" s="137" t="s">
        <v>254</v>
      </c>
      <c r="AT3" s="130" t="s">
        <v>256</v>
      </c>
      <c r="AU3" s="87" t="s">
        <v>312</v>
      </c>
      <c r="AV3" s="81"/>
      <c r="AW3" s="276" t="s">
        <v>428</v>
      </c>
      <c r="AX3" s="276"/>
      <c r="AY3" s="266" t="s">
        <v>421</v>
      </c>
      <c r="AZ3" s="85" t="s">
        <v>253</v>
      </c>
      <c r="BA3" s="137" t="s">
        <v>254</v>
      </c>
      <c r="BB3" s="130" t="s">
        <v>256</v>
      </c>
      <c r="BC3" s="137" t="s">
        <v>312</v>
      </c>
      <c r="BD3" s="81"/>
      <c r="BE3" s="295" t="s">
        <v>372</v>
      </c>
      <c r="BF3" s="276"/>
      <c r="BG3" s="266" t="s">
        <v>421</v>
      </c>
      <c r="BH3" s="85" t="s">
        <v>253</v>
      </c>
      <c r="BI3" s="137" t="s">
        <v>254</v>
      </c>
      <c r="BJ3" s="130" t="s">
        <v>256</v>
      </c>
      <c r="BK3" s="137" t="s">
        <v>312</v>
      </c>
      <c r="BL3" s="81"/>
      <c r="BM3" s="295" t="s">
        <v>372</v>
      </c>
      <c r="BN3" s="276"/>
      <c r="BO3" s="266" t="s">
        <v>421</v>
      </c>
      <c r="BP3" s="85" t="s">
        <v>253</v>
      </c>
      <c r="BQ3" s="137" t="s">
        <v>254</v>
      </c>
      <c r="BR3" s="130" t="s">
        <v>256</v>
      </c>
      <c r="BS3" s="137" t="s">
        <v>312</v>
      </c>
      <c r="BU3" s="295" t="s">
        <v>372</v>
      </c>
      <c r="BV3" s="276"/>
      <c r="BW3" s="266" t="s">
        <v>421</v>
      </c>
      <c r="BX3" s="85" t="s">
        <v>253</v>
      </c>
      <c r="BY3" s="137" t="s">
        <v>254</v>
      </c>
      <c r="BZ3" s="130" t="s">
        <v>256</v>
      </c>
      <c r="CA3" s="137" t="s">
        <v>312</v>
      </c>
    </row>
    <row r="4" spans="1:79" x14ac:dyDescent="0.25">
      <c r="A4" s="276" t="s">
        <v>483</v>
      </c>
      <c r="B4" s="276"/>
      <c r="C4" s="266" t="s">
        <v>422</v>
      </c>
      <c r="D4" s="85" t="s">
        <v>308</v>
      </c>
      <c r="E4" s="86" t="s">
        <v>308</v>
      </c>
      <c r="F4" s="130" t="s">
        <v>308</v>
      </c>
      <c r="G4" s="87" t="s">
        <v>307</v>
      </c>
      <c r="H4" s="81"/>
      <c r="I4" s="276" t="s">
        <v>483</v>
      </c>
      <c r="J4" s="276"/>
      <c r="K4" s="266" t="s">
        <v>422</v>
      </c>
      <c r="L4" s="85" t="s">
        <v>308</v>
      </c>
      <c r="M4" s="86" t="s">
        <v>308</v>
      </c>
      <c r="N4" s="130" t="s">
        <v>308</v>
      </c>
      <c r="O4" s="87" t="s">
        <v>307</v>
      </c>
      <c r="P4" s="81"/>
      <c r="Q4" s="276" t="s">
        <v>483</v>
      </c>
      <c r="R4" s="276"/>
      <c r="S4" s="266" t="s">
        <v>422</v>
      </c>
      <c r="T4" s="85" t="s">
        <v>308</v>
      </c>
      <c r="U4" s="86" t="s">
        <v>308</v>
      </c>
      <c r="V4" s="130" t="s">
        <v>308</v>
      </c>
      <c r="W4" s="87" t="s">
        <v>307</v>
      </c>
      <c r="X4" s="81"/>
      <c r="Y4" s="276" t="s">
        <v>483</v>
      </c>
      <c r="Z4" s="276"/>
      <c r="AA4" s="266" t="s">
        <v>422</v>
      </c>
      <c r="AB4" s="85" t="s">
        <v>308</v>
      </c>
      <c r="AC4" s="86" t="s">
        <v>308</v>
      </c>
      <c r="AD4" s="130" t="s">
        <v>308</v>
      </c>
      <c r="AE4" s="87" t="s">
        <v>307</v>
      </c>
      <c r="AF4" s="81"/>
      <c r="AG4" s="295" t="s">
        <v>372</v>
      </c>
      <c r="AH4" s="276"/>
      <c r="AI4" s="266" t="s">
        <v>422</v>
      </c>
      <c r="AJ4" s="85" t="s">
        <v>308</v>
      </c>
      <c r="AK4" s="86" t="s">
        <v>308</v>
      </c>
      <c r="AL4" s="130" t="s">
        <v>308</v>
      </c>
      <c r="AM4" s="87" t="s">
        <v>307</v>
      </c>
      <c r="AN4" s="81"/>
      <c r="AO4" s="276" t="s">
        <v>483</v>
      </c>
      <c r="AP4" s="276"/>
      <c r="AQ4" s="266" t="s">
        <v>422</v>
      </c>
      <c r="AR4" s="85" t="s">
        <v>308</v>
      </c>
      <c r="AS4" s="86" t="s">
        <v>308</v>
      </c>
      <c r="AT4" s="130" t="s">
        <v>308</v>
      </c>
      <c r="AU4" s="87" t="s">
        <v>307</v>
      </c>
      <c r="AV4" s="81"/>
      <c r="AW4" s="295" t="s">
        <v>372</v>
      </c>
      <c r="AX4" s="276"/>
      <c r="AY4" s="266" t="s">
        <v>422</v>
      </c>
      <c r="AZ4" s="85" t="s">
        <v>308</v>
      </c>
      <c r="BA4" s="86" t="s">
        <v>308</v>
      </c>
      <c r="BB4" s="130" t="s">
        <v>308</v>
      </c>
      <c r="BC4" s="137" t="s">
        <v>307</v>
      </c>
      <c r="BD4" s="81"/>
      <c r="BE4" s="276" t="s">
        <v>483</v>
      </c>
      <c r="BF4" s="276"/>
      <c r="BG4" s="266" t="s">
        <v>422</v>
      </c>
      <c r="BH4" s="85" t="s">
        <v>308</v>
      </c>
      <c r="BI4" s="86" t="s">
        <v>308</v>
      </c>
      <c r="BJ4" s="130" t="s">
        <v>308</v>
      </c>
      <c r="BK4" s="137" t="s">
        <v>307</v>
      </c>
      <c r="BL4" s="81"/>
      <c r="BM4" s="276" t="s">
        <v>483</v>
      </c>
      <c r="BN4" s="276"/>
      <c r="BO4" s="266" t="s">
        <v>422</v>
      </c>
      <c r="BP4" s="85" t="s">
        <v>308</v>
      </c>
      <c r="BQ4" s="86" t="s">
        <v>308</v>
      </c>
      <c r="BR4" s="130" t="s">
        <v>308</v>
      </c>
      <c r="BS4" s="137" t="s">
        <v>307</v>
      </c>
      <c r="BU4" s="276" t="s">
        <v>483</v>
      </c>
      <c r="BV4" s="276"/>
      <c r="BW4" s="266" t="s">
        <v>422</v>
      </c>
      <c r="BX4" s="85" t="s">
        <v>308</v>
      </c>
      <c r="BY4" s="86" t="s">
        <v>308</v>
      </c>
      <c r="BZ4" s="130" t="s">
        <v>308</v>
      </c>
      <c r="CA4" s="137" t="s">
        <v>307</v>
      </c>
    </row>
    <row r="5" spans="1:79" x14ac:dyDescent="0.25">
      <c r="A5" s="276"/>
      <c r="B5" s="276"/>
      <c r="C5" s="137" t="s">
        <v>7</v>
      </c>
      <c r="D5" s="85" t="s">
        <v>309</v>
      </c>
      <c r="E5" s="86" t="s">
        <v>309</v>
      </c>
      <c r="F5" s="130" t="s">
        <v>309</v>
      </c>
      <c r="G5" s="87" t="s">
        <v>306</v>
      </c>
      <c r="H5" s="81"/>
      <c r="I5" s="276"/>
      <c r="J5" s="276"/>
      <c r="K5" s="137" t="s">
        <v>7</v>
      </c>
      <c r="L5" s="85" t="s">
        <v>309</v>
      </c>
      <c r="M5" s="86" t="s">
        <v>309</v>
      </c>
      <c r="N5" s="130" t="s">
        <v>309</v>
      </c>
      <c r="O5" s="87" t="s">
        <v>306</v>
      </c>
      <c r="P5" s="81"/>
      <c r="Q5" s="276"/>
      <c r="R5" s="276"/>
      <c r="S5" s="137" t="s">
        <v>7</v>
      </c>
      <c r="T5" s="85" t="s">
        <v>309</v>
      </c>
      <c r="U5" s="86" t="s">
        <v>309</v>
      </c>
      <c r="V5" s="130" t="s">
        <v>309</v>
      </c>
      <c r="W5" s="87" t="s">
        <v>306</v>
      </c>
      <c r="X5" s="81"/>
      <c r="Y5" s="276"/>
      <c r="Z5" s="276"/>
      <c r="AA5" s="137" t="s">
        <v>7</v>
      </c>
      <c r="AB5" s="85" t="s">
        <v>309</v>
      </c>
      <c r="AC5" s="86" t="s">
        <v>309</v>
      </c>
      <c r="AD5" s="130" t="s">
        <v>309</v>
      </c>
      <c r="AE5" s="87" t="s">
        <v>306</v>
      </c>
      <c r="AF5" s="81"/>
      <c r="AG5" s="276" t="s">
        <v>483</v>
      </c>
      <c r="AH5" s="276"/>
      <c r="AI5" s="137" t="s">
        <v>7</v>
      </c>
      <c r="AJ5" s="85" t="s">
        <v>309</v>
      </c>
      <c r="AK5" s="86" t="s">
        <v>309</v>
      </c>
      <c r="AL5" s="130" t="s">
        <v>309</v>
      </c>
      <c r="AM5" s="87" t="s">
        <v>306</v>
      </c>
      <c r="AN5" s="81"/>
      <c r="AO5" s="276"/>
      <c r="AP5" s="276"/>
      <c r="AQ5" s="137" t="s">
        <v>7</v>
      </c>
      <c r="AR5" s="85" t="s">
        <v>309</v>
      </c>
      <c r="AS5" s="86" t="s">
        <v>309</v>
      </c>
      <c r="AT5" s="130" t="s">
        <v>309</v>
      </c>
      <c r="AU5" s="87" t="s">
        <v>306</v>
      </c>
      <c r="AV5" s="81"/>
      <c r="AW5" s="276" t="s">
        <v>483</v>
      </c>
      <c r="AX5" s="276"/>
      <c r="AY5" s="137" t="s">
        <v>7</v>
      </c>
      <c r="AZ5" s="85" t="s">
        <v>309</v>
      </c>
      <c r="BA5" s="86" t="s">
        <v>309</v>
      </c>
      <c r="BB5" s="130" t="s">
        <v>309</v>
      </c>
      <c r="BC5" s="137" t="s">
        <v>306</v>
      </c>
      <c r="BD5" s="81"/>
      <c r="BE5" s="276"/>
      <c r="BF5" s="276"/>
      <c r="BG5" s="137" t="s">
        <v>7</v>
      </c>
      <c r="BH5" s="85" t="s">
        <v>309</v>
      </c>
      <c r="BI5" s="86" t="s">
        <v>309</v>
      </c>
      <c r="BJ5" s="130" t="s">
        <v>309</v>
      </c>
      <c r="BK5" s="137" t="s">
        <v>306</v>
      </c>
      <c r="BL5" s="81"/>
      <c r="BM5" s="276"/>
      <c r="BN5" s="276"/>
      <c r="BO5" s="137" t="s">
        <v>7</v>
      </c>
      <c r="BP5" s="85" t="s">
        <v>309</v>
      </c>
      <c r="BQ5" s="86" t="s">
        <v>309</v>
      </c>
      <c r="BR5" s="130" t="s">
        <v>309</v>
      </c>
      <c r="BS5" s="137" t="s">
        <v>306</v>
      </c>
      <c r="BU5" s="276"/>
      <c r="BV5" s="276"/>
      <c r="BW5" s="137" t="s">
        <v>7</v>
      </c>
      <c r="BX5" s="85" t="s">
        <v>309</v>
      </c>
      <c r="BY5" s="86" t="s">
        <v>309</v>
      </c>
      <c r="BZ5" s="130" t="s">
        <v>309</v>
      </c>
      <c r="CA5" s="137" t="s">
        <v>306</v>
      </c>
    </row>
    <row r="6" spans="1:79" ht="15.75" thickBot="1" x14ac:dyDescent="0.3">
      <c r="A6" s="406" t="s">
        <v>11</v>
      </c>
      <c r="B6" s="267" t="s">
        <v>12</v>
      </c>
      <c r="C6" s="333" t="s">
        <v>443</v>
      </c>
      <c r="D6" s="167" t="s">
        <v>310</v>
      </c>
      <c r="E6" s="80" t="s">
        <v>310</v>
      </c>
      <c r="F6" s="161" t="s">
        <v>310</v>
      </c>
      <c r="G6" s="407">
        <v>42562</v>
      </c>
      <c r="H6" s="81"/>
      <c r="I6" s="406" t="s">
        <v>11</v>
      </c>
      <c r="J6" s="267" t="s">
        <v>12</v>
      </c>
      <c r="K6" s="333" t="s">
        <v>443</v>
      </c>
      <c r="L6" s="167" t="s">
        <v>310</v>
      </c>
      <c r="M6" s="80" t="s">
        <v>310</v>
      </c>
      <c r="N6" s="161" t="s">
        <v>310</v>
      </c>
      <c r="O6" s="273">
        <v>42602</v>
      </c>
      <c r="P6" s="81"/>
      <c r="Q6" s="406" t="s">
        <v>11</v>
      </c>
      <c r="R6" s="267" t="s">
        <v>12</v>
      </c>
      <c r="S6" s="333" t="s">
        <v>443</v>
      </c>
      <c r="T6" s="167" t="s">
        <v>310</v>
      </c>
      <c r="U6" s="80" t="s">
        <v>310</v>
      </c>
      <c r="V6" s="161" t="s">
        <v>310</v>
      </c>
      <c r="W6" s="273">
        <v>42646</v>
      </c>
      <c r="X6" s="81"/>
      <c r="Y6" s="406" t="s">
        <v>11</v>
      </c>
      <c r="Z6" s="267" t="s">
        <v>12</v>
      </c>
      <c r="AA6" s="333" t="s">
        <v>443</v>
      </c>
      <c r="AB6" s="167" t="s">
        <v>310</v>
      </c>
      <c r="AC6" s="80" t="s">
        <v>310</v>
      </c>
      <c r="AD6" s="161" t="s">
        <v>310</v>
      </c>
      <c r="AE6" s="273">
        <v>42679</v>
      </c>
      <c r="AF6" s="81"/>
      <c r="AG6" s="264" t="s">
        <v>11</v>
      </c>
      <c r="AH6" s="265" t="s">
        <v>12</v>
      </c>
      <c r="AI6" s="333" t="s">
        <v>443</v>
      </c>
      <c r="AJ6" s="167" t="s">
        <v>310</v>
      </c>
      <c r="AK6" s="80" t="s">
        <v>310</v>
      </c>
      <c r="AL6" s="161" t="s">
        <v>310</v>
      </c>
      <c r="AM6" s="273">
        <v>42710</v>
      </c>
      <c r="AN6" s="81"/>
      <c r="AO6" s="406" t="s">
        <v>11</v>
      </c>
      <c r="AP6" s="267" t="s">
        <v>12</v>
      </c>
      <c r="AQ6" s="333" t="s">
        <v>443</v>
      </c>
      <c r="AR6" s="167" t="s">
        <v>310</v>
      </c>
      <c r="AS6" s="80" t="s">
        <v>310</v>
      </c>
      <c r="AT6" s="161" t="s">
        <v>310</v>
      </c>
      <c r="AU6" s="273">
        <v>42741</v>
      </c>
      <c r="AV6" s="81"/>
      <c r="AW6" s="263" t="s">
        <v>11</v>
      </c>
      <c r="AX6" s="267" t="s">
        <v>12</v>
      </c>
      <c r="AY6" s="333" t="s">
        <v>443</v>
      </c>
      <c r="AZ6" s="167" t="s">
        <v>310</v>
      </c>
      <c r="BA6" s="80" t="s">
        <v>310</v>
      </c>
      <c r="BB6" s="161" t="s">
        <v>310</v>
      </c>
      <c r="BC6" s="271">
        <v>42763</v>
      </c>
      <c r="BD6" s="81"/>
      <c r="BE6" s="263" t="s">
        <v>11</v>
      </c>
      <c r="BF6" s="267" t="s">
        <v>12</v>
      </c>
      <c r="BG6" s="351" t="s">
        <v>443</v>
      </c>
      <c r="BH6" s="350" t="s">
        <v>310</v>
      </c>
      <c r="BI6" s="137" t="s">
        <v>310</v>
      </c>
      <c r="BJ6" s="87" t="s">
        <v>310</v>
      </c>
      <c r="BK6" s="275">
        <v>42798</v>
      </c>
      <c r="BL6" s="81"/>
      <c r="BM6" s="263" t="s">
        <v>11</v>
      </c>
      <c r="BN6" s="267" t="s">
        <v>12</v>
      </c>
      <c r="BO6" s="351" t="s">
        <v>443</v>
      </c>
      <c r="BP6" s="350" t="s">
        <v>310</v>
      </c>
      <c r="BQ6" s="137" t="s">
        <v>310</v>
      </c>
      <c r="BR6" s="87" t="s">
        <v>310</v>
      </c>
      <c r="BS6" s="275">
        <v>42815</v>
      </c>
      <c r="BU6" s="263" t="s">
        <v>11</v>
      </c>
      <c r="BV6" s="267" t="s">
        <v>12</v>
      </c>
      <c r="BW6" s="351" t="s">
        <v>443</v>
      </c>
      <c r="BX6" s="350" t="s">
        <v>310</v>
      </c>
      <c r="BY6" s="137" t="s">
        <v>310</v>
      </c>
      <c r="BZ6" s="87" t="s">
        <v>310</v>
      </c>
      <c r="CA6" s="275">
        <v>42833</v>
      </c>
    </row>
    <row r="7" spans="1:79" ht="18.75" x14ac:dyDescent="0.3">
      <c r="A7" s="94" t="s">
        <v>101</v>
      </c>
      <c r="B7" s="91" t="s">
        <v>342</v>
      </c>
      <c r="C7" s="148">
        <v>1.4000000000000012</v>
      </c>
      <c r="D7" s="24">
        <v>11</v>
      </c>
      <c r="E7" s="24">
        <v>0</v>
      </c>
      <c r="F7" s="24" t="e">
        <v>#DIV/0!</v>
      </c>
      <c r="G7" s="24">
        <v>1</v>
      </c>
      <c r="H7" s="81"/>
      <c r="I7" s="94" t="s">
        <v>101</v>
      </c>
      <c r="J7" s="91" t="s">
        <v>342</v>
      </c>
      <c r="K7" s="138">
        <v>1.4000000000000012</v>
      </c>
      <c r="L7" s="118">
        <v>11</v>
      </c>
      <c r="M7" s="118"/>
      <c r="N7" s="9" t="e">
        <v>#DIV/0!</v>
      </c>
      <c r="O7" s="89">
        <v>1</v>
      </c>
      <c r="P7" s="21"/>
      <c r="Q7" s="94" t="s">
        <v>376</v>
      </c>
      <c r="R7" s="91" t="s">
        <v>342</v>
      </c>
      <c r="S7" s="148">
        <v>1.4000000000000012</v>
      </c>
      <c r="T7" s="24">
        <v>11</v>
      </c>
      <c r="U7" s="24">
        <v>0</v>
      </c>
      <c r="V7" s="269" t="e">
        <v>#DIV/0!</v>
      </c>
      <c r="W7" s="131">
        <v>1</v>
      </c>
      <c r="X7" s="21"/>
      <c r="Y7" s="94" t="s">
        <v>376</v>
      </c>
      <c r="Z7" s="91" t="s">
        <v>342</v>
      </c>
      <c r="AA7" s="138">
        <v>1.4000000000000012</v>
      </c>
      <c r="AB7" s="118">
        <v>11</v>
      </c>
      <c r="AC7" s="118">
        <v>0</v>
      </c>
      <c r="AD7" s="118" t="e">
        <v>#DIV/0!</v>
      </c>
      <c r="AE7" s="118">
        <v>1</v>
      </c>
      <c r="AF7" s="81"/>
      <c r="AG7" s="94" t="s">
        <v>376</v>
      </c>
      <c r="AH7" s="91" t="s">
        <v>342</v>
      </c>
      <c r="AI7" s="148">
        <v>1.4000000000000012</v>
      </c>
      <c r="AJ7" s="24">
        <v>11</v>
      </c>
      <c r="AK7" s="24">
        <v>0</v>
      </c>
      <c r="AL7" s="24" t="e">
        <v>#DIV/0!</v>
      </c>
      <c r="AM7" s="24">
        <v>1</v>
      </c>
      <c r="AN7" s="81"/>
      <c r="AO7" s="94" t="s">
        <v>376</v>
      </c>
      <c r="AP7" s="91" t="s">
        <v>342</v>
      </c>
      <c r="AQ7" s="260">
        <v>1.4000000000000012</v>
      </c>
      <c r="AR7" s="24">
        <v>11</v>
      </c>
      <c r="AS7" s="24">
        <v>0</v>
      </c>
      <c r="AT7" s="24" t="e">
        <v>#DIV/0!</v>
      </c>
      <c r="AU7" s="131">
        <v>1</v>
      </c>
      <c r="AV7" s="81"/>
      <c r="AW7" s="101" t="s">
        <v>376</v>
      </c>
      <c r="AX7" s="91" t="s">
        <v>342</v>
      </c>
      <c r="AY7" s="25">
        <v>1.4000000000000012</v>
      </c>
      <c r="AZ7" s="118">
        <v>11</v>
      </c>
      <c r="BA7" s="118">
        <v>0</v>
      </c>
      <c r="BB7" s="118" t="e">
        <f t="shared" ref="BB7:BB70" si="0">+AZ7/BA7</f>
        <v>#DIV/0!</v>
      </c>
      <c r="BC7" s="89">
        <v>1</v>
      </c>
      <c r="BD7" s="81"/>
      <c r="BE7" s="101" t="s">
        <v>376</v>
      </c>
      <c r="BF7" s="91" t="s">
        <v>342</v>
      </c>
      <c r="BG7" s="25">
        <v>1.4000000000000012</v>
      </c>
      <c r="BH7" s="118">
        <v>11</v>
      </c>
      <c r="BI7" s="118">
        <v>0</v>
      </c>
      <c r="BJ7" s="118" t="e">
        <f t="shared" ref="BJ7:BJ70" si="1">+BH7/BI7</f>
        <v>#DIV/0!</v>
      </c>
      <c r="BK7" s="89">
        <v>1</v>
      </c>
      <c r="BL7" s="81"/>
      <c r="BM7" s="101" t="s">
        <v>376</v>
      </c>
      <c r="BN7" s="91" t="s">
        <v>342</v>
      </c>
      <c r="BO7" s="365">
        <v>1.4000000000000012</v>
      </c>
      <c r="BP7" s="118">
        <v>11</v>
      </c>
      <c r="BQ7" s="118">
        <v>0</v>
      </c>
      <c r="BR7" s="118" t="e">
        <v>#DIV/0!</v>
      </c>
      <c r="BS7" s="89">
        <v>1</v>
      </c>
      <c r="BU7" s="112" t="s">
        <v>17</v>
      </c>
      <c r="BV7" s="91" t="s">
        <v>18</v>
      </c>
      <c r="BW7" s="25">
        <v>4.0000000000000018</v>
      </c>
      <c r="BX7" s="118">
        <v>3</v>
      </c>
      <c r="BY7" s="118">
        <v>0</v>
      </c>
      <c r="BZ7" s="118" t="e">
        <v>#DIV/0!</v>
      </c>
      <c r="CA7" s="89">
        <v>1</v>
      </c>
    </row>
    <row r="8" spans="1:79" ht="18.75" x14ac:dyDescent="0.3">
      <c r="A8" s="99" t="s">
        <v>53</v>
      </c>
      <c r="B8" s="91" t="s">
        <v>54</v>
      </c>
      <c r="C8" s="138">
        <v>0</v>
      </c>
      <c r="D8" s="118">
        <v>10</v>
      </c>
      <c r="E8" s="118">
        <v>0</v>
      </c>
      <c r="F8" s="118" t="e">
        <v>#DIV/0!</v>
      </c>
      <c r="G8" s="118">
        <v>1</v>
      </c>
      <c r="H8" s="81"/>
      <c r="I8" s="99" t="s">
        <v>53</v>
      </c>
      <c r="J8" s="91" t="s">
        <v>54</v>
      </c>
      <c r="K8" s="138">
        <v>0</v>
      </c>
      <c r="L8" s="118">
        <v>10</v>
      </c>
      <c r="M8" s="118"/>
      <c r="N8" s="9" t="e">
        <v>#DIV/0!</v>
      </c>
      <c r="O8" s="89">
        <v>1</v>
      </c>
      <c r="P8" s="21"/>
      <c r="Q8" s="99" t="s">
        <v>53</v>
      </c>
      <c r="R8" s="91" t="s">
        <v>54</v>
      </c>
      <c r="S8" s="138">
        <v>0</v>
      </c>
      <c r="T8" s="118">
        <v>10</v>
      </c>
      <c r="U8" s="118">
        <v>0</v>
      </c>
      <c r="V8" s="88" t="e">
        <v>#DIV/0!</v>
      </c>
      <c r="W8" s="89">
        <v>1</v>
      </c>
      <c r="X8" s="21"/>
      <c r="Y8" s="99" t="s">
        <v>53</v>
      </c>
      <c r="Z8" s="91" t="s">
        <v>54</v>
      </c>
      <c r="AA8" s="138">
        <v>0</v>
      </c>
      <c r="AB8" s="118">
        <v>10</v>
      </c>
      <c r="AC8" s="118">
        <v>0</v>
      </c>
      <c r="AD8" s="118" t="e">
        <v>#DIV/0!</v>
      </c>
      <c r="AE8" s="118">
        <v>1</v>
      </c>
      <c r="AF8" s="81"/>
      <c r="AG8" s="99" t="s">
        <v>53</v>
      </c>
      <c r="AH8" s="91" t="s">
        <v>54</v>
      </c>
      <c r="AI8" s="138">
        <v>0</v>
      </c>
      <c r="AJ8" s="118">
        <v>10</v>
      </c>
      <c r="AK8" s="118">
        <v>0</v>
      </c>
      <c r="AL8" s="118" t="e">
        <v>#DIV/0!</v>
      </c>
      <c r="AM8" s="118">
        <v>1</v>
      </c>
      <c r="AN8" s="81"/>
      <c r="AO8" s="99" t="s">
        <v>53</v>
      </c>
      <c r="AP8" s="91" t="s">
        <v>54</v>
      </c>
      <c r="AQ8" s="256">
        <v>0</v>
      </c>
      <c r="AR8" s="118">
        <v>10</v>
      </c>
      <c r="AS8" s="118">
        <v>0</v>
      </c>
      <c r="AT8" s="118" t="e">
        <v>#DIV/0!</v>
      </c>
      <c r="AU8" s="89">
        <v>1</v>
      </c>
      <c r="AV8" s="81"/>
      <c r="AW8" s="105" t="s">
        <v>53</v>
      </c>
      <c r="AX8" s="91" t="s">
        <v>54</v>
      </c>
      <c r="AY8" s="25">
        <v>0</v>
      </c>
      <c r="AZ8" s="118">
        <v>10</v>
      </c>
      <c r="BA8" s="118">
        <v>0</v>
      </c>
      <c r="BB8" s="118" t="e">
        <f t="shared" si="0"/>
        <v>#DIV/0!</v>
      </c>
      <c r="BC8" s="89">
        <v>1</v>
      </c>
      <c r="BD8" s="81"/>
      <c r="BE8" s="105" t="s">
        <v>53</v>
      </c>
      <c r="BF8" s="91" t="s">
        <v>54</v>
      </c>
      <c r="BG8" s="25">
        <v>0</v>
      </c>
      <c r="BH8" s="118">
        <v>10</v>
      </c>
      <c r="BI8" s="118">
        <v>0</v>
      </c>
      <c r="BJ8" s="118" t="e">
        <f t="shared" si="1"/>
        <v>#DIV/0!</v>
      </c>
      <c r="BK8" s="89">
        <v>1</v>
      </c>
      <c r="BL8" s="81"/>
      <c r="BM8" s="105" t="s">
        <v>53</v>
      </c>
      <c r="BN8" s="91" t="s">
        <v>54</v>
      </c>
      <c r="BO8" s="365">
        <v>0</v>
      </c>
      <c r="BP8" s="118">
        <v>10</v>
      </c>
      <c r="BQ8" s="118">
        <v>0</v>
      </c>
      <c r="BR8" s="118" t="e">
        <v>#DIV/0!</v>
      </c>
      <c r="BS8" s="89">
        <v>1</v>
      </c>
      <c r="BU8" s="115" t="s">
        <v>407</v>
      </c>
      <c r="BV8" s="91" t="s">
        <v>336</v>
      </c>
      <c r="BW8" s="25">
        <v>-0.75</v>
      </c>
      <c r="BX8" s="118">
        <v>9</v>
      </c>
      <c r="BY8" s="118">
        <v>0</v>
      </c>
      <c r="BZ8" s="9" t="e">
        <v>#DIV/0!</v>
      </c>
      <c r="CA8" s="89">
        <v>1</v>
      </c>
    </row>
    <row r="9" spans="1:79" ht="18.75" x14ac:dyDescent="0.3">
      <c r="A9" s="114" t="s">
        <v>353</v>
      </c>
      <c r="B9" s="96" t="s">
        <v>133</v>
      </c>
      <c r="C9" s="139">
        <v>0</v>
      </c>
      <c r="D9" s="119">
        <v>10</v>
      </c>
      <c r="E9" s="119">
        <v>0</v>
      </c>
      <c r="F9" s="119" t="e">
        <v>#DIV/0!</v>
      </c>
      <c r="G9" s="119">
        <v>1</v>
      </c>
      <c r="H9" s="81"/>
      <c r="I9" s="164" t="s">
        <v>355</v>
      </c>
      <c r="J9" s="91" t="s">
        <v>356</v>
      </c>
      <c r="K9" s="138">
        <v>0</v>
      </c>
      <c r="L9" s="118">
        <v>5</v>
      </c>
      <c r="M9" s="118"/>
      <c r="N9" s="9" t="e">
        <v>#DIV/0!</v>
      </c>
      <c r="O9" s="89">
        <v>1</v>
      </c>
      <c r="P9" s="21"/>
      <c r="Q9" s="115" t="s">
        <v>382</v>
      </c>
      <c r="R9" s="91" t="s">
        <v>203</v>
      </c>
      <c r="S9" s="187">
        <v>0</v>
      </c>
      <c r="T9" s="119">
        <v>9</v>
      </c>
      <c r="U9" s="119">
        <v>0</v>
      </c>
      <c r="V9" s="42" t="e">
        <v>#DIV/0!</v>
      </c>
      <c r="W9" s="89">
        <v>1</v>
      </c>
      <c r="X9" s="21"/>
      <c r="Y9" s="115" t="s">
        <v>382</v>
      </c>
      <c r="Z9" s="91" t="s">
        <v>203</v>
      </c>
      <c r="AA9" s="25">
        <v>0</v>
      </c>
      <c r="AB9" s="118">
        <v>9</v>
      </c>
      <c r="AC9" s="118">
        <v>0</v>
      </c>
      <c r="AD9" s="118" t="e">
        <v>#DIV/0!</v>
      </c>
      <c r="AE9" s="118">
        <v>1</v>
      </c>
      <c r="AF9" s="81"/>
      <c r="AG9" s="115" t="s">
        <v>407</v>
      </c>
      <c r="AH9" s="91" t="s">
        <v>336</v>
      </c>
      <c r="AI9" s="239">
        <v>-0.75</v>
      </c>
      <c r="AJ9" s="119">
        <v>9</v>
      </c>
      <c r="AK9" s="119">
        <v>0</v>
      </c>
      <c r="AL9" s="27" t="e">
        <v>#DIV/0!</v>
      </c>
      <c r="AM9" s="119">
        <v>1</v>
      </c>
      <c r="AN9" s="81"/>
      <c r="AO9" s="115" t="s">
        <v>407</v>
      </c>
      <c r="AP9" s="91" t="s">
        <v>336</v>
      </c>
      <c r="AQ9" s="256">
        <v>-0.75</v>
      </c>
      <c r="AR9" s="118">
        <v>9</v>
      </c>
      <c r="AS9" s="118">
        <v>0</v>
      </c>
      <c r="AT9" s="9" t="e">
        <v>#DIV/0!</v>
      </c>
      <c r="AU9" s="89">
        <v>1</v>
      </c>
      <c r="AV9" s="81"/>
      <c r="AW9" s="115" t="s">
        <v>407</v>
      </c>
      <c r="AX9" s="91" t="s">
        <v>336</v>
      </c>
      <c r="AY9" s="25">
        <v>-0.75</v>
      </c>
      <c r="AZ9" s="118">
        <v>9</v>
      </c>
      <c r="BA9" s="118">
        <v>0</v>
      </c>
      <c r="BB9" s="9" t="e">
        <f t="shared" si="0"/>
        <v>#DIV/0!</v>
      </c>
      <c r="BC9" s="89">
        <v>1</v>
      </c>
      <c r="BD9" s="81"/>
      <c r="BE9" s="115" t="s">
        <v>407</v>
      </c>
      <c r="BF9" s="91" t="s">
        <v>336</v>
      </c>
      <c r="BG9" s="25">
        <v>-0.75</v>
      </c>
      <c r="BH9" s="118">
        <v>9</v>
      </c>
      <c r="BI9" s="118">
        <v>0</v>
      </c>
      <c r="BJ9" s="9" t="e">
        <f t="shared" si="1"/>
        <v>#DIV/0!</v>
      </c>
      <c r="BK9" s="89">
        <v>1</v>
      </c>
      <c r="BL9" s="81"/>
      <c r="BM9" s="115" t="s">
        <v>407</v>
      </c>
      <c r="BN9" s="91" t="s">
        <v>336</v>
      </c>
      <c r="BO9" s="365">
        <v>-0.75</v>
      </c>
      <c r="BP9" s="118">
        <v>9</v>
      </c>
      <c r="BQ9" s="118">
        <v>0</v>
      </c>
      <c r="BR9" s="9" t="e">
        <v>#DIV/0!</v>
      </c>
      <c r="BS9" s="89">
        <v>1</v>
      </c>
      <c r="BU9" s="105" t="s">
        <v>53</v>
      </c>
      <c r="BV9" s="91" t="s">
        <v>54</v>
      </c>
      <c r="BW9" s="25">
        <v>0</v>
      </c>
      <c r="BX9" s="118">
        <v>10</v>
      </c>
      <c r="BY9" s="118">
        <v>0</v>
      </c>
      <c r="BZ9" s="118" t="e">
        <v>#DIV/0!</v>
      </c>
      <c r="CA9" s="89">
        <v>1</v>
      </c>
    </row>
    <row r="10" spans="1:79" ht="18.75" x14ac:dyDescent="0.3">
      <c r="A10" s="164" t="s">
        <v>355</v>
      </c>
      <c r="B10" s="91" t="s">
        <v>356</v>
      </c>
      <c r="C10" s="139">
        <v>0</v>
      </c>
      <c r="D10" s="119">
        <v>5</v>
      </c>
      <c r="E10" s="119">
        <v>0</v>
      </c>
      <c r="F10" s="119" t="e">
        <v>#DIV/0!</v>
      </c>
      <c r="G10" s="119">
        <v>1</v>
      </c>
      <c r="H10" s="81"/>
      <c r="I10" s="94" t="s">
        <v>363</v>
      </c>
      <c r="J10" s="96" t="s">
        <v>364</v>
      </c>
      <c r="K10" s="139">
        <v>6.9444444444444464</v>
      </c>
      <c r="L10" s="119">
        <v>4</v>
      </c>
      <c r="M10" s="119"/>
      <c r="N10" s="27" t="e">
        <v>#DIV/0!</v>
      </c>
      <c r="O10" s="119">
        <v>1</v>
      </c>
      <c r="P10" s="21"/>
      <c r="Q10" s="90" t="s">
        <v>355</v>
      </c>
      <c r="R10" s="91" t="s">
        <v>356</v>
      </c>
      <c r="S10" s="138">
        <v>0</v>
      </c>
      <c r="T10" s="118">
        <v>5</v>
      </c>
      <c r="U10" s="118">
        <v>0</v>
      </c>
      <c r="V10" s="42" t="e">
        <v>#DIV/0!</v>
      </c>
      <c r="W10" s="89">
        <v>1</v>
      </c>
      <c r="X10" s="21"/>
      <c r="Y10" s="98" t="s">
        <v>398</v>
      </c>
      <c r="Z10" s="91" t="s">
        <v>391</v>
      </c>
      <c r="AA10" s="139">
        <v>1.333499999999999</v>
      </c>
      <c r="AB10" s="119">
        <v>6</v>
      </c>
      <c r="AC10" s="119">
        <v>0</v>
      </c>
      <c r="AD10" s="27" t="e">
        <v>#DIV/0!</v>
      </c>
      <c r="AE10" s="119">
        <v>1</v>
      </c>
      <c r="AF10" s="81"/>
      <c r="AG10" s="115" t="s">
        <v>382</v>
      </c>
      <c r="AH10" s="91" t="s">
        <v>203</v>
      </c>
      <c r="AI10" s="25">
        <v>0</v>
      </c>
      <c r="AJ10" s="118">
        <v>9</v>
      </c>
      <c r="AK10" s="118">
        <v>0</v>
      </c>
      <c r="AL10" s="118" t="e">
        <v>#DIV/0!</v>
      </c>
      <c r="AM10" s="118">
        <v>1</v>
      </c>
      <c r="AN10" s="81"/>
      <c r="AO10" s="115" t="s">
        <v>382</v>
      </c>
      <c r="AP10" s="91" t="s">
        <v>203</v>
      </c>
      <c r="AQ10" s="256">
        <v>0</v>
      </c>
      <c r="AR10" s="118">
        <v>9</v>
      </c>
      <c r="AS10" s="118">
        <v>0</v>
      </c>
      <c r="AT10" s="118" t="e">
        <v>#DIV/0!</v>
      </c>
      <c r="AU10" s="89">
        <v>1</v>
      </c>
      <c r="AV10" s="81"/>
      <c r="AW10" s="115" t="s">
        <v>382</v>
      </c>
      <c r="AX10" s="91" t="s">
        <v>203</v>
      </c>
      <c r="AY10" s="256">
        <v>0</v>
      </c>
      <c r="AZ10" s="118">
        <v>9</v>
      </c>
      <c r="BA10" s="118">
        <v>0</v>
      </c>
      <c r="BB10" s="118" t="e">
        <f t="shared" si="0"/>
        <v>#DIV/0!</v>
      </c>
      <c r="BC10" s="89">
        <v>1</v>
      </c>
      <c r="BD10" s="81"/>
      <c r="BE10" s="115" t="s">
        <v>382</v>
      </c>
      <c r="BF10" s="91" t="s">
        <v>203</v>
      </c>
      <c r="BG10" s="25">
        <v>0</v>
      </c>
      <c r="BH10" s="118">
        <v>9</v>
      </c>
      <c r="BI10" s="118">
        <v>0</v>
      </c>
      <c r="BJ10" s="118" t="e">
        <f t="shared" si="1"/>
        <v>#DIV/0!</v>
      </c>
      <c r="BK10" s="89">
        <v>1</v>
      </c>
      <c r="BL10" s="81"/>
      <c r="BM10" s="115" t="s">
        <v>382</v>
      </c>
      <c r="BN10" s="91" t="s">
        <v>203</v>
      </c>
      <c r="BO10" s="365">
        <v>0</v>
      </c>
      <c r="BP10" s="118">
        <v>9</v>
      </c>
      <c r="BQ10" s="118">
        <v>0</v>
      </c>
      <c r="BR10" s="118" t="e">
        <v>#DIV/0!</v>
      </c>
      <c r="BS10" s="89">
        <v>1</v>
      </c>
      <c r="BU10" s="95" t="s">
        <v>55</v>
      </c>
      <c r="BV10" s="96" t="s">
        <v>56</v>
      </c>
      <c r="BW10" s="25">
        <v>2.5</v>
      </c>
      <c r="BX10" s="118">
        <v>2</v>
      </c>
      <c r="BY10" s="118">
        <v>0</v>
      </c>
      <c r="BZ10" s="118" t="e">
        <v>#DIV/0!</v>
      </c>
      <c r="CA10" s="89">
        <v>1</v>
      </c>
    </row>
    <row r="11" spans="1:79" ht="18.75" x14ac:dyDescent="0.3">
      <c r="A11" s="94" t="s">
        <v>17</v>
      </c>
      <c r="B11" s="91" t="s">
        <v>18</v>
      </c>
      <c r="C11" s="138">
        <v>4.0000000000000018</v>
      </c>
      <c r="D11" s="118">
        <v>3</v>
      </c>
      <c r="E11" s="118">
        <v>0</v>
      </c>
      <c r="F11" s="118" t="e">
        <v>#DIV/0!</v>
      </c>
      <c r="G11" s="118">
        <v>1</v>
      </c>
      <c r="H11" s="81"/>
      <c r="I11" s="94" t="s">
        <v>17</v>
      </c>
      <c r="J11" s="91" t="s">
        <v>18</v>
      </c>
      <c r="K11" s="138">
        <v>4.0000000000000018</v>
      </c>
      <c r="L11" s="118">
        <v>3</v>
      </c>
      <c r="M11" s="118"/>
      <c r="N11" s="9" t="e">
        <v>#DIV/0!</v>
      </c>
      <c r="O11" s="6">
        <v>1</v>
      </c>
      <c r="P11" s="21"/>
      <c r="Q11" s="94" t="s">
        <v>363</v>
      </c>
      <c r="R11" s="96" t="s">
        <v>364</v>
      </c>
      <c r="S11" s="138">
        <v>6.9444444444444464</v>
      </c>
      <c r="T11" s="118">
        <v>4</v>
      </c>
      <c r="U11" s="118">
        <v>0</v>
      </c>
      <c r="V11" s="42" t="e">
        <v>#DIV/0!</v>
      </c>
      <c r="W11" s="89">
        <v>1</v>
      </c>
      <c r="X11" s="21"/>
      <c r="Y11" s="90" t="s">
        <v>355</v>
      </c>
      <c r="Z11" s="91" t="s">
        <v>356</v>
      </c>
      <c r="AA11" s="138">
        <v>0</v>
      </c>
      <c r="AB11" s="118">
        <v>5</v>
      </c>
      <c r="AC11" s="118">
        <v>0</v>
      </c>
      <c r="AD11" s="118" t="e">
        <v>#DIV/0!</v>
      </c>
      <c r="AE11" s="118">
        <v>1</v>
      </c>
      <c r="AF11" s="81"/>
      <c r="AG11" s="98" t="s">
        <v>398</v>
      </c>
      <c r="AH11" s="91" t="s">
        <v>391</v>
      </c>
      <c r="AI11" s="138">
        <v>1.333499999999999</v>
      </c>
      <c r="AJ11" s="118">
        <v>6</v>
      </c>
      <c r="AK11" s="118">
        <v>0</v>
      </c>
      <c r="AL11" s="9" t="e">
        <v>#DIV/0!</v>
      </c>
      <c r="AM11" s="118">
        <v>1</v>
      </c>
      <c r="AN11" s="81"/>
      <c r="AO11" s="98" t="s">
        <v>398</v>
      </c>
      <c r="AP11" s="91" t="s">
        <v>391</v>
      </c>
      <c r="AQ11" s="256">
        <v>1.333499999999999</v>
      </c>
      <c r="AR11" s="118">
        <v>6</v>
      </c>
      <c r="AS11" s="118">
        <v>0</v>
      </c>
      <c r="AT11" s="9" t="e">
        <v>#DIV/0!</v>
      </c>
      <c r="AU11" s="89">
        <v>1</v>
      </c>
      <c r="AV11" s="81"/>
      <c r="AW11" s="95" t="s">
        <v>398</v>
      </c>
      <c r="AX11" s="91" t="s">
        <v>391</v>
      </c>
      <c r="AY11" s="25">
        <v>1.333499999999999</v>
      </c>
      <c r="AZ11" s="118">
        <v>6</v>
      </c>
      <c r="BA11" s="118">
        <v>0</v>
      </c>
      <c r="BB11" s="9" t="e">
        <f t="shared" si="0"/>
        <v>#DIV/0!</v>
      </c>
      <c r="BC11" s="89">
        <v>1</v>
      </c>
      <c r="BD11" s="81"/>
      <c r="BE11" s="95" t="s">
        <v>398</v>
      </c>
      <c r="BF11" s="91" t="s">
        <v>391</v>
      </c>
      <c r="BG11" s="25">
        <v>1.333499999999999</v>
      </c>
      <c r="BH11" s="118">
        <v>6</v>
      </c>
      <c r="BI11" s="118">
        <v>0</v>
      </c>
      <c r="BJ11" s="9" t="e">
        <f t="shared" si="1"/>
        <v>#DIV/0!</v>
      </c>
      <c r="BK11" s="89">
        <v>1</v>
      </c>
      <c r="BL11" s="81"/>
      <c r="BM11" s="95" t="s">
        <v>398</v>
      </c>
      <c r="BN11" s="91" t="s">
        <v>391</v>
      </c>
      <c r="BO11" s="365">
        <v>1.333499999999999</v>
      </c>
      <c r="BP11" s="118">
        <v>6</v>
      </c>
      <c r="BQ11" s="118">
        <v>0</v>
      </c>
      <c r="BR11" s="9" t="e">
        <v>#DIV/0!</v>
      </c>
      <c r="BS11" s="89">
        <v>1</v>
      </c>
      <c r="BU11" s="101" t="s">
        <v>376</v>
      </c>
      <c r="BV11" s="91" t="s">
        <v>342</v>
      </c>
      <c r="BW11" s="25">
        <v>1.4000000000000012</v>
      </c>
      <c r="BX11" s="118">
        <v>11</v>
      </c>
      <c r="BY11" s="118">
        <v>0</v>
      </c>
      <c r="BZ11" s="118" t="e">
        <v>#DIV/0!</v>
      </c>
      <c r="CA11" s="89">
        <v>1</v>
      </c>
    </row>
    <row r="12" spans="1:79" ht="18.75" x14ac:dyDescent="0.3">
      <c r="A12" s="101" t="s">
        <v>153</v>
      </c>
      <c r="B12" s="91" t="s">
        <v>154</v>
      </c>
      <c r="C12" s="138">
        <v>2.3333333333333344</v>
      </c>
      <c r="D12" s="118">
        <v>3</v>
      </c>
      <c r="E12" s="118"/>
      <c r="F12" s="118" t="e">
        <v>#DIV/0!</v>
      </c>
      <c r="G12" s="118">
        <v>1</v>
      </c>
      <c r="H12" s="81"/>
      <c r="I12" s="101" t="s">
        <v>153</v>
      </c>
      <c r="J12" s="91" t="s">
        <v>154</v>
      </c>
      <c r="K12" s="138">
        <v>2.3333333333333344</v>
      </c>
      <c r="L12" s="118">
        <v>3</v>
      </c>
      <c r="M12" s="118"/>
      <c r="N12" s="9" t="e">
        <v>#DIV/0!</v>
      </c>
      <c r="O12" s="6">
        <v>1</v>
      </c>
      <c r="P12" s="21"/>
      <c r="Q12" s="94" t="s">
        <v>17</v>
      </c>
      <c r="R12" s="91" t="s">
        <v>18</v>
      </c>
      <c r="S12" s="138">
        <v>4.0000000000000018</v>
      </c>
      <c r="T12" s="118">
        <v>3</v>
      </c>
      <c r="U12" s="118">
        <v>0</v>
      </c>
      <c r="V12" s="88" t="e">
        <v>#DIV/0!</v>
      </c>
      <c r="W12" s="89">
        <v>1</v>
      </c>
      <c r="X12" s="21"/>
      <c r="Y12" s="94" t="s">
        <v>363</v>
      </c>
      <c r="Z12" s="96" t="s">
        <v>364</v>
      </c>
      <c r="AA12" s="138">
        <v>6.9444444444444464</v>
      </c>
      <c r="AB12" s="118">
        <v>4</v>
      </c>
      <c r="AC12" s="118">
        <v>0</v>
      </c>
      <c r="AD12" s="118" t="e">
        <v>#DIV/0!</v>
      </c>
      <c r="AE12" s="118">
        <v>1</v>
      </c>
      <c r="AF12" s="81"/>
      <c r="AG12" s="90" t="s">
        <v>355</v>
      </c>
      <c r="AH12" s="91" t="s">
        <v>356</v>
      </c>
      <c r="AI12" s="138">
        <v>0</v>
      </c>
      <c r="AJ12" s="118">
        <v>5</v>
      </c>
      <c r="AK12" s="118">
        <v>0</v>
      </c>
      <c r="AL12" s="118" t="e">
        <v>#DIV/0!</v>
      </c>
      <c r="AM12" s="118">
        <v>1</v>
      </c>
      <c r="AN12" s="81"/>
      <c r="AO12" s="90" t="s">
        <v>355</v>
      </c>
      <c r="AP12" s="91" t="s">
        <v>356</v>
      </c>
      <c r="AQ12" s="256">
        <v>0</v>
      </c>
      <c r="AR12" s="118">
        <v>5</v>
      </c>
      <c r="AS12" s="118">
        <v>0</v>
      </c>
      <c r="AT12" s="118" t="e">
        <v>#DIV/0!</v>
      </c>
      <c r="AU12" s="89">
        <v>1</v>
      </c>
      <c r="AV12" s="81"/>
      <c r="AW12" s="90" t="s">
        <v>355</v>
      </c>
      <c r="AX12" s="91" t="s">
        <v>356</v>
      </c>
      <c r="AY12" s="25">
        <v>0</v>
      </c>
      <c r="AZ12" s="118">
        <v>5</v>
      </c>
      <c r="BA12" s="118">
        <v>0</v>
      </c>
      <c r="BB12" s="118" t="e">
        <f t="shared" si="0"/>
        <v>#DIV/0!</v>
      </c>
      <c r="BC12" s="89">
        <v>1</v>
      </c>
      <c r="BD12" s="81"/>
      <c r="BE12" s="90" t="s">
        <v>355</v>
      </c>
      <c r="BF12" s="91" t="s">
        <v>356</v>
      </c>
      <c r="BG12" s="25">
        <v>0</v>
      </c>
      <c r="BH12" s="118">
        <v>5</v>
      </c>
      <c r="BI12" s="118">
        <v>0</v>
      </c>
      <c r="BJ12" s="118" t="e">
        <f t="shared" si="1"/>
        <v>#DIV/0!</v>
      </c>
      <c r="BK12" s="89">
        <v>1</v>
      </c>
      <c r="BL12" s="81"/>
      <c r="BM12" s="90" t="s">
        <v>355</v>
      </c>
      <c r="BN12" s="91" t="s">
        <v>356</v>
      </c>
      <c r="BO12" s="365">
        <v>0</v>
      </c>
      <c r="BP12" s="118">
        <v>5</v>
      </c>
      <c r="BQ12" s="118">
        <v>0</v>
      </c>
      <c r="BR12" s="118" t="e">
        <v>#DIV/0!</v>
      </c>
      <c r="BS12" s="89">
        <v>1</v>
      </c>
      <c r="BU12" s="90" t="s">
        <v>123</v>
      </c>
      <c r="BV12" s="91" t="s">
        <v>124</v>
      </c>
      <c r="BW12" s="25">
        <v>3</v>
      </c>
      <c r="BX12" s="118">
        <v>2</v>
      </c>
      <c r="BY12" s="118"/>
      <c r="BZ12" s="118" t="e">
        <v>#DIV/0!</v>
      </c>
      <c r="CA12" s="89">
        <v>1</v>
      </c>
    </row>
    <row r="13" spans="1:79" ht="18.75" x14ac:dyDescent="0.3">
      <c r="A13" s="95" t="s">
        <v>55</v>
      </c>
      <c r="B13" s="96" t="s">
        <v>56</v>
      </c>
      <c r="C13" s="138">
        <v>2.5</v>
      </c>
      <c r="D13" s="118">
        <v>2</v>
      </c>
      <c r="E13" s="118">
        <v>0</v>
      </c>
      <c r="F13" s="118" t="e">
        <v>#DIV/0!</v>
      </c>
      <c r="G13" s="118">
        <v>1</v>
      </c>
      <c r="H13" s="81"/>
      <c r="I13" s="95" t="s">
        <v>55</v>
      </c>
      <c r="J13" s="96" t="s">
        <v>56</v>
      </c>
      <c r="K13" s="138">
        <v>2.5</v>
      </c>
      <c r="L13" s="118">
        <v>2</v>
      </c>
      <c r="M13" s="118"/>
      <c r="N13" s="9" t="e">
        <v>#DIV/0!</v>
      </c>
      <c r="O13" s="6">
        <v>1</v>
      </c>
      <c r="P13" s="21"/>
      <c r="Q13" s="101" t="s">
        <v>153</v>
      </c>
      <c r="R13" s="91" t="s">
        <v>154</v>
      </c>
      <c r="S13" s="138">
        <v>2.3333333333333344</v>
      </c>
      <c r="T13" s="118">
        <v>3</v>
      </c>
      <c r="U13" s="118"/>
      <c r="V13" s="42" t="e">
        <v>#DIV/0!</v>
      </c>
      <c r="W13" s="89">
        <v>1</v>
      </c>
      <c r="X13" s="21"/>
      <c r="Y13" s="94" t="s">
        <v>17</v>
      </c>
      <c r="Z13" s="91" t="s">
        <v>18</v>
      </c>
      <c r="AA13" s="138">
        <v>4.0000000000000018</v>
      </c>
      <c r="AB13" s="118">
        <v>3</v>
      </c>
      <c r="AC13" s="118">
        <v>0</v>
      </c>
      <c r="AD13" s="118" t="e">
        <v>#DIV/0!</v>
      </c>
      <c r="AE13" s="118">
        <v>1</v>
      </c>
      <c r="AF13" s="81"/>
      <c r="AG13" s="94" t="s">
        <v>363</v>
      </c>
      <c r="AH13" s="96" t="s">
        <v>364</v>
      </c>
      <c r="AI13" s="138">
        <v>6.9444444444444464</v>
      </c>
      <c r="AJ13" s="118">
        <v>4</v>
      </c>
      <c r="AK13" s="118">
        <v>0</v>
      </c>
      <c r="AL13" s="118" t="e">
        <v>#DIV/0!</v>
      </c>
      <c r="AM13" s="118">
        <v>1</v>
      </c>
      <c r="AN13" s="81"/>
      <c r="AO13" s="94" t="s">
        <v>363</v>
      </c>
      <c r="AP13" s="96" t="s">
        <v>364</v>
      </c>
      <c r="AQ13" s="256">
        <v>6.9444444444444464</v>
      </c>
      <c r="AR13" s="118">
        <v>4</v>
      </c>
      <c r="AS13" s="118">
        <v>0</v>
      </c>
      <c r="AT13" s="118" t="e">
        <v>#DIV/0!</v>
      </c>
      <c r="AU13" s="89">
        <v>1</v>
      </c>
      <c r="AV13" s="81"/>
      <c r="AW13" s="101" t="s">
        <v>363</v>
      </c>
      <c r="AX13" s="96" t="s">
        <v>364</v>
      </c>
      <c r="AY13" s="25">
        <v>6.9444444444444464</v>
      </c>
      <c r="AZ13" s="118">
        <v>4</v>
      </c>
      <c r="BA13" s="118">
        <v>0</v>
      </c>
      <c r="BB13" s="118" t="e">
        <f t="shared" si="0"/>
        <v>#DIV/0!</v>
      </c>
      <c r="BC13" s="89">
        <v>1</v>
      </c>
      <c r="BD13" s="81"/>
      <c r="BE13" s="101" t="s">
        <v>363</v>
      </c>
      <c r="BF13" s="96" t="s">
        <v>364</v>
      </c>
      <c r="BG13" s="25">
        <v>6.9444444444444464</v>
      </c>
      <c r="BH13" s="118">
        <v>4</v>
      </c>
      <c r="BI13" s="118">
        <v>0</v>
      </c>
      <c r="BJ13" s="118" t="e">
        <f t="shared" si="1"/>
        <v>#DIV/0!</v>
      </c>
      <c r="BK13" s="89">
        <v>1</v>
      </c>
      <c r="BL13" s="81"/>
      <c r="BM13" s="101" t="s">
        <v>477</v>
      </c>
      <c r="BN13" s="96" t="s">
        <v>364</v>
      </c>
      <c r="BO13" s="365">
        <v>6.9444444444444464</v>
      </c>
      <c r="BP13" s="118">
        <v>4</v>
      </c>
      <c r="BQ13" s="118">
        <v>0</v>
      </c>
      <c r="BR13" s="118" t="e">
        <v>#DIV/0!</v>
      </c>
      <c r="BS13" s="89">
        <v>1</v>
      </c>
      <c r="BU13" s="90" t="s">
        <v>153</v>
      </c>
      <c r="BV13" s="91" t="s">
        <v>154</v>
      </c>
      <c r="BW13" s="25">
        <v>2.3333333333333344</v>
      </c>
      <c r="BX13" s="118">
        <v>3</v>
      </c>
      <c r="BY13" s="118"/>
      <c r="BZ13" s="118" t="e">
        <v>#DIV/0!</v>
      </c>
      <c r="CA13" s="89">
        <v>1</v>
      </c>
    </row>
    <row r="14" spans="1:79" ht="18.75" x14ac:dyDescent="0.3">
      <c r="A14" s="90" t="s">
        <v>123</v>
      </c>
      <c r="B14" s="91" t="s">
        <v>124</v>
      </c>
      <c r="C14" s="138">
        <v>3</v>
      </c>
      <c r="D14" s="118">
        <v>2</v>
      </c>
      <c r="E14" s="118"/>
      <c r="F14" s="118" t="e">
        <v>#DIV/0!</v>
      </c>
      <c r="G14" s="118">
        <v>1</v>
      </c>
      <c r="H14" s="81"/>
      <c r="I14" s="90" t="s">
        <v>123</v>
      </c>
      <c r="J14" s="91" t="s">
        <v>124</v>
      </c>
      <c r="K14" s="138">
        <v>3</v>
      </c>
      <c r="L14" s="118">
        <v>2</v>
      </c>
      <c r="M14" s="118"/>
      <c r="N14" s="9" t="e">
        <v>#DIV/0!</v>
      </c>
      <c r="O14" s="6">
        <v>1</v>
      </c>
      <c r="P14" s="21"/>
      <c r="Q14" s="95" t="s">
        <v>55</v>
      </c>
      <c r="R14" s="96" t="s">
        <v>56</v>
      </c>
      <c r="S14" s="138">
        <v>2.5</v>
      </c>
      <c r="T14" s="118">
        <v>2</v>
      </c>
      <c r="U14" s="118">
        <v>0</v>
      </c>
      <c r="V14" s="88" t="e">
        <v>#DIV/0!</v>
      </c>
      <c r="W14" s="89">
        <v>1</v>
      </c>
      <c r="X14" s="21"/>
      <c r="Y14" s="101" t="s">
        <v>153</v>
      </c>
      <c r="Z14" s="91" t="s">
        <v>154</v>
      </c>
      <c r="AA14" s="138">
        <v>2.3333333333333344</v>
      </c>
      <c r="AB14" s="118">
        <v>3</v>
      </c>
      <c r="AC14" s="118"/>
      <c r="AD14" s="118" t="e">
        <v>#DIV/0!</v>
      </c>
      <c r="AE14" s="118">
        <v>1</v>
      </c>
      <c r="AF14" s="81"/>
      <c r="AG14" s="94" t="s">
        <v>17</v>
      </c>
      <c r="AH14" s="91" t="s">
        <v>18</v>
      </c>
      <c r="AI14" s="138">
        <v>4.0000000000000018</v>
      </c>
      <c r="AJ14" s="118">
        <v>3</v>
      </c>
      <c r="AK14" s="118">
        <v>0</v>
      </c>
      <c r="AL14" s="118" t="e">
        <v>#DIV/0!</v>
      </c>
      <c r="AM14" s="118">
        <v>1</v>
      </c>
      <c r="AN14" s="81"/>
      <c r="AO14" s="94" t="s">
        <v>17</v>
      </c>
      <c r="AP14" s="91" t="s">
        <v>18</v>
      </c>
      <c r="AQ14" s="256">
        <v>4.0000000000000018</v>
      </c>
      <c r="AR14" s="118">
        <v>3</v>
      </c>
      <c r="AS14" s="118">
        <v>0</v>
      </c>
      <c r="AT14" s="118" t="e">
        <v>#DIV/0!</v>
      </c>
      <c r="AU14" s="89">
        <v>1</v>
      </c>
      <c r="AV14" s="81"/>
      <c r="AW14" s="101" t="s">
        <v>17</v>
      </c>
      <c r="AX14" s="91" t="s">
        <v>18</v>
      </c>
      <c r="AY14" s="25">
        <v>4.0000000000000018</v>
      </c>
      <c r="AZ14" s="118">
        <v>3</v>
      </c>
      <c r="BA14" s="118">
        <v>0</v>
      </c>
      <c r="BB14" s="118" t="e">
        <f t="shared" si="0"/>
        <v>#DIV/0!</v>
      </c>
      <c r="BC14" s="89">
        <v>1</v>
      </c>
      <c r="BD14" s="81"/>
      <c r="BE14" s="101" t="s">
        <v>17</v>
      </c>
      <c r="BF14" s="91" t="s">
        <v>18</v>
      </c>
      <c r="BG14" s="25">
        <v>4.0000000000000018</v>
      </c>
      <c r="BH14" s="118">
        <v>3</v>
      </c>
      <c r="BI14" s="118">
        <v>0</v>
      </c>
      <c r="BJ14" s="118" t="e">
        <f t="shared" si="1"/>
        <v>#DIV/0!</v>
      </c>
      <c r="BK14" s="89">
        <v>1</v>
      </c>
      <c r="BL14" s="81"/>
      <c r="BM14" s="101" t="s">
        <v>17</v>
      </c>
      <c r="BN14" s="91" t="s">
        <v>18</v>
      </c>
      <c r="BO14" s="365">
        <v>4.0000000000000018</v>
      </c>
      <c r="BP14" s="118">
        <v>3</v>
      </c>
      <c r="BQ14" s="118">
        <v>0</v>
      </c>
      <c r="BR14" s="118" t="e">
        <v>#DIV/0!</v>
      </c>
      <c r="BS14" s="89">
        <v>1</v>
      </c>
      <c r="BU14" s="115" t="s">
        <v>413</v>
      </c>
      <c r="BV14" s="96" t="s">
        <v>414</v>
      </c>
      <c r="BW14" s="25">
        <v>1</v>
      </c>
      <c r="BX14" s="118">
        <v>1</v>
      </c>
      <c r="BY14" s="118">
        <v>0</v>
      </c>
      <c r="BZ14" s="9" t="e">
        <v>#DIV/0!</v>
      </c>
      <c r="CA14" s="89">
        <v>1</v>
      </c>
    </row>
    <row r="15" spans="1:79" ht="18.75" x14ac:dyDescent="0.3">
      <c r="A15" s="90" t="s">
        <v>199</v>
      </c>
      <c r="B15" s="91" t="s">
        <v>200</v>
      </c>
      <c r="C15" s="138">
        <v>-3</v>
      </c>
      <c r="D15" s="118">
        <v>13</v>
      </c>
      <c r="E15" s="118">
        <v>1</v>
      </c>
      <c r="F15" s="9">
        <v>13</v>
      </c>
      <c r="G15" s="89">
        <v>2</v>
      </c>
      <c r="H15" s="81"/>
      <c r="I15" s="90" t="s">
        <v>199</v>
      </c>
      <c r="J15" s="91" t="s">
        <v>200</v>
      </c>
      <c r="K15" s="138">
        <v>-3</v>
      </c>
      <c r="L15" s="118">
        <v>13</v>
      </c>
      <c r="M15" s="118">
        <v>1</v>
      </c>
      <c r="N15" s="9">
        <v>13</v>
      </c>
      <c r="O15" s="89">
        <v>2</v>
      </c>
      <c r="P15" s="21"/>
      <c r="Q15" s="90" t="s">
        <v>123</v>
      </c>
      <c r="R15" s="91" t="s">
        <v>124</v>
      </c>
      <c r="S15" s="138">
        <v>3</v>
      </c>
      <c r="T15" s="118">
        <v>2</v>
      </c>
      <c r="U15" s="118"/>
      <c r="V15" s="42" t="e">
        <v>#DIV/0!</v>
      </c>
      <c r="W15" s="89">
        <v>1</v>
      </c>
      <c r="X15" s="21"/>
      <c r="Y15" s="95" t="s">
        <v>55</v>
      </c>
      <c r="Z15" s="96" t="s">
        <v>56</v>
      </c>
      <c r="AA15" s="138">
        <v>2.5</v>
      </c>
      <c r="AB15" s="118">
        <v>2</v>
      </c>
      <c r="AC15" s="118">
        <v>0</v>
      </c>
      <c r="AD15" s="118" t="e">
        <v>#DIV/0!</v>
      </c>
      <c r="AE15" s="118">
        <v>1</v>
      </c>
      <c r="AF15" s="81"/>
      <c r="AG15" s="101" t="s">
        <v>153</v>
      </c>
      <c r="AH15" s="91" t="s">
        <v>154</v>
      </c>
      <c r="AI15" s="138">
        <v>2.3333333333333344</v>
      </c>
      <c r="AJ15" s="118">
        <v>3</v>
      </c>
      <c r="AK15" s="118"/>
      <c r="AL15" s="118" t="e">
        <v>#DIV/0!</v>
      </c>
      <c r="AM15" s="118">
        <v>1</v>
      </c>
      <c r="AN15" s="81"/>
      <c r="AO15" s="101" t="s">
        <v>153</v>
      </c>
      <c r="AP15" s="91" t="s">
        <v>154</v>
      </c>
      <c r="AQ15" s="256">
        <v>2.3333333333333344</v>
      </c>
      <c r="AR15" s="118">
        <v>3</v>
      </c>
      <c r="AS15" s="118"/>
      <c r="AT15" s="118" t="e">
        <v>#DIV/0!</v>
      </c>
      <c r="AU15" s="89">
        <v>1</v>
      </c>
      <c r="AV15" s="81"/>
      <c r="AW15" s="90" t="s">
        <v>153</v>
      </c>
      <c r="AX15" s="91" t="s">
        <v>154</v>
      </c>
      <c r="AY15" s="25">
        <v>2.3333333333333344</v>
      </c>
      <c r="AZ15" s="118">
        <v>3</v>
      </c>
      <c r="BA15" s="118"/>
      <c r="BB15" s="118" t="e">
        <f t="shared" si="0"/>
        <v>#DIV/0!</v>
      </c>
      <c r="BC15" s="89">
        <v>1</v>
      </c>
      <c r="BD15" s="81"/>
      <c r="BE15" s="90" t="s">
        <v>153</v>
      </c>
      <c r="BF15" s="91" t="s">
        <v>154</v>
      </c>
      <c r="BG15" s="25">
        <v>2.3333333333333344</v>
      </c>
      <c r="BH15" s="118">
        <v>3</v>
      </c>
      <c r="BI15" s="118"/>
      <c r="BJ15" s="118" t="e">
        <f t="shared" si="1"/>
        <v>#DIV/0!</v>
      </c>
      <c r="BK15" s="89">
        <v>1</v>
      </c>
      <c r="BL15" s="81"/>
      <c r="BM15" s="90" t="s">
        <v>153</v>
      </c>
      <c r="BN15" s="91" t="s">
        <v>154</v>
      </c>
      <c r="BO15" s="365">
        <v>2.3333333333333344</v>
      </c>
      <c r="BP15" s="118">
        <v>3</v>
      </c>
      <c r="BQ15" s="118"/>
      <c r="BR15" s="118" t="e">
        <v>#DIV/0!</v>
      </c>
      <c r="BS15" s="89">
        <v>1</v>
      </c>
      <c r="BU15" s="95" t="s">
        <v>398</v>
      </c>
      <c r="BV15" s="91" t="s">
        <v>391</v>
      </c>
      <c r="BW15" s="25">
        <v>1.333499999999999</v>
      </c>
      <c r="BX15" s="118">
        <v>6</v>
      </c>
      <c r="BY15" s="118">
        <v>0</v>
      </c>
      <c r="BZ15" s="9" t="e">
        <v>#DIV/0!</v>
      </c>
      <c r="CA15" s="89">
        <v>1</v>
      </c>
    </row>
    <row r="16" spans="1:79" ht="18.75" x14ac:dyDescent="0.3">
      <c r="A16" s="97" t="s">
        <v>332</v>
      </c>
      <c r="B16" s="91" t="s">
        <v>97</v>
      </c>
      <c r="C16" s="139">
        <v>0.54540000000000255</v>
      </c>
      <c r="D16" s="166">
        <v>10</v>
      </c>
      <c r="E16" s="166">
        <v>1</v>
      </c>
      <c r="F16" s="182">
        <v>10</v>
      </c>
      <c r="G16" s="119">
        <v>3</v>
      </c>
      <c r="H16" s="81"/>
      <c r="I16" s="97" t="s">
        <v>332</v>
      </c>
      <c r="J16" s="91" t="s">
        <v>97</v>
      </c>
      <c r="K16" s="138">
        <v>0.54540000000000255</v>
      </c>
      <c r="L16" s="169">
        <v>10</v>
      </c>
      <c r="M16" s="169">
        <v>1</v>
      </c>
      <c r="N16" s="179">
        <v>10</v>
      </c>
      <c r="O16" s="89">
        <v>3</v>
      </c>
      <c r="P16" s="21"/>
      <c r="Q16" s="190" t="s">
        <v>378</v>
      </c>
      <c r="R16" s="91" t="s">
        <v>379</v>
      </c>
      <c r="S16" s="187">
        <v>4.5714285714285694</v>
      </c>
      <c r="T16" s="119">
        <v>16</v>
      </c>
      <c r="U16" s="119">
        <v>1</v>
      </c>
      <c r="V16" s="42">
        <v>16</v>
      </c>
      <c r="W16" s="89">
        <v>1</v>
      </c>
      <c r="X16" s="21"/>
      <c r="Y16" s="90" t="s">
        <v>123</v>
      </c>
      <c r="Z16" s="91" t="s">
        <v>124</v>
      </c>
      <c r="AA16" s="138">
        <v>3</v>
      </c>
      <c r="AB16" s="118">
        <v>2</v>
      </c>
      <c r="AC16" s="118"/>
      <c r="AD16" s="118" t="e">
        <v>#DIV/0!</v>
      </c>
      <c r="AE16" s="118">
        <v>1</v>
      </c>
      <c r="AF16" s="81"/>
      <c r="AG16" s="95" t="s">
        <v>55</v>
      </c>
      <c r="AH16" s="96" t="s">
        <v>56</v>
      </c>
      <c r="AI16" s="138">
        <v>2.5</v>
      </c>
      <c r="AJ16" s="118">
        <v>2</v>
      </c>
      <c r="AK16" s="118">
        <v>0</v>
      </c>
      <c r="AL16" s="118" t="e">
        <v>#DIV/0!</v>
      </c>
      <c r="AM16" s="118">
        <v>1</v>
      </c>
      <c r="AN16" s="81"/>
      <c r="AO16" s="95" t="s">
        <v>55</v>
      </c>
      <c r="AP16" s="96" t="s">
        <v>56</v>
      </c>
      <c r="AQ16" s="256">
        <v>2.5</v>
      </c>
      <c r="AR16" s="118">
        <v>2</v>
      </c>
      <c r="AS16" s="118">
        <v>0</v>
      </c>
      <c r="AT16" s="118" t="e">
        <v>#DIV/0!</v>
      </c>
      <c r="AU16" s="89">
        <v>1</v>
      </c>
      <c r="AV16" s="81"/>
      <c r="AW16" s="95" t="s">
        <v>55</v>
      </c>
      <c r="AX16" s="96" t="s">
        <v>56</v>
      </c>
      <c r="AY16" s="25">
        <v>2.5</v>
      </c>
      <c r="AZ16" s="118">
        <v>2</v>
      </c>
      <c r="BA16" s="118">
        <v>0</v>
      </c>
      <c r="BB16" s="118" t="e">
        <f t="shared" si="0"/>
        <v>#DIV/0!</v>
      </c>
      <c r="BC16" s="89">
        <v>1</v>
      </c>
      <c r="BD16" s="81"/>
      <c r="BE16" s="95" t="s">
        <v>55</v>
      </c>
      <c r="BF16" s="96" t="s">
        <v>56</v>
      </c>
      <c r="BG16" s="25">
        <v>2.5</v>
      </c>
      <c r="BH16" s="118">
        <v>2</v>
      </c>
      <c r="BI16" s="118">
        <v>0</v>
      </c>
      <c r="BJ16" s="118" t="e">
        <f t="shared" si="1"/>
        <v>#DIV/0!</v>
      </c>
      <c r="BK16" s="89">
        <v>1</v>
      </c>
      <c r="BL16" s="81"/>
      <c r="BM16" s="95" t="s">
        <v>55</v>
      </c>
      <c r="BN16" s="96" t="s">
        <v>56</v>
      </c>
      <c r="BO16" s="365">
        <v>2.5</v>
      </c>
      <c r="BP16" s="118">
        <v>2</v>
      </c>
      <c r="BQ16" s="118">
        <v>0</v>
      </c>
      <c r="BR16" s="118" t="e">
        <v>#DIV/0!</v>
      </c>
      <c r="BS16" s="89">
        <v>1</v>
      </c>
      <c r="BU16" s="101" t="s">
        <v>502</v>
      </c>
      <c r="BV16" s="96" t="s">
        <v>364</v>
      </c>
      <c r="BW16" s="25">
        <v>6.9444444444444464</v>
      </c>
      <c r="BX16" s="118">
        <v>4</v>
      </c>
      <c r="BY16" s="118">
        <v>0</v>
      </c>
      <c r="BZ16" s="118" t="e">
        <v>#DIV/0!</v>
      </c>
      <c r="CA16" s="89">
        <v>1</v>
      </c>
    </row>
    <row r="17" spans="1:79" ht="18.75" x14ac:dyDescent="0.3">
      <c r="A17" s="94" t="s">
        <v>34</v>
      </c>
      <c r="B17" s="96" t="s">
        <v>35</v>
      </c>
      <c r="C17" s="138">
        <v>-1.7142857142857135</v>
      </c>
      <c r="D17" s="118">
        <v>6</v>
      </c>
      <c r="E17" s="118">
        <v>1</v>
      </c>
      <c r="F17" s="9">
        <v>6</v>
      </c>
      <c r="G17" s="89">
        <v>4</v>
      </c>
      <c r="H17" s="81"/>
      <c r="I17" s="98" t="s">
        <v>119</v>
      </c>
      <c r="J17" s="91" t="s">
        <v>120</v>
      </c>
      <c r="K17" s="139">
        <v>0.75</v>
      </c>
      <c r="L17" s="119">
        <v>15</v>
      </c>
      <c r="M17" s="119">
        <v>2</v>
      </c>
      <c r="N17" s="27">
        <v>7.5</v>
      </c>
      <c r="O17" s="119">
        <v>4</v>
      </c>
      <c r="P17" s="21"/>
      <c r="Q17" s="90" t="s">
        <v>199</v>
      </c>
      <c r="R17" s="91" t="s">
        <v>200</v>
      </c>
      <c r="S17" s="138">
        <v>-3</v>
      </c>
      <c r="T17" s="118">
        <v>13</v>
      </c>
      <c r="U17" s="118">
        <v>1</v>
      </c>
      <c r="V17" s="42">
        <v>13</v>
      </c>
      <c r="W17" s="89">
        <v>2</v>
      </c>
      <c r="X17" s="21"/>
      <c r="Y17" s="90" t="s">
        <v>199</v>
      </c>
      <c r="Z17" s="91" t="s">
        <v>200</v>
      </c>
      <c r="AA17" s="138">
        <v>-3</v>
      </c>
      <c r="AB17" s="118">
        <v>13</v>
      </c>
      <c r="AC17" s="118">
        <v>1</v>
      </c>
      <c r="AD17" s="9">
        <v>13</v>
      </c>
      <c r="AE17" s="89">
        <v>2</v>
      </c>
      <c r="AF17" s="81"/>
      <c r="AG17" s="90" t="s">
        <v>123</v>
      </c>
      <c r="AH17" s="91" t="s">
        <v>124</v>
      </c>
      <c r="AI17" s="138">
        <v>3</v>
      </c>
      <c r="AJ17" s="118">
        <v>2</v>
      </c>
      <c r="AK17" s="118"/>
      <c r="AL17" s="118" t="e">
        <v>#DIV/0!</v>
      </c>
      <c r="AM17" s="118">
        <v>1</v>
      </c>
      <c r="AN17" s="81"/>
      <c r="AO17" s="90" t="s">
        <v>123</v>
      </c>
      <c r="AP17" s="91" t="s">
        <v>124</v>
      </c>
      <c r="AQ17" s="256">
        <v>3</v>
      </c>
      <c r="AR17" s="118">
        <v>2</v>
      </c>
      <c r="AS17" s="118"/>
      <c r="AT17" s="118" t="e">
        <v>#DIV/0!</v>
      </c>
      <c r="AU17" s="89">
        <v>1</v>
      </c>
      <c r="AV17" s="81"/>
      <c r="AW17" s="90" t="s">
        <v>123</v>
      </c>
      <c r="AX17" s="91" t="s">
        <v>124</v>
      </c>
      <c r="AY17" s="25">
        <v>3</v>
      </c>
      <c r="AZ17" s="118">
        <v>2</v>
      </c>
      <c r="BA17" s="118"/>
      <c r="BB17" s="118" t="e">
        <f t="shared" si="0"/>
        <v>#DIV/0!</v>
      </c>
      <c r="BC17" s="89">
        <v>1</v>
      </c>
      <c r="BD17" s="81"/>
      <c r="BE17" s="90" t="s">
        <v>123</v>
      </c>
      <c r="BF17" s="91" t="s">
        <v>124</v>
      </c>
      <c r="BG17" s="25">
        <v>3</v>
      </c>
      <c r="BH17" s="118">
        <v>2</v>
      </c>
      <c r="BI17" s="118"/>
      <c r="BJ17" s="118" t="e">
        <f t="shared" si="1"/>
        <v>#DIV/0!</v>
      </c>
      <c r="BK17" s="89">
        <v>1</v>
      </c>
      <c r="BL17" s="81"/>
      <c r="BM17" s="90" t="s">
        <v>123</v>
      </c>
      <c r="BN17" s="91" t="s">
        <v>124</v>
      </c>
      <c r="BO17" s="365">
        <v>3</v>
      </c>
      <c r="BP17" s="118">
        <v>2</v>
      </c>
      <c r="BQ17" s="118"/>
      <c r="BR17" s="118" t="e">
        <v>#DIV/0!</v>
      </c>
      <c r="BS17" s="89">
        <v>1</v>
      </c>
      <c r="BU17" s="115" t="s">
        <v>382</v>
      </c>
      <c r="BV17" s="91" t="s">
        <v>203</v>
      </c>
      <c r="BW17" s="25">
        <v>0</v>
      </c>
      <c r="BX17" s="118">
        <v>9</v>
      </c>
      <c r="BY17" s="118">
        <v>0</v>
      </c>
      <c r="BZ17" s="118" t="e">
        <v>#DIV/0!</v>
      </c>
      <c r="CA17" s="89">
        <v>1</v>
      </c>
    </row>
    <row r="18" spans="1:79" ht="18.75" x14ac:dyDescent="0.3">
      <c r="A18" s="114" t="s">
        <v>226</v>
      </c>
      <c r="B18" s="91" t="s">
        <v>227</v>
      </c>
      <c r="C18" s="138">
        <v>8.7369999999999983</v>
      </c>
      <c r="D18" s="118">
        <v>56</v>
      </c>
      <c r="E18" s="118">
        <v>10</v>
      </c>
      <c r="F18" s="9">
        <v>5.6</v>
      </c>
      <c r="G18" s="89">
        <v>5</v>
      </c>
      <c r="H18" s="81"/>
      <c r="I18" s="94" t="s">
        <v>34</v>
      </c>
      <c r="J18" s="96" t="s">
        <v>35</v>
      </c>
      <c r="K18" s="138">
        <v>-1.7142857142857135</v>
      </c>
      <c r="L18" s="118">
        <v>6</v>
      </c>
      <c r="M18" s="118">
        <v>1</v>
      </c>
      <c r="N18" s="9">
        <v>6</v>
      </c>
      <c r="O18" s="89">
        <v>5</v>
      </c>
      <c r="P18" s="21"/>
      <c r="Q18" s="102" t="s">
        <v>332</v>
      </c>
      <c r="R18" s="91" t="s">
        <v>97</v>
      </c>
      <c r="S18" s="138">
        <v>0.54540000000000255</v>
      </c>
      <c r="T18" s="169">
        <v>10</v>
      </c>
      <c r="U18" s="169">
        <v>1</v>
      </c>
      <c r="V18" s="42">
        <v>10</v>
      </c>
      <c r="W18" s="89">
        <v>3</v>
      </c>
      <c r="X18" s="21"/>
      <c r="Y18" s="190" t="s">
        <v>378</v>
      </c>
      <c r="Z18" s="91" t="s">
        <v>379</v>
      </c>
      <c r="AA18" s="187">
        <v>4.8887999999999998</v>
      </c>
      <c r="AB18" s="119">
        <v>22</v>
      </c>
      <c r="AC18" s="119">
        <v>2</v>
      </c>
      <c r="AD18" s="27">
        <v>11</v>
      </c>
      <c r="AE18" s="119">
        <v>3</v>
      </c>
      <c r="AF18" s="81"/>
      <c r="AG18" s="133" t="s">
        <v>413</v>
      </c>
      <c r="AH18" s="96" t="s">
        <v>414</v>
      </c>
      <c r="AI18" s="239">
        <v>1</v>
      </c>
      <c r="AJ18" s="119">
        <v>1</v>
      </c>
      <c r="AK18" s="119">
        <v>0</v>
      </c>
      <c r="AL18" s="27" t="e">
        <v>#DIV/0!</v>
      </c>
      <c r="AM18" s="119">
        <v>1</v>
      </c>
      <c r="AN18" s="81"/>
      <c r="AO18" s="115" t="s">
        <v>413</v>
      </c>
      <c r="AP18" s="96" t="s">
        <v>414</v>
      </c>
      <c r="AQ18" s="256">
        <v>1</v>
      </c>
      <c r="AR18" s="118">
        <v>1</v>
      </c>
      <c r="AS18" s="118">
        <v>0</v>
      </c>
      <c r="AT18" s="9" t="e">
        <v>#DIV/0!</v>
      </c>
      <c r="AU18" s="89">
        <v>1</v>
      </c>
      <c r="AV18" s="81"/>
      <c r="AW18" s="115" t="s">
        <v>413</v>
      </c>
      <c r="AX18" s="96" t="s">
        <v>414</v>
      </c>
      <c r="AY18" s="25">
        <v>1</v>
      </c>
      <c r="AZ18" s="118">
        <v>1</v>
      </c>
      <c r="BA18" s="118">
        <v>0</v>
      </c>
      <c r="BB18" s="9" t="e">
        <f t="shared" si="0"/>
        <v>#DIV/0!</v>
      </c>
      <c r="BC18" s="89">
        <v>1</v>
      </c>
      <c r="BD18" s="81"/>
      <c r="BE18" s="115" t="s">
        <v>413</v>
      </c>
      <c r="BF18" s="96" t="s">
        <v>414</v>
      </c>
      <c r="BG18" s="25">
        <v>1</v>
      </c>
      <c r="BH18" s="118">
        <v>1</v>
      </c>
      <c r="BI18" s="118">
        <v>0</v>
      </c>
      <c r="BJ18" s="9" t="e">
        <f t="shared" si="1"/>
        <v>#DIV/0!</v>
      </c>
      <c r="BK18" s="89">
        <v>1</v>
      </c>
      <c r="BL18" s="81"/>
      <c r="BM18" s="115" t="s">
        <v>413</v>
      </c>
      <c r="BN18" s="96" t="s">
        <v>414</v>
      </c>
      <c r="BO18" s="365">
        <v>1</v>
      </c>
      <c r="BP18" s="118">
        <v>1</v>
      </c>
      <c r="BQ18" s="118">
        <v>0</v>
      </c>
      <c r="BR18" s="9" t="e">
        <v>#DIV/0!</v>
      </c>
      <c r="BS18" s="89">
        <v>1</v>
      </c>
      <c r="BU18" s="90" t="s">
        <v>355</v>
      </c>
      <c r="BV18" s="91" t="s">
        <v>356</v>
      </c>
      <c r="BW18" s="25">
        <v>0</v>
      </c>
      <c r="BX18" s="118">
        <v>5</v>
      </c>
      <c r="BY18" s="118">
        <v>0</v>
      </c>
      <c r="BZ18" s="118" t="e">
        <v>#DIV/0!</v>
      </c>
      <c r="CA18" s="89">
        <v>1</v>
      </c>
    </row>
    <row r="19" spans="1:79" ht="18.75" x14ac:dyDescent="0.3">
      <c r="A19" s="98" t="s">
        <v>60</v>
      </c>
      <c r="B19" s="96" t="s">
        <v>62</v>
      </c>
      <c r="C19" s="138">
        <v>3.7499444444444485</v>
      </c>
      <c r="D19" s="118">
        <v>11</v>
      </c>
      <c r="E19" s="118">
        <v>2</v>
      </c>
      <c r="F19" s="9">
        <v>5.5</v>
      </c>
      <c r="G19" s="89">
        <v>6</v>
      </c>
      <c r="H19" s="81"/>
      <c r="I19" s="114" t="s">
        <v>226</v>
      </c>
      <c r="J19" s="91" t="s">
        <v>227</v>
      </c>
      <c r="K19" s="139">
        <v>7.8054999999999986</v>
      </c>
      <c r="L19" s="119">
        <v>62</v>
      </c>
      <c r="M19" s="119">
        <v>11</v>
      </c>
      <c r="N19" s="27">
        <v>5.6363636363636367</v>
      </c>
      <c r="O19" s="119">
        <v>6</v>
      </c>
      <c r="P19" s="21"/>
      <c r="Q19" s="98" t="s">
        <v>119</v>
      </c>
      <c r="R19" s="91" t="s">
        <v>120</v>
      </c>
      <c r="S19" s="138">
        <v>0.75</v>
      </c>
      <c r="T19" s="118">
        <v>15</v>
      </c>
      <c r="U19" s="118">
        <v>2</v>
      </c>
      <c r="V19" s="42">
        <v>7.5</v>
      </c>
      <c r="W19" s="89">
        <v>4</v>
      </c>
      <c r="X19" s="21"/>
      <c r="Y19" s="102" t="s">
        <v>332</v>
      </c>
      <c r="Z19" s="91" t="s">
        <v>97</v>
      </c>
      <c r="AA19" s="138">
        <v>0.54540000000000255</v>
      </c>
      <c r="AB19" s="169">
        <v>10</v>
      </c>
      <c r="AC19" s="169">
        <v>1</v>
      </c>
      <c r="AD19" s="179">
        <v>10</v>
      </c>
      <c r="AE19" s="89">
        <v>4</v>
      </c>
      <c r="AF19" s="81"/>
      <c r="AG19" s="90" t="s">
        <v>199</v>
      </c>
      <c r="AH19" s="91" t="s">
        <v>200</v>
      </c>
      <c r="AI19" s="138">
        <v>-3</v>
      </c>
      <c r="AJ19" s="118">
        <v>13</v>
      </c>
      <c r="AK19" s="118">
        <v>1</v>
      </c>
      <c r="AL19" s="9">
        <v>13</v>
      </c>
      <c r="AM19" s="89">
        <v>2</v>
      </c>
      <c r="AN19" s="81"/>
      <c r="AO19" s="90" t="s">
        <v>199</v>
      </c>
      <c r="AP19" s="91" t="s">
        <v>200</v>
      </c>
      <c r="AQ19" s="256">
        <v>-3</v>
      </c>
      <c r="AR19" s="118">
        <v>13</v>
      </c>
      <c r="AS19" s="118">
        <v>1</v>
      </c>
      <c r="AT19" s="9">
        <v>13</v>
      </c>
      <c r="AU19" s="89">
        <v>2</v>
      </c>
      <c r="AV19" s="81"/>
      <c r="AW19" s="90" t="s">
        <v>199</v>
      </c>
      <c r="AX19" s="91" t="s">
        <v>200</v>
      </c>
      <c r="AY19" s="256">
        <v>-3</v>
      </c>
      <c r="AZ19" s="118">
        <v>13</v>
      </c>
      <c r="BA19" s="118">
        <v>1</v>
      </c>
      <c r="BB19" s="9">
        <f t="shared" si="0"/>
        <v>13</v>
      </c>
      <c r="BC19" s="89">
        <v>2</v>
      </c>
      <c r="BD19" s="81"/>
      <c r="BE19" s="90" t="s">
        <v>199</v>
      </c>
      <c r="BF19" s="91" t="s">
        <v>200</v>
      </c>
      <c r="BG19" s="25">
        <v>-3</v>
      </c>
      <c r="BH19" s="118">
        <v>13</v>
      </c>
      <c r="BI19" s="118">
        <v>1</v>
      </c>
      <c r="BJ19" s="9">
        <f t="shared" si="1"/>
        <v>13</v>
      </c>
      <c r="BK19" s="89">
        <v>2</v>
      </c>
      <c r="BL19" s="81"/>
      <c r="BM19" s="90" t="s">
        <v>199</v>
      </c>
      <c r="BN19" s="91" t="s">
        <v>200</v>
      </c>
      <c r="BO19" s="365">
        <v>-3</v>
      </c>
      <c r="BP19" s="118">
        <v>13</v>
      </c>
      <c r="BQ19" s="118">
        <v>1</v>
      </c>
      <c r="BR19" s="9">
        <v>13</v>
      </c>
      <c r="BS19" s="89">
        <v>2</v>
      </c>
      <c r="BU19" s="90" t="s">
        <v>199</v>
      </c>
      <c r="BV19" s="91" t="s">
        <v>200</v>
      </c>
      <c r="BW19" s="25">
        <v>-3</v>
      </c>
      <c r="BX19" s="118">
        <v>13</v>
      </c>
      <c r="BY19" s="118">
        <v>1</v>
      </c>
      <c r="BZ19" s="9">
        <v>13</v>
      </c>
      <c r="CA19" s="89">
        <v>2</v>
      </c>
    </row>
    <row r="20" spans="1:79" ht="18.75" x14ac:dyDescent="0.3">
      <c r="A20" s="143" t="s">
        <v>213</v>
      </c>
      <c r="B20" s="144" t="s">
        <v>78</v>
      </c>
      <c r="C20" s="138">
        <v>0.60000000000000142</v>
      </c>
      <c r="D20" s="118">
        <v>26</v>
      </c>
      <c r="E20" s="118">
        <v>5</v>
      </c>
      <c r="F20" s="9">
        <v>5.2</v>
      </c>
      <c r="G20" s="89">
        <v>7</v>
      </c>
      <c r="H20" s="81"/>
      <c r="I20" s="143" t="s">
        <v>213</v>
      </c>
      <c r="J20" s="144" t="s">
        <v>78</v>
      </c>
      <c r="K20" s="138">
        <v>0.60000000000000142</v>
      </c>
      <c r="L20" s="118">
        <v>26</v>
      </c>
      <c r="M20" s="118">
        <v>5</v>
      </c>
      <c r="N20" s="9">
        <v>5.2</v>
      </c>
      <c r="O20" s="89">
        <v>7</v>
      </c>
      <c r="P20" s="21"/>
      <c r="Q20" s="94" t="s">
        <v>34</v>
      </c>
      <c r="R20" s="96" t="s">
        <v>35</v>
      </c>
      <c r="S20" s="138">
        <v>-1.7142857142857135</v>
      </c>
      <c r="T20" s="118">
        <v>6</v>
      </c>
      <c r="U20" s="118">
        <v>1</v>
      </c>
      <c r="V20" s="42">
        <v>6</v>
      </c>
      <c r="W20" s="89">
        <v>5</v>
      </c>
      <c r="X20" s="21"/>
      <c r="Y20" s="98" t="s">
        <v>119</v>
      </c>
      <c r="Z20" s="91" t="s">
        <v>120</v>
      </c>
      <c r="AA20" s="138">
        <v>0.75</v>
      </c>
      <c r="AB20" s="118">
        <v>15</v>
      </c>
      <c r="AC20" s="118">
        <v>2</v>
      </c>
      <c r="AD20" s="9">
        <v>7.5</v>
      </c>
      <c r="AE20" s="89">
        <v>5</v>
      </c>
      <c r="AF20" s="81"/>
      <c r="AG20" s="102" t="s">
        <v>332</v>
      </c>
      <c r="AH20" s="91" t="s">
        <v>97</v>
      </c>
      <c r="AI20" s="239">
        <v>1.3331999999999997</v>
      </c>
      <c r="AJ20" s="166">
        <v>11</v>
      </c>
      <c r="AK20" s="166">
        <v>1</v>
      </c>
      <c r="AL20" s="182">
        <v>11</v>
      </c>
      <c r="AM20" s="119">
        <v>3</v>
      </c>
      <c r="AN20" s="81"/>
      <c r="AO20" s="98" t="s">
        <v>119</v>
      </c>
      <c r="AP20" s="91" t="s">
        <v>120</v>
      </c>
      <c r="AQ20" s="256">
        <v>0.75</v>
      </c>
      <c r="AR20" s="118">
        <v>15</v>
      </c>
      <c r="AS20" s="118">
        <v>2</v>
      </c>
      <c r="AT20" s="9">
        <v>7.5</v>
      </c>
      <c r="AU20" s="89">
        <v>3</v>
      </c>
      <c r="AV20" s="81"/>
      <c r="AW20" s="95" t="s">
        <v>119</v>
      </c>
      <c r="AX20" s="91" t="s">
        <v>120</v>
      </c>
      <c r="AY20" s="25">
        <v>0.75</v>
      </c>
      <c r="AZ20" s="118">
        <v>15</v>
      </c>
      <c r="BA20" s="118">
        <v>2</v>
      </c>
      <c r="BB20" s="9">
        <f t="shared" si="0"/>
        <v>7.5</v>
      </c>
      <c r="BC20" s="89">
        <v>3</v>
      </c>
      <c r="BD20" s="81"/>
      <c r="BE20" s="95" t="s">
        <v>119</v>
      </c>
      <c r="BF20" s="91" t="s">
        <v>120</v>
      </c>
      <c r="BG20" s="25">
        <v>0.75</v>
      </c>
      <c r="BH20" s="118">
        <v>15</v>
      </c>
      <c r="BI20" s="118">
        <v>2</v>
      </c>
      <c r="BJ20" s="9">
        <f t="shared" si="1"/>
        <v>7.5</v>
      </c>
      <c r="BK20" s="89">
        <v>3</v>
      </c>
      <c r="BL20" s="81"/>
      <c r="BM20" s="95" t="s">
        <v>119</v>
      </c>
      <c r="BN20" s="91" t="s">
        <v>120</v>
      </c>
      <c r="BO20" s="365">
        <v>0.75</v>
      </c>
      <c r="BP20" s="118">
        <v>15</v>
      </c>
      <c r="BQ20" s="118">
        <v>2</v>
      </c>
      <c r="BR20" s="9">
        <v>7.5</v>
      </c>
      <c r="BS20" s="89">
        <v>3</v>
      </c>
      <c r="BU20" s="95" t="s">
        <v>119</v>
      </c>
      <c r="BV20" s="91" t="s">
        <v>120</v>
      </c>
      <c r="BW20" s="25">
        <v>0.75</v>
      </c>
      <c r="BX20" s="118">
        <v>15</v>
      </c>
      <c r="BY20" s="118">
        <v>2</v>
      </c>
      <c r="BZ20" s="9">
        <v>7.5</v>
      </c>
      <c r="CA20" s="89">
        <v>3</v>
      </c>
    </row>
    <row r="21" spans="1:79" ht="18.75" x14ac:dyDescent="0.3">
      <c r="A21" s="92" t="s">
        <v>22</v>
      </c>
      <c r="B21" s="100" t="s">
        <v>25</v>
      </c>
      <c r="C21" s="138">
        <v>-0.29999999999999893</v>
      </c>
      <c r="D21" s="118">
        <v>15</v>
      </c>
      <c r="E21" s="118">
        <v>3</v>
      </c>
      <c r="F21" s="9">
        <v>5</v>
      </c>
      <c r="G21" s="89">
        <v>8</v>
      </c>
      <c r="H21" s="81"/>
      <c r="I21" s="92" t="s">
        <v>22</v>
      </c>
      <c r="J21" s="100" t="s">
        <v>25</v>
      </c>
      <c r="K21" s="138">
        <v>-0.29999999999999893</v>
      </c>
      <c r="L21" s="118">
        <v>15</v>
      </c>
      <c r="M21" s="118">
        <v>3</v>
      </c>
      <c r="N21" s="9">
        <v>5</v>
      </c>
      <c r="O21" s="89">
        <v>8</v>
      </c>
      <c r="P21" s="21"/>
      <c r="Q21" s="114" t="s">
        <v>225</v>
      </c>
      <c r="R21" s="96" t="s">
        <v>246</v>
      </c>
      <c r="S21" s="138">
        <v>-2.5713428571428611</v>
      </c>
      <c r="T21" s="118">
        <v>62</v>
      </c>
      <c r="U21" s="118">
        <v>11</v>
      </c>
      <c r="V21" s="42">
        <v>5.6363636363636367</v>
      </c>
      <c r="W21" s="89">
        <v>6</v>
      </c>
      <c r="X21" s="21"/>
      <c r="Y21" s="94" t="s">
        <v>34</v>
      </c>
      <c r="Z21" s="96" t="s">
        <v>35</v>
      </c>
      <c r="AA21" s="138">
        <v>-1.7142857142857135</v>
      </c>
      <c r="AB21" s="118">
        <v>6</v>
      </c>
      <c r="AC21" s="118">
        <v>1</v>
      </c>
      <c r="AD21" s="9">
        <v>6</v>
      </c>
      <c r="AE21" s="89">
        <v>6</v>
      </c>
      <c r="AF21" s="81"/>
      <c r="AG21" s="98" t="s">
        <v>119</v>
      </c>
      <c r="AH21" s="91" t="s">
        <v>120</v>
      </c>
      <c r="AI21" s="138">
        <v>0.75</v>
      </c>
      <c r="AJ21" s="118">
        <v>15</v>
      </c>
      <c r="AK21" s="118">
        <v>2</v>
      </c>
      <c r="AL21" s="9">
        <v>7.5</v>
      </c>
      <c r="AM21" s="89">
        <v>4</v>
      </c>
      <c r="AN21" s="81"/>
      <c r="AO21" s="190" t="s">
        <v>378</v>
      </c>
      <c r="AP21" s="91" t="s">
        <v>379</v>
      </c>
      <c r="AQ21" s="256">
        <v>5.3332000000000015</v>
      </c>
      <c r="AR21" s="118">
        <v>26</v>
      </c>
      <c r="AS21" s="118">
        <v>4</v>
      </c>
      <c r="AT21" s="9">
        <v>6.5</v>
      </c>
      <c r="AU21" s="89">
        <v>4</v>
      </c>
      <c r="AV21" s="81"/>
      <c r="AW21" s="191" t="s">
        <v>378</v>
      </c>
      <c r="AX21" s="91" t="s">
        <v>379</v>
      </c>
      <c r="AY21" s="187">
        <v>5.3332000000000015</v>
      </c>
      <c r="AZ21" s="119">
        <v>28</v>
      </c>
      <c r="BA21" s="119">
        <v>4</v>
      </c>
      <c r="BB21" s="27">
        <f t="shared" si="0"/>
        <v>7</v>
      </c>
      <c r="BC21" s="119">
        <v>4</v>
      </c>
      <c r="BD21" s="81"/>
      <c r="BE21" s="191" t="s">
        <v>378</v>
      </c>
      <c r="BF21" s="91" t="s">
        <v>379</v>
      </c>
      <c r="BG21" s="25">
        <v>5.3332000000000015</v>
      </c>
      <c r="BH21" s="118">
        <v>28</v>
      </c>
      <c r="BI21" s="118">
        <v>4</v>
      </c>
      <c r="BJ21" s="9">
        <f t="shared" si="1"/>
        <v>7</v>
      </c>
      <c r="BK21" s="89">
        <v>4</v>
      </c>
      <c r="BL21" s="81"/>
      <c r="BM21" s="191" t="s">
        <v>476</v>
      </c>
      <c r="BN21" s="91" t="s">
        <v>379</v>
      </c>
      <c r="BO21" s="365">
        <v>5.3332000000000015</v>
      </c>
      <c r="BP21" s="118">
        <v>28</v>
      </c>
      <c r="BQ21" s="118">
        <v>4</v>
      </c>
      <c r="BR21" s="9">
        <v>7</v>
      </c>
      <c r="BS21" s="89">
        <v>4</v>
      </c>
      <c r="BU21" s="191" t="s">
        <v>476</v>
      </c>
      <c r="BV21" s="91" t="s">
        <v>379</v>
      </c>
      <c r="BW21" s="25">
        <v>5.3332000000000015</v>
      </c>
      <c r="BX21" s="118">
        <v>28</v>
      </c>
      <c r="BY21" s="118">
        <v>4</v>
      </c>
      <c r="BZ21" s="9">
        <v>7</v>
      </c>
      <c r="CA21" s="89">
        <v>4</v>
      </c>
    </row>
    <row r="22" spans="1:79" ht="18.75" x14ac:dyDescent="0.3">
      <c r="A22" s="101" t="s">
        <v>235</v>
      </c>
      <c r="B22" s="91" t="s">
        <v>236</v>
      </c>
      <c r="C22" s="138">
        <v>-0.6666666666666643</v>
      </c>
      <c r="D22" s="118">
        <v>15</v>
      </c>
      <c r="E22" s="118">
        <v>3</v>
      </c>
      <c r="F22" s="9">
        <v>5</v>
      </c>
      <c r="G22" s="89">
        <v>8</v>
      </c>
      <c r="H22" s="81"/>
      <c r="I22" s="101" t="s">
        <v>235</v>
      </c>
      <c r="J22" s="91" t="s">
        <v>236</v>
      </c>
      <c r="K22" s="138">
        <v>-0.6666666666666643</v>
      </c>
      <c r="L22" s="118">
        <v>15</v>
      </c>
      <c r="M22" s="118">
        <v>3</v>
      </c>
      <c r="N22" s="9">
        <v>5</v>
      </c>
      <c r="O22" s="89">
        <v>8</v>
      </c>
      <c r="P22" s="21"/>
      <c r="Q22" s="143" t="s">
        <v>213</v>
      </c>
      <c r="R22" s="144" t="s">
        <v>78</v>
      </c>
      <c r="S22" s="138">
        <v>0.60000000000000142</v>
      </c>
      <c r="T22" s="118">
        <v>26</v>
      </c>
      <c r="U22" s="118">
        <v>5</v>
      </c>
      <c r="V22" s="42">
        <v>5.2</v>
      </c>
      <c r="W22" s="89">
        <v>7</v>
      </c>
      <c r="X22" s="21"/>
      <c r="Y22" s="105" t="s">
        <v>226</v>
      </c>
      <c r="Z22" s="91" t="s">
        <v>227</v>
      </c>
      <c r="AA22" s="138">
        <v>7.8054999999999986</v>
      </c>
      <c r="AB22" s="118">
        <v>62</v>
      </c>
      <c r="AC22" s="118">
        <v>11</v>
      </c>
      <c r="AD22" s="9">
        <v>5.6363636363636367</v>
      </c>
      <c r="AE22" s="89">
        <v>7</v>
      </c>
      <c r="AF22" s="81"/>
      <c r="AG22" s="190" t="s">
        <v>378</v>
      </c>
      <c r="AH22" s="91" t="s">
        <v>379</v>
      </c>
      <c r="AI22" s="239">
        <v>5.3332000000000015</v>
      </c>
      <c r="AJ22" s="119">
        <v>26</v>
      </c>
      <c r="AK22" s="119">
        <v>4</v>
      </c>
      <c r="AL22" s="27">
        <v>6.5</v>
      </c>
      <c r="AM22" s="119">
        <v>5</v>
      </c>
      <c r="AN22" s="81"/>
      <c r="AO22" s="102" t="s">
        <v>332</v>
      </c>
      <c r="AP22" s="91" t="s">
        <v>97</v>
      </c>
      <c r="AQ22" s="257">
        <v>1.3331999999999997</v>
      </c>
      <c r="AR22" s="166">
        <v>13</v>
      </c>
      <c r="AS22" s="166">
        <v>2</v>
      </c>
      <c r="AT22" s="182">
        <v>6.5</v>
      </c>
      <c r="AU22" s="119">
        <v>4</v>
      </c>
      <c r="AV22" s="81"/>
      <c r="AW22" s="97" t="s">
        <v>332</v>
      </c>
      <c r="AX22" s="91" t="s">
        <v>97</v>
      </c>
      <c r="AY22" s="25">
        <v>1.3331999999999997</v>
      </c>
      <c r="AZ22" s="169">
        <v>13</v>
      </c>
      <c r="BA22" s="169">
        <v>2</v>
      </c>
      <c r="BB22" s="179">
        <f t="shared" si="0"/>
        <v>6.5</v>
      </c>
      <c r="BC22" s="89">
        <v>5</v>
      </c>
      <c r="BD22" s="81"/>
      <c r="BE22" s="97" t="s">
        <v>332</v>
      </c>
      <c r="BF22" s="91" t="s">
        <v>97</v>
      </c>
      <c r="BG22" s="25">
        <v>1.3331999999999997</v>
      </c>
      <c r="BH22" s="169">
        <v>13</v>
      </c>
      <c r="BI22" s="169">
        <v>2</v>
      </c>
      <c r="BJ22" s="179">
        <f t="shared" si="1"/>
        <v>6.5</v>
      </c>
      <c r="BK22" s="89">
        <v>5</v>
      </c>
      <c r="BL22" s="81"/>
      <c r="BM22" s="97" t="s">
        <v>332</v>
      </c>
      <c r="BN22" s="91" t="s">
        <v>97</v>
      </c>
      <c r="BO22" s="365">
        <v>1.3331999999999997</v>
      </c>
      <c r="BP22" s="169">
        <v>13</v>
      </c>
      <c r="BQ22" s="169">
        <v>2</v>
      </c>
      <c r="BR22" s="179">
        <v>6.5</v>
      </c>
      <c r="BS22" s="89">
        <v>5</v>
      </c>
      <c r="BU22" s="97" t="s">
        <v>332</v>
      </c>
      <c r="BV22" s="91" t="s">
        <v>97</v>
      </c>
      <c r="BW22" s="25">
        <v>1.3331999999999997</v>
      </c>
      <c r="BX22" s="118">
        <v>13</v>
      </c>
      <c r="BY22" s="169">
        <v>2</v>
      </c>
      <c r="BZ22" s="179">
        <v>6.5</v>
      </c>
      <c r="CA22" s="89">
        <v>5</v>
      </c>
    </row>
    <row r="23" spans="1:79" ht="18.75" x14ac:dyDescent="0.3">
      <c r="A23" s="97" t="s">
        <v>322</v>
      </c>
      <c r="B23" s="91" t="s">
        <v>323</v>
      </c>
      <c r="C23" s="138">
        <v>2.5</v>
      </c>
      <c r="D23" s="118">
        <v>5</v>
      </c>
      <c r="E23" s="118">
        <v>1</v>
      </c>
      <c r="F23" s="9">
        <v>5</v>
      </c>
      <c r="G23" s="89">
        <v>8</v>
      </c>
      <c r="H23" s="81"/>
      <c r="I23" s="97" t="s">
        <v>322</v>
      </c>
      <c r="J23" s="91" t="s">
        <v>323</v>
      </c>
      <c r="K23" s="138">
        <v>2.5</v>
      </c>
      <c r="L23" s="118">
        <v>5</v>
      </c>
      <c r="M23" s="118">
        <v>1</v>
      </c>
      <c r="N23" s="9">
        <v>5</v>
      </c>
      <c r="O23" s="89">
        <v>8</v>
      </c>
      <c r="P23" s="21"/>
      <c r="Q23" s="92" t="s">
        <v>22</v>
      </c>
      <c r="R23" s="100" t="s">
        <v>25</v>
      </c>
      <c r="S23" s="138">
        <v>-2.2857142857142847</v>
      </c>
      <c r="T23" s="118">
        <v>15</v>
      </c>
      <c r="U23" s="118">
        <v>3</v>
      </c>
      <c r="V23" s="42">
        <v>5</v>
      </c>
      <c r="W23" s="89">
        <v>8</v>
      </c>
      <c r="X23" s="21"/>
      <c r="Y23" s="143" t="s">
        <v>213</v>
      </c>
      <c r="Z23" s="144" t="s">
        <v>78</v>
      </c>
      <c r="AA23" s="138">
        <v>0.60000000000000142</v>
      </c>
      <c r="AB23" s="118">
        <v>26</v>
      </c>
      <c r="AC23" s="118">
        <v>5</v>
      </c>
      <c r="AD23" s="9">
        <v>5.2</v>
      </c>
      <c r="AE23" s="89">
        <v>8</v>
      </c>
      <c r="AF23" s="81"/>
      <c r="AG23" s="94" t="s">
        <v>34</v>
      </c>
      <c r="AH23" s="96" t="s">
        <v>35</v>
      </c>
      <c r="AI23" s="138">
        <v>-1.7142857142857135</v>
      </c>
      <c r="AJ23" s="118">
        <v>6</v>
      </c>
      <c r="AK23" s="118">
        <v>1</v>
      </c>
      <c r="AL23" s="9">
        <v>6</v>
      </c>
      <c r="AM23" s="89">
        <v>6</v>
      </c>
      <c r="AN23" s="81"/>
      <c r="AO23" s="94" t="s">
        <v>34</v>
      </c>
      <c r="AP23" s="96" t="s">
        <v>35</v>
      </c>
      <c r="AQ23" s="256">
        <v>-1.7142857142857135</v>
      </c>
      <c r="AR23" s="118">
        <v>6</v>
      </c>
      <c r="AS23" s="118">
        <v>1</v>
      </c>
      <c r="AT23" s="9">
        <v>6</v>
      </c>
      <c r="AU23" s="89">
        <v>6</v>
      </c>
      <c r="AV23" s="81"/>
      <c r="AW23" s="101" t="s">
        <v>34</v>
      </c>
      <c r="AX23" s="96" t="s">
        <v>35</v>
      </c>
      <c r="AY23" s="25">
        <v>-1.7142857142857135</v>
      </c>
      <c r="AZ23" s="118">
        <v>6</v>
      </c>
      <c r="BA23" s="118">
        <v>1</v>
      </c>
      <c r="BB23" s="9">
        <f t="shared" si="0"/>
        <v>6</v>
      </c>
      <c r="BC23" s="89">
        <v>6</v>
      </c>
      <c r="BD23" s="81"/>
      <c r="BE23" s="101" t="s">
        <v>34</v>
      </c>
      <c r="BF23" s="96" t="s">
        <v>35</v>
      </c>
      <c r="BG23" s="25">
        <v>-1.7142857142857135</v>
      </c>
      <c r="BH23" s="118">
        <v>6</v>
      </c>
      <c r="BI23" s="118">
        <v>1</v>
      </c>
      <c r="BJ23" s="9">
        <f t="shared" si="1"/>
        <v>6</v>
      </c>
      <c r="BK23" s="89">
        <v>6</v>
      </c>
      <c r="BL23" s="81"/>
      <c r="BM23" s="101" t="s">
        <v>34</v>
      </c>
      <c r="BN23" s="96" t="s">
        <v>35</v>
      </c>
      <c r="BO23" s="365">
        <v>-1.7142857142857135</v>
      </c>
      <c r="BP23" s="118">
        <v>6</v>
      </c>
      <c r="BQ23" s="118">
        <v>1</v>
      </c>
      <c r="BR23" s="9">
        <v>6</v>
      </c>
      <c r="BS23" s="89">
        <v>6</v>
      </c>
      <c r="BU23" s="101" t="s">
        <v>34</v>
      </c>
      <c r="BV23" s="96" t="s">
        <v>35</v>
      </c>
      <c r="BW23" s="25">
        <v>-1.7142857142857135</v>
      </c>
      <c r="BX23" s="118">
        <v>6</v>
      </c>
      <c r="BY23" s="118">
        <v>1</v>
      </c>
      <c r="BZ23" s="9">
        <v>6</v>
      </c>
      <c r="CA23" s="89">
        <v>6</v>
      </c>
    </row>
    <row r="24" spans="1:79" ht="18.75" x14ac:dyDescent="0.3">
      <c r="A24" s="98" t="s">
        <v>249</v>
      </c>
      <c r="B24" s="96" t="s">
        <v>21</v>
      </c>
      <c r="C24" s="138">
        <v>-0.83333333333333481</v>
      </c>
      <c r="D24" s="118">
        <v>5</v>
      </c>
      <c r="E24" s="118">
        <v>1</v>
      </c>
      <c r="F24" s="9">
        <v>5</v>
      </c>
      <c r="G24" s="89">
        <v>8</v>
      </c>
      <c r="H24" s="81"/>
      <c r="I24" s="98" t="s">
        <v>249</v>
      </c>
      <c r="J24" s="96" t="s">
        <v>21</v>
      </c>
      <c r="K24" s="138">
        <v>-0.83333333333333481</v>
      </c>
      <c r="L24" s="118">
        <v>5</v>
      </c>
      <c r="M24" s="118">
        <v>1</v>
      </c>
      <c r="N24" s="9">
        <v>5</v>
      </c>
      <c r="O24" s="89">
        <v>8</v>
      </c>
      <c r="P24" s="21"/>
      <c r="Q24" s="101" t="s">
        <v>235</v>
      </c>
      <c r="R24" s="91" t="s">
        <v>236</v>
      </c>
      <c r="S24" s="138">
        <v>-0.6666666666666643</v>
      </c>
      <c r="T24" s="118">
        <v>15</v>
      </c>
      <c r="U24" s="118">
        <v>3</v>
      </c>
      <c r="V24" s="42">
        <v>5</v>
      </c>
      <c r="W24" s="89">
        <v>8</v>
      </c>
      <c r="X24" s="21"/>
      <c r="Y24" s="92" t="s">
        <v>22</v>
      </c>
      <c r="Z24" s="100" t="s">
        <v>25</v>
      </c>
      <c r="AA24" s="138">
        <v>-2.2857142857142847</v>
      </c>
      <c r="AB24" s="118">
        <v>15</v>
      </c>
      <c r="AC24" s="118">
        <v>3</v>
      </c>
      <c r="AD24" s="9">
        <v>5</v>
      </c>
      <c r="AE24" s="89">
        <v>9</v>
      </c>
      <c r="AF24" s="81"/>
      <c r="AG24" s="105" t="s">
        <v>226</v>
      </c>
      <c r="AH24" s="91" t="s">
        <v>227</v>
      </c>
      <c r="AI24" s="138">
        <v>7.8054999999999986</v>
      </c>
      <c r="AJ24" s="118">
        <v>62</v>
      </c>
      <c r="AK24" s="118">
        <v>11</v>
      </c>
      <c r="AL24" s="9">
        <v>5.6363636363636367</v>
      </c>
      <c r="AM24" s="89">
        <v>7</v>
      </c>
      <c r="AN24" s="81"/>
      <c r="AO24" s="114" t="s">
        <v>225</v>
      </c>
      <c r="AP24" s="96" t="s">
        <v>246</v>
      </c>
      <c r="AQ24" s="256">
        <v>-2.5713428571428611</v>
      </c>
      <c r="AR24" s="118">
        <v>62</v>
      </c>
      <c r="AS24" s="118">
        <v>11</v>
      </c>
      <c r="AT24" s="9">
        <v>5.6363636363636367</v>
      </c>
      <c r="AU24" s="89">
        <v>7</v>
      </c>
      <c r="AV24" s="81"/>
      <c r="AW24" s="109" t="s">
        <v>226</v>
      </c>
      <c r="AX24" s="91" t="s">
        <v>227</v>
      </c>
      <c r="AY24" s="187">
        <v>7.8054999999999986</v>
      </c>
      <c r="AZ24" s="119">
        <v>65</v>
      </c>
      <c r="BA24" s="119">
        <v>11</v>
      </c>
      <c r="BB24" s="27">
        <f t="shared" si="0"/>
        <v>5.9090909090909092</v>
      </c>
      <c r="BC24" s="119">
        <v>7</v>
      </c>
      <c r="BD24" s="81"/>
      <c r="BE24" s="109" t="s">
        <v>226</v>
      </c>
      <c r="BF24" s="91" t="s">
        <v>227</v>
      </c>
      <c r="BG24" s="25">
        <v>7.8054999999999986</v>
      </c>
      <c r="BH24" s="118">
        <v>65</v>
      </c>
      <c r="BI24" s="118">
        <v>11</v>
      </c>
      <c r="BJ24" s="9">
        <f t="shared" si="1"/>
        <v>5.9090909090909092</v>
      </c>
      <c r="BK24" s="89">
        <v>7</v>
      </c>
      <c r="BL24" s="81"/>
      <c r="BM24" s="109" t="s">
        <v>226</v>
      </c>
      <c r="BN24" s="91" t="s">
        <v>227</v>
      </c>
      <c r="BO24" s="365">
        <v>7.8054999999999986</v>
      </c>
      <c r="BP24" s="118">
        <v>65</v>
      </c>
      <c r="BQ24" s="118">
        <v>11</v>
      </c>
      <c r="BR24" s="9">
        <v>5.9090909090909092</v>
      </c>
      <c r="BS24" s="89">
        <v>7</v>
      </c>
      <c r="BU24" s="109" t="s">
        <v>226</v>
      </c>
      <c r="BV24" s="91" t="s">
        <v>227</v>
      </c>
      <c r="BW24" s="25">
        <v>7.8054999999999986</v>
      </c>
      <c r="BX24" s="118">
        <v>65</v>
      </c>
      <c r="BY24" s="118">
        <v>11</v>
      </c>
      <c r="BZ24" s="9">
        <v>5.9090909090909092</v>
      </c>
      <c r="CA24" s="89">
        <v>7</v>
      </c>
    </row>
    <row r="25" spans="1:79" ht="18.75" x14ac:dyDescent="0.3">
      <c r="A25" s="114" t="s">
        <v>292</v>
      </c>
      <c r="B25" s="91" t="s">
        <v>293</v>
      </c>
      <c r="C25" s="138">
        <v>2.8334999999999999</v>
      </c>
      <c r="D25" s="118">
        <v>18</v>
      </c>
      <c r="E25" s="118">
        <v>4</v>
      </c>
      <c r="F25" s="9">
        <v>4.5</v>
      </c>
      <c r="G25" s="89">
        <v>12</v>
      </c>
      <c r="H25" s="81"/>
      <c r="I25" s="114" t="s">
        <v>292</v>
      </c>
      <c r="J25" s="91" t="s">
        <v>293</v>
      </c>
      <c r="K25" s="138">
        <v>2.8334999999999999</v>
      </c>
      <c r="L25" s="118">
        <v>18</v>
      </c>
      <c r="M25" s="118">
        <v>4</v>
      </c>
      <c r="N25" s="9">
        <v>4.5</v>
      </c>
      <c r="O25" s="89">
        <v>12</v>
      </c>
      <c r="P25" s="21"/>
      <c r="Q25" s="97" t="s">
        <v>322</v>
      </c>
      <c r="R25" s="91" t="s">
        <v>323</v>
      </c>
      <c r="S25" s="138">
        <v>2.5</v>
      </c>
      <c r="T25" s="118">
        <v>5</v>
      </c>
      <c r="U25" s="118">
        <v>1</v>
      </c>
      <c r="V25" s="42">
        <v>5</v>
      </c>
      <c r="W25" s="89">
        <v>8</v>
      </c>
      <c r="X25" s="21"/>
      <c r="Y25" s="101" t="s">
        <v>235</v>
      </c>
      <c r="Z25" s="91" t="s">
        <v>236</v>
      </c>
      <c r="AA25" s="138">
        <v>-0.6666666666666643</v>
      </c>
      <c r="AB25" s="118">
        <v>15</v>
      </c>
      <c r="AC25" s="118">
        <v>3</v>
      </c>
      <c r="AD25" s="9">
        <v>5</v>
      </c>
      <c r="AE25" s="89">
        <v>9</v>
      </c>
      <c r="AF25" s="81"/>
      <c r="AG25" s="143" t="s">
        <v>213</v>
      </c>
      <c r="AH25" s="144" t="s">
        <v>78</v>
      </c>
      <c r="AI25" s="138">
        <v>0.60000000000000142</v>
      </c>
      <c r="AJ25" s="118">
        <v>26</v>
      </c>
      <c r="AK25" s="118">
        <v>5</v>
      </c>
      <c r="AL25" s="9">
        <v>5.2</v>
      </c>
      <c r="AM25" s="89">
        <v>8</v>
      </c>
      <c r="AN25" s="81"/>
      <c r="AO25" s="143" t="s">
        <v>213</v>
      </c>
      <c r="AP25" s="144" t="s">
        <v>78</v>
      </c>
      <c r="AQ25" s="256">
        <v>0.60000000000000142</v>
      </c>
      <c r="AR25" s="118">
        <v>26</v>
      </c>
      <c r="AS25" s="118">
        <v>5</v>
      </c>
      <c r="AT25" s="9">
        <v>5.2</v>
      </c>
      <c r="AU25" s="89">
        <v>8</v>
      </c>
      <c r="AV25" s="81"/>
      <c r="AW25" s="109" t="s">
        <v>225</v>
      </c>
      <c r="AX25" s="96" t="s">
        <v>246</v>
      </c>
      <c r="AY25" s="25">
        <v>-2.5713428571428611</v>
      </c>
      <c r="AZ25" s="118">
        <v>62</v>
      </c>
      <c r="BA25" s="118">
        <v>11</v>
      </c>
      <c r="BB25" s="9">
        <f t="shared" si="0"/>
        <v>5.6363636363636367</v>
      </c>
      <c r="BC25" s="89">
        <v>8</v>
      </c>
      <c r="BD25" s="81"/>
      <c r="BE25" s="109" t="s">
        <v>225</v>
      </c>
      <c r="BF25" s="96" t="s">
        <v>246</v>
      </c>
      <c r="BG25" s="25">
        <v>-2.5713428571428611</v>
      </c>
      <c r="BH25" s="118">
        <v>62</v>
      </c>
      <c r="BI25" s="118">
        <v>11</v>
      </c>
      <c r="BJ25" s="9">
        <f t="shared" si="1"/>
        <v>5.6363636363636367</v>
      </c>
      <c r="BK25" s="89">
        <v>8</v>
      </c>
      <c r="BL25" s="81"/>
      <c r="BM25" s="109" t="s">
        <v>225</v>
      </c>
      <c r="BN25" s="96" t="s">
        <v>246</v>
      </c>
      <c r="BO25" s="365">
        <v>-2.5713428571428611</v>
      </c>
      <c r="BP25" s="118">
        <v>62</v>
      </c>
      <c r="BQ25" s="118">
        <v>11</v>
      </c>
      <c r="BR25" s="9">
        <v>5.6363636363636367</v>
      </c>
      <c r="BS25" s="89">
        <v>8</v>
      </c>
      <c r="BU25" s="109" t="s">
        <v>225</v>
      </c>
      <c r="BV25" s="96" t="s">
        <v>246</v>
      </c>
      <c r="BW25" s="25">
        <v>-2.5713428571428611</v>
      </c>
      <c r="BX25" s="118">
        <v>62</v>
      </c>
      <c r="BY25" s="118">
        <v>11</v>
      </c>
      <c r="BZ25" s="9">
        <v>5.6363636363636367</v>
      </c>
      <c r="CA25" s="89">
        <v>8</v>
      </c>
    </row>
    <row r="26" spans="1:79" ht="18.75" x14ac:dyDescent="0.3">
      <c r="A26" s="94" t="s">
        <v>330</v>
      </c>
      <c r="B26" s="96" t="s">
        <v>331</v>
      </c>
      <c r="C26" s="138">
        <v>0</v>
      </c>
      <c r="D26" s="118">
        <v>9</v>
      </c>
      <c r="E26" s="118">
        <v>2</v>
      </c>
      <c r="F26" s="9">
        <v>4.5</v>
      </c>
      <c r="G26" s="89">
        <v>12</v>
      </c>
      <c r="H26" s="81"/>
      <c r="I26" s="101" t="s">
        <v>232</v>
      </c>
      <c r="J26" s="91" t="s">
        <v>83</v>
      </c>
      <c r="K26" s="138">
        <v>5.7142857142857162</v>
      </c>
      <c r="L26" s="118">
        <v>13</v>
      </c>
      <c r="M26" s="118">
        <v>3</v>
      </c>
      <c r="N26" s="9">
        <v>4.333333333333333</v>
      </c>
      <c r="O26" s="89">
        <v>13</v>
      </c>
      <c r="P26" s="21"/>
      <c r="Q26" s="98" t="s">
        <v>249</v>
      </c>
      <c r="R26" s="96" t="s">
        <v>21</v>
      </c>
      <c r="S26" s="138">
        <v>-0.83333333333333481</v>
      </c>
      <c r="T26" s="118">
        <v>5</v>
      </c>
      <c r="U26" s="118">
        <v>1</v>
      </c>
      <c r="V26" s="42">
        <v>5</v>
      </c>
      <c r="W26" s="89">
        <v>8</v>
      </c>
      <c r="X26" s="21"/>
      <c r="Y26" s="97" t="s">
        <v>394</v>
      </c>
      <c r="Z26" s="91" t="s">
        <v>300</v>
      </c>
      <c r="AA26" s="229">
        <v>0.99990000000000112</v>
      </c>
      <c r="AB26" s="166">
        <v>5</v>
      </c>
      <c r="AC26" s="166">
        <v>1</v>
      </c>
      <c r="AD26" s="27">
        <v>5</v>
      </c>
      <c r="AE26" s="119">
        <v>9</v>
      </c>
      <c r="AF26" s="81"/>
      <c r="AG26" s="92" t="s">
        <v>22</v>
      </c>
      <c r="AH26" s="100" t="s">
        <v>25</v>
      </c>
      <c r="AI26" s="138">
        <v>-2.2857142857142847</v>
      </c>
      <c r="AJ26" s="118">
        <v>15</v>
      </c>
      <c r="AK26" s="118">
        <v>3</v>
      </c>
      <c r="AL26" s="9">
        <v>5</v>
      </c>
      <c r="AM26" s="89">
        <v>9</v>
      </c>
      <c r="AN26" s="81"/>
      <c r="AO26" s="92" t="s">
        <v>22</v>
      </c>
      <c r="AP26" s="100" t="s">
        <v>25</v>
      </c>
      <c r="AQ26" s="256">
        <v>-2.2857142857142847</v>
      </c>
      <c r="AR26" s="118">
        <v>15</v>
      </c>
      <c r="AS26" s="118">
        <v>3</v>
      </c>
      <c r="AT26" s="9">
        <v>5</v>
      </c>
      <c r="AU26" s="89">
        <v>9</v>
      </c>
      <c r="AV26" s="81"/>
      <c r="AW26" s="326" t="s">
        <v>213</v>
      </c>
      <c r="AX26" s="144" t="s">
        <v>78</v>
      </c>
      <c r="AY26" s="25">
        <v>0.60000000000000142</v>
      </c>
      <c r="AZ26" s="118">
        <v>26</v>
      </c>
      <c r="BA26" s="118">
        <v>5</v>
      </c>
      <c r="BB26" s="9">
        <f t="shared" si="0"/>
        <v>5.2</v>
      </c>
      <c r="BC26" s="89">
        <v>9</v>
      </c>
      <c r="BD26" s="81"/>
      <c r="BE26" s="326" t="s">
        <v>213</v>
      </c>
      <c r="BF26" s="144" t="s">
        <v>78</v>
      </c>
      <c r="BG26" s="25">
        <v>0.60000000000000142</v>
      </c>
      <c r="BH26" s="118">
        <v>26</v>
      </c>
      <c r="BI26" s="118">
        <v>5</v>
      </c>
      <c r="BJ26" s="9">
        <f t="shared" si="1"/>
        <v>5.2</v>
      </c>
      <c r="BK26" s="89">
        <v>9</v>
      </c>
      <c r="BL26" s="81"/>
      <c r="BM26" s="326" t="s">
        <v>213</v>
      </c>
      <c r="BN26" s="144" t="s">
        <v>78</v>
      </c>
      <c r="BO26" s="365">
        <v>0.60000000000000142</v>
      </c>
      <c r="BP26" s="118">
        <v>26</v>
      </c>
      <c r="BQ26" s="118">
        <v>5</v>
      </c>
      <c r="BR26" s="9">
        <v>5.2</v>
      </c>
      <c r="BS26" s="89">
        <v>9</v>
      </c>
      <c r="BU26" s="326" t="s">
        <v>213</v>
      </c>
      <c r="BV26" s="144" t="s">
        <v>78</v>
      </c>
      <c r="BW26" s="25">
        <v>0.60000000000000142</v>
      </c>
      <c r="BX26" s="118">
        <v>26</v>
      </c>
      <c r="BY26" s="118">
        <v>5</v>
      </c>
      <c r="BZ26" s="9">
        <v>5.2</v>
      </c>
      <c r="CA26" s="89">
        <v>9</v>
      </c>
    </row>
    <row r="27" spans="1:79" ht="18.75" x14ac:dyDescent="0.3">
      <c r="A27" s="101" t="s">
        <v>232</v>
      </c>
      <c r="B27" s="91" t="s">
        <v>83</v>
      </c>
      <c r="C27" s="138">
        <v>5.7142857142857162</v>
      </c>
      <c r="D27" s="118">
        <v>13</v>
      </c>
      <c r="E27" s="118">
        <v>3</v>
      </c>
      <c r="F27" s="9">
        <v>4.333333333333333</v>
      </c>
      <c r="G27" s="89">
        <v>14</v>
      </c>
      <c r="H27" s="81"/>
      <c r="I27" s="97" t="s">
        <v>319</v>
      </c>
      <c r="J27" s="91" t="s">
        <v>320</v>
      </c>
      <c r="K27" s="138">
        <v>0.83333333333333304</v>
      </c>
      <c r="L27" s="118">
        <v>17</v>
      </c>
      <c r="M27" s="118">
        <v>4</v>
      </c>
      <c r="N27" s="9">
        <v>4.25</v>
      </c>
      <c r="O27" s="89">
        <v>14</v>
      </c>
      <c r="P27" s="21"/>
      <c r="Q27" s="105" t="s">
        <v>345</v>
      </c>
      <c r="R27" s="91" t="s">
        <v>293</v>
      </c>
      <c r="S27" s="138">
        <v>2.8334999999999999</v>
      </c>
      <c r="T27" s="118">
        <v>18</v>
      </c>
      <c r="U27" s="118">
        <v>4</v>
      </c>
      <c r="V27" s="42">
        <v>4.5</v>
      </c>
      <c r="W27" s="89">
        <v>12</v>
      </c>
      <c r="X27" s="21"/>
      <c r="Y27" s="97" t="s">
        <v>101</v>
      </c>
      <c r="Z27" s="91" t="s">
        <v>396</v>
      </c>
      <c r="AA27" s="139">
        <v>1.6667000000000005</v>
      </c>
      <c r="AB27" s="119">
        <v>5</v>
      </c>
      <c r="AC27" s="119">
        <v>1</v>
      </c>
      <c r="AD27" s="27">
        <v>5</v>
      </c>
      <c r="AE27" s="119">
        <v>9</v>
      </c>
      <c r="AF27" s="81"/>
      <c r="AG27" s="101" t="s">
        <v>235</v>
      </c>
      <c r="AH27" s="91" t="s">
        <v>236</v>
      </c>
      <c r="AI27" s="138">
        <v>-0.6666666666666643</v>
      </c>
      <c r="AJ27" s="118">
        <v>15</v>
      </c>
      <c r="AK27" s="118">
        <v>3</v>
      </c>
      <c r="AL27" s="9">
        <v>5</v>
      </c>
      <c r="AM27" s="89">
        <v>9</v>
      </c>
      <c r="AN27" s="81"/>
      <c r="AO27" s="101" t="s">
        <v>235</v>
      </c>
      <c r="AP27" s="91" t="s">
        <v>236</v>
      </c>
      <c r="AQ27" s="256">
        <v>-0.6666666666666643</v>
      </c>
      <c r="AR27" s="118">
        <v>15</v>
      </c>
      <c r="AS27" s="118">
        <v>3</v>
      </c>
      <c r="AT27" s="9">
        <v>5</v>
      </c>
      <c r="AU27" s="89">
        <v>9</v>
      </c>
      <c r="AV27" s="81"/>
      <c r="AW27" s="316" t="s">
        <v>23</v>
      </c>
      <c r="AX27" s="93" t="s">
        <v>24</v>
      </c>
      <c r="AY27" s="25">
        <v>-0.29999999999999893</v>
      </c>
      <c r="AZ27" s="118">
        <v>15</v>
      </c>
      <c r="BA27" s="118">
        <v>3</v>
      </c>
      <c r="BB27" s="9">
        <f t="shared" si="0"/>
        <v>5</v>
      </c>
      <c r="BC27" s="89">
        <v>10</v>
      </c>
      <c r="BD27" s="81"/>
      <c r="BE27" s="92" t="s">
        <v>22</v>
      </c>
      <c r="BF27" s="100" t="s">
        <v>25</v>
      </c>
      <c r="BG27" s="25">
        <v>-2.2857142857142847</v>
      </c>
      <c r="BH27" s="118">
        <v>15</v>
      </c>
      <c r="BI27" s="118">
        <v>3</v>
      </c>
      <c r="BJ27" s="9">
        <f t="shared" si="1"/>
        <v>5</v>
      </c>
      <c r="BK27" s="89">
        <v>10</v>
      </c>
      <c r="BL27" s="81"/>
      <c r="BM27" s="316" t="s">
        <v>467</v>
      </c>
      <c r="BN27" s="93" t="s">
        <v>24</v>
      </c>
      <c r="BO27" s="365">
        <v>-0.29999999999999893</v>
      </c>
      <c r="BP27" s="118">
        <v>15</v>
      </c>
      <c r="BQ27" s="118">
        <v>3</v>
      </c>
      <c r="BR27" s="9">
        <v>5</v>
      </c>
      <c r="BS27" s="89">
        <v>10</v>
      </c>
      <c r="BU27" s="316" t="s">
        <v>467</v>
      </c>
      <c r="BV27" s="93" t="s">
        <v>24</v>
      </c>
      <c r="BW27" s="25">
        <v>-0.29999999999999893</v>
      </c>
      <c r="BX27" s="118">
        <v>15</v>
      </c>
      <c r="BY27" s="118">
        <v>3</v>
      </c>
      <c r="BZ27" s="9">
        <v>5</v>
      </c>
      <c r="CA27" s="89">
        <v>10</v>
      </c>
    </row>
    <row r="28" spans="1:79" ht="18.75" x14ac:dyDescent="0.3">
      <c r="A28" s="97" t="s">
        <v>319</v>
      </c>
      <c r="B28" s="91" t="s">
        <v>320</v>
      </c>
      <c r="C28" s="138">
        <v>0.83333333333333304</v>
      </c>
      <c r="D28" s="118">
        <v>17</v>
      </c>
      <c r="E28" s="118">
        <v>4</v>
      </c>
      <c r="F28" s="9">
        <v>4.25</v>
      </c>
      <c r="G28" s="89">
        <v>15</v>
      </c>
      <c r="H28" s="81"/>
      <c r="I28" s="102" t="s">
        <v>248</v>
      </c>
      <c r="J28" s="91" t="s">
        <v>188</v>
      </c>
      <c r="K28" s="138">
        <v>0</v>
      </c>
      <c r="L28" s="118">
        <v>8</v>
      </c>
      <c r="M28" s="118">
        <v>2</v>
      </c>
      <c r="N28" s="9">
        <v>4</v>
      </c>
      <c r="O28" s="89">
        <v>15</v>
      </c>
      <c r="P28" s="21"/>
      <c r="Q28" s="105" t="s">
        <v>127</v>
      </c>
      <c r="R28" s="91" t="s">
        <v>128</v>
      </c>
      <c r="S28" s="187">
        <v>7.5556444444444431</v>
      </c>
      <c r="T28" s="119">
        <v>22</v>
      </c>
      <c r="U28" s="119">
        <v>5</v>
      </c>
      <c r="V28" s="42">
        <v>4.4000000000000004</v>
      </c>
      <c r="W28" s="89">
        <v>13</v>
      </c>
      <c r="X28" s="21"/>
      <c r="Y28" s="97" t="s">
        <v>322</v>
      </c>
      <c r="Z28" s="91" t="s">
        <v>323</v>
      </c>
      <c r="AA28" s="138">
        <v>2.5</v>
      </c>
      <c r="AB28" s="118">
        <v>5</v>
      </c>
      <c r="AC28" s="118">
        <v>1</v>
      </c>
      <c r="AD28" s="9">
        <v>5</v>
      </c>
      <c r="AE28" s="89">
        <v>9</v>
      </c>
      <c r="AF28" s="81"/>
      <c r="AG28" s="97" t="s">
        <v>322</v>
      </c>
      <c r="AH28" s="91" t="s">
        <v>323</v>
      </c>
      <c r="AI28" s="138">
        <v>2.5</v>
      </c>
      <c r="AJ28" s="118">
        <v>5</v>
      </c>
      <c r="AK28" s="118">
        <v>1</v>
      </c>
      <c r="AL28" s="9">
        <v>5</v>
      </c>
      <c r="AM28" s="89">
        <v>9</v>
      </c>
      <c r="AN28" s="81"/>
      <c r="AO28" s="97" t="s">
        <v>322</v>
      </c>
      <c r="AP28" s="91" t="s">
        <v>323</v>
      </c>
      <c r="AQ28" s="256">
        <v>2.5</v>
      </c>
      <c r="AR28" s="118">
        <v>5</v>
      </c>
      <c r="AS28" s="118">
        <v>1</v>
      </c>
      <c r="AT28" s="9">
        <v>5</v>
      </c>
      <c r="AU28" s="89">
        <v>9</v>
      </c>
      <c r="AV28" s="81"/>
      <c r="AW28" s="90" t="s">
        <v>235</v>
      </c>
      <c r="AX28" s="91" t="s">
        <v>236</v>
      </c>
      <c r="AY28" s="25">
        <v>-0.6666666666666643</v>
      </c>
      <c r="AZ28" s="118">
        <v>15</v>
      </c>
      <c r="BA28" s="118">
        <v>3</v>
      </c>
      <c r="BB28" s="9">
        <f t="shared" si="0"/>
        <v>5</v>
      </c>
      <c r="BC28" s="89">
        <v>10</v>
      </c>
      <c r="BD28" s="81"/>
      <c r="BE28" s="90" t="s">
        <v>235</v>
      </c>
      <c r="BF28" s="91" t="s">
        <v>236</v>
      </c>
      <c r="BG28" s="25">
        <v>-0.6666666666666643</v>
      </c>
      <c r="BH28" s="118">
        <v>15</v>
      </c>
      <c r="BI28" s="118">
        <v>3</v>
      </c>
      <c r="BJ28" s="9">
        <f t="shared" si="1"/>
        <v>5</v>
      </c>
      <c r="BK28" s="89">
        <v>10</v>
      </c>
      <c r="BL28" s="81"/>
      <c r="BM28" s="90" t="s">
        <v>235</v>
      </c>
      <c r="BN28" s="91" t="s">
        <v>236</v>
      </c>
      <c r="BO28" s="365">
        <v>-0.6666666666666643</v>
      </c>
      <c r="BP28" s="118">
        <v>15</v>
      </c>
      <c r="BQ28" s="118">
        <v>3</v>
      </c>
      <c r="BR28" s="9">
        <v>5</v>
      </c>
      <c r="BS28" s="89">
        <v>10</v>
      </c>
      <c r="BU28" s="429" t="s">
        <v>496</v>
      </c>
      <c r="BV28" s="96" t="s">
        <v>497</v>
      </c>
      <c r="BW28" s="187">
        <v>-1.3333333333333321</v>
      </c>
      <c r="BX28" s="119">
        <v>5</v>
      </c>
      <c r="BY28" s="119">
        <v>1</v>
      </c>
      <c r="BZ28" s="27">
        <v>5</v>
      </c>
      <c r="CA28" s="119">
        <v>10</v>
      </c>
    </row>
    <row r="29" spans="1:79" ht="18.75" x14ac:dyDescent="0.3">
      <c r="A29" s="98" t="s">
        <v>119</v>
      </c>
      <c r="B29" s="91" t="s">
        <v>120</v>
      </c>
      <c r="C29" s="138">
        <v>0</v>
      </c>
      <c r="D29" s="118">
        <v>8</v>
      </c>
      <c r="E29" s="118">
        <v>2</v>
      </c>
      <c r="F29" s="9">
        <v>4</v>
      </c>
      <c r="G29" s="89">
        <v>16</v>
      </c>
      <c r="H29" s="81"/>
      <c r="I29" s="90" t="s">
        <v>13</v>
      </c>
      <c r="J29" s="91" t="s">
        <v>14</v>
      </c>
      <c r="K29" s="138">
        <v>-5.7499999999999982</v>
      </c>
      <c r="L29" s="118">
        <v>27</v>
      </c>
      <c r="M29" s="118">
        <v>7</v>
      </c>
      <c r="N29" s="9">
        <v>3.8571428571428572</v>
      </c>
      <c r="O29" s="89">
        <v>16</v>
      </c>
      <c r="P29" s="21"/>
      <c r="Q29" s="101" t="s">
        <v>232</v>
      </c>
      <c r="R29" s="91" t="s">
        <v>83</v>
      </c>
      <c r="S29" s="138">
        <v>5.7142857142857162</v>
      </c>
      <c r="T29" s="118">
        <v>13</v>
      </c>
      <c r="U29" s="118">
        <v>3</v>
      </c>
      <c r="V29" s="42">
        <v>4.333333333333333</v>
      </c>
      <c r="W29" s="89">
        <v>14</v>
      </c>
      <c r="X29" s="21"/>
      <c r="Y29" s="98" t="s">
        <v>249</v>
      </c>
      <c r="Z29" s="96" t="s">
        <v>21</v>
      </c>
      <c r="AA29" s="138">
        <v>-0.83333333333333481</v>
      </c>
      <c r="AB29" s="118">
        <v>5</v>
      </c>
      <c r="AC29" s="118">
        <v>1</v>
      </c>
      <c r="AD29" s="9">
        <v>5</v>
      </c>
      <c r="AE29" s="89">
        <v>9</v>
      </c>
      <c r="AF29" s="81"/>
      <c r="AG29" s="98" t="s">
        <v>249</v>
      </c>
      <c r="AH29" s="96" t="s">
        <v>21</v>
      </c>
      <c r="AI29" s="138">
        <v>-0.83333333333333481</v>
      </c>
      <c r="AJ29" s="118">
        <v>5</v>
      </c>
      <c r="AK29" s="118">
        <v>1</v>
      </c>
      <c r="AL29" s="9">
        <v>5</v>
      </c>
      <c r="AM29" s="89">
        <v>9</v>
      </c>
      <c r="AN29" s="81"/>
      <c r="AO29" s="102" t="s">
        <v>235</v>
      </c>
      <c r="AP29" s="91" t="s">
        <v>237</v>
      </c>
      <c r="AQ29" s="257">
        <v>0.57160000000000011</v>
      </c>
      <c r="AR29" s="119">
        <v>5</v>
      </c>
      <c r="AS29" s="119">
        <v>1</v>
      </c>
      <c r="AT29" s="27">
        <v>5</v>
      </c>
      <c r="AU29" s="119">
        <v>9</v>
      </c>
      <c r="AV29" s="81"/>
      <c r="AW29" s="105" t="s">
        <v>322</v>
      </c>
      <c r="AX29" s="91" t="s">
        <v>323</v>
      </c>
      <c r="AY29" s="25">
        <v>2.5</v>
      </c>
      <c r="AZ29" s="118">
        <v>5</v>
      </c>
      <c r="BA29" s="118">
        <v>1</v>
      </c>
      <c r="BB29" s="9">
        <f t="shared" si="0"/>
        <v>5</v>
      </c>
      <c r="BC29" s="89">
        <v>10</v>
      </c>
      <c r="BD29" s="81"/>
      <c r="BE29" s="105" t="s">
        <v>322</v>
      </c>
      <c r="BF29" s="91" t="s">
        <v>323</v>
      </c>
      <c r="BG29" s="25">
        <v>2.5</v>
      </c>
      <c r="BH29" s="118">
        <v>5</v>
      </c>
      <c r="BI29" s="118">
        <v>1</v>
      </c>
      <c r="BJ29" s="9">
        <f t="shared" si="1"/>
        <v>5</v>
      </c>
      <c r="BK29" s="89">
        <v>10</v>
      </c>
      <c r="BL29" s="81"/>
      <c r="BM29" s="133" t="s">
        <v>461</v>
      </c>
      <c r="BN29" s="96" t="s">
        <v>462</v>
      </c>
      <c r="BO29" s="187">
        <v>0</v>
      </c>
      <c r="BP29" s="119">
        <v>10</v>
      </c>
      <c r="BQ29" s="119">
        <v>2</v>
      </c>
      <c r="BR29" s="27">
        <v>5</v>
      </c>
      <c r="BS29" s="119">
        <v>10</v>
      </c>
      <c r="BU29" s="105" t="s">
        <v>322</v>
      </c>
      <c r="BV29" s="91" t="s">
        <v>323</v>
      </c>
      <c r="BW29" s="25">
        <v>2.5</v>
      </c>
      <c r="BX29" s="118">
        <v>5</v>
      </c>
      <c r="BY29" s="118">
        <v>1</v>
      </c>
      <c r="BZ29" s="9">
        <v>5</v>
      </c>
      <c r="CA29" s="89">
        <v>10</v>
      </c>
    </row>
    <row r="30" spans="1:79" ht="18.75" x14ac:dyDescent="0.3">
      <c r="A30" s="102" t="s">
        <v>248</v>
      </c>
      <c r="B30" s="91" t="s">
        <v>188</v>
      </c>
      <c r="C30" s="138">
        <v>0</v>
      </c>
      <c r="D30" s="118">
        <v>8</v>
      </c>
      <c r="E30" s="118">
        <v>2</v>
      </c>
      <c r="F30" s="9">
        <v>4</v>
      </c>
      <c r="G30" s="89">
        <v>16</v>
      </c>
      <c r="H30" s="81"/>
      <c r="I30" s="95" t="s">
        <v>86</v>
      </c>
      <c r="J30" s="91" t="s">
        <v>91</v>
      </c>
      <c r="K30" s="138">
        <v>0</v>
      </c>
      <c r="L30" s="118">
        <v>11</v>
      </c>
      <c r="M30" s="118">
        <v>3</v>
      </c>
      <c r="N30" s="9">
        <v>3.6666666666666665</v>
      </c>
      <c r="O30" s="89">
        <v>17</v>
      </c>
      <c r="P30" s="21"/>
      <c r="Q30" s="16" t="s">
        <v>319</v>
      </c>
      <c r="R30" s="91" t="s">
        <v>320</v>
      </c>
      <c r="S30" s="138">
        <v>0.83333333333333304</v>
      </c>
      <c r="T30" s="118">
        <v>17</v>
      </c>
      <c r="U30" s="118">
        <v>4</v>
      </c>
      <c r="V30" s="42">
        <v>4.25</v>
      </c>
      <c r="W30" s="89">
        <v>15</v>
      </c>
      <c r="X30" s="21"/>
      <c r="Y30" s="105" t="s">
        <v>345</v>
      </c>
      <c r="Z30" s="91" t="s">
        <v>293</v>
      </c>
      <c r="AA30" s="138">
        <v>2.8334999999999999</v>
      </c>
      <c r="AB30" s="118">
        <v>18</v>
      </c>
      <c r="AC30" s="118">
        <v>4</v>
      </c>
      <c r="AD30" s="9">
        <v>4.5</v>
      </c>
      <c r="AE30" s="89">
        <v>15</v>
      </c>
      <c r="AF30" s="81"/>
      <c r="AG30" s="105" t="s">
        <v>127</v>
      </c>
      <c r="AH30" s="91" t="s">
        <v>128</v>
      </c>
      <c r="AI30" s="25">
        <v>7.5556444444444431</v>
      </c>
      <c r="AJ30" s="118">
        <v>22</v>
      </c>
      <c r="AK30" s="118">
        <v>5</v>
      </c>
      <c r="AL30" s="9">
        <v>4.4000000000000004</v>
      </c>
      <c r="AM30" s="89">
        <v>13</v>
      </c>
      <c r="AN30" s="81"/>
      <c r="AO30" s="98" t="s">
        <v>249</v>
      </c>
      <c r="AP30" s="96" t="s">
        <v>21</v>
      </c>
      <c r="AQ30" s="256">
        <v>-0.83333333333333481</v>
      </c>
      <c r="AR30" s="118">
        <v>5</v>
      </c>
      <c r="AS30" s="118">
        <v>1</v>
      </c>
      <c r="AT30" s="9">
        <v>5</v>
      </c>
      <c r="AU30" s="89">
        <v>9</v>
      </c>
      <c r="AV30" s="81"/>
      <c r="AW30" s="97" t="s">
        <v>235</v>
      </c>
      <c r="AX30" s="91" t="s">
        <v>237</v>
      </c>
      <c r="AY30" s="25">
        <v>0.57160000000000011</v>
      </c>
      <c r="AZ30" s="118">
        <v>5</v>
      </c>
      <c r="BA30" s="118">
        <v>1</v>
      </c>
      <c r="BB30" s="9">
        <f t="shared" si="0"/>
        <v>5</v>
      </c>
      <c r="BC30" s="89">
        <v>10</v>
      </c>
      <c r="BD30" s="81"/>
      <c r="BE30" s="97" t="s">
        <v>235</v>
      </c>
      <c r="BF30" s="91" t="s">
        <v>237</v>
      </c>
      <c r="BG30" s="25">
        <v>0.57160000000000011</v>
      </c>
      <c r="BH30" s="118">
        <v>5</v>
      </c>
      <c r="BI30" s="118">
        <v>1</v>
      </c>
      <c r="BJ30" s="9">
        <f t="shared" si="1"/>
        <v>5</v>
      </c>
      <c r="BK30" s="89">
        <v>10</v>
      </c>
      <c r="BL30" s="81"/>
      <c r="BM30" s="105" t="s">
        <v>322</v>
      </c>
      <c r="BN30" s="91" t="s">
        <v>323</v>
      </c>
      <c r="BO30" s="365">
        <v>2.5</v>
      </c>
      <c r="BP30" s="118">
        <v>5</v>
      </c>
      <c r="BQ30" s="118">
        <v>1</v>
      </c>
      <c r="BR30" s="9">
        <v>5</v>
      </c>
      <c r="BS30" s="89">
        <v>10</v>
      </c>
      <c r="BU30" s="90" t="s">
        <v>235</v>
      </c>
      <c r="BV30" s="91" t="s">
        <v>236</v>
      </c>
      <c r="BW30" s="25">
        <v>-0.6666666666666643</v>
      </c>
      <c r="BX30" s="118">
        <v>15</v>
      </c>
      <c r="BY30" s="118">
        <v>3</v>
      </c>
      <c r="BZ30" s="9">
        <v>5</v>
      </c>
      <c r="CA30" s="89">
        <v>10</v>
      </c>
    </row>
    <row r="31" spans="1:79" ht="18.75" x14ac:dyDescent="0.3">
      <c r="A31" s="90" t="s">
        <v>13</v>
      </c>
      <c r="B31" s="91" t="s">
        <v>14</v>
      </c>
      <c r="C31" s="138">
        <v>-5.7499999999999982</v>
      </c>
      <c r="D31" s="118">
        <v>27</v>
      </c>
      <c r="E31" s="118">
        <v>7</v>
      </c>
      <c r="F31" s="9">
        <v>3.8571428571428572</v>
      </c>
      <c r="G31" s="89">
        <v>17</v>
      </c>
      <c r="H31" s="81"/>
      <c r="I31" s="97" t="s">
        <v>343</v>
      </c>
      <c r="J31" s="91" t="s">
        <v>344</v>
      </c>
      <c r="K31" s="138">
        <v>1.7715999999999994</v>
      </c>
      <c r="L31" s="118">
        <v>13</v>
      </c>
      <c r="M31" s="118">
        <v>4</v>
      </c>
      <c r="N31" s="9">
        <v>3.25</v>
      </c>
      <c r="O31" s="89">
        <v>18</v>
      </c>
      <c r="P31" s="21"/>
      <c r="Q31" s="102" t="s">
        <v>248</v>
      </c>
      <c r="R31" s="91" t="s">
        <v>188</v>
      </c>
      <c r="S31" s="138">
        <v>0</v>
      </c>
      <c r="T31" s="118">
        <v>8</v>
      </c>
      <c r="U31" s="118">
        <v>2</v>
      </c>
      <c r="V31" s="42">
        <v>4</v>
      </c>
      <c r="W31" s="89">
        <v>16</v>
      </c>
      <c r="X31" s="21"/>
      <c r="Y31" s="105" t="s">
        <v>127</v>
      </c>
      <c r="Z31" s="91" t="s">
        <v>128</v>
      </c>
      <c r="AA31" s="25">
        <v>7.5556444444444431</v>
      </c>
      <c r="AB31" s="118">
        <v>22</v>
      </c>
      <c r="AC31" s="118">
        <v>5</v>
      </c>
      <c r="AD31" s="9">
        <v>4.4000000000000004</v>
      </c>
      <c r="AE31" s="89">
        <v>16</v>
      </c>
      <c r="AF31" s="81"/>
      <c r="AG31" s="101" t="s">
        <v>232</v>
      </c>
      <c r="AH31" s="91" t="s">
        <v>83</v>
      </c>
      <c r="AI31" s="138">
        <v>5.7142857142857162</v>
      </c>
      <c r="AJ31" s="118">
        <v>13</v>
      </c>
      <c r="AK31" s="118">
        <v>3</v>
      </c>
      <c r="AL31" s="9">
        <v>4.333333333333333</v>
      </c>
      <c r="AM31" s="89">
        <v>14</v>
      </c>
      <c r="AN31" s="81"/>
      <c r="AO31" s="105" t="s">
        <v>127</v>
      </c>
      <c r="AP31" s="91" t="s">
        <v>128</v>
      </c>
      <c r="AQ31" s="256">
        <v>7.5556444444444431</v>
      </c>
      <c r="AR31" s="118">
        <v>22</v>
      </c>
      <c r="AS31" s="118">
        <v>5</v>
      </c>
      <c r="AT31" s="9">
        <v>4.4000000000000004</v>
      </c>
      <c r="AU31" s="89">
        <v>14</v>
      </c>
      <c r="AV31" s="81"/>
      <c r="AW31" s="95" t="s">
        <v>249</v>
      </c>
      <c r="AX31" s="96" t="s">
        <v>21</v>
      </c>
      <c r="AY31" s="25">
        <v>-0.83333333333333481</v>
      </c>
      <c r="AZ31" s="118">
        <v>5</v>
      </c>
      <c r="BA31" s="118">
        <v>1</v>
      </c>
      <c r="BB31" s="9">
        <f t="shared" si="0"/>
        <v>5</v>
      </c>
      <c r="BC31" s="89">
        <v>10</v>
      </c>
      <c r="BD31" s="81"/>
      <c r="BE31" s="133" t="s">
        <v>461</v>
      </c>
      <c r="BF31" s="96" t="s">
        <v>462</v>
      </c>
      <c r="BG31" s="187">
        <v>-0.33333333333333215</v>
      </c>
      <c r="BH31" s="119">
        <v>5</v>
      </c>
      <c r="BI31" s="119">
        <v>1</v>
      </c>
      <c r="BJ31" s="342">
        <f t="shared" si="1"/>
        <v>5</v>
      </c>
      <c r="BK31" s="119">
        <v>10</v>
      </c>
      <c r="BL31" s="81"/>
      <c r="BM31" s="97" t="s">
        <v>235</v>
      </c>
      <c r="BN31" s="91" t="s">
        <v>237</v>
      </c>
      <c r="BO31" s="365">
        <v>0.57160000000000011</v>
      </c>
      <c r="BP31" s="118">
        <v>5</v>
      </c>
      <c r="BQ31" s="118">
        <v>1</v>
      </c>
      <c r="BR31" s="9">
        <v>5</v>
      </c>
      <c r="BS31" s="89">
        <v>10</v>
      </c>
      <c r="BU31" s="97" t="s">
        <v>235</v>
      </c>
      <c r="BV31" s="91" t="s">
        <v>237</v>
      </c>
      <c r="BW31" s="25">
        <v>0.57160000000000011</v>
      </c>
      <c r="BX31" s="118">
        <v>5</v>
      </c>
      <c r="BY31" s="118">
        <v>1</v>
      </c>
      <c r="BZ31" s="9">
        <v>5</v>
      </c>
      <c r="CA31" s="89">
        <v>10</v>
      </c>
    </row>
    <row r="32" spans="1:79" ht="18.75" x14ac:dyDescent="0.3">
      <c r="A32" s="95" t="s">
        <v>86</v>
      </c>
      <c r="B32" s="91" t="s">
        <v>91</v>
      </c>
      <c r="C32" s="138">
        <v>0</v>
      </c>
      <c r="D32" s="118">
        <v>11</v>
      </c>
      <c r="E32" s="118">
        <v>3</v>
      </c>
      <c r="F32" s="9">
        <v>3.6666666666666665</v>
      </c>
      <c r="G32" s="89">
        <v>18</v>
      </c>
      <c r="H32" s="81"/>
      <c r="I32" s="105" t="s">
        <v>127</v>
      </c>
      <c r="J32" s="91" t="s">
        <v>128</v>
      </c>
      <c r="K32" s="138">
        <v>5.777866666666668</v>
      </c>
      <c r="L32" s="118">
        <v>16</v>
      </c>
      <c r="M32" s="118">
        <v>5</v>
      </c>
      <c r="N32" s="9">
        <v>3.2</v>
      </c>
      <c r="O32" s="89">
        <v>19</v>
      </c>
      <c r="P32" s="21"/>
      <c r="Q32" s="186" t="s">
        <v>13</v>
      </c>
      <c r="R32" s="91" t="s">
        <v>14</v>
      </c>
      <c r="S32" s="138">
        <v>-5.7499999999999982</v>
      </c>
      <c r="T32" s="118">
        <v>27</v>
      </c>
      <c r="U32" s="118">
        <v>7</v>
      </c>
      <c r="V32" s="42">
        <v>3.8571428571428572</v>
      </c>
      <c r="W32" s="89">
        <v>17</v>
      </c>
      <c r="X32" s="21"/>
      <c r="Y32" s="101" t="s">
        <v>232</v>
      </c>
      <c r="Z32" s="91" t="s">
        <v>83</v>
      </c>
      <c r="AA32" s="138">
        <v>5.7142857142857162</v>
      </c>
      <c r="AB32" s="118">
        <v>13</v>
      </c>
      <c r="AC32" s="118">
        <v>3</v>
      </c>
      <c r="AD32" s="9">
        <v>4.333333333333333</v>
      </c>
      <c r="AE32" s="89">
        <v>17</v>
      </c>
      <c r="AF32" s="81"/>
      <c r="AG32" s="16" t="s">
        <v>319</v>
      </c>
      <c r="AH32" s="91" t="s">
        <v>320</v>
      </c>
      <c r="AI32" s="138">
        <v>0.83333333333333304</v>
      </c>
      <c r="AJ32" s="118">
        <v>17</v>
      </c>
      <c r="AK32" s="118">
        <v>4</v>
      </c>
      <c r="AL32" s="9">
        <v>4.25</v>
      </c>
      <c r="AM32" s="89">
        <v>15</v>
      </c>
      <c r="AN32" s="81"/>
      <c r="AO32" s="101" t="s">
        <v>232</v>
      </c>
      <c r="AP32" s="91" t="s">
        <v>83</v>
      </c>
      <c r="AQ32" s="256">
        <v>5.7142857142857162</v>
      </c>
      <c r="AR32" s="118">
        <v>13</v>
      </c>
      <c r="AS32" s="118">
        <v>3</v>
      </c>
      <c r="AT32" s="9">
        <v>4.333333333333333</v>
      </c>
      <c r="AU32" s="89">
        <v>15</v>
      </c>
      <c r="AV32" s="81"/>
      <c r="AW32" s="98" t="s">
        <v>127</v>
      </c>
      <c r="AX32" s="91" t="s">
        <v>128</v>
      </c>
      <c r="AY32" s="25">
        <v>7.5556444444444431</v>
      </c>
      <c r="AZ32" s="118">
        <v>22</v>
      </c>
      <c r="BA32" s="118">
        <v>5</v>
      </c>
      <c r="BB32" s="9">
        <f t="shared" si="0"/>
        <v>4.4000000000000004</v>
      </c>
      <c r="BC32" s="89">
        <v>15</v>
      </c>
      <c r="BD32" s="81"/>
      <c r="BE32" s="95" t="s">
        <v>249</v>
      </c>
      <c r="BF32" s="96" t="s">
        <v>21</v>
      </c>
      <c r="BG32" s="25">
        <v>-0.83333333333333481</v>
      </c>
      <c r="BH32" s="118">
        <v>5</v>
      </c>
      <c r="BI32" s="118">
        <v>1</v>
      </c>
      <c r="BJ32" s="9">
        <f t="shared" si="1"/>
        <v>5</v>
      </c>
      <c r="BK32" s="89">
        <v>10</v>
      </c>
      <c r="BL32" s="81"/>
      <c r="BM32" s="95" t="s">
        <v>249</v>
      </c>
      <c r="BN32" s="96" t="s">
        <v>21</v>
      </c>
      <c r="BO32" s="365">
        <v>-0.83333333333333481</v>
      </c>
      <c r="BP32" s="118">
        <v>5</v>
      </c>
      <c r="BQ32" s="118">
        <v>1</v>
      </c>
      <c r="BR32" s="9">
        <v>5</v>
      </c>
      <c r="BS32" s="89">
        <v>10</v>
      </c>
      <c r="BU32" s="95" t="s">
        <v>249</v>
      </c>
      <c r="BV32" s="96" t="s">
        <v>21</v>
      </c>
      <c r="BW32" s="25">
        <v>-0.83333333333333481</v>
      </c>
      <c r="BX32" s="118">
        <v>5</v>
      </c>
      <c r="BY32" s="118">
        <v>1</v>
      </c>
      <c r="BZ32" s="9">
        <v>5</v>
      </c>
      <c r="CA32" s="89">
        <v>10</v>
      </c>
    </row>
    <row r="33" spans="1:79" ht="18.75" x14ac:dyDescent="0.3">
      <c r="A33" s="98" t="s">
        <v>44</v>
      </c>
      <c r="B33" s="96" t="s">
        <v>45</v>
      </c>
      <c r="C33" s="138">
        <v>-2.3611111111111116</v>
      </c>
      <c r="D33" s="118">
        <v>16</v>
      </c>
      <c r="E33" s="118">
        <v>5</v>
      </c>
      <c r="F33" s="9">
        <v>3.2</v>
      </c>
      <c r="G33" s="89">
        <v>19</v>
      </c>
      <c r="H33" s="81"/>
      <c r="I33" s="97" t="s">
        <v>74</v>
      </c>
      <c r="J33" s="91" t="s">
        <v>75</v>
      </c>
      <c r="K33" s="138">
        <v>-2.222533333333331</v>
      </c>
      <c r="L33" s="118">
        <v>18</v>
      </c>
      <c r="M33" s="118">
        <v>6</v>
      </c>
      <c r="N33" s="9">
        <v>3</v>
      </c>
      <c r="O33" s="89">
        <v>20</v>
      </c>
      <c r="P33" s="21"/>
      <c r="Q33" s="95" t="s">
        <v>86</v>
      </c>
      <c r="R33" s="91" t="s">
        <v>91</v>
      </c>
      <c r="S33" s="138">
        <v>0</v>
      </c>
      <c r="T33" s="118">
        <v>11</v>
      </c>
      <c r="U33" s="118">
        <v>3</v>
      </c>
      <c r="V33" s="42">
        <v>3.6666666666666665</v>
      </c>
      <c r="W33" s="89">
        <v>18</v>
      </c>
      <c r="X33" s="21"/>
      <c r="Y33" s="16" t="s">
        <v>319</v>
      </c>
      <c r="Z33" s="91" t="s">
        <v>320</v>
      </c>
      <c r="AA33" s="138">
        <v>0.83333333333333304</v>
      </c>
      <c r="AB33" s="118">
        <v>17</v>
      </c>
      <c r="AC33" s="118">
        <v>4</v>
      </c>
      <c r="AD33" s="9">
        <v>4.25</v>
      </c>
      <c r="AE33" s="89">
        <v>18</v>
      </c>
      <c r="AF33" s="81"/>
      <c r="AG33" s="102" t="s">
        <v>248</v>
      </c>
      <c r="AH33" s="91" t="s">
        <v>188</v>
      </c>
      <c r="AI33" s="138">
        <v>0</v>
      </c>
      <c r="AJ33" s="118">
        <v>8</v>
      </c>
      <c r="AK33" s="118">
        <v>2</v>
      </c>
      <c r="AL33" s="9">
        <v>4</v>
      </c>
      <c r="AM33" s="89">
        <v>16</v>
      </c>
      <c r="AN33" s="81"/>
      <c r="AO33" s="16" t="s">
        <v>319</v>
      </c>
      <c r="AP33" s="91" t="s">
        <v>320</v>
      </c>
      <c r="AQ33" s="256">
        <v>0.83333333333333304</v>
      </c>
      <c r="AR33" s="118">
        <v>17</v>
      </c>
      <c r="AS33" s="118">
        <v>4</v>
      </c>
      <c r="AT33" s="9">
        <v>4.25</v>
      </c>
      <c r="AU33" s="89">
        <v>16</v>
      </c>
      <c r="AV33" s="81"/>
      <c r="AW33" s="90" t="s">
        <v>232</v>
      </c>
      <c r="AX33" s="91" t="s">
        <v>83</v>
      </c>
      <c r="AY33" s="25">
        <v>5.7142857142857162</v>
      </c>
      <c r="AZ33" s="118">
        <v>13</v>
      </c>
      <c r="BA33" s="118">
        <v>3</v>
      </c>
      <c r="BB33" s="9">
        <f t="shared" si="0"/>
        <v>4.333333333333333</v>
      </c>
      <c r="BC33" s="89">
        <v>16</v>
      </c>
      <c r="BD33" s="81"/>
      <c r="BE33" s="98" t="s">
        <v>127</v>
      </c>
      <c r="BF33" s="91" t="s">
        <v>128</v>
      </c>
      <c r="BG33" s="25">
        <v>7.5556444444444431</v>
      </c>
      <c r="BH33" s="118">
        <v>22</v>
      </c>
      <c r="BI33" s="118">
        <v>5</v>
      </c>
      <c r="BJ33" s="9">
        <f t="shared" si="1"/>
        <v>4.4000000000000004</v>
      </c>
      <c r="BK33" s="89">
        <v>16</v>
      </c>
      <c r="BL33" s="81"/>
      <c r="BM33" s="98" t="s">
        <v>127</v>
      </c>
      <c r="BN33" s="91" t="s">
        <v>128</v>
      </c>
      <c r="BO33" s="365">
        <v>7.5556444444444431</v>
      </c>
      <c r="BP33" s="118">
        <v>22</v>
      </c>
      <c r="BQ33" s="118">
        <v>5</v>
      </c>
      <c r="BR33" s="9">
        <v>4.4000000000000004</v>
      </c>
      <c r="BS33" s="89">
        <v>16</v>
      </c>
      <c r="BU33" s="105" t="s">
        <v>319</v>
      </c>
      <c r="BV33" s="91" t="s">
        <v>320</v>
      </c>
      <c r="BW33" s="25">
        <v>0.83333333333333304</v>
      </c>
      <c r="BX33" s="118">
        <v>18</v>
      </c>
      <c r="BY33" s="118">
        <v>4</v>
      </c>
      <c r="BZ33" s="9">
        <v>4.5</v>
      </c>
      <c r="CA33" s="89">
        <v>16</v>
      </c>
    </row>
    <row r="34" spans="1:79" ht="18.75" x14ac:dyDescent="0.3">
      <c r="A34" s="105" t="s">
        <v>127</v>
      </c>
      <c r="B34" s="91" t="s">
        <v>128</v>
      </c>
      <c r="C34" s="138">
        <v>5.777866666666668</v>
      </c>
      <c r="D34" s="118">
        <v>16</v>
      </c>
      <c r="E34" s="118">
        <v>5</v>
      </c>
      <c r="F34" s="9">
        <v>3.2</v>
      </c>
      <c r="G34" s="89">
        <v>19</v>
      </c>
      <c r="H34" s="81"/>
      <c r="I34" s="98" t="s">
        <v>60</v>
      </c>
      <c r="J34" s="96" t="s">
        <v>62</v>
      </c>
      <c r="K34" s="139">
        <v>-2.777999999999996</v>
      </c>
      <c r="L34" s="119">
        <v>15</v>
      </c>
      <c r="M34" s="119">
        <v>5</v>
      </c>
      <c r="N34" s="27">
        <v>3</v>
      </c>
      <c r="O34" s="119">
        <v>20</v>
      </c>
      <c r="P34" s="21"/>
      <c r="Q34" s="97" t="s">
        <v>74</v>
      </c>
      <c r="R34" s="91" t="s">
        <v>75</v>
      </c>
      <c r="S34" s="138">
        <v>-2.222533333333331</v>
      </c>
      <c r="T34" s="118">
        <v>18</v>
      </c>
      <c r="U34" s="118">
        <v>6</v>
      </c>
      <c r="V34" s="42">
        <v>3</v>
      </c>
      <c r="W34" s="89">
        <v>19</v>
      </c>
      <c r="X34" s="21"/>
      <c r="Y34" s="102" t="s">
        <v>248</v>
      </c>
      <c r="Z34" s="91" t="s">
        <v>188</v>
      </c>
      <c r="AA34" s="138">
        <v>0</v>
      </c>
      <c r="AB34" s="118">
        <v>8</v>
      </c>
      <c r="AC34" s="118">
        <v>2</v>
      </c>
      <c r="AD34" s="9">
        <v>4</v>
      </c>
      <c r="AE34" s="89">
        <v>19</v>
      </c>
      <c r="AF34" s="81"/>
      <c r="AG34" s="186" t="s">
        <v>13</v>
      </c>
      <c r="AH34" s="91" t="s">
        <v>14</v>
      </c>
      <c r="AI34" s="138">
        <v>-5.7499999999999982</v>
      </c>
      <c r="AJ34" s="118">
        <v>27</v>
      </c>
      <c r="AK34" s="118">
        <v>7</v>
      </c>
      <c r="AL34" s="9">
        <v>3.8571428571428572</v>
      </c>
      <c r="AM34" s="89">
        <v>17</v>
      </c>
      <c r="AN34" s="81"/>
      <c r="AO34" s="102" t="s">
        <v>248</v>
      </c>
      <c r="AP34" s="91" t="s">
        <v>188</v>
      </c>
      <c r="AQ34" s="256">
        <v>0</v>
      </c>
      <c r="AR34" s="118">
        <v>8</v>
      </c>
      <c r="AS34" s="118">
        <v>2</v>
      </c>
      <c r="AT34" s="9">
        <v>4</v>
      </c>
      <c r="AU34" s="89">
        <v>17</v>
      </c>
      <c r="AV34" s="81"/>
      <c r="AW34" s="105" t="s">
        <v>319</v>
      </c>
      <c r="AX34" s="91" t="s">
        <v>320</v>
      </c>
      <c r="AY34" s="25">
        <v>0.83333333333333304</v>
      </c>
      <c r="AZ34" s="118">
        <v>17</v>
      </c>
      <c r="BA34" s="118">
        <v>4</v>
      </c>
      <c r="BB34" s="9">
        <f t="shared" si="0"/>
        <v>4.25</v>
      </c>
      <c r="BC34" s="89">
        <v>17</v>
      </c>
      <c r="BD34" s="81"/>
      <c r="BE34" s="90" t="s">
        <v>232</v>
      </c>
      <c r="BF34" s="91" t="s">
        <v>83</v>
      </c>
      <c r="BG34" s="25">
        <v>5.7142857142857162</v>
      </c>
      <c r="BH34" s="118">
        <v>13</v>
      </c>
      <c r="BI34" s="118">
        <v>3</v>
      </c>
      <c r="BJ34" s="9">
        <f t="shared" si="1"/>
        <v>4.333333333333333</v>
      </c>
      <c r="BK34" s="89">
        <v>17</v>
      </c>
      <c r="BL34" s="81"/>
      <c r="BM34" s="90" t="s">
        <v>232</v>
      </c>
      <c r="BN34" s="91" t="s">
        <v>83</v>
      </c>
      <c r="BO34" s="365">
        <v>5.7142857142857162</v>
      </c>
      <c r="BP34" s="118">
        <v>13</v>
      </c>
      <c r="BQ34" s="118">
        <v>3</v>
      </c>
      <c r="BR34" s="9">
        <v>4.333333333333333</v>
      </c>
      <c r="BS34" s="89">
        <v>17</v>
      </c>
      <c r="BU34" s="98" t="s">
        <v>127</v>
      </c>
      <c r="BV34" s="91" t="s">
        <v>128</v>
      </c>
      <c r="BW34" s="25">
        <v>7.5556444444444431</v>
      </c>
      <c r="BX34" s="118">
        <v>22</v>
      </c>
      <c r="BY34" s="118">
        <v>5</v>
      </c>
      <c r="BZ34" s="9">
        <v>4.4000000000000004</v>
      </c>
      <c r="CA34" s="89">
        <v>17</v>
      </c>
    </row>
    <row r="35" spans="1:79" ht="18.75" x14ac:dyDescent="0.3">
      <c r="A35" s="97" t="s">
        <v>74</v>
      </c>
      <c r="B35" s="91" t="s">
        <v>75</v>
      </c>
      <c r="C35" s="138">
        <v>-2.222533333333331</v>
      </c>
      <c r="D35" s="118">
        <v>18</v>
      </c>
      <c r="E35" s="118">
        <v>6</v>
      </c>
      <c r="F35" s="9">
        <v>3</v>
      </c>
      <c r="G35" s="89">
        <v>22</v>
      </c>
      <c r="H35" s="81"/>
      <c r="I35" s="108" t="s">
        <v>241</v>
      </c>
      <c r="J35" s="96" t="s">
        <v>242</v>
      </c>
      <c r="K35" s="138">
        <v>1.8551587301587302</v>
      </c>
      <c r="L35" s="118">
        <v>24</v>
      </c>
      <c r="M35" s="118">
        <v>9</v>
      </c>
      <c r="N35" s="9">
        <v>2.6666666666666665</v>
      </c>
      <c r="O35" s="89">
        <v>22</v>
      </c>
      <c r="P35" s="21"/>
      <c r="Q35" s="98" t="s">
        <v>60</v>
      </c>
      <c r="R35" s="96" t="s">
        <v>62</v>
      </c>
      <c r="S35" s="138">
        <v>-2.777999999999996</v>
      </c>
      <c r="T35" s="118">
        <v>15</v>
      </c>
      <c r="U35" s="118">
        <v>5</v>
      </c>
      <c r="V35" s="42">
        <v>3</v>
      </c>
      <c r="W35" s="89">
        <v>19</v>
      </c>
      <c r="X35" s="21"/>
      <c r="Y35" s="186" t="s">
        <v>13</v>
      </c>
      <c r="Z35" s="91" t="s">
        <v>14</v>
      </c>
      <c r="AA35" s="138">
        <v>-5.7499999999999982</v>
      </c>
      <c r="AB35" s="118">
        <v>27</v>
      </c>
      <c r="AC35" s="118">
        <v>7</v>
      </c>
      <c r="AD35" s="9">
        <v>3.8571428571428572</v>
      </c>
      <c r="AE35" s="89">
        <v>20</v>
      </c>
      <c r="AF35" s="81"/>
      <c r="AG35" s="95" t="s">
        <v>86</v>
      </c>
      <c r="AH35" s="91" t="s">
        <v>91</v>
      </c>
      <c r="AI35" s="138">
        <v>0</v>
      </c>
      <c r="AJ35" s="118">
        <v>11</v>
      </c>
      <c r="AK35" s="118">
        <v>3</v>
      </c>
      <c r="AL35" s="9">
        <v>3.6666666666666665</v>
      </c>
      <c r="AM35" s="89">
        <v>18</v>
      </c>
      <c r="AN35" s="81"/>
      <c r="AO35" s="186" t="s">
        <v>13</v>
      </c>
      <c r="AP35" s="91" t="s">
        <v>14</v>
      </c>
      <c r="AQ35" s="256">
        <v>-5.7499999999999982</v>
      </c>
      <c r="AR35" s="118">
        <v>27</v>
      </c>
      <c r="AS35" s="118">
        <v>7</v>
      </c>
      <c r="AT35" s="9">
        <v>3.8571428571428572</v>
      </c>
      <c r="AU35" s="89">
        <v>18</v>
      </c>
      <c r="AV35" s="81"/>
      <c r="AW35" s="102" t="s">
        <v>248</v>
      </c>
      <c r="AX35" s="91" t="s">
        <v>188</v>
      </c>
      <c r="AY35" s="25">
        <v>0</v>
      </c>
      <c r="AZ35" s="118">
        <v>8</v>
      </c>
      <c r="BA35" s="118">
        <v>2</v>
      </c>
      <c r="BB35" s="9">
        <f t="shared" si="0"/>
        <v>4</v>
      </c>
      <c r="BC35" s="89">
        <v>18</v>
      </c>
      <c r="BD35" s="81"/>
      <c r="BE35" s="105" t="s">
        <v>319</v>
      </c>
      <c r="BF35" s="91" t="s">
        <v>320</v>
      </c>
      <c r="BG35" s="25">
        <v>0.83333333333333304</v>
      </c>
      <c r="BH35" s="118">
        <v>17</v>
      </c>
      <c r="BI35" s="118">
        <v>4</v>
      </c>
      <c r="BJ35" s="9">
        <f t="shared" si="1"/>
        <v>4.25</v>
      </c>
      <c r="BK35" s="89">
        <v>18</v>
      </c>
      <c r="BL35" s="81"/>
      <c r="BM35" s="105" t="s">
        <v>319</v>
      </c>
      <c r="BN35" s="91" t="s">
        <v>320</v>
      </c>
      <c r="BO35" s="365">
        <v>0.83333333333333304</v>
      </c>
      <c r="BP35" s="118">
        <v>17</v>
      </c>
      <c r="BQ35" s="118">
        <v>4</v>
      </c>
      <c r="BR35" s="9">
        <v>4.25</v>
      </c>
      <c r="BS35" s="89">
        <v>18</v>
      </c>
      <c r="BU35" s="90" t="s">
        <v>232</v>
      </c>
      <c r="BV35" s="91" t="s">
        <v>83</v>
      </c>
      <c r="BW35" s="25">
        <v>5.7142857142857162</v>
      </c>
      <c r="BX35" s="118">
        <v>13</v>
      </c>
      <c r="BY35" s="118">
        <v>3</v>
      </c>
      <c r="BZ35" s="9">
        <v>4.333333333333333</v>
      </c>
      <c r="CA35" s="89">
        <v>18</v>
      </c>
    </row>
    <row r="36" spans="1:79" ht="18.75" x14ac:dyDescent="0.3">
      <c r="A36" s="108" t="s">
        <v>241</v>
      </c>
      <c r="B36" s="96" t="s">
        <v>242</v>
      </c>
      <c r="C36" s="138">
        <v>1.8551587301587302</v>
      </c>
      <c r="D36" s="118">
        <v>24</v>
      </c>
      <c r="E36" s="118">
        <v>9</v>
      </c>
      <c r="F36" s="9">
        <v>2.6666666666666665</v>
      </c>
      <c r="G36" s="89">
        <v>23</v>
      </c>
      <c r="H36" s="81"/>
      <c r="I36" s="97" t="s">
        <v>36</v>
      </c>
      <c r="J36" s="91" t="s">
        <v>38</v>
      </c>
      <c r="K36" s="138">
        <v>3.5500888888888902</v>
      </c>
      <c r="L36" s="54">
        <v>16</v>
      </c>
      <c r="M36" s="54">
        <v>6</v>
      </c>
      <c r="N36" s="9">
        <v>2.6666666666666665</v>
      </c>
      <c r="O36" s="89">
        <v>22</v>
      </c>
      <c r="P36" s="21"/>
      <c r="Q36" s="108" t="s">
        <v>241</v>
      </c>
      <c r="R36" s="96" t="s">
        <v>242</v>
      </c>
      <c r="S36" s="138">
        <v>1.8551587301587302</v>
      </c>
      <c r="T36" s="118">
        <v>24</v>
      </c>
      <c r="U36" s="118">
        <v>9</v>
      </c>
      <c r="V36" s="42">
        <v>2.6666666666666665</v>
      </c>
      <c r="W36" s="89">
        <v>21</v>
      </c>
      <c r="X36" s="21"/>
      <c r="Y36" s="95" t="s">
        <v>86</v>
      </c>
      <c r="Z36" s="91" t="s">
        <v>91</v>
      </c>
      <c r="AA36" s="138">
        <v>0</v>
      </c>
      <c r="AB36" s="118">
        <v>11</v>
      </c>
      <c r="AC36" s="118">
        <v>3</v>
      </c>
      <c r="AD36" s="9">
        <v>3.6666666666666665</v>
      </c>
      <c r="AE36" s="89">
        <v>21</v>
      </c>
      <c r="AF36" s="81"/>
      <c r="AG36" s="97" t="s">
        <v>394</v>
      </c>
      <c r="AH36" s="91" t="s">
        <v>300</v>
      </c>
      <c r="AI36" s="15">
        <v>2.0000999999999989</v>
      </c>
      <c r="AJ36" s="166">
        <v>14</v>
      </c>
      <c r="AK36" s="166">
        <v>4</v>
      </c>
      <c r="AL36" s="27">
        <v>3.5</v>
      </c>
      <c r="AM36" s="119">
        <v>19</v>
      </c>
      <c r="AN36" s="81"/>
      <c r="AO36" s="95" t="s">
        <v>86</v>
      </c>
      <c r="AP36" s="91" t="s">
        <v>91</v>
      </c>
      <c r="AQ36" s="256">
        <v>0</v>
      </c>
      <c r="AR36" s="118">
        <v>11</v>
      </c>
      <c r="AS36" s="118">
        <v>3</v>
      </c>
      <c r="AT36" s="9">
        <v>3.6666666666666665</v>
      </c>
      <c r="AU36" s="89">
        <v>19</v>
      </c>
      <c r="AV36" s="81"/>
      <c r="AW36" s="186" t="s">
        <v>13</v>
      </c>
      <c r="AX36" s="91" t="s">
        <v>14</v>
      </c>
      <c r="AY36" s="25">
        <v>-5.7499999999999982</v>
      </c>
      <c r="AZ36" s="118">
        <v>27</v>
      </c>
      <c r="BA36" s="118">
        <v>7</v>
      </c>
      <c r="BB36" s="9">
        <f t="shared" si="0"/>
        <v>3.8571428571428572</v>
      </c>
      <c r="BC36" s="89">
        <v>19</v>
      </c>
      <c r="BD36" s="81"/>
      <c r="BE36" s="102" t="s">
        <v>248</v>
      </c>
      <c r="BF36" s="91" t="s">
        <v>188</v>
      </c>
      <c r="BG36" s="25">
        <v>0</v>
      </c>
      <c r="BH36" s="118">
        <v>8</v>
      </c>
      <c r="BI36" s="118">
        <v>2</v>
      </c>
      <c r="BJ36" s="9">
        <f t="shared" si="1"/>
        <v>4</v>
      </c>
      <c r="BK36" s="89">
        <v>19</v>
      </c>
      <c r="BL36" s="81"/>
      <c r="BM36" s="102" t="s">
        <v>248</v>
      </c>
      <c r="BN36" s="91" t="s">
        <v>188</v>
      </c>
      <c r="BO36" s="365">
        <v>0</v>
      </c>
      <c r="BP36" s="118">
        <v>8</v>
      </c>
      <c r="BQ36" s="118">
        <v>2</v>
      </c>
      <c r="BR36" s="9">
        <v>4</v>
      </c>
      <c r="BS36" s="89">
        <v>19</v>
      </c>
      <c r="BU36" s="102" t="s">
        <v>509</v>
      </c>
      <c r="BV36" s="91" t="s">
        <v>188</v>
      </c>
      <c r="BW36" s="187">
        <v>0</v>
      </c>
      <c r="BX36" s="119">
        <v>13</v>
      </c>
      <c r="BY36" s="119">
        <v>3</v>
      </c>
      <c r="BZ36" s="27">
        <v>4.333333333333333</v>
      </c>
      <c r="CA36" s="119">
        <v>18</v>
      </c>
    </row>
    <row r="37" spans="1:79" ht="18.75" x14ac:dyDescent="0.3">
      <c r="A37" s="97" t="s">
        <v>36</v>
      </c>
      <c r="B37" s="91" t="s">
        <v>38</v>
      </c>
      <c r="C37" s="138">
        <v>3.5500888888888902</v>
      </c>
      <c r="D37" s="54">
        <v>16</v>
      </c>
      <c r="E37" s="54">
        <v>6</v>
      </c>
      <c r="F37" s="9">
        <v>2.6666666666666665</v>
      </c>
      <c r="G37" s="89">
        <v>23</v>
      </c>
      <c r="H37" s="81"/>
      <c r="I37" s="90" t="s">
        <v>96</v>
      </c>
      <c r="J37" s="91" t="s">
        <v>97</v>
      </c>
      <c r="K37" s="138">
        <v>-3.428571428571427</v>
      </c>
      <c r="L37" s="118">
        <v>5</v>
      </c>
      <c r="M37" s="118">
        <v>2</v>
      </c>
      <c r="N37" s="9">
        <v>2.5</v>
      </c>
      <c r="O37" s="89">
        <v>24</v>
      </c>
      <c r="P37" s="21"/>
      <c r="Q37" s="97" t="s">
        <v>36</v>
      </c>
      <c r="R37" s="91" t="s">
        <v>38</v>
      </c>
      <c r="S37" s="138">
        <v>2.5</v>
      </c>
      <c r="T37" s="54">
        <v>16</v>
      </c>
      <c r="U37" s="54">
        <v>6</v>
      </c>
      <c r="V37" s="42">
        <v>2.6666666666666665</v>
      </c>
      <c r="W37" s="89">
        <v>22</v>
      </c>
      <c r="X37" s="21"/>
      <c r="Y37" s="97" t="s">
        <v>74</v>
      </c>
      <c r="Z37" s="91" t="s">
        <v>75</v>
      </c>
      <c r="AA37" s="138">
        <v>-2.222533333333331</v>
      </c>
      <c r="AB37" s="118">
        <v>18</v>
      </c>
      <c r="AC37" s="118">
        <v>6</v>
      </c>
      <c r="AD37" s="9">
        <v>3</v>
      </c>
      <c r="AE37" s="89">
        <v>22</v>
      </c>
      <c r="AF37" s="81"/>
      <c r="AG37" s="105" t="s">
        <v>345</v>
      </c>
      <c r="AH37" s="91" t="s">
        <v>293</v>
      </c>
      <c r="AI37" s="239">
        <v>-0.49999999999999822</v>
      </c>
      <c r="AJ37" s="119">
        <v>17</v>
      </c>
      <c r="AK37" s="119">
        <v>5</v>
      </c>
      <c r="AL37" s="27">
        <v>3.4</v>
      </c>
      <c r="AM37" s="119">
        <v>20</v>
      </c>
      <c r="AN37" s="81"/>
      <c r="AO37" s="160" t="s">
        <v>292</v>
      </c>
      <c r="AP37" s="96" t="s">
        <v>117</v>
      </c>
      <c r="AQ37" s="256">
        <v>0.46670000000000122</v>
      </c>
      <c r="AR37" s="118">
        <v>17</v>
      </c>
      <c r="AS37" s="118">
        <v>5</v>
      </c>
      <c r="AT37" s="9">
        <v>3.4</v>
      </c>
      <c r="AU37" s="89">
        <v>20</v>
      </c>
      <c r="AV37" s="81"/>
      <c r="AW37" s="94" t="s">
        <v>86</v>
      </c>
      <c r="AX37" s="91" t="s">
        <v>91</v>
      </c>
      <c r="AY37" s="25">
        <v>0</v>
      </c>
      <c r="AZ37" s="118">
        <v>11</v>
      </c>
      <c r="BA37" s="118">
        <v>3</v>
      </c>
      <c r="BB37" s="9">
        <f t="shared" si="0"/>
        <v>3.6666666666666665</v>
      </c>
      <c r="BC37" s="89">
        <v>20</v>
      </c>
      <c r="BD37" s="81"/>
      <c r="BE37" s="186" t="s">
        <v>13</v>
      </c>
      <c r="BF37" s="91" t="s">
        <v>14</v>
      </c>
      <c r="BG37" s="25">
        <v>-5.7499999999999982</v>
      </c>
      <c r="BH37" s="118">
        <v>27</v>
      </c>
      <c r="BI37" s="118">
        <v>7</v>
      </c>
      <c r="BJ37" s="9">
        <f t="shared" si="1"/>
        <v>3.8571428571428572</v>
      </c>
      <c r="BK37" s="89">
        <v>20</v>
      </c>
      <c r="BL37" s="81"/>
      <c r="BM37" s="186" t="s">
        <v>13</v>
      </c>
      <c r="BN37" s="91" t="s">
        <v>14</v>
      </c>
      <c r="BO37" s="365">
        <v>-5.7499999999999982</v>
      </c>
      <c r="BP37" s="118">
        <v>27</v>
      </c>
      <c r="BQ37" s="118">
        <v>7</v>
      </c>
      <c r="BR37" s="9">
        <v>3.8571428571428572</v>
      </c>
      <c r="BS37" s="89">
        <v>20</v>
      </c>
      <c r="BU37" s="186" t="s">
        <v>13</v>
      </c>
      <c r="BV37" s="91" t="s">
        <v>14</v>
      </c>
      <c r="BW37" s="25">
        <v>-5.7499999999999982</v>
      </c>
      <c r="BX37" s="118">
        <v>27</v>
      </c>
      <c r="BY37" s="118">
        <v>7</v>
      </c>
      <c r="BZ37" s="9">
        <v>3.8571428571428572</v>
      </c>
      <c r="CA37" s="89">
        <v>20</v>
      </c>
    </row>
    <row r="38" spans="1:79" ht="18.75" x14ac:dyDescent="0.3">
      <c r="A38" s="109" t="s">
        <v>109</v>
      </c>
      <c r="B38" s="91" t="s">
        <v>110</v>
      </c>
      <c r="C38" s="138">
        <v>1.3333333333333321</v>
      </c>
      <c r="D38" s="118">
        <v>8</v>
      </c>
      <c r="E38" s="118">
        <v>3</v>
      </c>
      <c r="F38" s="9">
        <v>2.6666666666666665</v>
      </c>
      <c r="G38" s="89">
        <v>23</v>
      </c>
      <c r="H38" s="81"/>
      <c r="I38" s="101" t="s">
        <v>214</v>
      </c>
      <c r="J38" s="91" t="s">
        <v>215</v>
      </c>
      <c r="K38" s="138">
        <v>2.8571428571428559</v>
      </c>
      <c r="L38" s="118">
        <v>5</v>
      </c>
      <c r="M38" s="118">
        <v>2</v>
      </c>
      <c r="N38" s="9">
        <v>2.5</v>
      </c>
      <c r="O38" s="89">
        <v>24</v>
      </c>
      <c r="P38" s="21"/>
      <c r="Q38" s="90" t="s">
        <v>96</v>
      </c>
      <c r="R38" s="91" t="s">
        <v>97</v>
      </c>
      <c r="S38" s="138">
        <v>-3.428571428571427</v>
      </c>
      <c r="T38" s="118">
        <v>5</v>
      </c>
      <c r="U38" s="118">
        <v>2</v>
      </c>
      <c r="V38" s="42">
        <v>2.5</v>
      </c>
      <c r="W38" s="89">
        <v>23</v>
      </c>
      <c r="X38" s="21"/>
      <c r="Y38" s="98" t="s">
        <v>60</v>
      </c>
      <c r="Z38" s="96" t="s">
        <v>62</v>
      </c>
      <c r="AA38" s="138">
        <v>-2.777999999999996</v>
      </c>
      <c r="AB38" s="118">
        <v>15</v>
      </c>
      <c r="AC38" s="118">
        <v>5</v>
      </c>
      <c r="AD38" s="9">
        <v>3</v>
      </c>
      <c r="AE38" s="89">
        <v>22</v>
      </c>
      <c r="AF38" s="81"/>
      <c r="AG38" s="97" t="s">
        <v>74</v>
      </c>
      <c r="AH38" s="91" t="s">
        <v>75</v>
      </c>
      <c r="AI38" s="138">
        <v>-2.222533333333331</v>
      </c>
      <c r="AJ38" s="118">
        <v>18</v>
      </c>
      <c r="AK38" s="118">
        <v>6</v>
      </c>
      <c r="AL38" s="9">
        <v>3</v>
      </c>
      <c r="AM38" s="89">
        <v>21</v>
      </c>
      <c r="AN38" s="81"/>
      <c r="AO38" s="97" t="s">
        <v>74</v>
      </c>
      <c r="AP38" s="91" t="s">
        <v>75</v>
      </c>
      <c r="AQ38" s="256">
        <v>-2.222533333333331</v>
      </c>
      <c r="AR38" s="118">
        <v>18</v>
      </c>
      <c r="AS38" s="118">
        <v>6</v>
      </c>
      <c r="AT38" s="9">
        <v>3</v>
      </c>
      <c r="AU38" s="89">
        <v>21</v>
      </c>
      <c r="AV38" s="81"/>
      <c r="AW38" s="109" t="s">
        <v>345</v>
      </c>
      <c r="AX38" s="91" t="s">
        <v>293</v>
      </c>
      <c r="AY38" s="25">
        <v>-0.49999999999999822</v>
      </c>
      <c r="AZ38" s="118">
        <v>17</v>
      </c>
      <c r="BA38" s="118">
        <v>5</v>
      </c>
      <c r="BB38" s="9">
        <f t="shared" si="0"/>
        <v>3.4</v>
      </c>
      <c r="BC38" s="89">
        <v>21</v>
      </c>
      <c r="BD38" s="81"/>
      <c r="BE38" s="94" t="s">
        <v>86</v>
      </c>
      <c r="BF38" s="91" t="s">
        <v>91</v>
      </c>
      <c r="BG38" s="25">
        <v>0</v>
      </c>
      <c r="BH38" s="118">
        <v>11</v>
      </c>
      <c r="BI38" s="118">
        <v>3</v>
      </c>
      <c r="BJ38" s="9">
        <f t="shared" si="1"/>
        <v>3.6666666666666665</v>
      </c>
      <c r="BK38" s="89">
        <v>21</v>
      </c>
      <c r="BL38" s="81"/>
      <c r="BM38" s="94" t="s">
        <v>86</v>
      </c>
      <c r="BN38" s="91" t="s">
        <v>91</v>
      </c>
      <c r="BO38" s="365">
        <v>0</v>
      </c>
      <c r="BP38" s="118">
        <v>11</v>
      </c>
      <c r="BQ38" s="118">
        <v>3</v>
      </c>
      <c r="BR38" s="9">
        <v>3.6666666666666665</v>
      </c>
      <c r="BS38" s="89">
        <v>21</v>
      </c>
      <c r="BU38" s="94" t="s">
        <v>86</v>
      </c>
      <c r="BV38" s="91" t="s">
        <v>91</v>
      </c>
      <c r="BW38" s="25">
        <v>0</v>
      </c>
      <c r="BX38" s="118">
        <v>11</v>
      </c>
      <c r="BY38" s="118">
        <v>3</v>
      </c>
      <c r="BZ38" s="9">
        <v>3.6666666666666665</v>
      </c>
      <c r="CA38" s="89">
        <v>21</v>
      </c>
    </row>
    <row r="39" spans="1:79" ht="18.75" x14ac:dyDescent="0.3">
      <c r="A39" s="90" t="s">
        <v>96</v>
      </c>
      <c r="B39" s="91" t="s">
        <v>97</v>
      </c>
      <c r="C39" s="138">
        <v>-3.428571428571427</v>
      </c>
      <c r="D39" s="118">
        <v>5</v>
      </c>
      <c r="E39" s="118">
        <v>2</v>
      </c>
      <c r="F39" s="9">
        <v>2.5</v>
      </c>
      <c r="G39" s="89">
        <v>26</v>
      </c>
      <c r="H39" s="81"/>
      <c r="I39" s="94" t="s">
        <v>330</v>
      </c>
      <c r="J39" s="96" t="s">
        <v>331</v>
      </c>
      <c r="K39" s="139">
        <v>-0.55549999999999766</v>
      </c>
      <c r="L39" s="119">
        <v>13</v>
      </c>
      <c r="M39" s="119">
        <v>6</v>
      </c>
      <c r="N39" s="27">
        <v>2.1666666666666665</v>
      </c>
      <c r="O39" s="119">
        <v>26</v>
      </c>
      <c r="P39" s="21"/>
      <c r="Q39" s="101" t="s">
        <v>214</v>
      </c>
      <c r="R39" s="91" t="s">
        <v>215</v>
      </c>
      <c r="S39" s="138">
        <v>2.8571428571428559</v>
      </c>
      <c r="T39" s="118">
        <v>5</v>
      </c>
      <c r="U39" s="118">
        <v>2</v>
      </c>
      <c r="V39" s="42">
        <v>2.5</v>
      </c>
      <c r="W39" s="89">
        <v>23</v>
      </c>
      <c r="X39" s="21"/>
      <c r="Y39" s="108" t="s">
        <v>241</v>
      </c>
      <c r="Z39" s="96" t="s">
        <v>242</v>
      </c>
      <c r="AA39" s="138">
        <v>1.8551587301587302</v>
      </c>
      <c r="AB39" s="118">
        <v>24</v>
      </c>
      <c r="AC39" s="118">
        <v>9</v>
      </c>
      <c r="AD39" s="9">
        <v>2.6666666666666665</v>
      </c>
      <c r="AE39" s="89">
        <v>24</v>
      </c>
      <c r="AF39" s="81"/>
      <c r="AG39" s="98" t="s">
        <v>60</v>
      </c>
      <c r="AH39" s="96" t="s">
        <v>62</v>
      </c>
      <c r="AI39" s="138">
        <v>-2.777999999999996</v>
      </c>
      <c r="AJ39" s="118">
        <v>15</v>
      </c>
      <c r="AK39" s="118">
        <v>5</v>
      </c>
      <c r="AL39" s="9">
        <v>3</v>
      </c>
      <c r="AM39" s="89">
        <v>21</v>
      </c>
      <c r="AN39" s="81"/>
      <c r="AO39" s="98" t="s">
        <v>60</v>
      </c>
      <c r="AP39" s="96" t="s">
        <v>62</v>
      </c>
      <c r="AQ39" s="256">
        <v>-2.777999999999996</v>
      </c>
      <c r="AR39" s="118">
        <v>15</v>
      </c>
      <c r="AS39" s="118">
        <v>5</v>
      </c>
      <c r="AT39" s="9">
        <v>3</v>
      </c>
      <c r="AU39" s="89">
        <v>21</v>
      </c>
      <c r="AV39" s="81"/>
      <c r="AW39" s="105" t="s">
        <v>74</v>
      </c>
      <c r="AX39" s="91" t="s">
        <v>75</v>
      </c>
      <c r="AY39" s="25">
        <v>-2.222533333333331</v>
      </c>
      <c r="AZ39" s="118">
        <v>18</v>
      </c>
      <c r="BA39" s="118">
        <v>6</v>
      </c>
      <c r="BB39" s="9">
        <f t="shared" si="0"/>
        <v>3</v>
      </c>
      <c r="BC39" s="89">
        <v>22</v>
      </c>
      <c r="BD39" s="81"/>
      <c r="BE39" s="160" t="s">
        <v>292</v>
      </c>
      <c r="BF39" s="96" t="s">
        <v>117</v>
      </c>
      <c r="BG39" s="25">
        <v>0.46670000000000122</v>
      </c>
      <c r="BH39" s="118">
        <v>17</v>
      </c>
      <c r="BI39" s="118">
        <v>5</v>
      </c>
      <c r="BJ39" s="9">
        <f t="shared" si="1"/>
        <v>3.4</v>
      </c>
      <c r="BK39" s="89">
        <v>22</v>
      </c>
      <c r="BL39" s="81"/>
      <c r="BM39" s="109" t="s">
        <v>474</v>
      </c>
      <c r="BN39" s="91" t="s">
        <v>293</v>
      </c>
      <c r="BO39" s="365">
        <v>-0.49999999999999822</v>
      </c>
      <c r="BP39" s="118">
        <v>17</v>
      </c>
      <c r="BQ39" s="118">
        <v>5</v>
      </c>
      <c r="BR39" s="9">
        <v>3.4</v>
      </c>
      <c r="BS39" s="89">
        <v>22</v>
      </c>
      <c r="BU39" s="109" t="s">
        <v>474</v>
      </c>
      <c r="BV39" s="91" t="s">
        <v>293</v>
      </c>
      <c r="BW39" s="25">
        <v>-0.49999999999999822</v>
      </c>
      <c r="BX39" s="118">
        <v>17</v>
      </c>
      <c r="BY39" s="118">
        <v>5</v>
      </c>
      <c r="BZ39" s="9">
        <v>3.4</v>
      </c>
      <c r="CA39" s="89">
        <v>22</v>
      </c>
    </row>
    <row r="40" spans="1:79" ht="18.75" x14ac:dyDescent="0.3">
      <c r="A40" s="101" t="s">
        <v>214</v>
      </c>
      <c r="B40" s="91" t="s">
        <v>215</v>
      </c>
      <c r="C40" s="138">
        <v>2.8571428571428559</v>
      </c>
      <c r="D40" s="118">
        <v>5</v>
      </c>
      <c r="E40" s="118">
        <v>2</v>
      </c>
      <c r="F40" s="9">
        <v>2.5</v>
      </c>
      <c r="G40" s="89">
        <v>26</v>
      </c>
      <c r="H40" s="81"/>
      <c r="I40" s="98" t="s">
        <v>44</v>
      </c>
      <c r="J40" s="96" t="s">
        <v>45</v>
      </c>
      <c r="K40" s="139">
        <v>-6.1109999999999998</v>
      </c>
      <c r="L40" s="119">
        <v>16</v>
      </c>
      <c r="M40" s="119">
        <v>8</v>
      </c>
      <c r="N40" s="27">
        <v>2</v>
      </c>
      <c r="O40" s="119">
        <v>27</v>
      </c>
      <c r="P40" s="21"/>
      <c r="Q40" s="98" t="s">
        <v>44</v>
      </c>
      <c r="R40" s="96" t="s">
        <v>45</v>
      </c>
      <c r="S40" s="138">
        <v>-6.1109999999999998</v>
      </c>
      <c r="T40" s="118">
        <v>16</v>
      </c>
      <c r="U40" s="118">
        <v>8</v>
      </c>
      <c r="V40" s="42">
        <v>2</v>
      </c>
      <c r="W40" s="89">
        <v>25</v>
      </c>
      <c r="X40" s="21"/>
      <c r="Y40" s="97" t="s">
        <v>36</v>
      </c>
      <c r="Z40" s="91" t="s">
        <v>38</v>
      </c>
      <c r="AA40" s="139">
        <v>2.3056000000000001</v>
      </c>
      <c r="AB40" s="47">
        <v>16</v>
      </c>
      <c r="AC40" s="47">
        <v>6</v>
      </c>
      <c r="AD40" s="27">
        <v>2.6666666666666665</v>
      </c>
      <c r="AE40" s="119">
        <v>24</v>
      </c>
      <c r="AF40" s="81"/>
      <c r="AG40" s="108" t="s">
        <v>241</v>
      </c>
      <c r="AH40" s="96" t="s">
        <v>242</v>
      </c>
      <c r="AI40" s="138">
        <v>1.8551587301587302</v>
      </c>
      <c r="AJ40" s="118">
        <v>24</v>
      </c>
      <c r="AK40" s="118">
        <v>9</v>
      </c>
      <c r="AL40" s="9">
        <v>2.6666666666666665</v>
      </c>
      <c r="AM40" s="89">
        <v>23</v>
      </c>
      <c r="AN40" s="81"/>
      <c r="AO40" s="97" t="s">
        <v>394</v>
      </c>
      <c r="AP40" s="91" t="s">
        <v>300</v>
      </c>
      <c r="AQ40" s="257">
        <v>1.6667999999999976</v>
      </c>
      <c r="AR40" s="166">
        <v>17</v>
      </c>
      <c r="AS40" s="166">
        <v>6</v>
      </c>
      <c r="AT40" s="27">
        <v>2.8333333333333335</v>
      </c>
      <c r="AU40" s="119">
        <v>23</v>
      </c>
      <c r="AV40" s="81"/>
      <c r="AW40" s="95" t="s">
        <v>60</v>
      </c>
      <c r="AX40" s="96" t="s">
        <v>62</v>
      </c>
      <c r="AY40" s="25">
        <v>-2.777999999999996</v>
      </c>
      <c r="AZ40" s="118">
        <v>15</v>
      </c>
      <c r="BA40" s="118">
        <v>5</v>
      </c>
      <c r="BB40" s="9">
        <f t="shared" si="0"/>
        <v>3</v>
      </c>
      <c r="BC40" s="89">
        <v>22</v>
      </c>
      <c r="BD40" s="81"/>
      <c r="BE40" s="105" t="s">
        <v>74</v>
      </c>
      <c r="BF40" s="91" t="s">
        <v>75</v>
      </c>
      <c r="BG40" s="25">
        <v>-2.222533333333331</v>
      </c>
      <c r="BH40" s="118">
        <v>18</v>
      </c>
      <c r="BI40" s="118">
        <v>6</v>
      </c>
      <c r="BJ40" s="9">
        <f t="shared" si="1"/>
        <v>3</v>
      </c>
      <c r="BK40" s="89">
        <v>23</v>
      </c>
      <c r="BL40" s="81"/>
      <c r="BM40" s="105" t="s">
        <v>74</v>
      </c>
      <c r="BN40" s="91" t="s">
        <v>75</v>
      </c>
      <c r="BO40" s="365">
        <v>-2.222533333333331</v>
      </c>
      <c r="BP40" s="118">
        <v>18</v>
      </c>
      <c r="BQ40" s="118">
        <v>6</v>
      </c>
      <c r="BR40" s="9">
        <v>3</v>
      </c>
      <c r="BS40" s="89">
        <v>23</v>
      </c>
      <c r="BU40" s="95" t="s">
        <v>60</v>
      </c>
      <c r="BV40" s="96" t="s">
        <v>62</v>
      </c>
      <c r="BW40" s="25">
        <v>-2.777999999999996</v>
      </c>
      <c r="BX40" s="118">
        <v>15</v>
      </c>
      <c r="BY40" s="118">
        <v>5</v>
      </c>
      <c r="BZ40" s="9">
        <v>3</v>
      </c>
      <c r="CA40" s="89">
        <v>23</v>
      </c>
    </row>
    <row r="41" spans="1:79" ht="18.75" x14ac:dyDescent="0.3">
      <c r="A41" s="102" t="s">
        <v>287</v>
      </c>
      <c r="B41" s="91" t="s">
        <v>78</v>
      </c>
      <c r="C41" s="138">
        <v>1.183600000000002</v>
      </c>
      <c r="D41" s="54">
        <v>29</v>
      </c>
      <c r="E41" s="54">
        <v>13</v>
      </c>
      <c r="F41" s="9">
        <v>2.2307692307692308</v>
      </c>
      <c r="G41" s="89">
        <v>27</v>
      </c>
      <c r="H41" s="81"/>
      <c r="I41" s="95" t="s">
        <v>163</v>
      </c>
      <c r="J41" s="96" t="s">
        <v>164</v>
      </c>
      <c r="K41" s="138">
        <v>3.000099999999998</v>
      </c>
      <c r="L41" s="118">
        <v>8</v>
      </c>
      <c r="M41" s="118">
        <v>4</v>
      </c>
      <c r="N41" s="9">
        <v>2</v>
      </c>
      <c r="O41" s="89">
        <v>27</v>
      </c>
      <c r="P41" s="21"/>
      <c r="Q41" s="95" t="s">
        <v>163</v>
      </c>
      <c r="R41" s="96" t="s">
        <v>164</v>
      </c>
      <c r="S41" s="138">
        <v>3.000099999999998</v>
      </c>
      <c r="T41" s="118">
        <v>8</v>
      </c>
      <c r="U41" s="118">
        <v>4</v>
      </c>
      <c r="V41" s="42">
        <v>2</v>
      </c>
      <c r="W41" s="89">
        <v>25</v>
      </c>
      <c r="X41" s="21"/>
      <c r="Y41" s="90" t="s">
        <v>96</v>
      </c>
      <c r="Z41" s="91" t="s">
        <v>97</v>
      </c>
      <c r="AA41" s="138">
        <v>-3.428571428571427</v>
      </c>
      <c r="AB41" s="118">
        <v>5</v>
      </c>
      <c r="AC41" s="118">
        <v>2</v>
      </c>
      <c r="AD41" s="9">
        <v>2.5</v>
      </c>
      <c r="AE41" s="89">
        <v>26</v>
      </c>
      <c r="AF41" s="81"/>
      <c r="AG41" s="90" t="s">
        <v>96</v>
      </c>
      <c r="AH41" s="91" t="s">
        <v>97</v>
      </c>
      <c r="AI41" s="138">
        <v>-3.428571428571427</v>
      </c>
      <c r="AJ41" s="118">
        <v>5</v>
      </c>
      <c r="AK41" s="118">
        <v>2</v>
      </c>
      <c r="AL41" s="9">
        <v>2.5</v>
      </c>
      <c r="AM41" s="89">
        <v>24</v>
      </c>
      <c r="AN41" s="81"/>
      <c r="AO41" s="108" t="s">
        <v>241</v>
      </c>
      <c r="AP41" s="96" t="s">
        <v>242</v>
      </c>
      <c r="AQ41" s="256">
        <v>1.8551587301587302</v>
      </c>
      <c r="AR41" s="118">
        <v>24</v>
      </c>
      <c r="AS41" s="118">
        <v>9</v>
      </c>
      <c r="AT41" s="9">
        <v>2.6666666666666665</v>
      </c>
      <c r="AU41" s="89">
        <v>24</v>
      </c>
      <c r="AV41" s="81"/>
      <c r="AW41" s="98" t="s">
        <v>241</v>
      </c>
      <c r="AX41" s="96" t="s">
        <v>242</v>
      </c>
      <c r="AY41" s="25">
        <v>1.8551587301587302</v>
      </c>
      <c r="AZ41" s="118">
        <v>24</v>
      </c>
      <c r="BA41" s="118">
        <v>9</v>
      </c>
      <c r="BB41" s="9">
        <f t="shared" si="0"/>
        <v>2.6666666666666665</v>
      </c>
      <c r="BC41" s="89">
        <v>24</v>
      </c>
      <c r="BD41" s="81"/>
      <c r="BE41" s="95" t="s">
        <v>60</v>
      </c>
      <c r="BF41" s="96" t="s">
        <v>62</v>
      </c>
      <c r="BG41" s="25">
        <v>-2.777999999999996</v>
      </c>
      <c r="BH41" s="118">
        <v>15</v>
      </c>
      <c r="BI41" s="118">
        <v>5</v>
      </c>
      <c r="BJ41" s="9">
        <f t="shared" si="1"/>
        <v>3</v>
      </c>
      <c r="BK41" s="89">
        <v>24</v>
      </c>
      <c r="BL41" s="81"/>
      <c r="BM41" s="95" t="s">
        <v>60</v>
      </c>
      <c r="BN41" s="96" t="s">
        <v>62</v>
      </c>
      <c r="BO41" s="365">
        <v>-2.777999999999996</v>
      </c>
      <c r="BP41" s="118">
        <v>15</v>
      </c>
      <c r="BQ41" s="118">
        <v>5</v>
      </c>
      <c r="BR41" s="9">
        <v>3</v>
      </c>
      <c r="BS41" s="89">
        <v>23</v>
      </c>
      <c r="BU41" s="105" t="s">
        <v>74</v>
      </c>
      <c r="BV41" s="91" t="s">
        <v>75</v>
      </c>
      <c r="BW41" s="25">
        <v>-2.222533333333331</v>
      </c>
      <c r="BX41" s="118">
        <v>18</v>
      </c>
      <c r="BY41" s="118">
        <v>6</v>
      </c>
      <c r="BZ41" s="9">
        <v>3</v>
      </c>
      <c r="CA41" s="89">
        <v>23</v>
      </c>
    </row>
    <row r="42" spans="1:79" ht="18.75" x14ac:dyDescent="0.3">
      <c r="A42" s="97" t="s">
        <v>343</v>
      </c>
      <c r="B42" s="91" t="s">
        <v>344</v>
      </c>
      <c r="C42" s="139">
        <v>1.7715999999999994</v>
      </c>
      <c r="D42" s="119">
        <v>19</v>
      </c>
      <c r="E42" s="119">
        <v>9</v>
      </c>
      <c r="F42" s="27">
        <v>2.1111111111111112</v>
      </c>
      <c r="G42" s="119">
        <v>29</v>
      </c>
      <c r="H42" s="81"/>
      <c r="I42" s="94" t="s">
        <v>60</v>
      </c>
      <c r="J42" s="96" t="s">
        <v>61</v>
      </c>
      <c r="K42" s="139">
        <v>0</v>
      </c>
      <c r="L42" s="119">
        <v>6</v>
      </c>
      <c r="M42" s="119">
        <v>3</v>
      </c>
      <c r="N42" s="27">
        <v>2</v>
      </c>
      <c r="O42" s="119">
        <v>27</v>
      </c>
      <c r="P42" s="21"/>
      <c r="Q42" s="94" t="s">
        <v>60</v>
      </c>
      <c r="R42" s="96" t="s">
        <v>61</v>
      </c>
      <c r="S42" s="138">
        <v>0</v>
      </c>
      <c r="T42" s="118">
        <v>6</v>
      </c>
      <c r="U42" s="118">
        <v>3</v>
      </c>
      <c r="V42" s="42">
        <v>2</v>
      </c>
      <c r="W42" s="89">
        <v>25</v>
      </c>
      <c r="X42" s="21"/>
      <c r="Y42" s="101" t="s">
        <v>214</v>
      </c>
      <c r="Z42" s="91" t="s">
        <v>215</v>
      </c>
      <c r="AA42" s="138">
        <v>2.8571428571428559</v>
      </c>
      <c r="AB42" s="118">
        <v>5</v>
      </c>
      <c r="AC42" s="118">
        <v>2</v>
      </c>
      <c r="AD42" s="9">
        <v>2.5</v>
      </c>
      <c r="AE42" s="89">
        <v>26</v>
      </c>
      <c r="AF42" s="81"/>
      <c r="AG42" s="101" t="s">
        <v>214</v>
      </c>
      <c r="AH42" s="91" t="s">
        <v>215</v>
      </c>
      <c r="AI42" s="138">
        <v>2.8571428571428559</v>
      </c>
      <c r="AJ42" s="118">
        <v>5</v>
      </c>
      <c r="AK42" s="118">
        <v>2</v>
      </c>
      <c r="AL42" s="9">
        <v>2.5</v>
      </c>
      <c r="AM42" s="89">
        <v>24</v>
      </c>
      <c r="AN42" s="81"/>
      <c r="AO42" s="90" t="s">
        <v>96</v>
      </c>
      <c r="AP42" s="91" t="s">
        <v>97</v>
      </c>
      <c r="AQ42" s="256">
        <v>-3.428571428571427</v>
      </c>
      <c r="AR42" s="118">
        <v>5</v>
      </c>
      <c r="AS42" s="118">
        <v>2</v>
      </c>
      <c r="AT42" s="9">
        <v>2.5</v>
      </c>
      <c r="AU42" s="89">
        <v>25</v>
      </c>
      <c r="AV42" s="81"/>
      <c r="AW42" s="90" t="s">
        <v>96</v>
      </c>
      <c r="AX42" s="91" t="s">
        <v>97</v>
      </c>
      <c r="AY42" s="25">
        <v>-3.428571428571427</v>
      </c>
      <c r="AZ42" s="118">
        <v>5</v>
      </c>
      <c r="BA42" s="118">
        <v>2</v>
      </c>
      <c r="BB42" s="9">
        <f t="shared" si="0"/>
        <v>2.5</v>
      </c>
      <c r="BC42" s="89">
        <v>25</v>
      </c>
      <c r="BD42" s="81"/>
      <c r="BE42" s="90" t="s">
        <v>96</v>
      </c>
      <c r="BF42" s="91" t="s">
        <v>97</v>
      </c>
      <c r="BG42" s="25">
        <v>-3.428571428571427</v>
      </c>
      <c r="BH42" s="118">
        <v>5</v>
      </c>
      <c r="BI42" s="118">
        <v>2</v>
      </c>
      <c r="BJ42" s="9">
        <f t="shared" si="1"/>
        <v>2.5</v>
      </c>
      <c r="BK42" s="89">
        <v>25</v>
      </c>
      <c r="BL42" s="81"/>
      <c r="BM42" s="102" t="s">
        <v>458</v>
      </c>
      <c r="BN42" s="91" t="s">
        <v>459</v>
      </c>
      <c r="BO42" s="187">
        <v>-1.1112000000000002</v>
      </c>
      <c r="BP42" s="119">
        <v>13</v>
      </c>
      <c r="BQ42" s="119">
        <v>5</v>
      </c>
      <c r="BR42" s="27">
        <v>2.6</v>
      </c>
      <c r="BS42" s="119">
        <v>25</v>
      </c>
      <c r="BU42" s="430" t="s">
        <v>380</v>
      </c>
      <c r="BV42" s="96" t="s">
        <v>381</v>
      </c>
      <c r="BW42" s="187">
        <v>0</v>
      </c>
      <c r="BX42" s="119">
        <v>11</v>
      </c>
      <c r="BY42" s="119">
        <v>4</v>
      </c>
      <c r="BZ42" s="27">
        <v>2.75</v>
      </c>
      <c r="CA42" s="119">
        <v>25</v>
      </c>
    </row>
    <row r="43" spans="1:79" ht="18.75" x14ac:dyDescent="0.3">
      <c r="A43" s="95" t="s">
        <v>67</v>
      </c>
      <c r="B43" s="91" t="s">
        <v>68</v>
      </c>
      <c r="C43" s="138">
        <v>-0.85334126984127234</v>
      </c>
      <c r="D43" s="118">
        <v>28</v>
      </c>
      <c r="E43" s="118">
        <v>14</v>
      </c>
      <c r="F43" s="9">
        <v>2</v>
      </c>
      <c r="G43" s="89">
        <v>30</v>
      </c>
      <c r="H43" s="81"/>
      <c r="I43" s="97" t="s">
        <v>243</v>
      </c>
      <c r="J43" s="91" t="s">
        <v>354</v>
      </c>
      <c r="K43" s="138">
        <v>0</v>
      </c>
      <c r="L43" s="118">
        <v>6</v>
      </c>
      <c r="M43" s="118">
        <v>3</v>
      </c>
      <c r="N43" s="9">
        <v>2</v>
      </c>
      <c r="O43" s="89">
        <v>27</v>
      </c>
      <c r="P43" s="21"/>
      <c r="Q43" s="97" t="s">
        <v>243</v>
      </c>
      <c r="R43" s="91" t="s">
        <v>354</v>
      </c>
      <c r="S43" s="138">
        <v>0</v>
      </c>
      <c r="T43" s="118">
        <v>6</v>
      </c>
      <c r="U43" s="118">
        <v>3</v>
      </c>
      <c r="V43" s="42">
        <v>2</v>
      </c>
      <c r="W43" s="89">
        <v>25</v>
      </c>
      <c r="X43" s="21"/>
      <c r="Y43" s="98" t="s">
        <v>44</v>
      </c>
      <c r="Z43" s="96" t="s">
        <v>45</v>
      </c>
      <c r="AA43" s="138">
        <v>-6.1109999999999998</v>
      </c>
      <c r="AB43" s="118">
        <v>16</v>
      </c>
      <c r="AC43" s="118">
        <v>8</v>
      </c>
      <c r="AD43" s="9">
        <v>2</v>
      </c>
      <c r="AE43" s="89">
        <v>28</v>
      </c>
      <c r="AF43" s="81"/>
      <c r="AG43" s="115" t="s">
        <v>191</v>
      </c>
      <c r="AH43" s="91" t="s">
        <v>192</v>
      </c>
      <c r="AI43" s="239">
        <v>-2.6666999999999987</v>
      </c>
      <c r="AJ43" s="119">
        <v>27</v>
      </c>
      <c r="AK43" s="119">
        <v>12</v>
      </c>
      <c r="AL43" s="27">
        <v>2.25</v>
      </c>
      <c r="AM43" s="119">
        <v>26</v>
      </c>
      <c r="AN43" s="81"/>
      <c r="AO43" s="101" t="s">
        <v>214</v>
      </c>
      <c r="AP43" s="91" t="s">
        <v>215</v>
      </c>
      <c r="AQ43" s="256">
        <v>2.8571428571428559</v>
      </c>
      <c r="AR43" s="118">
        <v>5</v>
      </c>
      <c r="AS43" s="118">
        <v>2</v>
      </c>
      <c r="AT43" s="9">
        <v>2.5</v>
      </c>
      <c r="AU43" s="89">
        <v>25</v>
      </c>
      <c r="AV43" s="81"/>
      <c r="AW43" s="90" t="s">
        <v>214</v>
      </c>
      <c r="AX43" s="91" t="s">
        <v>215</v>
      </c>
      <c r="AY43" s="25">
        <v>2.8571428571428559</v>
      </c>
      <c r="AZ43" s="118">
        <v>5</v>
      </c>
      <c r="BA43" s="118">
        <v>2</v>
      </c>
      <c r="BB43" s="9">
        <f t="shared" si="0"/>
        <v>2.5</v>
      </c>
      <c r="BC43" s="89">
        <v>25</v>
      </c>
      <c r="BD43" s="81"/>
      <c r="BE43" s="90" t="s">
        <v>214</v>
      </c>
      <c r="BF43" s="91" t="s">
        <v>215</v>
      </c>
      <c r="BG43" s="25">
        <v>2.8571428571428559</v>
      </c>
      <c r="BH43" s="118">
        <v>5</v>
      </c>
      <c r="BI43" s="118">
        <v>2</v>
      </c>
      <c r="BJ43" s="9">
        <f t="shared" si="1"/>
        <v>2.5</v>
      </c>
      <c r="BK43" s="89">
        <v>25</v>
      </c>
      <c r="BL43" s="81"/>
      <c r="BM43" s="98" t="s">
        <v>241</v>
      </c>
      <c r="BN43" s="96" t="s">
        <v>242</v>
      </c>
      <c r="BO43" s="187">
        <v>-1.2083333333333313</v>
      </c>
      <c r="BP43" s="119">
        <v>40</v>
      </c>
      <c r="BQ43" s="119">
        <v>16</v>
      </c>
      <c r="BR43" s="27">
        <v>2.5</v>
      </c>
      <c r="BS43" s="119">
        <v>26</v>
      </c>
      <c r="BU43" s="90" t="s">
        <v>96</v>
      </c>
      <c r="BV43" s="91" t="s">
        <v>97</v>
      </c>
      <c r="BW43" s="25">
        <v>-3.428571428571427</v>
      </c>
      <c r="BX43" s="118">
        <v>5</v>
      </c>
      <c r="BY43" s="118">
        <v>2</v>
      </c>
      <c r="BZ43" s="9">
        <v>2.5</v>
      </c>
      <c r="CA43" s="89">
        <v>26</v>
      </c>
    </row>
    <row r="44" spans="1:79" ht="18.75" x14ac:dyDescent="0.3">
      <c r="A44" s="95" t="s">
        <v>163</v>
      </c>
      <c r="B44" s="96" t="s">
        <v>164</v>
      </c>
      <c r="C44" s="138">
        <v>3.000099999999998</v>
      </c>
      <c r="D44" s="118">
        <v>8</v>
      </c>
      <c r="E44" s="118">
        <v>4</v>
      </c>
      <c r="F44" s="9">
        <v>2</v>
      </c>
      <c r="G44" s="89">
        <v>30</v>
      </c>
      <c r="H44" s="81"/>
      <c r="I44" s="94" t="s">
        <v>44</v>
      </c>
      <c r="J44" s="96" t="s">
        <v>46</v>
      </c>
      <c r="K44" s="138">
        <v>4</v>
      </c>
      <c r="L44" s="118">
        <v>4</v>
      </c>
      <c r="M44" s="118">
        <v>2</v>
      </c>
      <c r="N44" s="9">
        <v>2</v>
      </c>
      <c r="O44" s="89">
        <v>27</v>
      </c>
      <c r="P44" s="21"/>
      <c r="Q44" s="94" t="s">
        <v>44</v>
      </c>
      <c r="R44" s="96" t="s">
        <v>46</v>
      </c>
      <c r="S44" s="138">
        <v>4</v>
      </c>
      <c r="T44" s="118">
        <v>4</v>
      </c>
      <c r="U44" s="118">
        <v>2</v>
      </c>
      <c r="V44" s="42">
        <v>2</v>
      </c>
      <c r="W44" s="89">
        <v>25</v>
      </c>
      <c r="X44" s="21"/>
      <c r="Y44" s="95" t="s">
        <v>163</v>
      </c>
      <c r="Z44" s="96" t="s">
        <v>164</v>
      </c>
      <c r="AA44" s="138">
        <v>3.000099999999998</v>
      </c>
      <c r="AB44" s="118">
        <v>8</v>
      </c>
      <c r="AC44" s="118">
        <v>4</v>
      </c>
      <c r="AD44" s="9">
        <v>2</v>
      </c>
      <c r="AE44" s="89">
        <v>28</v>
      </c>
      <c r="AF44" s="81"/>
      <c r="AG44" s="97" t="s">
        <v>36</v>
      </c>
      <c r="AH44" s="91" t="s">
        <v>38</v>
      </c>
      <c r="AI44" s="239">
        <v>2.3056000000000001</v>
      </c>
      <c r="AJ44" s="166">
        <v>23</v>
      </c>
      <c r="AK44" s="166">
        <v>11</v>
      </c>
      <c r="AL44" s="27">
        <v>2.0909090909090908</v>
      </c>
      <c r="AM44" s="119">
        <v>27</v>
      </c>
      <c r="AN44" s="81"/>
      <c r="AO44" s="115" t="s">
        <v>191</v>
      </c>
      <c r="AP44" s="91" t="s">
        <v>192</v>
      </c>
      <c r="AQ44" s="256">
        <v>-2.6666999999999987</v>
      </c>
      <c r="AR44" s="118">
        <v>27</v>
      </c>
      <c r="AS44" s="118">
        <v>12</v>
      </c>
      <c r="AT44" s="9">
        <v>2.25</v>
      </c>
      <c r="AU44" s="89">
        <v>27</v>
      </c>
      <c r="AV44" s="81"/>
      <c r="AW44" s="102" t="s">
        <v>191</v>
      </c>
      <c r="AX44" s="91" t="s">
        <v>192</v>
      </c>
      <c r="AY44" s="256">
        <v>-2.6666999999999987</v>
      </c>
      <c r="AZ44" s="118">
        <v>27</v>
      </c>
      <c r="BA44" s="118">
        <v>12</v>
      </c>
      <c r="BB44" s="9">
        <f t="shared" si="0"/>
        <v>2.25</v>
      </c>
      <c r="BC44" s="89">
        <v>26</v>
      </c>
      <c r="BD44" s="81"/>
      <c r="BE44" s="102" t="s">
        <v>191</v>
      </c>
      <c r="BF44" s="91" t="s">
        <v>192</v>
      </c>
      <c r="BG44" s="25">
        <v>-2.6666999999999987</v>
      </c>
      <c r="BH44" s="118">
        <v>27</v>
      </c>
      <c r="BI44" s="118">
        <v>12</v>
      </c>
      <c r="BJ44" s="9">
        <f t="shared" si="1"/>
        <v>2.25</v>
      </c>
      <c r="BK44" s="89">
        <v>27</v>
      </c>
      <c r="BL44" s="81"/>
      <c r="BM44" s="90" t="s">
        <v>96</v>
      </c>
      <c r="BN44" s="91" t="s">
        <v>97</v>
      </c>
      <c r="BO44" s="365">
        <v>-3.428571428571427</v>
      </c>
      <c r="BP44" s="118">
        <v>5</v>
      </c>
      <c r="BQ44" s="118">
        <v>2</v>
      </c>
      <c r="BR44" s="9">
        <v>2.5</v>
      </c>
      <c r="BS44" s="89">
        <v>26</v>
      </c>
      <c r="BU44" s="327" t="s">
        <v>214</v>
      </c>
      <c r="BV44" s="91" t="s">
        <v>215</v>
      </c>
      <c r="BW44" s="25">
        <v>2.8571428571428559</v>
      </c>
      <c r="BX44" s="118">
        <v>5</v>
      </c>
      <c r="BY44" s="118">
        <v>2</v>
      </c>
      <c r="BZ44" s="9">
        <v>2.5</v>
      </c>
      <c r="CA44" s="89">
        <v>26</v>
      </c>
    </row>
    <row r="45" spans="1:79" ht="18.75" x14ac:dyDescent="0.3">
      <c r="A45" s="97" t="s">
        <v>243</v>
      </c>
      <c r="B45" s="91" t="s">
        <v>354</v>
      </c>
      <c r="C45" s="139">
        <v>0</v>
      </c>
      <c r="D45" s="119">
        <v>6</v>
      </c>
      <c r="E45" s="119">
        <v>3</v>
      </c>
      <c r="F45" s="27">
        <v>2</v>
      </c>
      <c r="G45" s="119">
        <v>30</v>
      </c>
      <c r="H45" s="81"/>
      <c r="I45" s="133" t="s">
        <v>94</v>
      </c>
      <c r="J45" s="91" t="s">
        <v>324</v>
      </c>
      <c r="K45" s="138">
        <v>1.6666666666666679</v>
      </c>
      <c r="L45" s="118">
        <v>4</v>
      </c>
      <c r="M45" s="118">
        <v>2</v>
      </c>
      <c r="N45" s="9">
        <v>2</v>
      </c>
      <c r="O45" s="89">
        <v>27</v>
      </c>
      <c r="P45" s="21"/>
      <c r="Q45" s="133" t="s">
        <v>94</v>
      </c>
      <c r="R45" s="91" t="s">
        <v>324</v>
      </c>
      <c r="S45" s="138">
        <v>1.6666666666666679</v>
      </c>
      <c r="T45" s="118">
        <v>4</v>
      </c>
      <c r="U45" s="118">
        <v>2</v>
      </c>
      <c r="V45" s="42">
        <v>2</v>
      </c>
      <c r="W45" s="89">
        <v>25</v>
      </c>
      <c r="X45" s="21"/>
      <c r="Y45" s="94" t="s">
        <v>60</v>
      </c>
      <c r="Z45" s="96" t="s">
        <v>61</v>
      </c>
      <c r="AA45" s="138">
        <v>0</v>
      </c>
      <c r="AB45" s="118">
        <v>6</v>
      </c>
      <c r="AC45" s="118">
        <v>3</v>
      </c>
      <c r="AD45" s="9">
        <v>2</v>
      </c>
      <c r="AE45" s="89">
        <v>28</v>
      </c>
      <c r="AF45" s="81"/>
      <c r="AG45" s="98" t="s">
        <v>44</v>
      </c>
      <c r="AH45" s="96" t="s">
        <v>45</v>
      </c>
      <c r="AI45" s="138">
        <v>-6.1109999999999998</v>
      </c>
      <c r="AJ45" s="118">
        <v>16</v>
      </c>
      <c r="AK45" s="118">
        <v>8</v>
      </c>
      <c r="AL45" s="9">
        <v>2</v>
      </c>
      <c r="AM45" s="89">
        <v>28</v>
      </c>
      <c r="AN45" s="81"/>
      <c r="AO45" s="98" t="s">
        <v>44</v>
      </c>
      <c r="AP45" s="96" t="s">
        <v>45</v>
      </c>
      <c r="AQ45" s="256">
        <v>-6.1109999999999998</v>
      </c>
      <c r="AR45" s="118">
        <v>16</v>
      </c>
      <c r="AS45" s="118">
        <v>8</v>
      </c>
      <c r="AT45" s="9">
        <v>2</v>
      </c>
      <c r="AU45" s="89">
        <v>28</v>
      </c>
      <c r="AV45" s="81"/>
      <c r="AW45" s="95" t="s">
        <v>44</v>
      </c>
      <c r="AX45" s="96" t="s">
        <v>45</v>
      </c>
      <c r="AY45" s="25">
        <v>-6.1109999999999998</v>
      </c>
      <c r="AZ45" s="118">
        <v>16</v>
      </c>
      <c r="BA45" s="118">
        <v>8</v>
      </c>
      <c r="BB45" s="9">
        <f t="shared" si="0"/>
        <v>2</v>
      </c>
      <c r="BC45" s="89">
        <v>28</v>
      </c>
      <c r="BD45" s="81"/>
      <c r="BE45" s="98" t="s">
        <v>241</v>
      </c>
      <c r="BF45" s="96" t="s">
        <v>242</v>
      </c>
      <c r="BG45" s="187">
        <v>1.8551587301587302</v>
      </c>
      <c r="BH45" s="119">
        <v>26</v>
      </c>
      <c r="BI45" s="119">
        <v>12</v>
      </c>
      <c r="BJ45" s="342">
        <f t="shared" si="1"/>
        <v>2.1666666666666665</v>
      </c>
      <c r="BK45" s="119">
        <v>28</v>
      </c>
      <c r="BL45" s="81"/>
      <c r="BM45" s="327" t="s">
        <v>214</v>
      </c>
      <c r="BN45" s="91" t="s">
        <v>215</v>
      </c>
      <c r="BO45" s="365">
        <v>2.8571428571428559</v>
      </c>
      <c r="BP45" s="118">
        <v>5</v>
      </c>
      <c r="BQ45" s="118">
        <v>2</v>
      </c>
      <c r="BR45" s="9">
        <v>2.5</v>
      </c>
      <c r="BS45" s="89">
        <v>26</v>
      </c>
      <c r="BU45" s="98" t="s">
        <v>241</v>
      </c>
      <c r="BV45" s="96" t="s">
        <v>242</v>
      </c>
      <c r="BW45" s="187">
        <v>-1.2083333333333313</v>
      </c>
      <c r="BX45" s="119">
        <v>41</v>
      </c>
      <c r="BY45" s="119">
        <v>18</v>
      </c>
      <c r="BZ45" s="27">
        <v>2.2777777777777777</v>
      </c>
      <c r="CA45" s="119">
        <v>28</v>
      </c>
    </row>
    <row r="46" spans="1:79" ht="18.75" x14ac:dyDescent="0.3">
      <c r="A46" s="94" t="s">
        <v>44</v>
      </c>
      <c r="B46" s="96" t="s">
        <v>46</v>
      </c>
      <c r="C46" s="138">
        <v>4</v>
      </c>
      <c r="D46" s="118">
        <v>4</v>
      </c>
      <c r="E46" s="118">
        <v>2</v>
      </c>
      <c r="F46" s="9">
        <v>2</v>
      </c>
      <c r="G46" s="89">
        <v>30</v>
      </c>
      <c r="H46" s="81"/>
      <c r="I46" s="97" t="s">
        <v>325</v>
      </c>
      <c r="J46" s="91" t="s">
        <v>326</v>
      </c>
      <c r="K46" s="138">
        <v>0</v>
      </c>
      <c r="L46" s="118">
        <v>4</v>
      </c>
      <c r="M46" s="118">
        <v>2</v>
      </c>
      <c r="N46" s="9">
        <v>2</v>
      </c>
      <c r="O46" s="89">
        <v>27</v>
      </c>
      <c r="P46" s="21"/>
      <c r="Q46" s="97" t="s">
        <v>325</v>
      </c>
      <c r="R46" s="91" t="s">
        <v>326</v>
      </c>
      <c r="S46" s="138">
        <v>0</v>
      </c>
      <c r="T46" s="118">
        <v>4</v>
      </c>
      <c r="U46" s="118">
        <v>2</v>
      </c>
      <c r="V46" s="42">
        <v>2</v>
      </c>
      <c r="W46" s="89">
        <v>25</v>
      </c>
      <c r="X46" s="21"/>
      <c r="Y46" s="94" t="s">
        <v>44</v>
      </c>
      <c r="Z46" s="96" t="s">
        <v>46</v>
      </c>
      <c r="AA46" s="138">
        <v>4</v>
      </c>
      <c r="AB46" s="118">
        <v>4</v>
      </c>
      <c r="AC46" s="118">
        <v>2</v>
      </c>
      <c r="AD46" s="9">
        <v>2</v>
      </c>
      <c r="AE46" s="89">
        <v>28</v>
      </c>
      <c r="AF46" s="81"/>
      <c r="AG46" s="95" t="s">
        <v>163</v>
      </c>
      <c r="AH46" s="96" t="s">
        <v>164</v>
      </c>
      <c r="AI46" s="138">
        <v>3.000099999999998</v>
      </c>
      <c r="AJ46" s="118">
        <v>8</v>
      </c>
      <c r="AK46" s="118">
        <v>4</v>
      </c>
      <c r="AL46" s="9">
        <v>2</v>
      </c>
      <c r="AM46" s="89">
        <v>28</v>
      </c>
      <c r="AN46" s="81"/>
      <c r="AO46" s="95" t="s">
        <v>163</v>
      </c>
      <c r="AP46" s="96" t="s">
        <v>164</v>
      </c>
      <c r="AQ46" s="256">
        <v>3.000099999999998</v>
      </c>
      <c r="AR46" s="118">
        <v>8</v>
      </c>
      <c r="AS46" s="118">
        <v>4</v>
      </c>
      <c r="AT46" s="9">
        <v>2</v>
      </c>
      <c r="AU46" s="89">
        <v>28</v>
      </c>
      <c r="AV46" s="81"/>
      <c r="AW46" s="94" t="s">
        <v>163</v>
      </c>
      <c r="AX46" s="96" t="s">
        <v>164</v>
      </c>
      <c r="AY46" s="25">
        <v>3.000099999999998</v>
      </c>
      <c r="AZ46" s="118">
        <v>8</v>
      </c>
      <c r="BA46" s="118">
        <v>4</v>
      </c>
      <c r="BB46" s="9">
        <f t="shared" si="0"/>
        <v>2</v>
      </c>
      <c r="BC46" s="89">
        <v>28</v>
      </c>
      <c r="BD46" s="81"/>
      <c r="BE46" s="105" t="s">
        <v>394</v>
      </c>
      <c r="BF46" s="91" t="s">
        <v>300</v>
      </c>
      <c r="BG46" s="187">
        <v>0.33336666666666304</v>
      </c>
      <c r="BH46" s="119">
        <v>25</v>
      </c>
      <c r="BI46" s="119">
        <v>12</v>
      </c>
      <c r="BJ46" s="27">
        <f t="shared" si="1"/>
        <v>2.0833333333333335</v>
      </c>
      <c r="BK46" s="119">
        <v>29</v>
      </c>
      <c r="BL46" s="81"/>
      <c r="BM46" s="102" t="s">
        <v>191</v>
      </c>
      <c r="BN46" s="91" t="s">
        <v>192</v>
      </c>
      <c r="BO46" s="365">
        <v>-2.6666999999999987</v>
      </c>
      <c r="BP46" s="118">
        <v>27</v>
      </c>
      <c r="BQ46" s="118">
        <v>12</v>
      </c>
      <c r="BR46" s="9">
        <v>2.25</v>
      </c>
      <c r="BS46" s="89">
        <v>29</v>
      </c>
      <c r="BU46" s="102" t="s">
        <v>191</v>
      </c>
      <c r="BV46" s="91" t="s">
        <v>192</v>
      </c>
      <c r="BW46" s="25">
        <v>-2.6666999999999987</v>
      </c>
      <c r="BX46" s="118">
        <v>27</v>
      </c>
      <c r="BY46" s="118">
        <v>12</v>
      </c>
      <c r="BZ46" s="9">
        <v>2.25</v>
      </c>
      <c r="CA46" s="89">
        <v>29</v>
      </c>
    </row>
    <row r="47" spans="1:79" ht="18.75" x14ac:dyDescent="0.3">
      <c r="A47" s="133" t="s">
        <v>94</v>
      </c>
      <c r="B47" s="91" t="s">
        <v>324</v>
      </c>
      <c r="C47" s="138">
        <v>1.6666666666666679</v>
      </c>
      <c r="D47" s="118">
        <v>4</v>
      </c>
      <c r="E47" s="118">
        <v>2</v>
      </c>
      <c r="F47" s="9">
        <v>2</v>
      </c>
      <c r="G47" s="89">
        <v>30</v>
      </c>
      <c r="H47" s="81"/>
      <c r="I47" s="101" t="s">
        <v>220</v>
      </c>
      <c r="J47" s="91" t="s">
        <v>80</v>
      </c>
      <c r="K47" s="138">
        <v>0</v>
      </c>
      <c r="L47" s="118">
        <v>4</v>
      </c>
      <c r="M47" s="118">
        <v>2</v>
      </c>
      <c r="N47" s="9">
        <v>2</v>
      </c>
      <c r="O47" s="89">
        <v>27</v>
      </c>
      <c r="P47" s="21"/>
      <c r="Q47" s="105" t="s">
        <v>384</v>
      </c>
      <c r="R47" s="91" t="s">
        <v>227</v>
      </c>
      <c r="S47" s="138">
        <v>7.8054999999999986</v>
      </c>
      <c r="T47" s="118">
        <v>4</v>
      </c>
      <c r="U47" s="118">
        <v>2</v>
      </c>
      <c r="V47" s="42">
        <v>2</v>
      </c>
      <c r="W47" s="89">
        <v>25</v>
      </c>
      <c r="X47" s="21"/>
      <c r="Y47" s="133" t="s">
        <v>94</v>
      </c>
      <c r="Z47" s="91" t="s">
        <v>324</v>
      </c>
      <c r="AA47" s="138">
        <v>1.6666666666666679</v>
      </c>
      <c r="AB47" s="118">
        <v>4</v>
      </c>
      <c r="AC47" s="118">
        <v>2</v>
      </c>
      <c r="AD47" s="9">
        <v>2</v>
      </c>
      <c r="AE47" s="89">
        <v>28</v>
      </c>
      <c r="AF47" s="81"/>
      <c r="AG47" s="94" t="s">
        <v>60</v>
      </c>
      <c r="AH47" s="96" t="s">
        <v>61</v>
      </c>
      <c r="AI47" s="138">
        <v>0</v>
      </c>
      <c r="AJ47" s="118">
        <v>6</v>
      </c>
      <c r="AK47" s="118">
        <v>3</v>
      </c>
      <c r="AL47" s="9">
        <v>2</v>
      </c>
      <c r="AM47" s="89">
        <v>28</v>
      </c>
      <c r="AN47" s="81"/>
      <c r="AO47" s="94" t="s">
        <v>60</v>
      </c>
      <c r="AP47" s="96" t="s">
        <v>61</v>
      </c>
      <c r="AQ47" s="256">
        <v>0</v>
      </c>
      <c r="AR47" s="118">
        <v>6</v>
      </c>
      <c r="AS47" s="118">
        <v>3</v>
      </c>
      <c r="AT47" s="9">
        <v>2</v>
      </c>
      <c r="AU47" s="89">
        <v>28</v>
      </c>
      <c r="AV47" s="81"/>
      <c r="AW47" s="101" t="s">
        <v>60</v>
      </c>
      <c r="AX47" s="96" t="s">
        <v>61</v>
      </c>
      <c r="AY47" s="25">
        <v>0</v>
      </c>
      <c r="AZ47" s="118">
        <v>6</v>
      </c>
      <c r="BA47" s="118">
        <v>3</v>
      </c>
      <c r="BB47" s="9">
        <f t="shared" si="0"/>
        <v>2</v>
      </c>
      <c r="BC47" s="89">
        <v>28</v>
      </c>
      <c r="BD47" s="81"/>
      <c r="BE47" s="95" t="s">
        <v>44</v>
      </c>
      <c r="BF47" s="96" t="s">
        <v>45</v>
      </c>
      <c r="BG47" s="25">
        <v>-6.1109999999999998</v>
      </c>
      <c r="BH47" s="118">
        <v>16</v>
      </c>
      <c r="BI47" s="118">
        <v>8</v>
      </c>
      <c r="BJ47" s="9">
        <f t="shared" si="1"/>
        <v>2</v>
      </c>
      <c r="BK47" s="89">
        <v>30</v>
      </c>
      <c r="BL47" s="81"/>
      <c r="BM47" s="105" t="s">
        <v>394</v>
      </c>
      <c r="BN47" s="91" t="s">
        <v>300</v>
      </c>
      <c r="BO47" s="365">
        <v>0.33336666666666304</v>
      </c>
      <c r="BP47" s="118">
        <v>25</v>
      </c>
      <c r="BQ47" s="118">
        <v>12</v>
      </c>
      <c r="BR47" s="9">
        <v>2.0833333333333335</v>
      </c>
      <c r="BS47" s="89">
        <v>30</v>
      </c>
      <c r="BU47" s="95" t="s">
        <v>44</v>
      </c>
      <c r="BV47" s="96" t="s">
        <v>45</v>
      </c>
      <c r="BW47" s="25">
        <v>-6.1109999999999998</v>
      </c>
      <c r="BX47" s="118">
        <v>16</v>
      </c>
      <c r="BY47" s="118">
        <v>8</v>
      </c>
      <c r="BZ47" s="9">
        <v>2</v>
      </c>
      <c r="CA47" s="89">
        <v>30</v>
      </c>
    </row>
    <row r="48" spans="1:79" ht="18.75" x14ac:dyDescent="0.3">
      <c r="A48" s="97" t="s">
        <v>325</v>
      </c>
      <c r="B48" s="91" t="s">
        <v>326</v>
      </c>
      <c r="C48" s="138">
        <v>0</v>
      </c>
      <c r="D48" s="118">
        <v>4</v>
      </c>
      <c r="E48" s="118">
        <v>2</v>
      </c>
      <c r="F48" s="9">
        <v>2</v>
      </c>
      <c r="G48" s="89">
        <v>30</v>
      </c>
      <c r="H48" s="81"/>
      <c r="I48" s="102" t="s">
        <v>235</v>
      </c>
      <c r="J48" s="91" t="s">
        <v>237</v>
      </c>
      <c r="K48" s="138">
        <v>1.3333333333333321</v>
      </c>
      <c r="L48" s="118">
        <v>2</v>
      </c>
      <c r="M48" s="118">
        <v>1</v>
      </c>
      <c r="N48" s="9">
        <v>2</v>
      </c>
      <c r="O48" s="89">
        <v>27</v>
      </c>
      <c r="P48" s="21"/>
      <c r="Q48" s="102" t="s">
        <v>235</v>
      </c>
      <c r="R48" s="91" t="s">
        <v>237</v>
      </c>
      <c r="S48" s="138">
        <v>1.3333333333333321</v>
      </c>
      <c r="T48" s="118">
        <v>2</v>
      </c>
      <c r="U48" s="118">
        <v>1</v>
      </c>
      <c r="V48" s="42">
        <v>2</v>
      </c>
      <c r="W48" s="89">
        <v>25</v>
      </c>
      <c r="X48" s="21"/>
      <c r="Y48" s="97" t="s">
        <v>325</v>
      </c>
      <c r="Z48" s="91" t="s">
        <v>326</v>
      </c>
      <c r="AA48" s="138">
        <v>0</v>
      </c>
      <c r="AB48" s="118">
        <v>4</v>
      </c>
      <c r="AC48" s="118">
        <v>2</v>
      </c>
      <c r="AD48" s="9">
        <v>2</v>
      </c>
      <c r="AE48" s="89">
        <v>28</v>
      </c>
      <c r="AF48" s="81"/>
      <c r="AG48" s="94" t="s">
        <v>44</v>
      </c>
      <c r="AH48" s="96" t="s">
        <v>46</v>
      </c>
      <c r="AI48" s="138">
        <v>4</v>
      </c>
      <c r="AJ48" s="118">
        <v>4</v>
      </c>
      <c r="AK48" s="118">
        <v>2</v>
      </c>
      <c r="AL48" s="9">
        <v>2</v>
      </c>
      <c r="AM48" s="89">
        <v>28</v>
      </c>
      <c r="AN48" s="81"/>
      <c r="AO48" s="94" t="s">
        <v>44</v>
      </c>
      <c r="AP48" s="96" t="s">
        <v>46</v>
      </c>
      <c r="AQ48" s="256">
        <v>4</v>
      </c>
      <c r="AR48" s="118">
        <v>4</v>
      </c>
      <c r="AS48" s="118">
        <v>2</v>
      </c>
      <c r="AT48" s="9">
        <v>2</v>
      </c>
      <c r="AU48" s="89">
        <v>28</v>
      </c>
      <c r="AV48" s="81"/>
      <c r="AW48" s="90" t="s">
        <v>44</v>
      </c>
      <c r="AX48" s="96" t="s">
        <v>46</v>
      </c>
      <c r="AY48" s="25">
        <v>4</v>
      </c>
      <c r="AZ48" s="118">
        <v>4</v>
      </c>
      <c r="BA48" s="118">
        <v>2</v>
      </c>
      <c r="BB48" s="9">
        <f t="shared" si="0"/>
        <v>2</v>
      </c>
      <c r="BC48" s="89">
        <v>28</v>
      </c>
      <c r="BD48" s="81"/>
      <c r="BE48" s="98" t="s">
        <v>348</v>
      </c>
      <c r="BF48" s="91" t="s">
        <v>350</v>
      </c>
      <c r="BG48" s="187">
        <v>0</v>
      </c>
      <c r="BH48" s="119">
        <v>10</v>
      </c>
      <c r="BI48" s="119">
        <v>5</v>
      </c>
      <c r="BJ48" s="342">
        <f t="shared" si="1"/>
        <v>2</v>
      </c>
      <c r="BK48" s="119">
        <v>30</v>
      </c>
      <c r="BL48" s="81"/>
      <c r="BM48" s="95" t="s">
        <v>44</v>
      </c>
      <c r="BN48" s="96" t="s">
        <v>45</v>
      </c>
      <c r="BO48" s="365">
        <v>-6.1109999999999998</v>
      </c>
      <c r="BP48" s="118">
        <v>16</v>
      </c>
      <c r="BQ48" s="118">
        <v>8</v>
      </c>
      <c r="BR48" s="9">
        <v>2</v>
      </c>
      <c r="BS48" s="89">
        <v>31</v>
      </c>
      <c r="BU48" s="101" t="s">
        <v>60</v>
      </c>
      <c r="BV48" s="96" t="s">
        <v>61</v>
      </c>
      <c r="BW48" s="25">
        <v>0</v>
      </c>
      <c r="BX48" s="118">
        <v>6</v>
      </c>
      <c r="BY48" s="118">
        <v>3</v>
      </c>
      <c r="BZ48" s="9">
        <v>2</v>
      </c>
      <c r="CA48" s="89">
        <v>30</v>
      </c>
    </row>
    <row r="49" spans="1:79" ht="18.75" x14ac:dyDescent="0.3">
      <c r="A49" s="101" t="s">
        <v>220</v>
      </c>
      <c r="B49" s="91" t="s">
        <v>80</v>
      </c>
      <c r="C49" s="138">
        <v>0</v>
      </c>
      <c r="D49" s="118">
        <v>4</v>
      </c>
      <c r="E49" s="118">
        <v>2</v>
      </c>
      <c r="F49" s="9">
        <v>2</v>
      </c>
      <c r="G49" s="89">
        <v>30</v>
      </c>
      <c r="H49" s="81"/>
      <c r="I49" s="94" t="s">
        <v>179</v>
      </c>
      <c r="J49" s="91" t="s">
        <v>180</v>
      </c>
      <c r="K49" s="138">
        <v>0.27794444444444455</v>
      </c>
      <c r="L49" s="118">
        <v>55</v>
      </c>
      <c r="M49" s="118">
        <v>28</v>
      </c>
      <c r="N49" s="9">
        <v>1.9642857142857142</v>
      </c>
      <c r="O49" s="89">
        <v>36</v>
      </c>
      <c r="P49" s="21"/>
      <c r="Q49" s="94" t="s">
        <v>179</v>
      </c>
      <c r="R49" s="91" t="s">
        <v>180</v>
      </c>
      <c r="S49" s="138">
        <v>0.27794444444444455</v>
      </c>
      <c r="T49" s="118">
        <v>55</v>
      </c>
      <c r="U49" s="118">
        <v>28</v>
      </c>
      <c r="V49" s="42">
        <v>1.9642857142857142</v>
      </c>
      <c r="W49" s="89">
        <v>34</v>
      </c>
      <c r="X49" s="21"/>
      <c r="Y49" s="97" t="s">
        <v>204</v>
      </c>
      <c r="Z49" s="96" t="s">
        <v>392</v>
      </c>
      <c r="AA49" s="139">
        <v>-1.5</v>
      </c>
      <c r="AB49" s="119">
        <v>4</v>
      </c>
      <c r="AC49" s="119">
        <v>2</v>
      </c>
      <c r="AD49" s="27">
        <v>2</v>
      </c>
      <c r="AE49" s="119">
        <v>28</v>
      </c>
      <c r="AF49" s="81"/>
      <c r="AG49" s="133" t="s">
        <v>94</v>
      </c>
      <c r="AH49" s="91" t="s">
        <v>324</v>
      </c>
      <c r="AI49" s="138">
        <v>1.6666666666666679</v>
      </c>
      <c r="AJ49" s="118">
        <v>4</v>
      </c>
      <c r="AK49" s="118">
        <v>2</v>
      </c>
      <c r="AL49" s="9">
        <v>2</v>
      </c>
      <c r="AM49" s="89">
        <v>28</v>
      </c>
      <c r="AN49" s="81"/>
      <c r="AO49" s="133" t="s">
        <v>94</v>
      </c>
      <c r="AP49" s="91" t="s">
        <v>324</v>
      </c>
      <c r="AQ49" s="256">
        <v>1.6666666666666679</v>
      </c>
      <c r="AR49" s="118">
        <v>4</v>
      </c>
      <c r="AS49" s="118">
        <v>2</v>
      </c>
      <c r="AT49" s="9">
        <v>2</v>
      </c>
      <c r="AU49" s="89">
        <v>28</v>
      </c>
      <c r="AV49" s="81"/>
      <c r="AW49" s="250" t="s">
        <v>94</v>
      </c>
      <c r="AX49" s="91" t="s">
        <v>324</v>
      </c>
      <c r="AY49" s="25">
        <v>1.6666666666666679</v>
      </c>
      <c r="AZ49" s="118">
        <v>4</v>
      </c>
      <c r="BA49" s="118">
        <v>2</v>
      </c>
      <c r="BB49" s="9">
        <f t="shared" si="0"/>
        <v>2</v>
      </c>
      <c r="BC49" s="89">
        <v>28</v>
      </c>
      <c r="BD49" s="81"/>
      <c r="BE49" s="94" t="s">
        <v>163</v>
      </c>
      <c r="BF49" s="96" t="s">
        <v>164</v>
      </c>
      <c r="BG49" s="25">
        <v>3.000099999999998</v>
      </c>
      <c r="BH49" s="118">
        <v>8</v>
      </c>
      <c r="BI49" s="118">
        <v>4</v>
      </c>
      <c r="BJ49" s="9">
        <f t="shared" si="1"/>
        <v>2</v>
      </c>
      <c r="BK49" s="89">
        <v>30</v>
      </c>
      <c r="BL49" s="81"/>
      <c r="BM49" s="98" t="s">
        <v>348</v>
      </c>
      <c r="BN49" s="91" t="s">
        <v>350</v>
      </c>
      <c r="BO49" s="365">
        <v>0</v>
      </c>
      <c r="BP49" s="118">
        <v>10</v>
      </c>
      <c r="BQ49" s="118">
        <v>5</v>
      </c>
      <c r="BR49" s="389">
        <v>2</v>
      </c>
      <c r="BS49" s="89">
        <v>31</v>
      </c>
      <c r="BU49" s="250" t="s">
        <v>94</v>
      </c>
      <c r="BV49" s="91" t="s">
        <v>324</v>
      </c>
      <c r="BW49" s="25">
        <v>1.6666666666666679</v>
      </c>
      <c r="BX49" s="118">
        <v>4</v>
      </c>
      <c r="BY49" s="118">
        <v>2</v>
      </c>
      <c r="BZ49" s="9">
        <v>2</v>
      </c>
      <c r="CA49" s="89">
        <v>30</v>
      </c>
    </row>
    <row r="50" spans="1:79" ht="18.75" x14ac:dyDescent="0.3">
      <c r="A50" s="95" t="s">
        <v>87</v>
      </c>
      <c r="B50" s="96" t="s">
        <v>88</v>
      </c>
      <c r="C50" s="138">
        <v>0</v>
      </c>
      <c r="D50" s="118">
        <v>2</v>
      </c>
      <c r="E50" s="118">
        <v>1</v>
      </c>
      <c r="F50" s="9">
        <v>2</v>
      </c>
      <c r="G50" s="89">
        <v>30</v>
      </c>
      <c r="H50" s="81"/>
      <c r="I50" s="95" t="s">
        <v>67</v>
      </c>
      <c r="J50" s="91" t="s">
        <v>68</v>
      </c>
      <c r="K50" s="139">
        <v>1.8610000000000015</v>
      </c>
      <c r="L50" s="119">
        <v>32</v>
      </c>
      <c r="M50" s="119">
        <v>17</v>
      </c>
      <c r="N50" s="27">
        <v>1.8823529411764706</v>
      </c>
      <c r="O50" s="119">
        <v>37</v>
      </c>
      <c r="P50" s="21"/>
      <c r="Q50" s="95" t="s">
        <v>316</v>
      </c>
      <c r="R50" s="91" t="s">
        <v>68</v>
      </c>
      <c r="S50" s="138">
        <v>1.8610000000000015</v>
      </c>
      <c r="T50" s="118">
        <v>32</v>
      </c>
      <c r="U50" s="118">
        <v>17</v>
      </c>
      <c r="V50" s="42">
        <v>1.8823529411764706</v>
      </c>
      <c r="W50" s="89">
        <v>35</v>
      </c>
      <c r="X50" s="21"/>
      <c r="Y50" s="102" t="s">
        <v>235</v>
      </c>
      <c r="Z50" s="91" t="s">
        <v>237</v>
      </c>
      <c r="AA50" s="138">
        <v>1.3333333333333321</v>
      </c>
      <c r="AB50" s="118">
        <v>2</v>
      </c>
      <c r="AC50" s="118">
        <v>1</v>
      </c>
      <c r="AD50" s="9">
        <v>2</v>
      </c>
      <c r="AE50" s="89">
        <v>28</v>
      </c>
      <c r="AF50" s="81"/>
      <c r="AG50" s="97" t="s">
        <v>325</v>
      </c>
      <c r="AH50" s="91" t="s">
        <v>326</v>
      </c>
      <c r="AI50" s="138">
        <v>0</v>
      </c>
      <c r="AJ50" s="118">
        <v>4</v>
      </c>
      <c r="AK50" s="118">
        <v>2</v>
      </c>
      <c r="AL50" s="9">
        <v>2</v>
      </c>
      <c r="AM50" s="89">
        <v>28</v>
      </c>
      <c r="AN50" s="81"/>
      <c r="AO50" s="97" t="s">
        <v>325</v>
      </c>
      <c r="AP50" s="91" t="s">
        <v>326</v>
      </c>
      <c r="AQ50" s="256">
        <v>0</v>
      </c>
      <c r="AR50" s="118">
        <v>4</v>
      </c>
      <c r="AS50" s="118">
        <v>2</v>
      </c>
      <c r="AT50" s="9">
        <v>2</v>
      </c>
      <c r="AU50" s="89">
        <v>28</v>
      </c>
      <c r="AV50" s="81"/>
      <c r="AW50" s="105" t="s">
        <v>325</v>
      </c>
      <c r="AX50" s="91" t="s">
        <v>326</v>
      </c>
      <c r="AY50" s="25">
        <v>0</v>
      </c>
      <c r="AZ50" s="118">
        <v>4</v>
      </c>
      <c r="BA50" s="118">
        <v>2</v>
      </c>
      <c r="BB50" s="9">
        <f t="shared" si="0"/>
        <v>2</v>
      </c>
      <c r="BC50" s="89">
        <v>28</v>
      </c>
      <c r="BD50" s="81"/>
      <c r="BE50" s="101" t="s">
        <v>60</v>
      </c>
      <c r="BF50" s="96" t="s">
        <v>61</v>
      </c>
      <c r="BG50" s="25">
        <v>0</v>
      </c>
      <c r="BH50" s="118">
        <v>6</v>
      </c>
      <c r="BI50" s="118">
        <v>3</v>
      </c>
      <c r="BJ50" s="9">
        <f t="shared" si="1"/>
        <v>2</v>
      </c>
      <c r="BK50" s="89">
        <v>30</v>
      </c>
      <c r="BL50" s="81"/>
      <c r="BM50" s="94" t="s">
        <v>163</v>
      </c>
      <c r="BN50" s="96" t="s">
        <v>164</v>
      </c>
      <c r="BO50" s="365">
        <v>3.000099999999998</v>
      </c>
      <c r="BP50" s="118">
        <v>8</v>
      </c>
      <c r="BQ50" s="118">
        <v>4</v>
      </c>
      <c r="BR50" s="9">
        <v>2</v>
      </c>
      <c r="BS50" s="89">
        <v>31</v>
      </c>
      <c r="BU50" s="399" t="s">
        <v>499</v>
      </c>
      <c r="BV50" s="381" t="s">
        <v>500</v>
      </c>
      <c r="BW50" s="187">
        <v>-1.5</v>
      </c>
      <c r="BX50" s="119">
        <v>4</v>
      </c>
      <c r="BY50" s="119">
        <v>2</v>
      </c>
      <c r="BZ50" s="27">
        <v>2</v>
      </c>
      <c r="CA50" s="119">
        <v>30</v>
      </c>
    </row>
    <row r="51" spans="1:79" ht="18.75" x14ac:dyDescent="0.3">
      <c r="A51" s="102" t="s">
        <v>235</v>
      </c>
      <c r="B51" s="91" t="s">
        <v>237</v>
      </c>
      <c r="C51" s="138">
        <v>1.3333333333333321</v>
      </c>
      <c r="D51" s="118">
        <v>2</v>
      </c>
      <c r="E51" s="118">
        <v>1</v>
      </c>
      <c r="F51" s="9">
        <v>2</v>
      </c>
      <c r="G51" s="89">
        <v>30</v>
      </c>
      <c r="H51" s="81"/>
      <c r="I51" s="97" t="s">
        <v>113</v>
      </c>
      <c r="J51" s="91" t="s">
        <v>114</v>
      </c>
      <c r="K51" s="138">
        <v>-0.88888888888888928</v>
      </c>
      <c r="L51" s="118">
        <v>33</v>
      </c>
      <c r="M51" s="118">
        <v>18</v>
      </c>
      <c r="N51" s="9">
        <v>1.8333333333333333</v>
      </c>
      <c r="O51" s="89">
        <v>38</v>
      </c>
      <c r="P51" s="21"/>
      <c r="Q51" s="97" t="s">
        <v>113</v>
      </c>
      <c r="R51" s="91" t="s">
        <v>114</v>
      </c>
      <c r="S51" s="138">
        <v>-0.88888888888888928</v>
      </c>
      <c r="T51" s="118">
        <v>33</v>
      </c>
      <c r="U51" s="118">
        <v>18</v>
      </c>
      <c r="V51" s="42">
        <v>1.8333333333333333</v>
      </c>
      <c r="W51" s="89">
        <v>36</v>
      </c>
      <c r="X51" s="21"/>
      <c r="Y51" s="95" t="s">
        <v>316</v>
      </c>
      <c r="Z51" s="91" t="s">
        <v>68</v>
      </c>
      <c r="AA51" s="138">
        <v>1.8610000000000015</v>
      </c>
      <c r="AB51" s="118">
        <v>32</v>
      </c>
      <c r="AC51" s="118">
        <v>17</v>
      </c>
      <c r="AD51" s="9">
        <v>1.8823529411764706</v>
      </c>
      <c r="AE51" s="89">
        <v>36</v>
      </c>
      <c r="AF51" s="81"/>
      <c r="AG51" s="105" t="s">
        <v>125</v>
      </c>
      <c r="AH51" s="96" t="s">
        <v>409</v>
      </c>
      <c r="AI51" s="239">
        <v>-0.99989999999999846</v>
      </c>
      <c r="AJ51" s="119">
        <v>2</v>
      </c>
      <c r="AK51" s="119">
        <v>1</v>
      </c>
      <c r="AL51" s="27">
        <v>2</v>
      </c>
      <c r="AM51" s="119">
        <v>28</v>
      </c>
      <c r="AN51" s="81"/>
      <c r="AO51" s="97" t="s">
        <v>125</v>
      </c>
      <c r="AP51" s="96" t="s">
        <v>409</v>
      </c>
      <c r="AQ51" s="256">
        <v>-0.99989999999999846</v>
      </c>
      <c r="AR51" s="118">
        <v>2</v>
      </c>
      <c r="AS51" s="118">
        <v>1</v>
      </c>
      <c r="AT51" s="9">
        <v>2</v>
      </c>
      <c r="AU51" s="89">
        <v>28</v>
      </c>
      <c r="AV51" s="81"/>
      <c r="AW51" s="191" t="s">
        <v>415</v>
      </c>
      <c r="AX51" s="96" t="s">
        <v>416</v>
      </c>
      <c r="AY51" s="187">
        <v>0</v>
      </c>
      <c r="AZ51" s="119">
        <v>4</v>
      </c>
      <c r="BA51" s="119">
        <v>2</v>
      </c>
      <c r="BB51" s="27">
        <f t="shared" si="0"/>
        <v>2</v>
      </c>
      <c r="BC51" s="119">
        <v>28</v>
      </c>
      <c r="BD51" s="81"/>
      <c r="BE51" s="90" t="s">
        <v>44</v>
      </c>
      <c r="BF51" s="96" t="s">
        <v>46</v>
      </c>
      <c r="BG51" s="25">
        <v>4</v>
      </c>
      <c r="BH51" s="118">
        <v>4</v>
      </c>
      <c r="BI51" s="118">
        <v>2</v>
      </c>
      <c r="BJ51" s="9">
        <f t="shared" si="1"/>
        <v>2</v>
      </c>
      <c r="BK51" s="89">
        <v>30</v>
      </c>
      <c r="BL51" s="81"/>
      <c r="BM51" s="101" t="s">
        <v>60</v>
      </c>
      <c r="BN51" s="96" t="s">
        <v>61</v>
      </c>
      <c r="BO51" s="365">
        <v>0</v>
      </c>
      <c r="BP51" s="118">
        <v>6</v>
      </c>
      <c r="BQ51" s="118">
        <v>3</v>
      </c>
      <c r="BR51" s="9">
        <v>2</v>
      </c>
      <c r="BS51" s="89">
        <v>31</v>
      </c>
      <c r="BU51" s="98" t="s">
        <v>348</v>
      </c>
      <c r="BV51" s="91" t="s">
        <v>350</v>
      </c>
      <c r="BW51" s="25">
        <v>0</v>
      </c>
      <c r="BX51" s="118">
        <v>10</v>
      </c>
      <c r="BY51" s="118">
        <v>5</v>
      </c>
      <c r="BZ51" s="389">
        <v>2</v>
      </c>
      <c r="CA51" s="89">
        <v>30</v>
      </c>
    </row>
    <row r="52" spans="1:79" ht="18.75" x14ac:dyDescent="0.3">
      <c r="A52" s="94" t="s">
        <v>179</v>
      </c>
      <c r="B52" s="91" t="s">
        <v>180</v>
      </c>
      <c r="C52" s="138">
        <v>0.27794444444444455</v>
      </c>
      <c r="D52" s="118">
        <v>55</v>
      </c>
      <c r="E52" s="118">
        <v>28</v>
      </c>
      <c r="F52" s="9">
        <v>1.9642857142857142</v>
      </c>
      <c r="G52" s="89">
        <v>39</v>
      </c>
      <c r="H52" s="81"/>
      <c r="I52" s="109" t="s">
        <v>109</v>
      </c>
      <c r="J52" s="91" t="s">
        <v>110</v>
      </c>
      <c r="K52" s="139">
        <v>2.6667999999999985</v>
      </c>
      <c r="L52" s="119">
        <v>11</v>
      </c>
      <c r="M52" s="119">
        <v>6</v>
      </c>
      <c r="N52" s="27">
        <v>1.8333333333333333</v>
      </c>
      <c r="O52" s="119">
        <v>38</v>
      </c>
      <c r="P52" s="21"/>
      <c r="Q52" s="109" t="s">
        <v>109</v>
      </c>
      <c r="R52" s="91" t="s">
        <v>110</v>
      </c>
      <c r="S52" s="138">
        <v>2.6667999999999985</v>
      </c>
      <c r="T52" s="118">
        <v>11</v>
      </c>
      <c r="U52" s="118">
        <v>6</v>
      </c>
      <c r="V52" s="42">
        <v>1.8333333333333333</v>
      </c>
      <c r="W52" s="89">
        <v>36</v>
      </c>
      <c r="X52" s="21"/>
      <c r="Y52" s="97" t="s">
        <v>113</v>
      </c>
      <c r="Z52" s="91" t="s">
        <v>114</v>
      </c>
      <c r="AA52" s="138">
        <v>-0.88888888888888928</v>
      </c>
      <c r="AB52" s="118">
        <v>33</v>
      </c>
      <c r="AC52" s="118">
        <v>18</v>
      </c>
      <c r="AD52" s="9">
        <v>1.8333333333333333</v>
      </c>
      <c r="AE52" s="89">
        <v>37</v>
      </c>
      <c r="AF52" s="81"/>
      <c r="AG52" s="191" t="s">
        <v>415</v>
      </c>
      <c r="AH52" s="96" t="s">
        <v>416</v>
      </c>
      <c r="AI52" s="239">
        <v>-1.3332000000000015</v>
      </c>
      <c r="AJ52" s="119">
        <v>2</v>
      </c>
      <c r="AK52" s="119">
        <v>1</v>
      </c>
      <c r="AL52" s="27">
        <v>2</v>
      </c>
      <c r="AM52" s="119">
        <v>28</v>
      </c>
      <c r="AN52" s="81"/>
      <c r="AO52" s="190" t="s">
        <v>415</v>
      </c>
      <c r="AP52" s="96" t="s">
        <v>416</v>
      </c>
      <c r="AQ52" s="256">
        <v>-1.3332000000000015</v>
      </c>
      <c r="AR52" s="118">
        <v>2</v>
      </c>
      <c r="AS52" s="118">
        <v>1</v>
      </c>
      <c r="AT52" s="9">
        <v>2</v>
      </c>
      <c r="AU52" s="89">
        <v>28</v>
      </c>
      <c r="AV52" s="81"/>
      <c r="AW52" s="105" t="s">
        <v>439</v>
      </c>
      <c r="AX52" s="174" t="s">
        <v>440</v>
      </c>
      <c r="AY52" s="257">
        <v>1</v>
      </c>
      <c r="AZ52" s="119">
        <v>4</v>
      </c>
      <c r="BA52" s="119">
        <v>2</v>
      </c>
      <c r="BB52" s="27">
        <f t="shared" si="0"/>
        <v>2</v>
      </c>
      <c r="BC52" s="119">
        <v>28</v>
      </c>
      <c r="BD52" s="81"/>
      <c r="BE52" s="97" t="s">
        <v>454</v>
      </c>
      <c r="BF52" s="91" t="s">
        <v>455</v>
      </c>
      <c r="BG52" s="187">
        <v>0.83333333333333393</v>
      </c>
      <c r="BH52" s="119">
        <v>4</v>
      </c>
      <c r="BI52" s="119">
        <v>2</v>
      </c>
      <c r="BJ52" s="342">
        <f t="shared" si="1"/>
        <v>2</v>
      </c>
      <c r="BK52" s="119">
        <v>30</v>
      </c>
      <c r="BL52" s="81"/>
      <c r="BM52" s="90" t="s">
        <v>44</v>
      </c>
      <c r="BN52" s="96" t="s">
        <v>46</v>
      </c>
      <c r="BO52" s="365">
        <v>4</v>
      </c>
      <c r="BP52" s="118">
        <v>4</v>
      </c>
      <c r="BQ52" s="118">
        <v>2</v>
      </c>
      <c r="BR52" s="9">
        <v>2</v>
      </c>
      <c r="BS52" s="89">
        <v>31</v>
      </c>
      <c r="BU52" s="105" t="s">
        <v>325</v>
      </c>
      <c r="BV52" s="91" t="s">
        <v>326</v>
      </c>
      <c r="BW52" s="25">
        <v>0</v>
      </c>
      <c r="BX52" s="118">
        <v>4</v>
      </c>
      <c r="BY52" s="118">
        <v>2</v>
      </c>
      <c r="BZ52" s="9">
        <v>2</v>
      </c>
      <c r="CA52" s="89">
        <v>30</v>
      </c>
    </row>
    <row r="53" spans="1:79" ht="18.75" x14ac:dyDescent="0.3">
      <c r="A53" s="98" t="s">
        <v>40</v>
      </c>
      <c r="B53" s="91" t="s">
        <v>41</v>
      </c>
      <c r="C53" s="138">
        <v>3.5777777777777793</v>
      </c>
      <c r="D53" s="54">
        <v>28</v>
      </c>
      <c r="E53" s="54">
        <v>15</v>
      </c>
      <c r="F53" s="9">
        <v>1.8666666666666667</v>
      </c>
      <c r="G53" s="89">
        <v>40</v>
      </c>
      <c r="H53" s="81"/>
      <c r="I53" s="90" t="s">
        <v>187</v>
      </c>
      <c r="J53" s="91" t="s">
        <v>188</v>
      </c>
      <c r="K53" s="138">
        <v>3.75</v>
      </c>
      <c r="L53" s="118">
        <v>9</v>
      </c>
      <c r="M53" s="118">
        <v>5</v>
      </c>
      <c r="N53" s="9">
        <v>1.8</v>
      </c>
      <c r="O53" s="89">
        <v>40</v>
      </c>
      <c r="P53" s="21"/>
      <c r="Q53" s="90" t="s">
        <v>187</v>
      </c>
      <c r="R53" s="91" t="s">
        <v>188</v>
      </c>
      <c r="S53" s="138">
        <v>3.75</v>
      </c>
      <c r="T53" s="118">
        <v>9</v>
      </c>
      <c r="U53" s="118">
        <v>5</v>
      </c>
      <c r="V53" s="42">
        <v>1.8</v>
      </c>
      <c r="W53" s="89">
        <v>38</v>
      </c>
      <c r="X53" s="21"/>
      <c r="Y53" s="109" t="s">
        <v>109</v>
      </c>
      <c r="Z53" s="91" t="s">
        <v>110</v>
      </c>
      <c r="AA53" s="138">
        <v>2.6667999999999985</v>
      </c>
      <c r="AB53" s="118">
        <v>11</v>
      </c>
      <c r="AC53" s="118">
        <v>6</v>
      </c>
      <c r="AD53" s="9">
        <v>1.8333333333333333</v>
      </c>
      <c r="AE53" s="89">
        <v>37</v>
      </c>
      <c r="AF53" s="81"/>
      <c r="AG53" s="102" t="s">
        <v>235</v>
      </c>
      <c r="AH53" s="91" t="s">
        <v>237</v>
      </c>
      <c r="AI53" s="138">
        <v>1.3333333333333321</v>
      </c>
      <c r="AJ53" s="118">
        <v>2</v>
      </c>
      <c r="AK53" s="118">
        <v>1</v>
      </c>
      <c r="AL53" s="9">
        <v>2</v>
      </c>
      <c r="AM53" s="89">
        <v>28</v>
      </c>
      <c r="AN53" s="81"/>
      <c r="AO53" s="95" t="s">
        <v>316</v>
      </c>
      <c r="AP53" s="91" t="s">
        <v>68</v>
      </c>
      <c r="AQ53" s="256">
        <v>1.8610000000000015</v>
      </c>
      <c r="AR53" s="118">
        <v>32</v>
      </c>
      <c r="AS53" s="118">
        <v>17</v>
      </c>
      <c r="AT53" s="9">
        <v>1.8823529411764706</v>
      </c>
      <c r="AU53" s="89">
        <v>36</v>
      </c>
      <c r="AV53" s="81"/>
      <c r="AW53" s="94" t="s">
        <v>316</v>
      </c>
      <c r="AX53" s="91" t="s">
        <v>68</v>
      </c>
      <c r="AY53" s="25">
        <v>1.8610000000000015</v>
      </c>
      <c r="AZ53" s="118">
        <v>32</v>
      </c>
      <c r="BA53" s="118">
        <v>17</v>
      </c>
      <c r="BB53" s="9">
        <f t="shared" si="0"/>
        <v>1.8823529411764706</v>
      </c>
      <c r="BC53" s="89">
        <v>36</v>
      </c>
      <c r="BD53" s="81"/>
      <c r="BE53" s="250" t="s">
        <v>94</v>
      </c>
      <c r="BF53" s="91" t="s">
        <v>324</v>
      </c>
      <c r="BG53" s="25">
        <v>1.6666666666666679</v>
      </c>
      <c r="BH53" s="118">
        <v>4</v>
      </c>
      <c r="BI53" s="118">
        <v>2</v>
      </c>
      <c r="BJ53" s="9">
        <f t="shared" si="1"/>
        <v>2</v>
      </c>
      <c r="BK53" s="89">
        <v>30</v>
      </c>
      <c r="BL53" s="81"/>
      <c r="BM53" s="250" t="s">
        <v>94</v>
      </c>
      <c r="BN53" s="91" t="s">
        <v>324</v>
      </c>
      <c r="BO53" s="365">
        <v>1.6666666666666679</v>
      </c>
      <c r="BP53" s="118">
        <v>4</v>
      </c>
      <c r="BQ53" s="118">
        <v>2</v>
      </c>
      <c r="BR53" s="9">
        <v>2</v>
      </c>
      <c r="BS53" s="89">
        <v>31</v>
      </c>
      <c r="BU53" s="191" t="s">
        <v>415</v>
      </c>
      <c r="BV53" s="96" t="s">
        <v>416</v>
      </c>
      <c r="BW53" s="25">
        <v>0</v>
      </c>
      <c r="BX53" s="118">
        <v>4</v>
      </c>
      <c r="BY53" s="118">
        <v>2</v>
      </c>
      <c r="BZ53" s="9">
        <v>2</v>
      </c>
      <c r="CA53" s="89">
        <v>30</v>
      </c>
    </row>
    <row r="54" spans="1:79" ht="18.75" x14ac:dyDescent="0.3">
      <c r="A54" s="97" t="s">
        <v>113</v>
      </c>
      <c r="B54" s="91" t="s">
        <v>114</v>
      </c>
      <c r="C54" s="138">
        <v>-0.88888888888888928</v>
      </c>
      <c r="D54" s="118">
        <v>33</v>
      </c>
      <c r="E54" s="118">
        <v>18</v>
      </c>
      <c r="F54" s="9">
        <v>1.8333333333333333</v>
      </c>
      <c r="G54" s="89">
        <v>41</v>
      </c>
      <c r="H54" s="81"/>
      <c r="I54" s="98" t="s">
        <v>40</v>
      </c>
      <c r="J54" s="91" t="s">
        <v>41</v>
      </c>
      <c r="K54" s="139">
        <v>2.2443999999999988</v>
      </c>
      <c r="L54" s="166">
        <v>29</v>
      </c>
      <c r="M54" s="166">
        <v>17</v>
      </c>
      <c r="N54" s="27">
        <v>1.7058823529411764</v>
      </c>
      <c r="O54" s="119">
        <v>41</v>
      </c>
      <c r="P54" s="21"/>
      <c r="Q54" s="94" t="s">
        <v>240</v>
      </c>
      <c r="R54" s="96" t="s">
        <v>156</v>
      </c>
      <c r="S54" s="187">
        <v>-1.9999555555555588</v>
      </c>
      <c r="T54" s="119">
        <v>7</v>
      </c>
      <c r="U54" s="119">
        <v>4</v>
      </c>
      <c r="V54" s="42">
        <v>1.75</v>
      </c>
      <c r="W54" s="89">
        <v>39</v>
      </c>
      <c r="X54" s="21"/>
      <c r="Y54" s="115" t="s">
        <v>191</v>
      </c>
      <c r="Z54" s="91" t="s">
        <v>192</v>
      </c>
      <c r="AA54" s="139">
        <v>-0.99989999999999846</v>
      </c>
      <c r="AB54" s="119">
        <v>18</v>
      </c>
      <c r="AC54" s="119">
        <v>10</v>
      </c>
      <c r="AD54" s="27">
        <v>1.8</v>
      </c>
      <c r="AE54" s="119">
        <v>39</v>
      </c>
      <c r="AF54" s="81"/>
      <c r="AG54" s="95" t="s">
        <v>316</v>
      </c>
      <c r="AH54" s="91" t="s">
        <v>68</v>
      </c>
      <c r="AI54" s="138">
        <v>1.8610000000000015</v>
      </c>
      <c r="AJ54" s="118">
        <v>32</v>
      </c>
      <c r="AK54" s="118">
        <v>17</v>
      </c>
      <c r="AL54" s="9">
        <v>1.8823529411764706</v>
      </c>
      <c r="AM54" s="89">
        <v>37</v>
      </c>
      <c r="AN54" s="81"/>
      <c r="AO54" s="97" t="s">
        <v>36</v>
      </c>
      <c r="AP54" s="91" t="s">
        <v>38</v>
      </c>
      <c r="AQ54" s="257">
        <v>3.0556000000000001</v>
      </c>
      <c r="AR54" s="166">
        <v>24</v>
      </c>
      <c r="AS54" s="166">
        <v>13</v>
      </c>
      <c r="AT54" s="27">
        <v>1.8461538461538463</v>
      </c>
      <c r="AU54" s="119">
        <v>37</v>
      </c>
      <c r="AV54" s="81"/>
      <c r="AW54" s="105" t="s">
        <v>113</v>
      </c>
      <c r="AX54" s="91" t="s">
        <v>114</v>
      </c>
      <c r="AY54" s="25">
        <v>-0.88888888888888928</v>
      </c>
      <c r="AZ54" s="118">
        <v>33</v>
      </c>
      <c r="BA54" s="118">
        <v>18</v>
      </c>
      <c r="BB54" s="9">
        <f t="shared" si="0"/>
        <v>1.8333333333333333</v>
      </c>
      <c r="BC54" s="89">
        <v>37</v>
      </c>
      <c r="BD54" s="81"/>
      <c r="BE54" s="102" t="s">
        <v>458</v>
      </c>
      <c r="BF54" s="91" t="s">
        <v>459</v>
      </c>
      <c r="BG54" s="187">
        <v>-0.5</v>
      </c>
      <c r="BH54" s="119">
        <v>4</v>
      </c>
      <c r="BI54" s="119">
        <v>2</v>
      </c>
      <c r="BJ54" s="342">
        <f t="shared" si="1"/>
        <v>2</v>
      </c>
      <c r="BK54" s="119">
        <v>30</v>
      </c>
      <c r="BL54" s="81"/>
      <c r="BM54" s="105" t="s">
        <v>325</v>
      </c>
      <c r="BN54" s="91" t="s">
        <v>326</v>
      </c>
      <c r="BO54" s="365">
        <v>0</v>
      </c>
      <c r="BP54" s="118">
        <v>4</v>
      </c>
      <c r="BQ54" s="118">
        <v>2</v>
      </c>
      <c r="BR54" s="9">
        <v>2</v>
      </c>
      <c r="BS54" s="89">
        <v>31</v>
      </c>
      <c r="BU54" s="105" t="s">
        <v>394</v>
      </c>
      <c r="BV54" s="91" t="s">
        <v>300</v>
      </c>
      <c r="BW54" s="187">
        <v>-1.166633333333337</v>
      </c>
      <c r="BX54" s="119">
        <v>29</v>
      </c>
      <c r="BY54" s="119">
        <v>15</v>
      </c>
      <c r="BZ54" s="27">
        <v>1.9333333333333333</v>
      </c>
      <c r="CA54" s="119">
        <v>37</v>
      </c>
    </row>
    <row r="55" spans="1:79" ht="18.75" x14ac:dyDescent="0.3">
      <c r="A55" s="90" t="s">
        <v>187</v>
      </c>
      <c r="B55" s="91" t="s">
        <v>188</v>
      </c>
      <c r="C55" s="138">
        <v>3.75</v>
      </c>
      <c r="D55" s="118">
        <v>9</v>
      </c>
      <c r="E55" s="118">
        <v>5</v>
      </c>
      <c r="F55" s="9">
        <v>1.8</v>
      </c>
      <c r="G55" s="89">
        <v>42</v>
      </c>
      <c r="H55" s="81"/>
      <c r="I55" s="98" t="s">
        <v>183</v>
      </c>
      <c r="J55" s="96" t="s">
        <v>184</v>
      </c>
      <c r="K55" s="138">
        <v>-2.3611825396825381</v>
      </c>
      <c r="L55" s="118">
        <v>15</v>
      </c>
      <c r="M55" s="118">
        <v>9</v>
      </c>
      <c r="N55" s="9">
        <v>1.6666666666666667</v>
      </c>
      <c r="O55" s="89">
        <v>42</v>
      </c>
      <c r="P55" s="21"/>
      <c r="Q55" s="97" t="s">
        <v>343</v>
      </c>
      <c r="R55" s="91" t="s">
        <v>344</v>
      </c>
      <c r="S55" s="187">
        <v>1.2888888888888843</v>
      </c>
      <c r="T55" s="119">
        <v>24</v>
      </c>
      <c r="U55" s="119">
        <v>14</v>
      </c>
      <c r="V55" s="42">
        <v>1.7142857142857142</v>
      </c>
      <c r="W55" s="89">
        <v>40</v>
      </c>
      <c r="X55" s="21"/>
      <c r="Y55" s="90" t="s">
        <v>187</v>
      </c>
      <c r="Z55" s="91" t="s">
        <v>188</v>
      </c>
      <c r="AA55" s="138">
        <v>3.75</v>
      </c>
      <c r="AB55" s="118">
        <v>9</v>
      </c>
      <c r="AC55" s="118">
        <v>5</v>
      </c>
      <c r="AD55" s="9">
        <v>1.8</v>
      </c>
      <c r="AE55" s="89">
        <v>39</v>
      </c>
      <c r="AF55" s="81"/>
      <c r="AG55" s="97" t="s">
        <v>113</v>
      </c>
      <c r="AH55" s="91" t="s">
        <v>114</v>
      </c>
      <c r="AI55" s="138">
        <v>-0.88888888888888928</v>
      </c>
      <c r="AJ55" s="118">
        <v>33</v>
      </c>
      <c r="AK55" s="118">
        <v>18</v>
      </c>
      <c r="AL55" s="9">
        <v>1.8333333333333333</v>
      </c>
      <c r="AM55" s="89">
        <v>38</v>
      </c>
      <c r="AN55" s="81"/>
      <c r="AO55" s="97" t="s">
        <v>113</v>
      </c>
      <c r="AP55" s="91" t="s">
        <v>114</v>
      </c>
      <c r="AQ55" s="256">
        <v>-0.88888888888888928</v>
      </c>
      <c r="AR55" s="118">
        <v>33</v>
      </c>
      <c r="AS55" s="118">
        <v>18</v>
      </c>
      <c r="AT55" s="9">
        <v>1.8333333333333333</v>
      </c>
      <c r="AU55" s="89">
        <v>38</v>
      </c>
      <c r="AV55" s="81"/>
      <c r="AW55" s="43" t="s">
        <v>109</v>
      </c>
      <c r="AX55" s="91" t="s">
        <v>110</v>
      </c>
      <c r="AY55" s="25">
        <v>2.6667999999999985</v>
      </c>
      <c r="AZ55" s="118">
        <v>11</v>
      </c>
      <c r="BA55" s="118">
        <v>6</v>
      </c>
      <c r="BB55" s="9">
        <f t="shared" si="0"/>
        <v>1.8333333333333333</v>
      </c>
      <c r="BC55" s="89">
        <v>37</v>
      </c>
      <c r="BD55" s="81"/>
      <c r="BE55" s="105" t="s">
        <v>325</v>
      </c>
      <c r="BF55" s="91" t="s">
        <v>326</v>
      </c>
      <c r="BG55" s="25">
        <v>0</v>
      </c>
      <c r="BH55" s="118">
        <v>4</v>
      </c>
      <c r="BI55" s="118">
        <v>2</v>
      </c>
      <c r="BJ55" s="9">
        <f t="shared" si="1"/>
        <v>2</v>
      </c>
      <c r="BK55" s="89">
        <v>30</v>
      </c>
      <c r="BL55" s="81"/>
      <c r="BM55" s="191" t="s">
        <v>415</v>
      </c>
      <c r="BN55" s="96" t="s">
        <v>416</v>
      </c>
      <c r="BO55" s="365">
        <v>0</v>
      </c>
      <c r="BP55" s="118">
        <v>4</v>
      </c>
      <c r="BQ55" s="118">
        <v>2</v>
      </c>
      <c r="BR55" s="9">
        <v>2</v>
      </c>
      <c r="BS55" s="89">
        <v>31</v>
      </c>
      <c r="BU55" s="94" t="s">
        <v>316</v>
      </c>
      <c r="BV55" s="91" t="s">
        <v>68</v>
      </c>
      <c r="BW55" s="25">
        <v>1.8610000000000015</v>
      </c>
      <c r="BX55" s="118">
        <v>32</v>
      </c>
      <c r="BY55" s="118">
        <v>17</v>
      </c>
      <c r="BZ55" s="9">
        <v>1.8823529411764706</v>
      </c>
      <c r="CA55" s="89">
        <v>38</v>
      </c>
    </row>
    <row r="56" spans="1:79" ht="18.75" x14ac:dyDescent="0.3">
      <c r="A56" s="117" t="s">
        <v>191</v>
      </c>
      <c r="B56" s="91" t="s">
        <v>192</v>
      </c>
      <c r="C56" s="139">
        <v>-1.0833000000000013</v>
      </c>
      <c r="D56" s="119">
        <v>14</v>
      </c>
      <c r="E56" s="119">
        <v>8</v>
      </c>
      <c r="F56" s="27">
        <v>1.75</v>
      </c>
      <c r="G56" s="119">
        <v>43</v>
      </c>
      <c r="H56" s="81"/>
      <c r="I56" s="94" t="s">
        <v>221</v>
      </c>
      <c r="J56" s="96" t="s">
        <v>222</v>
      </c>
      <c r="K56" s="138">
        <v>-1.1107111111111116</v>
      </c>
      <c r="L56" s="118">
        <v>15</v>
      </c>
      <c r="M56" s="118">
        <v>9</v>
      </c>
      <c r="N56" s="9">
        <v>1.6666666666666667</v>
      </c>
      <c r="O56" s="89">
        <v>42</v>
      </c>
      <c r="P56" s="21"/>
      <c r="Q56" s="98" t="s">
        <v>40</v>
      </c>
      <c r="R56" s="91" t="s">
        <v>41</v>
      </c>
      <c r="S56" s="138">
        <v>2.2443999999999988</v>
      </c>
      <c r="T56" s="169">
        <v>29</v>
      </c>
      <c r="U56" s="169">
        <v>17</v>
      </c>
      <c r="V56" s="42">
        <v>1.7058823529411764</v>
      </c>
      <c r="W56" s="89">
        <v>41</v>
      </c>
      <c r="X56" s="21"/>
      <c r="Y56" s="94" t="s">
        <v>240</v>
      </c>
      <c r="Z56" s="96" t="s">
        <v>156</v>
      </c>
      <c r="AA56" s="25">
        <v>-1.9999555555555588</v>
      </c>
      <c r="AB56" s="118">
        <v>7</v>
      </c>
      <c r="AC56" s="118">
        <v>4</v>
      </c>
      <c r="AD56" s="9">
        <v>1.75</v>
      </c>
      <c r="AE56" s="89">
        <v>41</v>
      </c>
      <c r="AF56" s="81"/>
      <c r="AG56" s="109" t="s">
        <v>109</v>
      </c>
      <c r="AH56" s="91" t="s">
        <v>110</v>
      </c>
      <c r="AI56" s="138">
        <v>2.6667999999999985</v>
      </c>
      <c r="AJ56" s="118">
        <v>11</v>
      </c>
      <c r="AK56" s="118">
        <v>6</v>
      </c>
      <c r="AL56" s="9">
        <v>1.8333333333333333</v>
      </c>
      <c r="AM56" s="89">
        <v>38</v>
      </c>
      <c r="AN56" s="81"/>
      <c r="AO56" s="109" t="s">
        <v>109</v>
      </c>
      <c r="AP56" s="91" t="s">
        <v>110</v>
      </c>
      <c r="AQ56" s="256">
        <v>2.6667999999999985</v>
      </c>
      <c r="AR56" s="118">
        <v>11</v>
      </c>
      <c r="AS56" s="118">
        <v>6</v>
      </c>
      <c r="AT56" s="9">
        <v>1.8333333333333333</v>
      </c>
      <c r="AU56" s="89">
        <v>38</v>
      </c>
      <c r="AV56" s="81"/>
      <c r="AW56" s="90" t="s">
        <v>187</v>
      </c>
      <c r="AX56" s="91" t="s">
        <v>188</v>
      </c>
      <c r="AY56" s="256">
        <v>3.75</v>
      </c>
      <c r="AZ56" s="118">
        <v>9</v>
      </c>
      <c r="BA56" s="118">
        <v>5</v>
      </c>
      <c r="BB56" s="9">
        <f t="shared" si="0"/>
        <v>1.8</v>
      </c>
      <c r="BC56" s="89">
        <v>39</v>
      </c>
      <c r="BD56" s="81"/>
      <c r="BE56" s="191" t="s">
        <v>415</v>
      </c>
      <c r="BF56" s="96" t="s">
        <v>416</v>
      </c>
      <c r="BG56" s="25">
        <v>0</v>
      </c>
      <c r="BH56" s="118">
        <v>4</v>
      </c>
      <c r="BI56" s="118">
        <v>2</v>
      </c>
      <c r="BJ56" s="9">
        <f t="shared" si="1"/>
        <v>2</v>
      </c>
      <c r="BK56" s="89">
        <v>30</v>
      </c>
      <c r="BL56" s="81"/>
      <c r="BM56" s="94" t="s">
        <v>316</v>
      </c>
      <c r="BN56" s="91" t="s">
        <v>68</v>
      </c>
      <c r="BO56" s="365">
        <v>1.8610000000000015</v>
      </c>
      <c r="BP56" s="118">
        <v>32</v>
      </c>
      <c r="BQ56" s="118">
        <v>17</v>
      </c>
      <c r="BR56" s="9">
        <v>1.8823529411764706</v>
      </c>
      <c r="BS56" s="89">
        <v>39</v>
      </c>
      <c r="BU56" s="115" t="s">
        <v>333</v>
      </c>
      <c r="BV56" s="91" t="s">
        <v>334</v>
      </c>
      <c r="BW56" s="25">
        <v>0.66668888888888844</v>
      </c>
      <c r="BX56" s="118">
        <v>41</v>
      </c>
      <c r="BY56" s="118">
        <v>22</v>
      </c>
      <c r="BZ56" s="9">
        <v>1.8636363636363635</v>
      </c>
      <c r="CA56" s="89">
        <v>39</v>
      </c>
    </row>
    <row r="57" spans="1:79" ht="18.75" x14ac:dyDescent="0.3">
      <c r="A57" s="98" t="s">
        <v>183</v>
      </c>
      <c r="B57" s="96" t="s">
        <v>184</v>
      </c>
      <c r="C57" s="138">
        <v>-2.3611825396825381</v>
      </c>
      <c r="D57" s="118">
        <v>15</v>
      </c>
      <c r="E57" s="118">
        <v>9</v>
      </c>
      <c r="F57" s="9">
        <v>1.6666666666666667</v>
      </c>
      <c r="G57" s="89">
        <v>44</v>
      </c>
      <c r="H57" s="81"/>
      <c r="I57" s="117" t="s">
        <v>191</v>
      </c>
      <c r="J57" s="91" t="s">
        <v>192</v>
      </c>
      <c r="K57" s="138">
        <v>-1.0833000000000013</v>
      </c>
      <c r="L57" s="118">
        <v>10</v>
      </c>
      <c r="M57" s="118">
        <v>6</v>
      </c>
      <c r="N57" s="9">
        <v>1.6666666666666667</v>
      </c>
      <c r="O57" s="89">
        <v>42</v>
      </c>
      <c r="P57" s="21"/>
      <c r="Q57" s="98" t="s">
        <v>183</v>
      </c>
      <c r="R57" s="96" t="s">
        <v>184</v>
      </c>
      <c r="S57" s="138">
        <v>-2.3611825396825381</v>
      </c>
      <c r="T57" s="118">
        <v>15</v>
      </c>
      <c r="U57" s="118">
        <v>9</v>
      </c>
      <c r="V57" s="42">
        <v>1.6666666666666667</v>
      </c>
      <c r="W57" s="89">
        <v>42</v>
      </c>
      <c r="X57" s="21"/>
      <c r="Y57" s="94" t="s">
        <v>179</v>
      </c>
      <c r="Z57" s="91" t="s">
        <v>180</v>
      </c>
      <c r="AA57" s="139">
        <v>0.27794444444444455</v>
      </c>
      <c r="AB57" s="119">
        <v>55</v>
      </c>
      <c r="AC57" s="119">
        <v>32</v>
      </c>
      <c r="AD57" s="27">
        <v>1.71875</v>
      </c>
      <c r="AE57" s="119">
        <v>42</v>
      </c>
      <c r="AF57" s="81"/>
      <c r="AG57" s="90" t="s">
        <v>187</v>
      </c>
      <c r="AH57" s="91" t="s">
        <v>188</v>
      </c>
      <c r="AI57" s="138">
        <v>3.75</v>
      </c>
      <c r="AJ57" s="118">
        <v>9</v>
      </c>
      <c r="AK57" s="118">
        <v>5</v>
      </c>
      <c r="AL57" s="9">
        <v>1.8</v>
      </c>
      <c r="AM57" s="89">
        <v>40</v>
      </c>
      <c r="AN57" s="81"/>
      <c r="AO57" s="90" t="s">
        <v>187</v>
      </c>
      <c r="AP57" s="91" t="s">
        <v>188</v>
      </c>
      <c r="AQ57" s="256">
        <v>3.75</v>
      </c>
      <c r="AR57" s="118">
        <v>9</v>
      </c>
      <c r="AS57" s="118">
        <v>5</v>
      </c>
      <c r="AT57" s="9">
        <v>1.8</v>
      </c>
      <c r="AU57" s="89">
        <v>40</v>
      </c>
      <c r="AV57" s="81"/>
      <c r="AW57" s="105" t="s">
        <v>36</v>
      </c>
      <c r="AX57" s="91" t="s">
        <v>38</v>
      </c>
      <c r="AY57" s="187">
        <v>3.0556000000000001</v>
      </c>
      <c r="AZ57" s="166">
        <v>25</v>
      </c>
      <c r="BA57" s="166">
        <v>14</v>
      </c>
      <c r="BB57" s="27">
        <f t="shared" si="0"/>
        <v>1.7857142857142858</v>
      </c>
      <c r="BC57" s="119">
        <v>40</v>
      </c>
      <c r="BD57" s="81"/>
      <c r="BE57" s="94" t="s">
        <v>316</v>
      </c>
      <c r="BF57" s="91" t="s">
        <v>68</v>
      </c>
      <c r="BG57" s="25">
        <v>1.8610000000000015</v>
      </c>
      <c r="BH57" s="118">
        <v>32</v>
      </c>
      <c r="BI57" s="118">
        <v>17</v>
      </c>
      <c r="BJ57" s="9">
        <f t="shared" si="1"/>
        <v>1.8823529411764706</v>
      </c>
      <c r="BK57" s="89">
        <v>40</v>
      </c>
      <c r="BL57" s="81"/>
      <c r="BM57" s="115" t="s">
        <v>333</v>
      </c>
      <c r="BN57" s="91" t="s">
        <v>334</v>
      </c>
      <c r="BO57" s="187">
        <v>0.66668888888888844</v>
      </c>
      <c r="BP57" s="119">
        <v>41</v>
      </c>
      <c r="BQ57" s="119">
        <v>22</v>
      </c>
      <c r="BR57" s="27">
        <v>1.8636363636363635</v>
      </c>
      <c r="BS57" s="119">
        <v>40</v>
      </c>
      <c r="BU57" s="43" t="s">
        <v>109</v>
      </c>
      <c r="BV57" s="91" t="s">
        <v>110</v>
      </c>
      <c r="BW57" s="25">
        <v>2.6667999999999985</v>
      </c>
      <c r="BX57" s="118">
        <v>11</v>
      </c>
      <c r="BY57" s="118">
        <v>6</v>
      </c>
      <c r="BZ57" s="9">
        <v>1.8333333333333333</v>
      </c>
      <c r="CA57" s="89">
        <v>40</v>
      </c>
    </row>
    <row r="58" spans="1:79" ht="18.75" x14ac:dyDescent="0.3">
      <c r="A58" s="94" t="s">
        <v>221</v>
      </c>
      <c r="B58" s="96" t="s">
        <v>222</v>
      </c>
      <c r="C58" s="138">
        <v>-1.1107111111111116</v>
      </c>
      <c r="D58" s="118">
        <v>15</v>
      </c>
      <c r="E58" s="118">
        <v>9</v>
      </c>
      <c r="F58" s="9">
        <v>1.6666666666666667</v>
      </c>
      <c r="G58" s="89">
        <v>44</v>
      </c>
      <c r="H58" s="81"/>
      <c r="I58" s="95" t="s">
        <v>228</v>
      </c>
      <c r="J58" s="96" t="s">
        <v>229</v>
      </c>
      <c r="K58" s="138">
        <v>0</v>
      </c>
      <c r="L58" s="118">
        <v>8</v>
      </c>
      <c r="M58" s="118">
        <v>5</v>
      </c>
      <c r="N58" s="9">
        <v>1.6</v>
      </c>
      <c r="O58" s="89">
        <v>45</v>
      </c>
      <c r="P58" s="21"/>
      <c r="Q58" s="97" t="s">
        <v>219</v>
      </c>
      <c r="R58" s="91" t="s">
        <v>159</v>
      </c>
      <c r="S58" s="138">
        <v>-2.3557333333333332</v>
      </c>
      <c r="T58" s="118">
        <v>15</v>
      </c>
      <c r="U58" s="118">
        <v>9</v>
      </c>
      <c r="V58" s="42">
        <v>1.6666666666666667</v>
      </c>
      <c r="W58" s="89">
        <v>42</v>
      </c>
      <c r="X58" s="21"/>
      <c r="Y58" s="98" t="s">
        <v>40</v>
      </c>
      <c r="Z58" s="91" t="s">
        <v>41</v>
      </c>
      <c r="AA58" s="138">
        <v>2.2443999999999988</v>
      </c>
      <c r="AB58" s="169">
        <v>29</v>
      </c>
      <c r="AC58" s="169">
        <v>17</v>
      </c>
      <c r="AD58" s="9">
        <v>1.7058823529411764</v>
      </c>
      <c r="AE58" s="89">
        <v>43</v>
      </c>
      <c r="AF58" s="81"/>
      <c r="AG58" s="94" t="s">
        <v>240</v>
      </c>
      <c r="AH58" s="96" t="s">
        <v>156</v>
      </c>
      <c r="AI58" s="25">
        <v>-1.9999555555555588</v>
      </c>
      <c r="AJ58" s="118">
        <v>7</v>
      </c>
      <c r="AK58" s="118">
        <v>4</v>
      </c>
      <c r="AL58" s="9">
        <v>1.75</v>
      </c>
      <c r="AM58" s="89">
        <v>41</v>
      </c>
      <c r="AN58" s="81"/>
      <c r="AO58" s="94" t="s">
        <v>240</v>
      </c>
      <c r="AP58" s="96" t="s">
        <v>156</v>
      </c>
      <c r="AQ58" s="256">
        <v>-1.9999555555555588</v>
      </c>
      <c r="AR58" s="118">
        <v>7</v>
      </c>
      <c r="AS58" s="118">
        <v>4</v>
      </c>
      <c r="AT58" s="9">
        <v>1.75</v>
      </c>
      <c r="AU58" s="89">
        <v>41</v>
      </c>
      <c r="AV58" s="81"/>
      <c r="AW58" s="101" t="s">
        <v>240</v>
      </c>
      <c r="AX58" s="96" t="s">
        <v>156</v>
      </c>
      <c r="AY58" s="25">
        <v>-1.9999555555555588</v>
      </c>
      <c r="AZ58" s="118">
        <v>7</v>
      </c>
      <c r="BA58" s="118">
        <v>4</v>
      </c>
      <c r="BB58" s="9">
        <f t="shared" si="0"/>
        <v>1.75</v>
      </c>
      <c r="BC58" s="89">
        <v>41</v>
      </c>
      <c r="BD58" s="81"/>
      <c r="BE58" s="105" t="s">
        <v>113</v>
      </c>
      <c r="BF58" s="91" t="s">
        <v>114</v>
      </c>
      <c r="BG58" s="25">
        <v>-0.88888888888888928</v>
      </c>
      <c r="BH58" s="118">
        <v>33</v>
      </c>
      <c r="BI58" s="118">
        <v>18</v>
      </c>
      <c r="BJ58" s="9">
        <f t="shared" si="1"/>
        <v>1.8333333333333333</v>
      </c>
      <c r="BK58" s="89">
        <v>41</v>
      </c>
      <c r="BL58" s="81"/>
      <c r="BM58" s="105" t="s">
        <v>113</v>
      </c>
      <c r="BN58" s="91" t="s">
        <v>114</v>
      </c>
      <c r="BO58" s="365">
        <v>-0.88888888888888928</v>
      </c>
      <c r="BP58" s="118">
        <v>33</v>
      </c>
      <c r="BQ58" s="118">
        <v>18</v>
      </c>
      <c r="BR58" s="9">
        <v>1.8333333333333333</v>
      </c>
      <c r="BS58" s="89">
        <v>41</v>
      </c>
      <c r="BU58" s="105" t="s">
        <v>113</v>
      </c>
      <c r="BV58" s="91" t="s">
        <v>114</v>
      </c>
      <c r="BW58" s="25">
        <v>-0.88888888888888928</v>
      </c>
      <c r="BX58" s="118">
        <v>33</v>
      </c>
      <c r="BY58" s="118">
        <v>18</v>
      </c>
      <c r="BZ58" s="9">
        <v>1.8333333333333333</v>
      </c>
      <c r="CA58" s="89">
        <v>40</v>
      </c>
    </row>
    <row r="59" spans="1:79" ht="18.75" x14ac:dyDescent="0.3">
      <c r="A59" s="95" t="s">
        <v>228</v>
      </c>
      <c r="B59" s="96" t="s">
        <v>229</v>
      </c>
      <c r="C59" s="138">
        <v>0</v>
      </c>
      <c r="D59" s="118">
        <v>8</v>
      </c>
      <c r="E59" s="118">
        <v>5</v>
      </c>
      <c r="F59" s="9">
        <v>1.6</v>
      </c>
      <c r="G59" s="89">
        <v>46</v>
      </c>
      <c r="H59" s="81"/>
      <c r="I59" s="97" t="s">
        <v>121</v>
      </c>
      <c r="J59" s="91" t="s">
        <v>122</v>
      </c>
      <c r="K59" s="138">
        <v>-6.2222222222222214</v>
      </c>
      <c r="L59" s="118">
        <v>28</v>
      </c>
      <c r="M59" s="118">
        <v>18</v>
      </c>
      <c r="N59" s="9">
        <v>1.5555555555555556</v>
      </c>
      <c r="O59" s="89">
        <v>46</v>
      </c>
      <c r="P59" s="21"/>
      <c r="Q59" s="115" t="s">
        <v>191</v>
      </c>
      <c r="R59" s="91" t="s">
        <v>192</v>
      </c>
      <c r="S59" s="138">
        <v>-1.0833000000000013</v>
      </c>
      <c r="T59" s="118">
        <v>10</v>
      </c>
      <c r="U59" s="118">
        <v>6</v>
      </c>
      <c r="V59" s="42">
        <v>1.6666666666666667</v>
      </c>
      <c r="W59" s="89">
        <v>42</v>
      </c>
      <c r="X59" s="21"/>
      <c r="Y59" s="97" t="s">
        <v>343</v>
      </c>
      <c r="Z59" s="91" t="s">
        <v>344</v>
      </c>
      <c r="AA59" s="187">
        <v>1.2888888888888843</v>
      </c>
      <c r="AB59" s="119">
        <v>27</v>
      </c>
      <c r="AC59" s="119">
        <v>16</v>
      </c>
      <c r="AD59" s="27">
        <v>1.6875</v>
      </c>
      <c r="AE59" s="119">
        <v>44</v>
      </c>
      <c r="AF59" s="81"/>
      <c r="AG59" s="94" t="s">
        <v>179</v>
      </c>
      <c r="AH59" s="91" t="s">
        <v>180</v>
      </c>
      <c r="AI59" s="239">
        <v>-1.5969999999999995</v>
      </c>
      <c r="AJ59" s="119">
        <v>59</v>
      </c>
      <c r="AK59" s="119">
        <v>34</v>
      </c>
      <c r="AL59" s="27">
        <v>1.7352941176470589</v>
      </c>
      <c r="AM59" s="119">
        <v>42</v>
      </c>
      <c r="AN59" s="81"/>
      <c r="AO59" s="94" t="s">
        <v>179</v>
      </c>
      <c r="AP59" s="91" t="s">
        <v>180</v>
      </c>
      <c r="AQ59" s="256">
        <v>-1.5969999999999995</v>
      </c>
      <c r="AR59" s="118">
        <v>59</v>
      </c>
      <c r="AS59" s="118">
        <v>34</v>
      </c>
      <c r="AT59" s="9">
        <v>1.7352941176470589</v>
      </c>
      <c r="AU59" s="89">
        <v>42</v>
      </c>
      <c r="AV59" s="81"/>
      <c r="AW59" s="101" t="s">
        <v>179</v>
      </c>
      <c r="AX59" s="91" t="s">
        <v>180</v>
      </c>
      <c r="AY59" s="256">
        <v>-1.5969999999999995</v>
      </c>
      <c r="AZ59" s="118">
        <v>59</v>
      </c>
      <c r="BA59" s="118">
        <v>34</v>
      </c>
      <c r="BB59" s="9">
        <f t="shared" si="0"/>
        <v>1.7352941176470589</v>
      </c>
      <c r="BC59" s="89">
        <v>42</v>
      </c>
      <c r="BD59" s="81"/>
      <c r="BE59" s="43" t="s">
        <v>109</v>
      </c>
      <c r="BF59" s="91" t="s">
        <v>110</v>
      </c>
      <c r="BG59" s="25">
        <v>2.6667999999999985</v>
      </c>
      <c r="BH59" s="118">
        <v>11</v>
      </c>
      <c r="BI59" s="118">
        <v>6</v>
      </c>
      <c r="BJ59" s="9">
        <f t="shared" si="1"/>
        <v>1.8333333333333333</v>
      </c>
      <c r="BK59" s="89">
        <v>41</v>
      </c>
      <c r="BL59" s="81"/>
      <c r="BM59" s="115" t="s">
        <v>84</v>
      </c>
      <c r="BN59" s="91" t="s">
        <v>469</v>
      </c>
      <c r="BO59" s="187">
        <v>0</v>
      </c>
      <c r="BP59" s="119">
        <v>11</v>
      </c>
      <c r="BQ59" s="119">
        <v>6</v>
      </c>
      <c r="BR59" s="27">
        <v>1.8333333333333333</v>
      </c>
      <c r="BS59" s="119">
        <v>41</v>
      </c>
      <c r="BU59" s="90" t="s">
        <v>187</v>
      </c>
      <c r="BV59" s="91" t="s">
        <v>188</v>
      </c>
      <c r="BW59" s="25">
        <v>3.75</v>
      </c>
      <c r="BX59" s="118">
        <v>9</v>
      </c>
      <c r="BY59" s="118">
        <v>5</v>
      </c>
      <c r="BZ59" s="9">
        <v>1.8</v>
      </c>
      <c r="CA59" s="89">
        <v>42</v>
      </c>
    </row>
    <row r="60" spans="1:79" ht="18.75" x14ac:dyDescent="0.3">
      <c r="A60" s="94" t="s">
        <v>233</v>
      </c>
      <c r="B60" s="91" t="s">
        <v>234</v>
      </c>
      <c r="C60" s="138">
        <v>-2.4849999999999994</v>
      </c>
      <c r="D60" s="118">
        <v>22</v>
      </c>
      <c r="E60" s="118">
        <v>14</v>
      </c>
      <c r="F60" s="9">
        <v>1.5714285714285714</v>
      </c>
      <c r="G60" s="89">
        <v>47</v>
      </c>
      <c r="H60" s="81"/>
      <c r="I60" s="102" t="s">
        <v>42</v>
      </c>
      <c r="J60" s="91" t="s">
        <v>43</v>
      </c>
      <c r="K60" s="138">
        <v>2</v>
      </c>
      <c r="L60" s="118">
        <v>14</v>
      </c>
      <c r="M60" s="118">
        <v>9</v>
      </c>
      <c r="N60" s="9">
        <v>1.5555555555555556</v>
      </c>
      <c r="O60" s="89">
        <v>46</v>
      </c>
      <c r="P60" s="21"/>
      <c r="Q60" s="95" t="s">
        <v>228</v>
      </c>
      <c r="R60" s="96" t="s">
        <v>229</v>
      </c>
      <c r="S60" s="138">
        <v>0</v>
      </c>
      <c r="T60" s="118">
        <v>8</v>
      </c>
      <c r="U60" s="118">
        <v>5</v>
      </c>
      <c r="V60" s="42">
        <v>1.6</v>
      </c>
      <c r="W60" s="89">
        <v>45</v>
      </c>
      <c r="X60" s="21"/>
      <c r="Y60" s="98" t="s">
        <v>183</v>
      </c>
      <c r="Z60" s="96" t="s">
        <v>184</v>
      </c>
      <c r="AA60" s="138">
        <v>-2.3611825396825381</v>
      </c>
      <c r="AB60" s="118">
        <v>15</v>
      </c>
      <c r="AC60" s="118">
        <v>9</v>
      </c>
      <c r="AD60" s="9">
        <v>1.6666666666666667</v>
      </c>
      <c r="AE60" s="89">
        <v>45</v>
      </c>
      <c r="AF60" s="81"/>
      <c r="AG60" s="98" t="s">
        <v>40</v>
      </c>
      <c r="AH60" s="91" t="s">
        <v>41</v>
      </c>
      <c r="AI60" s="138">
        <v>2.2443999999999988</v>
      </c>
      <c r="AJ60" s="169">
        <v>29</v>
      </c>
      <c r="AK60" s="169">
        <v>17</v>
      </c>
      <c r="AL60" s="9">
        <v>1.7058823529411764</v>
      </c>
      <c r="AM60" s="89">
        <v>43</v>
      </c>
      <c r="AN60" s="81"/>
      <c r="AO60" s="98" t="s">
        <v>40</v>
      </c>
      <c r="AP60" s="91" t="s">
        <v>41</v>
      </c>
      <c r="AQ60" s="256">
        <v>2.2443999999999988</v>
      </c>
      <c r="AR60" s="169">
        <v>29</v>
      </c>
      <c r="AS60" s="169">
        <v>17</v>
      </c>
      <c r="AT60" s="9">
        <v>1.7058823529411764</v>
      </c>
      <c r="AU60" s="89">
        <v>43</v>
      </c>
      <c r="AV60" s="81"/>
      <c r="AW60" s="105" t="s">
        <v>394</v>
      </c>
      <c r="AX60" s="91" t="s">
        <v>300</v>
      </c>
      <c r="AY60" s="187">
        <v>0</v>
      </c>
      <c r="AZ60" s="166">
        <v>19</v>
      </c>
      <c r="BA60" s="166">
        <v>11</v>
      </c>
      <c r="BB60" s="27">
        <f t="shared" si="0"/>
        <v>1.7272727272727273</v>
      </c>
      <c r="BC60" s="119">
        <v>43</v>
      </c>
      <c r="BD60" s="81"/>
      <c r="BE60" s="90" t="s">
        <v>187</v>
      </c>
      <c r="BF60" s="91" t="s">
        <v>188</v>
      </c>
      <c r="BG60" s="25">
        <v>3.75</v>
      </c>
      <c r="BH60" s="118">
        <v>9</v>
      </c>
      <c r="BI60" s="118">
        <v>5</v>
      </c>
      <c r="BJ60" s="9">
        <f t="shared" si="1"/>
        <v>1.8</v>
      </c>
      <c r="BK60" s="89">
        <v>43</v>
      </c>
      <c r="BL60" s="81"/>
      <c r="BM60" s="43" t="s">
        <v>109</v>
      </c>
      <c r="BN60" s="91" t="s">
        <v>110</v>
      </c>
      <c r="BO60" s="365">
        <v>2.6667999999999985</v>
      </c>
      <c r="BP60" s="118">
        <v>11</v>
      </c>
      <c r="BQ60" s="118">
        <v>6</v>
      </c>
      <c r="BR60" s="9">
        <v>1.8333333333333333</v>
      </c>
      <c r="BS60" s="89">
        <v>41</v>
      </c>
      <c r="BU60" s="95" t="s">
        <v>40</v>
      </c>
      <c r="BV60" s="91" t="s">
        <v>41</v>
      </c>
      <c r="BW60" s="25">
        <v>2.2444444444444471</v>
      </c>
      <c r="BX60" s="118">
        <v>34</v>
      </c>
      <c r="BY60" s="118">
        <v>19</v>
      </c>
      <c r="BZ60" s="9">
        <v>1.7894736842105263</v>
      </c>
      <c r="CA60" s="89">
        <v>43</v>
      </c>
    </row>
    <row r="61" spans="1:79" ht="18.75" x14ac:dyDescent="0.3">
      <c r="A61" s="97" t="s">
        <v>121</v>
      </c>
      <c r="B61" s="91" t="s">
        <v>122</v>
      </c>
      <c r="C61" s="138">
        <v>-6.2222222222222214</v>
      </c>
      <c r="D61" s="118">
        <v>28</v>
      </c>
      <c r="E61" s="118">
        <v>18</v>
      </c>
      <c r="F61" s="9">
        <v>1.5555555555555556</v>
      </c>
      <c r="G61" s="89">
        <v>48</v>
      </c>
      <c r="H61" s="81"/>
      <c r="I61" s="98" t="s">
        <v>148</v>
      </c>
      <c r="J61" s="96" t="s">
        <v>149</v>
      </c>
      <c r="K61" s="138">
        <v>-0.57131428571428344</v>
      </c>
      <c r="L61" s="118">
        <v>9</v>
      </c>
      <c r="M61" s="118">
        <v>6</v>
      </c>
      <c r="N61" s="9">
        <v>1.5</v>
      </c>
      <c r="O61" s="89">
        <v>48</v>
      </c>
      <c r="P61" s="21"/>
      <c r="Q61" s="16" t="s">
        <v>121</v>
      </c>
      <c r="R61" s="91" t="s">
        <v>122</v>
      </c>
      <c r="S61" s="138">
        <v>-6.2222222222222214</v>
      </c>
      <c r="T61" s="118">
        <v>28</v>
      </c>
      <c r="U61" s="118">
        <v>18</v>
      </c>
      <c r="V61" s="42">
        <v>1.5555555555555556</v>
      </c>
      <c r="W61" s="89">
        <v>46</v>
      </c>
      <c r="X61" s="21"/>
      <c r="Y61" s="94" t="s">
        <v>221</v>
      </c>
      <c r="Z61" s="96" t="s">
        <v>222</v>
      </c>
      <c r="AA61" s="138">
        <v>-1.1107111111111116</v>
      </c>
      <c r="AB61" s="118">
        <v>15</v>
      </c>
      <c r="AC61" s="118">
        <v>9</v>
      </c>
      <c r="AD61" s="9">
        <v>1.6666666666666667</v>
      </c>
      <c r="AE61" s="89">
        <v>45</v>
      </c>
      <c r="AF61" s="81"/>
      <c r="AG61" s="98" t="s">
        <v>183</v>
      </c>
      <c r="AH61" s="96" t="s">
        <v>184</v>
      </c>
      <c r="AI61" s="138">
        <v>-2.3611825396825381</v>
      </c>
      <c r="AJ61" s="118">
        <v>15</v>
      </c>
      <c r="AK61" s="118">
        <v>9</v>
      </c>
      <c r="AL61" s="9">
        <v>1.6666666666666667</v>
      </c>
      <c r="AM61" s="89">
        <v>44</v>
      </c>
      <c r="AN61" s="81"/>
      <c r="AO61" s="98" t="s">
        <v>183</v>
      </c>
      <c r="AP61" s="96" t="s">
        <v>184</v>
      </c>
      <c r="AQ61" s="256">
        <v>-2.3611825396825381</v>
      </c>
      <c r="AR61" s="118">
        <v>15</v>
      </c>
      <c r="AS61" s="118">
        <v>9</v>
      </c>
      <c r="AT61" s="9">
        <v>1.6666666666666667</v>
      </c>
      <c r="AU61" s="89">
        <v>44</v>
      </c>
      <c r="AV61" s="81"/>
      <c r="AW61" s="95" t="s">
        <v>40</v>
      </c>
      <c r="AX61" s="91" t="s">
        <v>41</v>
      </c>
      <c r="AY61" s="25">
        <v>2.2443999999999988</v>
      </c>
      <c r="AZ61" s="169">
        <v>29</v>
      </c>
      <c r="BA61" s="169">
        <v>17</v>
      </c>
      <c r="BB61" s="9">
        <f t="shared" si="0"/>
        <v>1.7058823529411764</v>
      </c>
      <c r="BC61" s="89">
        <v>44</v>
      </c>
      <c r="BD61" s="81"/>
      <c r="BE61" s="105" t="s">
        <v>36</v>
      </c>
      <c r="BF61" s="91" t="s">
        <v>38</v>
      </c>
      <c r="BG61" s="25">
        <v>3.0556000000000001</v>
      </c>
      <c r="BH61" s="169">
        <v>25</v>
      </c>
      <c r="BI61" s="169">
        <v>14</v>
      </c>
      <c r="BJ61" s="9">
        <f t="shared" si="1"/>
        <v>1.7857142857142858</v>
      </c>
      <c r="BK61" s="89">
        <v>44</v>
      </c>
      <c r="BL61" s="81"/>
      <c r="BM61" s="90" t="s">
        <v>187</v>
      </c>
      <c r="BN61" s="91" t="s">
        <v>188</v>
      </c>
      <c r="BO61" s="365">
        <v>3.75</v>
      </c>
      <c r="BP61" s="118">
        <v>9</v>
      </c>
      <c r="BQ61" s="118">
        <v>5</v>
      </c>
      <c r="BR61" s="9">
        <v>1.8</v>
      </c>
      <c r="BS61" s="89">
        <v>44</v>
      </c>
      <c r="BU61" s="105" t="s">
        <v>36</v>
      </c>
      <c r="BV61" s="91" t="s">
        <v>38</v>
      </c>
      <c r="BW61" s="25">
        <v>3.0556000000000001</v>
      </c>
      <c r="BX61" s="118">
        <v>25</v>
      </c>
      <c r="BY61" s="169">
        <v>14</v>
      </c>
      <c r="BZ61" s="9">
        <v>1.7857142857142858</v>
      </c>
      <c r="CA61" s="89">
        <v>44</v>
      </c>
    </row>
    <row r="62" spans="1:79" ht="18.75" x14ac:dyDescent="0.3">
      <c r="A62" s="102" t="s">
        <v>42</v>
      </c>
      <c r="B62" s="91" t="s">
        <v>43</v>
      </c>
      <c r="C62" s="138">
        <v>2</v>
      </c>
      <c r="D62" s="118">
        <v>14</v>
      </c>
      <c r="E62" s="118">
        <v>9</v>
      </c>
      <c r="F62" s="9">
        <v>1.5555555555555556</v>
      </c>
      <c r="G62" s="89">
        <v>48</v>
      </c>
      <c r="H62" s="81"/>
      <c r="I62" s="110" t="s">
        <v>348</v>
      </c>
      <c r="J62" s="93" t="s">
        <v>350</v>
      </c>
      <c r="K62" s="138">
        <v>0</v>
      </c>
      <c r="L62" s="118">
        <v>6</v>
      </c>
      <c r="M62" s="118">
        <v>4</v>
      </c>
      <c r="N62" s="9">
        <v>1.5</v>
      </c>
      <c r="O62" s="89">
        <v>48</v>
      </c>
      <c r="P62" s="21"/>
      <c r="Q62" s="105" t="s">
        <v>42</v>
      </c>
      <c r="R62" s="91" t="s">
        <v>43</v>
      </c>
      <c r="S62" s="138">
        <v>2</v>
      </c>
      <c r="T62" s="118">
        <v>14</v>
      </c>
      <c r="U62" s="118">
        <v>9</v>
      </c>
      <c r="V62" s="42">
        <v>1.5555555555555556</v>
      </c>
      <c r="W62" s="89">
        <v>46</v>
      </c>
      <c r="X62" s="21"/>
      <c r="Y62" s="97" t="s">
        <v>243</v>
      </c>
      <c r="Z62" s="91" t="s">
        <v>354</v>
      </c>
      <c r="AA62" s="139">
        <v>0</v>
      </c>
      <c r="AB62" s="119">
        <v>10</v>
      </c>
      <c r="AC62" s="119">
        <v>6</v>
      </c>
      <c r="AD62" s="27">
        <v>1.6666666666666667</v>
      </c>
      <c r="AE62" s="119">
        <v>45</v>
      </c>
      <c r="AF62" s="81"/>
      <c r="AG62" s="94" t="s">
        <v>221</v>
      </c>
      <c r="AH62" s="96" t="s">
        <v>222</v>
      </c>
      <c r="AI62" s="138">
        <v>-1.1107111111111116</v>
      </c>
      <c r="AJ62" s="118">
        <v>15</v>
      </c>
      <c r="AK62" s="118">
        <v>9</v>
      </c>
      <c r="AL62" s="9">
        <v>1.6666666666666667</v>
      </c>
      <c r="AM62" s="89">
        <v>44</v>
      </c>
      <c r="AN62" s="81"/>
      <c r="AO62" s="109" t="s">
        <v>393</v>
      </c>
      <c r="AP62" s="91" t="s">
        <v>401</v>
      </c>
      <c r="AQ62" s="256">
        <v>-0.99989999999999846</v>
      </c>
      <c r="AR62" s="118">
        <v>15</v>
      </c>
      <c r="AS62" s="118">
        <v>9</v>
      </c>
      <c r="AT62" s="9">
        <v>1.6666666666666667</v>
      </c>
      <c r="AU62" s="89">
        <v>44</v>
      </c>
      <c r="AV62" s="81"/>
      <c r="AW62" s="95" t="s">
        <v>183</v>
      </c>
      <c r="AX62" s="96" t="s">
        <v>184</v>
      </c>
      <c r="AY62" s="256">
        <v>-2.3611825396825381</v>
      </c>
      <c r="AZ62" s="118">
        <v>15</v>
      </c>
      <c r="BA62" s="118">
        <v>9</v>
      </c>
      <c r="BB62" s="9">
        <f t="shared" si="0"/>
        <v>1.6666666666666667</v>
      </c>
      <c r="BC62" s="89">
        <v>45</v>
      </c>
      <c r="BD62" s="81"/>
      <c r="BE62" s="105" t="s">
        <v>439</v>
      </c>
      <c r="BF62" s="172" t="s">
        <v>440</v>
      </c>
      <c r="BG62" s="187">
        <v>8.8888888889471218E-5</v>
      </c>
      <c r="BH62" s="119">
        <v>7</v>
      </c>
      <c r="BI62" s="119">
        <v>4</v>
      </c>
      <c r="BJ62" s="342">
        <f t="shared" si="1"/>
        <v>1.75</v>
      </c>
      <c r="BK62" s="119">
        <v>45</v>
      </c>
      <c r="BL62" s="81"/>
      <c r="BM62" s="95" t="s">
        <v>40</v>
      </c>
      <c r="BN62" s="91" t="s">
        <v>41</v>
      </c>
      <c r="BO62" s="187">
        <v>2.2444444444444471</v>
      </c>
      <c r="BP62" s="119">
        <v>34</v>
      </c>
      <c r="BQ62" s="119">
        <v>19</v>
      </c>
      <c r="BR62" s="27">
        <v>1.7894736842105263</v>
      </c>
      <c r="BS62" s="119">
        <v>45</v>
      </c>
      <c r="BU62" s="102" t="s">
        <v>458</v>
      </c>
      <c r="BV62" s="91" t="s">
        <v>459</v>
      </c>
      <c r="BW62" s="187">
        <v>-1.1112000000000002</v>
      </c>
      <c r="BX62" s="119">
        <v>14</v>
      </c>
      <c r="BY62" s="119">
        <v>8</v>
      </c>
      <c r="BZ62" s="27">
        <v>1.75</v>
      </c>
      <c r="CA62" s="119">
        <v>45</v>
      </c>
    </row>
    <row r="63" spans="1:79" ht="18.75" x14ac:dyDescent="0.3">
      <c r="A63" s="98" t="s">
        <v>148</v>
      </c>
      <c r="B63" s="96" t="s">
        <v>149</v>
      </c>
      <c r="C63" s="138">
        <v>-0.57131428571428344</v>
      </c>
      <c r="D63" s="118">
        <v>9</v>
      </c>
      <c r="E63" s="118">
        <v>6</v>
      </c>
      <c r="F63" s="9">
        <v>1.5</v>
      </c>
      <c r="G63" s="89">
        <v>50</v>
      </c>
      <c r="H63" s="81"/>
      <c r="I63" s="95" t="s">
        <v>204</v>
      </c>
      <c r="J63" s="96" t="s">
        <v>207</v>
      </c>
      <c r="K63" s="138">
        <v>5.550000000000388E-2</v>
      </c>
      <c r="L63" s="118">
        <v>28</v>
      </c>
      <c r="M63" s="118">
        <v>19</v>
      </c>
      <c r="N63" s="9">
        <v>1.4736842105263157</v>
      </c>
      <c r="O63" s="89">
        <v>50</v>
      </c>
      <c r="P63" s="21"/>
      <c r="Q63" s="98" t="s">
        <v>148</v>
      </c>
      <c r="R63" s="96" t="s">
        <v>149</v>
      </c>
      <c r="S63" s="138">
        <v>-0.57131428571428344</v>
      </c>
      <c r="T63" s="118">
        <v>9</v>
      </c>
      <c r="U63" s="118">
        <v>6</v>
      </c>
      <c r="V63" s="42">
        <v>1.5</v>
      </c>
      <c r="W63" s="89">
        <v>48</v>
      </c>
      <c r="X63" s="21"/>
      <c r="Y63" s="95" t="s">
        <v>228</v>
      </c>
      <c r="Z63" s="96" t="s">
        <v>229</v>
      </c>
      <c r="AA63" s="138">
        <v>0</v>
      </c>
      <c r="AB63" s="118">
        <v>8</v>
      </c>
      <c r="AC63" s="118">
        <v>5</v>
      </c>
      <c r="AD63" s="9">
        <v>1.6</v>
      </c>
      <c r="AE63" s="89">
        <v>48</v>
      </c>
      <c r="AF63" s="81"/>
      <c r="AG63" s="97" t="s">
        <v>243</v>
      </c>
      <c r="AH63" s="91" t="s">
        <v>354</v>
      </c>
      <c r="AI63" s="239">
        <v>3.8890000000000002</v>
      </c>
      <c r="AJ63" s="119">
        <v>10</v>
      </c>
      <c r="AK63" s="119">
        <v>6</v>
      </c>
      <c r="AL63" s="27">
        <v>1.6666666666666667</v>
      </c>
      <c r="AM63" s="119">
        <v>44</v>
      </c>
      <c r="AN63" s="81"/>
      <c r="AO63" s="97" t="s">
        <v>243</v>
      </c>
      <c r="AP63" s="91" t="s">
        <v>354</v>
      </c>
      <c r="AQ63" s="256">
        <v>3.8890000000000002</v>
      </c>
      <c r="AR63" s="118">
        <v>10</v>
      </c>
      <c r="AS63" s="118">
        <v>6</v>
      </c>
      <c r="AT63" s="9">
        <v>1.6666666666666667</v>
      </c>
      <c r="AU63" s="89">
        <v>44</v>
      </c>
      <c r="AV63" s="81"/>
      <c r="AW63" s="43" t="s">
        <v>393</v>
      </c>
      <c r="AX63" s="91" t="s">
        <v>401</v>
      </c>
      <c r="AY63" s="25">
        <v>-0.99989999999999846</v>
      </c>
      <c r="AZ63" s="118">
        <v>15</v>
      </c>
      <c r="BA63" s="118">
        <v>9</v>
      </c>
      <c r="BB63" s="9">
        <f t="shared" si="0"/>
        <v>1.6666666666666667</v>
      </c>
      <c r="BC63" s="89">
        <v>45</v>
      </c>
      <c r="BD63" s="81"/>
      <c r="BE63" s="101" t="s">
        <v>240</v>
      </c>
      <c r="BF63" s="96" t="s">
        <v>156</v>
      </c>
      <c r="BG63" s="25">
        <v>-1.9999555555555588</v>
      </c>
      <c r="BH63" s="118">
        <v>7</v>
      </c>
      <c r="BI63" s="118">
        <v>4</v>
      </c>
      <c r="BJ63" s="9">
        <f t="shared" si="1"/>
        <v>1.75</v>
      </c>
      <c r="BK63" s="89">
        <v>45</v>
      </c>
      <c r="BL63" s="81"/>
      <c r="BM63" s="105" t="s">
        <v>36</v>
      </c>
      <c r="BN63" s="91" t="s">
        <v>38</v>
      </c>
      <c r="BO63" s="365">
        <v>3.0556000000000001</v>
      </c>
      <c r="BP63" s="169">
        <v>25</v>
      </c>
      <c r="BQ63" s="169">
        <v>14</v>
      </c>
      <c r="BR63" s="9">
        <v>1.7857142857142858</v>
      </c>
      <c r="BS63" s="89">
        <v>46</v>
      </c>
      <c r="BU63" s="101" t="s">
        <v>240</v>
      </c>
      <c r="BV63" s="96" t="s">
        <v>156</v>
      </c>
      <c r="BW63" s="25">
        <v>-1.9999555555555588</v>
      </c>
      <c r="BX63" s="118">
        <v>7</v>
      </c>
      <c r="BY63" s="118">
        <v>4</v>
      </c>
      <c r="BZ63" s="9">
        <v>1.75</v>
      </c>
      <c r="CA63" s="89">
        <v>45</v>
      </c>
    </row>
    <row r="64" spans="1:79" ht="18.75" x14ac:dyDescent="0.3">
      <c r="A64" s="110" t="s">
        <v>348</v>
      </c>
      <c r="B64" s="93" t="s">
        <v>350</v>
      </c>
      <c r="C64" s="139">
        <v>0</v>
      </c>
      <c r="D64" s="119">
        <v>6</v>
      </c>
      <c r="E64" s="119">
        <v>4</v>
      </c>
      <c r="F64" s="27">
        <v>1.5</v>
      </c>
      <c r="G64" s="119">
        <v>50</v>
      </c>
      <c r="H64" s="81"/>
      <c r="I64" s="98" t="s">
        <v>225</v>
      </c>
      <c r="J64" s="91" t="s">
        <v>14</v>
      </c>
      <c r="K64" s="138">
        <v>2.9022095238095247</v>
      </c>
      <c r="L64" s="118">
        <v>26</v>
      </c>
      <c r="M64" s="118">
        <v>18</v>
      </c>
      <c r="N64" s="9">
        <v>1.4444444444444444</v>
      </c>
      <c r="O64" s="89">
        <v>51</v>
      </c>
      <c r="P64" s="21"/>
      <c r="Q64" s="108" t="s">
        <v>348</v>
      </c>
      <c r="R64" s="91" t="s">
        <v>350</v>
      </c>
      <c r="S64" s="138">
        <v>0</v>
      </c>
      <c r="T64" s="118">
        <v>6</v>
      </c>
      <c r="U64" s="118">
        <v>4</v>
      </c>
      <c r="V64" s="42">
        <v>1.5</v>
      </c>
      <c r="W64" s="89">
        <v>48</v>
      </c>
      <c r="X64" s="21"/>
      <c r="Y64" s="16" t="s">
        <v>121</v>
      </c>
      <c r="Z64" s="91" t="s">
        <v>122</v>
      </c>
      <c r="AA64" s="138">
        <v>-6.2222222222222214</v>
      </c>
      <c r="AB64" s="118">
        <v>28</v>
      </c>
      <c r="AC64" s="118">
        <v>18</v>
      </c>
      <c r="AD64" s="9">
        <v>1.5555555555555556</v>
      </c>
      <c r="AE64" s="89">
        <v>49</v>
      </c>
      <c r="AF64" s="81"/>
      <c r="AG64" s="97" t="s">
        <v>204</v>
      </c>
      <c r="AH64" s="96" t="s">
        <v>392</v>
      </c>
      <c r="AI64" s="239">
        <v>-2.3333999999999975</v>
      </c>
      <c r="AJ64" s="119">
        <v>13</v>
      </c>
      <c r="AK64" s="119">
        <v>8</v>
      </c>
      <c r="AL64" s="27">
        <v>1.625</v>
      </c>
      <c r="AM64" s="119">
        <v>47</v>
      </c>
      <c r="AN64" s="81"/>
      <c r="AO64" s="97" t="s">
        <v>204</v>
      </c>
      <c r="AP64" s="96" t="s">
        <v>392</v>
      </c>
      <c r="AQ64" s="256">
        <v>-2.3333999999999975</v>
      </c>
      <c r="AR64" s="118">
        <v>13</v>
      </c>
      <c r="AS64" s="118">
        <v>8</v>
      </c>
      <c r="AT64" s="9">
        <v>1.625</v>
      </c>
      <c r="AU64" s="89">
        <v>47</v>
      </c>
      <c r="AV64" s="81"/>
      <c r="AW64" s="94" t="s">
        <v>228</v>
      </c>
      <c r="AX64" s="96" t="s">
        <v>229</v>
      </c>
      <c r="AY64" s="25">
        <v>0</v>
      </c>
      <c r="AZ64" s="118">
        <v>8</v>
      </c>
      <c r="BA64" s="118">
        <v>5</v>
      </c>
      <c r="BB64" s="9">
        <f t="shared" si="0"/>
        <v>1.6</v>
      </c>
      <c r="BC64" s="89">
        <v>47</v>
      </c>
      <c r="BD64" s="81"/>
      <c r="BE64" s="101" t="s">
        <v>179</v>
      </c>
      <c r="BF64" s="91" t="s">
        <v>180</v>
      </c>
      <c r="BG64" s="25">
        <v>-1.5969999999999995</v>
      </c>
      <c r="BH64" s="118">
        <v>59</v>
      </c>
      <c r="BI64" s="118">
        <v>34</v>
      </c>
      <c r="BJ64" s="9">
        <f t="shared" si="1"/>
        <v>1.7352941176470589</v>
      </c>
      <c r="BK64" s="89">
        <v>47</v>
      </c>
      <c r="BL64" s="81"/>
      <c r="BM64" s="101" t="s">
        <v>240</v>
      </c>
      <c r="BN64" s="96" t="s">
        <v>156</v>
      </c>
      <c r="BO64" s="365">
        <v>-1.9999555555555588</v>
      </c>
      <c r="BP64" s="118">
        <v>7</v>
      </c>
      <c r="BQ64" s="118">
        <v>4</v>
      </c>
      <c r="BR64" s="9">
        <v>1.75</v>
      </c>
      <c r="BS64" s="89">
        <v>47</v>
      </c>
      <c r="BU64" s="97" t="s">
        <v>132</v>
      </c>
      <c r="BV64" s="91" t="s">
        <v>133</v>
      </c>
      <c r="BW64" s="25">
        <v>-0.22213333333333196</v>
      </c>
      <c r="BX64" s="118">
        <v>12</v>
      </c>
      <c r="BY64" s="118">
        <v>7</v>
      </c>
      <c r="BZ64" s="9">
        <v>1.7142857142857142</v>
      </c>
      <c r="CA64" s="89">
        <v>47</v>
      </c>
    </row>
    <row r="65" spans="1:79" ht="18.75" x14ac:dyDescent="0.3">
      <c r="A65" s="94" t="s">
        <v>60</v>
      </c>
      <c r="B65" s="96" t="s">
        <v>61</v>
      </c>
      <c r="C65" s="138">
        <v>-1.0000000000000009</v>
      </c>
      <c r="D65" s="118">
        <v>3</v>
      </c>
      <c r="E65" s="118">
        <v>2</v>
      </c>
      <c r="F65" s="9">
        <v>1.5</v>
      </c>
      <c r="G65" s="89">
        <v>50</v>
      </c>
      <c r="H65" s="81"/>
      <c r="I65" s="102" t="s">
        <v>287</v>
      </c>
      <c r="J65" s="91" t="s">
        <v>78</v>
      </c>
      <c r="K65" s="138">
        <v>1.183600000000002</v>
      </c>
      <c r="L65" s="169">
        <v>33</v>
      </c>
      <c r="M65" s="169">
        <v>23</v>
      </c>
      <c r="N65" s="9">
        <v>1.4347826086956521</v>
      </c>
      <c r="O65" s="89">
        <v>52</v>
      </c>
      <c r="P65" s="21"/>
      <c r="Q65" s="191" t="s">
        <v>380</v>
      </c>
      <c r="R65" s="96" t="s">
        <v>381</v>
      </c>
      <c r="S65" s="187">
        <v>2.3999999999999995</v>
      </c>
      <c r="T65" s="119">
        <v>3</v>
      </c>
      <c r="U65" s="119">
        <v>2</v>
      </c>
      <c r="V65" s="42">
        <v>1.5</v>
      </c>
      <c r="W65" s="89">
        <v>48</v>
      </c>
      <c r="X65" s="21"/>
      <c r="Y65" s="105" t="s">
        <v>42</v>
      </c>
      <c r="Z65" s="91" t="s">
        <v>43</v>
      </c>
      <c r="AA65" s="138">
        <v>2</v>
      </c>
      <c r="AB65" s="118">
        <v>14</v>
      </c>
      <c r="AC65" s="118">
        <v>9</v>
      </c>
      <c r="AD65" s="9">
        <v>1.5555555555555556</v>
      </c>
      <c r="AE65" s="89">
        <v>49</v>
      </c>
      <c r="AF65" s="81"/>
      <c r="AG65" s="95" t="s">
        <v>228</v>
      </c>
      <c r="AH65" s="96" t="s">
        <v>229</v>
      </c>
      <c r="AI65" s="138">
        <v>0</v>
      </c>
      <c r="AJ65" s="118">
        <v>8</v>
      </c>
      <c r="AK65" s="118">
        <v>5</v>
      </c>
      <c r="AL65" s="9">
        <v>1.6</v>
      </c>
      <c r="AM65" s="89">
        <v>48</v>
      </c>
      <c r="AN65" s="81"/>
      <c r="AO65" s="95" t="s">
        <v>228</v>
      </c>
      <c r="AP65" s="96" t="s">
        <v>229</v>
      </c>
      <c r="AQ65" s="256">
        <v>0</v>
      </c>
      <c r="AR65" s="118">
        <v>8</v>
      </c>
      <c r="AS65" s="118">
        <v>5</v>
      </c>
      <c r="AT65" s="9">
        <v>1.6</v>
      </c>
      <c r="AU65" s="89">
        <v>48</v>
      </c>
      <c r="AV65" s="81"/>
      <c r="AW65" s="105" t="s">
        <v>121</v>
      </c>
      <c r="AX65" s="91" t="s">
        <v>122</v>
      </c>
      <c r="AY65" s="25">
        <v>-6.2222222222222214</v>
      </c>
      <c r="AZ65" s="118">
        <v>28</v>
      </c>
      <c r="BA65" s="118">
        <v>18</v>
      </c>
      <c r="BB65" s="9">
        <f t="shared" si="0"/>
        <v>1.5555555555555556</v>
      </c>
      <c r="BC65" s="89">
        <v>48</v>
      </c>
      <c r="BD65" s="81"/>
      <c r="BE65" s="95" t="s">
        <v>40</v>
      </c>
      <c r="BF65" s="91" t="s">
        <v>41</v>
      </c>
      <c r="BG65" s="25">
        <v>2.2443999999999988</v>
      </c>
      <c r="BH65" s="169">
        <v>29</v>
      </c>
      <c r="BI65" s="169">
        <v>17</v>
      </c>
      <c r="BJ65" s="9">
        <f t="shared" si="1"/>
        <v>1.7058823529411764</v>
      </c>
      <c r="BK65" s="89">
        <v>48</v>
      </c>
      <c r="BL65" s="81"/>
      <c r="BM65" s="101" t="s">
        <v>179</v>
      </c>
      <c r="BN65" s="91" t="s">
        <v>180</v>
      </c>
      <c r="BO65" s="365">
        <v>-1.5969999999999995</v>
      </c>
      <c r="BP65" s="118">
        <v>59</v>
      </c>
      <c r="BQ65" s="118">
        <v>34</v>
      </c>
      <c r="BR65" s="9">
        <v>1.7352941176470589</v>
      </c>
      <c r="BS65" s="89">
        <v>48</v>
      </c>
      <c r="BU65" s="98" t="s">
        <v>136</v>
      </c>
      <c r="BV65" s="91" t="s">
        <v>58</v>
      </c>
      <c r="BW65" s="25">
        <v>7.4888888888888978</v>
      </c>
      <c r="BX65" s="118">
        <v>96</v>
      </c>
      <c r="BY65" s="118">
        <v>57</v>
      </c>
      <c r="BZ65" s="9">
        <v>1.6842105263157894</v>
      </c>
      <c r="CA65" s="89">
        <v>48</v>
      </c>
    </row>
    <row r="66" spans="1:79" ht="18.75" x14ac:dyDescent="0.3">
      <c r="A66" s="95" t="s">
        <v>204</v>
      </c>
      <c r="B66" s="96" t="s">
        <v>207</v>
      </c>
      <c r="C66" s="138">
        <v>5.550000000000388E-2</v>
      </c>
      <c r="D66" s="118">
        <v>28</v>
      </c>
      <c r="E66" s="118">
        <v>19</v>
      </c>
      <c r="F66" s="9">
        <v>1.4736842105263157</v>
      </c>
      <c r="G66" s="89">
        <v>53</v>
      </c>
      <c r="H66" s="81"/>
      <c r="I66" s="99" t="s">
        <v>92</v>
      </c>
      <c r="J66" s="91" t="s">
        <v>93</v>
      </c>
      <c r="K66" s="138">
        <v>1.75</v>
      </c>
      <c r="L66" s="54">
        <v>7</v>
      </c>
      <c r="M66" s="54">
        <v>5</v>
      </c>
      <c r="N66" s="9">
        <v>1.4</v>
      </c>
      <c r="O66" s="89">
        <v>53</v>
      </c>
      <c r="P66" s="21"/>
      <c r="Q66" s="95" t="s">
        <v>204</v>
      </c>
      <c r="R66" s="96" t="s">
        <v>207</v>
      </c>
      <c r="S66" s="138">
        <v>5.550000000000388E-2</v>
      </c>
      <c r="T66" s="118">
        <v>28</v>
      </c>
      <c r="U66" s="118">
        <v>19</v>
      </c>
      <c r="V66" s="42">
        <v>1.4736842105263157</v>
      </c>
      <c r="W66" s="89">
        <v>51</v>
      </c>
      <c r="X66" s="21"/>
      <c r="Y66" s="98" t="s">
        <v>148</v>
      </c>
      <c r="Z66" s="96" t="s">
        <v>149</v>
      </c>
      <c r="AA66" s="138">
        <v>-0.57131428571428344</v>
      </c>
      <c r="AB66" s="118">
        <v>9</v>
      </c>
      <c r="AC66" s="118">
        <v>6</v>
      </c>
      <c r="AD66" s="9">
        <v>1.5</v>
      </c>
      <c r="AE66" s="89">
        <v>51</v>
      </c>
      <c r="AF66" s="81"/>
      <c r="AG66" s="16" t="s">
        <v>121</v>
      </c>
      <c r="AH66" s="91" t="s">
        <v>122</v>
      </c>
      <c r="AI66" s="138">
        <v>-6.2222222222222214</v>
      </c>
      <c r="AJ66" s="118">
        <v>28</v>
      </c>
      <c r="AK66" s="118">
        <v>18</v>
      </c>
      <c r="AL66" s="9">
        <v>1.5555555555555556</v>
      </c>
      <c r="AM66" s="89">
        <v>49</v>
      </c>
      <c r="AN66" s="81"/>
      <c r="AO66" s="16" t="s">
        <v>121</v>
      </c>
      <c r="AP66" s="91" t="s">
        <v>122</v>
      </c>
      <c r="AQ66" s="256">
        <v>-6.2222222222222214</v>
      </c>
      <c r="AR66" s="118">
        <v>28</v>
      </c>
      <c r="AS66" s="118">
        <v>18</v>
      </c>
      <c r="AT66" s="9">
        <v>1.5555555555555556</v>
      </c>
      <c r="AU66" s="89">
        <v>49</v>
      </c>
      <c r="AV66" s="81"/>
      <c r="AW66" s="98" t="s">
        <v>42</v>
      </c>
      <c r="AX66" s="91" t="s">
        <v>43</v>
      </c>
      <c r="AY66" s="25">
        <v>2</v>
      </c>
      <c r="AZ66" s="118">
        <v>14</v>
      </c>
      <c r="BA66" s="118">
        <v>9</v>
      </c>
      <c r="BB66" s="9">
        <f t="shared" si="0"/>
        <v>1.5555555555555556</v>
      </c>
      <c r="BC66" s="89">
        <v>48</v>
      </c>
      <c r="BD66" s="81"/>
      <c r="BE66" s="95" t="s">
        <v>183</v>
      </c>
      <c r="BF66" s="96" t="s">
        <v>184</v>
      </c>
      <c r="BG66" s="25">
        <v>-2.3611825396825381</v>
      </c>
      <c r="BH66" s="118">
        <v>15</v>
      </c>
      <c r="BI66" s="118">
        <v>9</v>
      </c>
      <c r="BJ66" s="9">
        <f t="shared" si="1"/>
        <v>1.6666666666666667</v>
      </c>
      <c r="BK66" s="89">
        <v>49</v>
      </c>
      <c r="BL66" s="81"/>
      <c r="BM66" s="250" t="s">
        <v>132</v>
      </c>
      <c r="BN66" s="91" t="s">
        <v>133</v>
      </c>
      <c r="BO66" s="187">
        <v>-0.22213333333333196</v>
      </c>
      <c r="BP66" s="119">
        <v>12</v>
      </c>
      <c r="BQ66" s="119">
        <v>7</v>
      </c>
      <c r="BR66" s="27">
        <v>1.7142857142857142</v>
      </c>
      <c r="BS66" s="119">
        <v>49</v>
      </c>
      <c r="BU66" s="99" t="s">
        <v>176</v>
      </c>
      <c r="BV66" s="91" t="s">
        <v>177</v>
      </c>
      <c r="BW66" s="25">
        <v>0.7500666666666671</v>
      </c>
      <c r="BX66" s="118">
        <v>10</v>
      </c>
      <c r="BY66" s="118">
        <v>6</v>
      </c>
      <c r="BZ66" s="9">
        <v>1.6666666666666667</v>
      </c>
      <c r="CA66" s="89">
        <v>49</v>
      </c>
    </row>
    <row r="67" spans="1:79" ht="18.75" x14ac:dyDescent="0.3">
      <c r="A67" s="98" t="s">
        <v>225</v>
      </c>
      <c r="B67" s="91" t="s">
        <v>14</v>
      </c>
      <c r="C67" s="138">
        <v>2.9022095238095247</v>
      </c>
      <c r="D67" s="118">
        <v>26</v>
      </c>
      <c r="E67" s="118">
        <v>18</v>
      </c>
      <c r="F67" s="9">
        <v>1.4444444444444444</v>
      </c>
      <c r="G67" s="89">
        <v>54</v>
      </c>
      <c r="H67" s="81"/>
      <c r="I67" s="95" t="s">
        <v>142</v>
      </c>
      <c r="J67" s="91" t="s">
        <v>143</v>
      </c>
      <c r="K67" s="139">
        <v>1.7779999999999996</v>
      </c>
      <c r="L67" s="119">
        <v>47</v>
      </c>
      <c r="M67" s="119">
        <v>34</v>
      </c>
      <c r="N67" s="27">
        <v>1.3823529411764706</v>
      </c>
      <c r="O67" s="119">
        <v>54</v>
      </c>
      <c r="P67" s="21"/>
      <c r="Q67" s="102" t="s">
        <v>287</v>
      </c>
      <c r="R67" s="91" t="s">
        <v>78</v>
      </c>
      <c r="S67" s="138">
        <v>1.183600000000002</v>
      </c>
      <c r="T67" s="169">
        <v>33</v>
      </c>
      <c r="U67" s="169">
        <v>23</v>
      </c>
      <c r="V67" s="42">
        <v>1.4347826086956521</v>
      </c>
      <c r="W67" s="89">
        <v>52</v>
      </c>
      <c r="X67" s="21"/>
      <c r="Y67" s="108" t="s">
        <v>348</v>
      </c>
      <c r="Z67" s="91" t="s">
        <v>350</v>
      </c>
      <c r="AA67" s="138">
        <v>0</v>
      </c>
      <c r="AB67" s="118">
        <v>6</v>
      </c>
      <c r="AC67" s="118">
        <v>4</v>
      </c>
      <c r="AD67" s="9">
        <v>1.5</v>
      </c>
      <c r="AE67" s="89">
        <v>51</v>
      </c>
      <c r="AF67" s="81"/>
      <c r="AG67" s="105" t="s">
        <v>42</v>
      </c>
      <c r="AH67" s="91" t="s">
        <v>43</v>
      </c>
      <c r="AI67" s="138">
        <v>2</v>
      </c>
      <c r="AJ67" s="118">
        <v>14</v>
      </c>
      <c r="AK67" s="118">
        <v>9</v>
      </c>
      <c r="AL67" s="9">
        <v>1.5555555555555556</v>
      </c>
      <c r="AM67" s="89">
        <v>49</v>
      </c>
      <c r="AN67" s="81"/>
      <c r="AO67" s="105" t="s">
        <v>42</v>
      </c>
      <c r="AP67" s="91" t="s">
        <v>43</v>
      </c>
      <c r="AQ67" s="256">
        <v>2</v>
      </c>
      <c r="AR67" s="118">
        <v>14</v>
      </c>
      <c r="AS67" s="118">
        <v>9</v>
      </c>
      <c r="AT67" s="9">
        <v>1.5555555555555556</v>
      </c>
      <c r="AU67" s="89">
        <v>49</v>
      </c>
      <c r="AV67" s="81"/>
      <c r="AW67" s="98" t="s">
        <v>136</v>
      </c>
      <c r="AX67" s="91" t="s">
        <v>58</v>
      </c>
      <c r="AY67" s="25">
        <v>5.7112000000000016</v>
      </c>
      <c r="AZ67" s="118">
        <v>87</v>
      </c>
      <c r="BA67" s="118">
        <v>56</v>
      </c>
      <c r="BB67" s="9">
        <f t="shared" si="0"/>
        <v>1.5535714285714286</v>
      </c>
      <c r="BC67" s="89">
        <v>48</v>
      </c>
      <c r="BD67" s="81"/>
      <c r="BE67" s="43" t="s">
        <v>393</v>
      </c>
      <c r="BF67" s="91" t="s">
        <v>401</v>
      </c>
      <c r="BG67" s="25">
        <v>-0.99989999999999846</v>
      </c>
      <c r="BH67" s="118">
        <v>15</v>
      </c>
      <c r="BI67" s="118">
        <v>9</v>
      </c>
      <c r="BJ67" s="9">
        <f t="shared" si="1"/>
        <v>1.6666666666666667</v>
      </c>
      <c r="BK67" s="89">
        <v>49</v>
      </c>
      <c r="BL67" s="81"/>
      <c r="BM67" s="98" t="s">
        <v>136</v>
      </c>
      <c r="BN67" s="91" t="s">
        <v>58</v>
      </c>
      <c r="BO67" s="187">
        <v>7.4888888888888978</v>
      </c>
      <c r="BP67" s="119">
        <v>96</v>
      </c>
      <c r="BQ67" s="119">
        <v>57</v>
      </c>
      <c r="BR67" s="27">
        <v>1.6842105263157894</v>
      </c>
      <c r="BS67" s="119">
        <v>50</v>
      </c>
      <c r="BU67" s="95" t="s">
        <v>183</v>
      </c>
      <c r="BV67" s="96" t="s">
        <v>184</v>
      </c>
      <c r="BW67" s="25">
        <v>-2.3611825396825381</v>
      </c>
      <c r="BX67" s="118">
        <v>15</v>
      </c>
      <c r="BY67" s="118">
        <v>9</v>
      </c>
      <c r="BZ67" s="9">
        <v>1.6666666666666667</v>
      </c>
      <c r="CA67" s="89">
        <v>49</v>
      </c>
    </row>
    <row r="68" spans="1:79" ht="18.75" x14ac:dyDescent="0.3">
      <c r="A68" s="99" t="s">
        <v>92</v>
      </c>
      <c r="B68" s="91" t="s">
        <v>93</v>
      </c>
      <c r="C68" s="138">
        <v>1.75</v>
      </c>
      <c r="D68" s="54">
        <v>7</v>
      </c>
      <c r="E68" s="54">
        <v>5</v>
      </c>
      <c r="F68" s="9">
        <v>1.4</v>
      </c>
      <c r="G68" s="89">
        <v>55</v>
      </c>
      <c r="H68" s="81"/>
      <c r="I68" s="110" t="s">
        <v>136</v>
      </c>
      <c r="J68" s="93" t="s">
        <v>58</v>
      </c>
      <c r="K68" s="138">
        <v>5.377600000000001</v>
      </c>
      <c r="L68" s="118">
        <v>70</v>
      </c>
      <c r="M68" s="118">
        <v>51</v>
      </c>
      <c r="N68" s="9">
        <v>1.3725490196078431</v>
      </c>
      <c r="O68" s="89">
        <v>55</v>
      </c>
      <c r="P68" s="21"/>
      <c r="Q68" s="108" t="s">
        <v>136</v>
      </c>
      <c r="R68" s="91" t="s">
        <v>58</v>
      </c>
      <c r="S68" s="138">
        <v>5.377600000000001</v>
      </c>
      <c r="T68" s="118">
        <v>70</v>
      </c>
      <c r="U68" s="118">
        <v>51</v>
      </c>
      <c r="V68" s="42">
        <v>1.3725490196078431</v>
      </c>
      <c r="W68" s="89">
        <v>53</v>
      </c>
      <c r="X68" s="21"/>
      <c r="Y68" s="191" t="s">
        <v>380</v>
      </c>
      <c r="Z68" s="96" t="s">
        <v>381</v>
      </c>
      <c r="AA68" s="25">
        <v>2.3999999999999995</v>
      </c>
      <c r="AB68" s="118">
        <v>3</v>
      </c>
      <c r="AC68" s="118">
        <v>2</v>
      </c>
      <c r="AD68" s="9">
        <v>1.5</v>
      </c>
      <c r="AE68" s="89">
        <v>51</v>
      </c>
      <c r="AF68" s="81"/>
      <c r="AG68" s="108" t="s">
        <v>136</v>
      </c>
      <c r="AH68" s="91" t="s">
        <v>58</v>
      </c>
      <c r="AI68" s="239">
        <v>5.7112000000000016</v>
      </c>
      <c r="AJ68" s="119">
        <v>84</v>
      </c>
      <c r="AK68" s="119">
        <v>55</v>
      </c>
      <c r="AL68" s="27">
        <v>1.5272727272727273</v>
      </c>
      <c r="AM68" s="119">
        <v>51</v>
      </c>
      <c r="AN68" s="81"/>
      <c r="AO68" s="108" t="s">
        <v>136</v>
      </c>
      <c r="AP68" s="91" t="s">
        <v>58</v>
      </c>
      <c r="AQ68" s="257">
        <v>5.7112000000000016</v>
      </c>
      <c r="AR68" s="119">
        <v>87</v>
      </c>
      <c r="AS68" s="119">
        <v>56</v>
      </c>
      <c r="AT68" s="27">
        <v>1.5535714285714286</v>
      </c>
      <c r="AU68" s="119">
        <v>51</v>
      </c>
      <c r="AV68" s="81"/>
      <c r="AW68" s="105" t="s">
        <v>343</v>
      </c>
      <c r="AX68" s="91" t="s">
        <v>344</v>
      </c>
      <c r="AY68" s="187">
        <v>3.0668000000000006</v>
      </c>
      <c r="AZ68" s="119">
        <v>34</v>
      </c>
      <c r="BA68" s="119">
        <v>22</v>
      </c>
      <c r="BB68" s="27">
        <f t="shared" si="0"/>
        <v>1.5454545454545454</v>
      </c>
      <c r="BC68" s="119">
        <v>51</v>
      </c>
      <c r="BD68" s="81"/>
      <c r="BE68" s="105" t="s">
        <v>104</v>
      </c>
      <c r="BF68" s="91" t="s">
        <v>105</v>
      </c>
      <c r="BG68" s="187">
        <v>4.4444444444444464</v>
      </c>
      <c r="BH68" s="119">
        <v>36</v>
      </c>
      <c r="BI68" s="119">
        <v>22</v>
      </c>
      <c r="BJ68" s="342">
        <f t="shared" si="1"/>
        <v>1.6363636363636365</v>
      </c>
      <c r="BK68" s="119">
        <v>51</v>
      </c>
      <c r="BL68" s="81"/>
      <c r="BM68" s="95" t="s">
        <v>183</v>
      </c>
      <c r="BN68" s="96" t="s">
        <v>184</v>
      </c>
      <c r="BO68" s="365">
        <v>-2.3611825396825381</v>
      </c>
      <c r="BP68" s="118">
        <v>15</v>
      </c>
      <c r="BQ68" s="118">
        <v>9</v>
      </c>
      <c r="BR68" s="9">
        <v>1.6666666666666667</v>
      </c>
      <c r="BS68" s="89">
        <v>51</v>
      </c>
      <c r="BU68" s="43" t="s">
        <v>393</v>
      </c>
      <c r="BV68" s="91" t="s">
        <v>401</v>
      </c>
      <c r="BW68" s="25">
        <v>-0.99989999999999846</v>
      </c>
      <c r="BX68" s="118">
        <v>15</v>
      </c>
      <c r="BY68" s="118">
        <v>9</v>
      </c>
      <c r="BZ68" s="9">
        <v>1.6666666666666667</v>
      </c>
      <c r="CA68" s="89">
        <v>49</v>
      </c>
    </row>
    <row r="69" spans="1:79" ht="18.75" x14ac:dyDescent="0.3">
      <c r="A69" s="110" t="s">
        <v>136</v>
      </c>
      <c r="B69" s="93" t="s">
        <v>58</v>
      </c>
      <c r="C69" s="139">
        <v>5.377600000000001</v>
      </c>
      <c r="D69" s="119">
        <v>70</v>
      </c>
      <c r="E69" s="119">
        <v>51</v>
      </c>
      <c r="F69" s="27">
        <v>1.3725490196078431</v>
      </c>
      <c r="G69" s="119">
        <v>56</v>
      </c>
      <c r="H69" s="81"/>
      <c r="I69" s="105" t="s">
        <v>301</v>
      </c>
      <c r="J69" s="93" t="s">
        <v>243</v>
      </c>
      <c r="K69" s="138">
        <v>-0.10830000000000073</v>
      </c>
      <c r="L69" s="118">
        <v>48</v>
      </c>
      <c r="M69" s="118">
        <v>35</v>
      </c>
      <c r="N69" s="9">
        <v>1.3714285714285714</v>
      </c>
      <c r="O69" s="89">
        <v>56</v>
      </c>
      <c r="P69" s="21"/>
      <c r="Q69" s="102" t="s">
        <v>211</v>
      </c>
      <c r="R69" s="91" t="s">
        <v>365</v>
      </c>
      <c r="S69" s="138">
        <v>0.58349999999999902</v>
      </c>
      <c r="T69" s="118">
        <v>15</v>
      </c>
      <c r="U69" s="118">
        <v>11</v>
      </c>
      <c r="V69" s="42">
        <v>1.3636363636363635</v>
      </c>
      <c r="W69" s="89">
        <v>54</v>
      </c>
      <c r="X69" s="21"/>
      <c r="Y69" s="95" t="s">
        <v>204</v>
      </c>
      <c r="Z69" s="96" t="s">
        <v>207</v>
      </c>
      <c r="AA69" s="138">
        <v>5.550000000000388E-2</v>
      </c>
      <c r="AB69" s="118">
        <v>28</v>
      </c>
      <c r="AC69" s="118">
        <v>19</v>
      </c>
      <c r="AD69" s="9">
        <v>1.4736842105263157</v>
      </c>
      <c r="AE69" s="89">
        <v>54</v>
      </c>
      <c r="AF69" s="81"/>
      <c r="AG69" s="97" t="s">
        <v>343</v>
      </c>
      <c r="AH69" s="91" t="s">
        <v>344</v>
      </c>
      <c r="AI69" s="239">
        <v>3.9556000000000004</v>
      </c>
      <c r="AJ69" s="119">
        <v>29</v>
      </c>
      <c r="AK69" s="119">
        <v>19</v>
      </c>
      <c r="AL69" s="27">
        <v>1.5263157894736843</v>
      </c>
      <c r="AM69" s="119">
        <v>52</v>
      </c>
      <c r="AN69" s="81"/>
      <c r="AO69" s="97" t="s">
        <v>343</v>
      </c>
      <c r="AP69" s="91" t="s">
        <v>344</v>
      </c>
      <c r="AQ69" s="256">
        <v>3.9556000000000004</v>
      </c>
      <c r="AR69" s="118">
        <v>29</v>
      </c>
      <c r="AS69" s="118">
        <v>19</v>
      </c>
      <c r="AT69" s="9">
        <v>1.5263157894736843</v>
      </c>
      <c r="AU69" s="89">
        <v>52</v>
      </c>
      <c r="AV69" s="81"/>
      <c r="AW69" s="105" t="s">
        <v>204</v>
      </c>
      <c r="AX69" s="96" t="s">
        <v>392</v>
      </c>
      <c r="AY69" s="257">
        <v>-2.3333999999999975</v>
      </c>
      <c r="AZ69" s="119">
        <v>15</v>
      </c>
      <c r="BA69" s="119">
        <v>10</v>
      </c>
      <c r="BB69" s="27">
        <f t="shared" si="0"/>
        <v>1.5</v>
      </c>
      <c r="BC69" s="119">
        <v>52</v>
      </c>
      <c r="BD69" s="81"/>
      <c r="BE69" s="94" t="s">
        <v>228</v>
      </c>
      <c r="BF69" s="96" t="s">
        <v>229</v>
      </c>
      <c r="BG69" s="25">
        <v>0</v>
      </c>
      <c r="BH69" s="118">
        <v>8</v>
      </c>
      <c r="BI69" s="118">
        <v>5</v>
      </c>
      <c r="BJ69" s="9">
        <f t="shared" si="1"/>
        <v>1.6</v>
      </c>
      <c r="BK69" s="89">
        <v>52</v>
      </c>
      <c r="BL69" s="81"/>
      <c r="BM69" s="43" t="s">
        <v>480</v>
      </c>
      <c r="BN69" s="91" t="s">
        <v>401</v>
      </c>
      <c r="BO69" s="365">
        <v>-0.99989999999999846</v>
      </c>
      <c r="BP69" s="118">
        <v>15</v>
      </c>
      <c r="BQ69" s="118">
        <v>9</v>
      </c>
      <c r="BR69" s="9">
        <v>1.6666666666666667</v>
      </c>
      <c r="BS69" s="89">
        <v>51</v>
      </c>
      <c r="BU69" s="43" t="s">
        <v>225</v>
      </c>
      <c r="BV69" s="91" t="s">
        <v>503</v>
      </c>
      <c r="BW69" s="187">
        <v>2.9022095238095247</v>
      </c>
      <c r="BX69" s="119">
        <v>30</v>
      </c>
      <c r="BY69" s="119">
        <v>18</v>
      </c>
      <c r="BZ69" s="27">
        <v>1.6666666666666667</v>
      </c>
      <c r="CA69" s="119">
        <v>49</v>
      </c>
    </row>
    <row r="70" spans="1:79" ht="18.75" x14ac:dyDescent="0.3">
      <c r="A70" s="105" t="s">
        <v>301</v>
      </c>
      <c r="B70" s="93" t="s">
        <v>243</v>
      </c>
      <c r="C70" s="138">
        <v>-0.10830000000000073</v>
      </c>
      <c r="D70" s="118">
        <v>48</v>
      </c>
      <c r="E70" s="118">
        <v>35</v>
      </c>
      <c r="F70" s="9">
        <v>1.3714285714285714</v>
      </c>
      <c r="G70" s="89">
        <v>57</v>
      </c>
      <c r="H70" s="81"/>
      <c r="I70" s="102" t="s">
        <v>211</v>
      </c>
      <c r="J70" s="91" t="s">
        <v>365</v>
      </c>
      <c r="K70" s="138">
        <v>0.58349999999999902</v>
      </c>
      <c r="L70" s="118">
        <v>15</v>
      </c>
      <c r="M70" s="118">
        <v>11</v>
      </c>
      <c r="N70" s="9">
        <v>1.3636363636363635</v>
      </c>
      <c r="O70" s="89">
        <v>57</v>
      </c>
      <c r="P70" s="21"/>
      <c r="Q70" s="105" t="s">
        <v>301</v>
      </c>
      <c r="R70" s="91" t="s">
        <v>243</v>
      </c>
      <c r="S70" s="187">
        <v>0.89176666666666549</v>
      </c>
      <c r="T70" s="119">
        <v>49</v>
      </c>
      <c r="U70" s="119">
        <v>36</v>
      </c>
      <c r="V70" s="42">
        <v>1.3611111111111112</v>
      </c>
      <c r="W70" s="89">
        <v>55</v>
      </c>
      <c r="X70" s="21"/>
      <c r="Y70" s="108" t="s">
        <v>136</v>
      </c>
      <c r="Z70" s="91" t="s">
        <v>58</v>
      </c>
      <c r="AA70" s="139">
        <v>4.7112000000000016</v>
      </c>
      <c r="AB70" s="119">
        <v>76</v>
      </c>
      <c r="AC70" s="119">
        <v>52</v>
      </c>
      <c r="AD70" s="27">
        <v>1.4615384615384615</v>
      </c>
      <c r="AE70" s="119">
        <v>55</v>
      </c>
      <c r="AF70" s="81"/>
      <c r="AG70" s="98" t="s">
        <v>148</v>
      </c>
      <c r="AH70" s="96" t="s">
        <v>149</v>
      </c>
      <c r="AI70" s="138">
        <v>-0.57131428571428344</v>
      </c>
      <c r="AJ70" s="118">
        <v>9</v>
      </c>
      <c r="AK70" s="118">
        <v>6</v>
      </c>
      <c r="AL70" s="9">
        <v>1.5</v>
      </c>
      <c r="AM70" s="89">
        <v>53</v>
      </c>
      <c r="AN70" s="81"/>
      <c r="AO70" s="98" t="s">
        <v>148</v>
      </c>
      <c r="AP70" s="96" t="s">
        <v>149</v>
      </c>
      <c r="AQ70" s="256">
        <v>-0.57131428571428344</v>
      </c>
      <c r="AR70" s="118">
        <v>9</v>
      </c>
      <c r="AS70" s="118">
        <v>6</v>
      </c>
      <c r="AT70" s="9">
        <v>1.5</v>
      </c>
      <c r="AU70" s="89">
        <v>53</v>
      </c>
      <c r="AV70" s="81"/>
      <c r="AW70" s="95" t="s">
        <v>148</v>
      </c>
      <c r="AX70" s="96" t="s">
        <v>149</v>
      </c>
      <c r="AY70" s="25">
        <v>-0.57131428571428344</v>
      </c>
      <c r="AZ70" s="118">
        <v>9</v>
      </c>
      <c r="BA70" s="118">
        <v>6</v>
      </c>
      <c r="BB70" s="9">
        <f t="shared" si="0"/>
        <v>1.5</v>
      </c>
      <c r="BC70" s="89">
        <v>52</v>
      </c>
      <c r="BD70" s="81"/>
      <c r="BE70" s="105" t="s">
        <v>121</v>
      </c>
      <c r="BF70" s="91" t="s">
        <v>122</v>
      </c>
      <c r="BG70" s="25">
        <v>-6.2222222222222214</v>
      </c>
      <c r="BH70" s="118">
        <v>28</v>
      </c>
      <c r="BI70" s="118">
        <v>18</v>
      </c>
      <c r="BJ70" s="9">
        <f t="shared" si="1"/>
        <v>1.5555555555555556</v>
      </c>
      <c r="BK70" s="89">
        <v>53</v>
      </c>
      <c r="BL70" s="81"/>
      <c r="BM70" s="105" t="s">
        <v>104</v>
      </c>
      <c r="BN70" s="91" t="s">
        <v>105</v>
      </c>
      <c r="BO70" s="365">
        <v>4.4444444444444464</v>
      </c>
      <c r="BP70" s="118">
        <v>36</v>
      </c>
      <c r="BQ70" s="118">
        <v>22</v>
      </c>
      <c r="BR70" s="389">
        <v>1.6363636363636365</v>
      </c>
      <c r="BS70" s="89">
        <v>53</v>
      </c>
      <c r="BU70" s="94" t="s">
        <v>179</v>
      </c>
      <c r="BV70" s="91" t="s">
        <v>180</v>
      </c>
      <c r="BW70" s="187">
        <v>-1.5969999999999995</v>
      </c>
      <c r="BX70" s="119">
        <v>59</v>
      </c>
      <c r="BY70" s="119">
        <v>36</v>
      </c>
      <c r="BZ70" s="27">
        <v>1.6388888888888888</v>
      </c>
      <c r="CA70" s="119">
        <v>53</v>
      </c>
    </row>
    <row r="71" spans="1:79" ht="18.75" x14ac:dyDescent="0.3">
      <c r="A71" s="102" t="s">
        <v>211</v>
      </c>
      <c r="B71" s="91" t="s">
        <v>365</v>
      </c>
      <c r="C71" s="138">
        <v>0.58349999999999902</v>
      </c>
      <c r="D71" s="118">
        <v>15</v>
      </c>
      <c r="E71" s="118">
        <v>11</v>
      </c>
      <c r="F71" s="9">
        <v>1.3636363636363635</v>
      </c>
      <c r="G71" s="89">
        <v>58</v>
      </c>
      <c r="H71" s="81"/>
      <c r="I71" s="94" t="s">
        <v>233</v>
      </c>
      <c r="J71" s="91" t="s">
        <v>234</v>
      </c>
      <c r="K71" s="139">
        <v>-3.166500000000001</v>
      </c>
      <c r="L71" s="119">
        <v>24</v>
      </c>
      <c r="M71" s="119">
        <v>18</v>
      </c>
      <c r="N71" s="27">
        <v>1.3333333333333333</v>
      </c>
      <c r="O71" s="119">
        <v>58</v>
      </c>
      <c r="P71" s="21"/>
      <c r="Q71" s="95" t="s">
        <v>140</v>
      </c>
      <c r="R71" s="91" t="s">
        <v>143</v>
      </c>
      <c r="S71" s="187">
        <v>-10.221833333333343</v>
      </c>
      <c r="T71" s="119">
        <v>53</v>
      </c>
      <c r="U71" s="119">
        <v>39</v>
      </c>
      <c r="V71" s="42">
        <v>1.358974358974359</v>
      </c>
      <c r="W71" s="89">
        <v>56</v>
      </c>
      <c r="X71" s="21"/>
      <c r="Y71" s="98" t="s">
        <v>225</v>
      </c>
      <c r="Z71" s="91" t="s">
        <v>14</v>
      </c>
      <c r="AA71" s="138">
        <v>2.9022095238095247</v>
      </c>
      <c r="AB71" s="118">
        <v>26</v>
      </c>
      <c r="AC71" s="118">
        <v>18</v>
      </c>
      <c r="AD71" s="9">
        <v>1.4444444444444444</v>
      </c>
      <c r="AE71" s="89">
        <v>56</v>
      </c>
      <c r="AF71" s="81"/>
      <c r="AG71" s="108" t="s">
        <v>348</v>
      </c>
      <c r="AH71" s="91" t="s">
        <v>350</v>
      </c>
      <c r="AI71" s="138">
        <v>0</v>
      </c>
      <c r="AJ71" s="118">
        <v>6</v>
      </c>
      <c r="AK71" s="118">
        <v>4</v>
      </c>
      <c r="AL71" s="9">
        <v>1.5</v>
      </c>
      <c r="AM71" s="89">
        <v>53</v>
      </c>
      <c r="AN71" s="81"/>
      <c r="AO71" s="108" t="s">
        <v>348</v>
      </c>
      <c r="AP71" s="91" t="s">
        <v>350</v>
      </c>
      <c r="AQ71" s="256">
        <v>0</v>
      </c>
      <c r="AR71" s="118">
        <v>6</v>
      </c>
      <c r="AS71" s="118">
        <v>4</v>
      </c>
      <c r="AT71" s="9">
        <v>1.5</v>
      </c>
      <c r="AU71" s="89">
        <v>53</v>
      </c>
      <c r="AV71" s="81"/>
      <c r="AW71" s="98" t="s">
        <v>348</v>
      </c>
      <c r="AX71" s="91" t="s">
        <v>350</v>
      </c>
      <c r="AY71" s="25">
        <v>0</v>
      </c>
      <c r="AZ71" s="118">
        <v>6</v>
      </c>
      <c r="BA71" s="118">
        <v>4</v>
      </c>
      <c r="BB71" s="9">
        <f t="shared" ref="BB71:BB134" si="2">+AZ71/BA71</f>
        <v>1.5</v>
      </c>
      <c r="BC71" s="89">
        <v>52</v>
      </c>
      <c r="BD71" s="81"/>
      <c r="BE71" s="98" t="s">
        <v>42</v>
      </c>
      <c r="BF71" s="91" t="s">
        <v>43</v>
      </c>
      <c r="BG71" s="25">
        <v>2</v>
      </c>
      <c r="BH71" s="118">
        <v>14</v>
      </c>
      <c r="BI71" s="118">
        <v>9</v>
      </c>
      <c r="BJ71" s="9">
        <f t="shared" ref="BJ71:BJ134" si="3">+BH71/BI71</f>
        <v>1.5555555555555556</v>
      </c>
      <c r="BK71" s="89">
        <v>53</v>
      </c>
      <c r="BL71" s="81"/>
      <c r="BM71" s="94" t="s">
        <v>228</v>
      </c>
      <c r="BN71" s="96" t="s">
        <v>229</v>
      </c>
      <c r="BO71" s="365">
        <v>0</v>
      </c>
      <c r="BP71" s="118">
        <v>8</v>
      </c>
      <c r="BQ71" s="118">
        <v>5</v>
      </c>
      <c r="BR71" s="9">
        <v>1.6</v>
      </c>
      <c r="BS71" s="89">
        <v>54</v>
      </c>
      <c r="BU71" s="105" t="s">
        <v>104</v>
      </c>
      <c r="BV71" s="91" t="s">
        <v>105</v>
      </c>
      <c r="BW71" s="25">
        <v>4.4444444444444464</v>
      </c>
      <c r="BX71" s="118">
        <v>36</v>
      </c>
      <c r="BY71" s="118">
        <v>22</v>
      </c>
      <c r="BZ71" s="389">
        <v>1.6363636363636365</v>
      </c>
      <c r="CA71" s="89">
        <v>54</v>
      </c>
    </row>
    <row r="72" spans="1:79" ht="18.75" x14ac:dyDescent="0.3">
      <c r="A72" s="95" t="s">
        <v>142</v>
      </c>
      <c r="B72" s="91" t="s">
        <v>143</v>
      </c>
      <c r="C72" s="138">
        <v>0.11149999999999771</v>
      </c>
      <c r="D72" s="118">
        <v>42</v>
      </c>
      <c r="E72" s="118">
        <v>31</v>
      </c>
      <c r="F72" s="9">
        <v>1.3548387096774193</v>
      </c>
      <c r="G72" s="89">
        <v>59</v>
      </c>
      <c r="H72" s="81"/>
      <c r="I72" s="95" t="s">
        <v>87</v>
      </c>
      <c r="J72" s="96" t="s">
        <v>88</v>
      </c>
      <c r="K72" s="139">
        <v>-0.71450000000000014</v>
      </c>
      <c r="L72" s="119">
        <v>4</v>
      </c>
      <c r="M72" s="119">
        <v>3</v>
      </c>
      <c r="N72" s="27">
        <v>1.3333333333333333</v>
      </c>
      <c r="O72" s="119">
        <v>58</v>
      </c>
      <c r="P72" s="21"/>
      <c r="Q72" s="94" t="s">
        <v>233</v>
      </c>
      <c r="R72" s="91" t="s">
        <v>234</v>
      </c>
      <c r="S72" s="138">
        <v>-3.166500000000001</v>
      </c>
      <c r="T72" s="118">
        <v>24</v>
      </c>
      <c r="U72" s="118">
        <v>18</v>
      </c>
      <c r="V72" s="42">
        <v>1.3333333333333333</v>
      </c>
      <c r="W72" s="89">
        <v>57</v>
      </c>
      <c r="X72" s="21"/>
      <c r="Y72" s="102" t="s">
        <v>287</v>
      </c>
      <c r="Z72" s="91" t="s">
        <v>78</v>
      </c>
      <c r="AA72" s="138">
        <v>1.183600000000002</v>
      </c>
      <c r="AB72" s="169">
        <v>33</v>
      </c>
      <c r="AC72" s="169">
        <v>23</v>
      </c>
      <c r="AD72" s="9">
        <v>1.4347826086956521</v>
      </c>
      <c r="AE72" s="89">
        <v>57</v>
      </c>
      <c r="AF72" s="81"/>
      <c r="AG72" s="191" t="s">
        <v>380</v>
      </c>
      <c r="AH72" s="96" t="s">
        <v>381</v>
      </c>
      <c r="AI72" s="25">
        <v>2.3999999999999995</v>
      </c>
      <c r="AJ72" s="118">
        <v>3</v>
      </c>
      <c r="AK72" s="118">
        <v>2</v>
      </c>
      <c r="AL72" s="9">
        <v>1.5</v>
      </c>
      <c r="AM72" s="89">
        <v>53</v>
      </c>
      <c r="AN72" s="81"/>
      <c r="AO72" s="95" t="s">
        <v>204</v>
      </c>
      <c r="AP72" s="96" t="s">
        <v>207</v>
      </c>
      <c r="AQ72" s="256">
        <v>5.550000000000388E-2</v>
      </c>
      <c r="AR72" s="118">
        <v>28</v>
      </c>
      <c r="AS72" s="118">
        <v>19</v>
      </c>
      <c r="AT72" s="9">
        <v>1.4736842105263157</v>
      </c>
      <c r="AU72" s="89">
        <v>55</v>
      </c>
      <c r="AV72" s="81"/>
      <c r="AW72" s="98" t="s">
        <v>185</v>
      </c>
      <c r="AX72" s="91" t="s">
        <v>186</v>
      </c>
      <c r="AY72" s="257">
        <v>0</v>
      </c>
      <c r="AZ72" s="119">
        <v>6</v>
      </c>
      <c r="BA72" s="119">
        <v>4</v>
      </c>
      <c r="BB72" s="27">
        <f t="shared" si="2"/>
        <v>1.5</v>
      </c>
      <c r="BC72" s="119">
        <v>52</v>
      </c>
      <c r="BD72" s="81"/>
      <c r="BE72" s="98" t="s">
        <v>136</v>
      </c>
      <c r="BF72" s="91" t="s">
        <v>58</v>
      </c>
      <c r="BG72" s="25">
        <v>5.7112000000000016</v>
      </c>
      <c r="BH72" s="118">
        <v>87</v>
      </c>
      <c r="BI72" s="118">
        <v>56</v>
      </c>
      <c r="BJ72" s="9">
        <f t="shared" si="3"/>
        <v>1.5535714285714286</v>
      </c>
      <c r="BK72" s="89">
        <v>55</v>
      </c>
      <c r="BL72" s="81"/>
      <c r="BM72" s="105" t="s">
        <v>121</v>
      </c>
      <c r="BN72" s="91" t="s">
        <v>122</v>
      </c>
      <c r="BO72" s="365">
        <v>-6.2222222222222214</v>
      </c>
      <c r="BP72" s="118">
        <v>28</v>
      </c>
      <c r="BQ72" s="118">
        <v>18</v>
      </c>
      <c r="BR72" s="9">
        <v>1.5555555555555556</v>
      </c>
      <c r="BS72" s="89">
        <v>55</v>
      </c>
      <c r="BU72" s="94" t="s">
        <v>228</v>
      </c>
      <c r="BV72" s="96" t="s">
        <v>229</v>
      </c>
      <c r="BW72" s="25">
        <v>0</v>
      </c>
      <c r="BX72" s="118">
        <v>8</v>
      </c>
      <c r="BY72" s="118">
        <v>5</v>
      </c>
      <c r="BZ72" s="9">
        <v>1.6</v>
      </c>
      <c r="CA72" s="89">
        <v>55</v>
      </c>
    </row>
    <row r="73" spans="1:79" ht="18.75" x14ac:dyDescent="0.3">
      <c r="A73" s="101" t="s">
        <v>89</v>
      </c>
      <c r="B73" s="96" t="s">
        <v>90</v>
      </c>
      <c r="C73" s="138">
        <v>1.1428571428571423</v>
      </c>
      <c r="D73" s="118">
        <v>4</v>
      </c>
      <c r="E73" s="118">
        <v>3</v>
      </c>
      <c r="F73" s="9">
        <v>1.3333333333333333</v>
      </c>
      <c r="G73" s="89">
        <v>60</v>
      </c>
      <c r="H73" s="81"/>
      <c r="I73" s="101" t="s">
        <v>89</v>
      </c>
      <c r="J73" s="96" t="s">
        <v>90</v>
      </c>
      <c r="K73" s="138">
        <v>1.1428571428571423</v>
      </c>
      <c r="L73" s="118">
        <v>4</v>
      </c>
      <c r="M73" s="118">
        <v>3</v>
      </c>
      <c r="N73" s="9">
        <v>1.3333333333333333</v>
      </c>
      <c r="O73" s="89">
        <v>58</v>
      </c>
      <c r="P73" s="21"/>
      <c r="Q73" s="95" t="s">
        <v>87</v>
      </c>
      <c r="R73" s="96" t="s">
        <v>88</v>
      </c>
      <c r="S73" s="138">
        <v>-0.71450000000000014</v>
      </c>
      <c r="T73" s="118">
        <v>4</v>
      </c>
      <c r="U73" s="118">
        <v>3</v>
      </c>
      <c r="V73" s="42">
        <v>1.3333333333333333</v>
      </c>
      <c r="W73" s="89">
        <v>57</v>
      </c>
      <c r="X73" s="21"/>
      <c r="Y73" s="102" t="s">
        <v>211</v>
      </c>
      <c r="Z73" s="91" t="s">
        <v>365</v>
      </c>
      <c r="AA73" s="138">
        <v>0.58349999999999902</v>
      </c>
      <c r="AB73" s="118">
        <v>15</v>
      </c>
      <c r="AC73" s="118">
        <v>11</v>
      </c>
      <c r="AD73" s="9">
        <v>1.3636363636363635</v>
      </c>
      <c r="AE73" s="89">
        <v>58</v>
      </c>
      <c r="AF73" s="81"/>
      <c r="AG73" s="95" t="s">
        <v>204</v>
      </c>
      <c r="AH73" s="96" t="s">
        <v>207</v>
      </c>
      <c r="AI73" s="138">
        <v>5.550000000000388E-2</v>
      </c>
      <c r="AJ73" s="118">
        <v>28</v>
      </c>
      <c r="AK73" s="118">
        <v>19</v>
      </c>
      <c r="AL73" s="9">
        <v>1.4736842105263157</v>
      </c>
      <c r="AM73" s="89">
        <v>56</v>
      </c>
      <c r="AN73" s="81"/>
      <c r="AO73" s="102" t="s">
        <v>287</v>
      </c>
      <c r="AP73" s="91" t="s">
        <v>78</v>
      </c>
      <c r="AQ73" s="256">
        <v>1.183600000000002</v>
      </c>
      <c r="AR73" s="169">
        <v>33</v>
      </c>
      <c r="AS73" s="169">
        <v>23</v>
      </c>
      <c r="AT73" s="9">
        <v>1.4347826086956521</v>
      </c>
      <c r="AU73" s="89">
        <v>56</v>
      </c>
      <c r="AV73" s="81"/>
      <c r="AW73" s="94" t="s">
        <v>204</v>
      </c>
      <c r="AX73" s="96" t="s">
        <v>207</v>
      </c>
      <c r="AY73" s="256">
        <v>5.550000000000388E-2</v>
      </c>
      <c r="AZ73" s="118">
        <v>28</v>
      </c>
      <c r="BA73" s="118">
        <v>19</v>
      </c>
      <c r="BB73" s="9">
        <f t="shared" si="2"/>
        <v>1.4736842105263157</v>
      </c>
      <c r="BC73" s="89">
        <v>56</v>
      </c>
      <c r="BD73" s="81"/>
      <c r="BE73" s="105" t="s">
        <v>343</v>
      </c>
      <c r="BF73" s="91" t="s">
        <v>344</v>
      </c>
      <c r="BG73" s="25">
        <v>3.0668000000000006</v>
      </c>
      <c r="BH73" s="118">
        <v>34</v>
      </c>
      <c r="BI73" s="118">
        <v>22</v>
      </c>
      <c r="BJ73" s="9">
        <f t="shared" si="3"/>
        <v>1.5454545454545454</v>
      </c>
      <c r="BK73" s="89">
        <v>56</v>
      </c>
      <c r="BL73" s="81"/>
      <c r="BM73" s="98" t="s">
        <v>42</v>
      </c>
      <c r="BN73" s="91" t="s">
        <v>43</v>
      </c>
      <c r="BO73" s="365">
        <v>2</v>
      </c>
      <c r="BP73" s="118">
        <v>14</v>
      </c>
      <c r="BQ73" s="118">
        <v>9</v>
      </c>
      <c r="BR73" s="9">
        <v>1.5555555555555556</v>
      </c>
      <c r="BS73" s="89">
        <v>55</v>
      </c>
      <c r="BU73" s="133" t="s">
        <v>461</v>
      </c>
      <c r="BV73" s="96" t="s">
        <v>462</v>
      </c>
      <c r="BW73" s="187">
        <v>-0.88888888888888928</v>
      </c>
      <c r="BX73" s="119">
        <v>11</v>
      </c>
      <c r="BY73" s="119">
        <v>7</v>
      </c>
      <c r="BZ73" s="27">
        <v>1.5714285714285714</v>
      </c>
      <c r="CA73" s="119">
        <v>56</v>
      </c>
    </row>
    <row r="74" spans="1:79" ht="18.75" x14ac:dyDescent="0.3">
      <c r="A74" s="99" t="s">
        <v>296</v>
      </c>
      <c r="B74" s="96" t="s">
        <v>297</v>
      </c>
      <c r="C74" s="138">
        <v>-0.2857142857142847</v>
      </c>
      <c r="D74" s="118">
        <v>4</v>
      </c>
      <c r="E74" s="118">
        <v>3</v>
      </c>
      <c r="F74" s="9">
        <v>1.3333333333333333</v>
      </c>
      <c r="G74" s="89">
        <v>60</v>
      </c>
      <c r="H74" s="81"/>
      <c r="I74" s="105" t="s">
        <v>185</v>
      </c>
      <c r="J74" s="91" t="s">
        <v>186</v>
      </c>
      <c r="K74" s="139">
        <v>0</v>
      </c>
      <c r="L74" s="119">
        <v>4</v>
      </c>
      <c r="M74" s="119">
        <v>3</v>
      </c>
      <c r="N74" s="27">
        <v>1.3333333333333333</v>
      </c>
      <c r="O74" s="119">
        <v>58</v>
      </c>
      <c r="P74" s="21"/>
      <c r="Q74" s="101" t="s">
        <v>89</v>
      </c>
      <c r="R74" s="96" t="s">
        <v>90</v>
      </c>
      <c r="S74" s="138">
        <v>1.1428571428571423</v>
      </c>
      <c r="T74" s="118">
        <v>4</v>
      </c>
      <c r="U74" s="118">
        <v>3</v>
      </c>
      <c r="V74" s="42">
        <v>1.3333333333333333</v>
      </c>
      <c r="W74" s="89">
        <v>57</v>
      </c>
      <c r="X74" s="21"/>
      <c r="Y74" s="105" t="s">
        <v>301</v>
      </c>
      <c r="Z74" s="91" t="s">
        <v>243</v>
      </c>
      <c r="AA74" s="25">
        <v>0.89176666666666549</v>
      </c>
      <c r="AB74" s="118">
        <v>49</v>
      </c>
      <c r="AC74" s="118">
        <v>36</v>
      </c>
      <c r="AD74" s="9">
        <v>1.3611111111111112</v>
      </c>
      <c r="AE74" s="89">
        <v>59</v>
      </c>
      <c r="AF74" s="81"/>
      <c r="AG74" s="98" t="s">
        <v>225</v>
      </c>
      <c r="AH74" s="91" t="s">
        <v>14</v>
      </c>
      <c r="AI74" s="138">
        <v>2.9022095238095247</v>
      </c>
      <c r="AJ74" s="118">
        <v>26</v>
      </c>
      <c r="AK74" s="118">
        <v>18</v>
      </c>
      <c r="AL74" s="9">
        <v>1.4444444444444444</v>
      </c>
      <c r="AM74" s="89">
        <v>57</v>
      </c>
      <c r="AN74" s="81"/>
      <c r="AO74" s="97" t="s">
        <v>101</v>
      </c>
      <c r="AP74" s="91" t="s">
        <v>396</v>
      </c>
      <c r="AQ74" s="256">
        <v>0</v>
      </c>
      <c r="AR74" s="118">
        <v>7</v>
      </c>
      <c r="AS74" s="118">
        <v>5</v>
      </c>
      <c r="AT74" s="9">
        <v>1.4</v>
      </c>
      <c r="AU74" s="89">
        <v>57</v>
      </c>
      <c r="AV74" s="81"/>
      <c r="AW74" s="16" t="s">
        <v>287</v>
      </c>
      <c r="AX74" s="91" t="s">
        <v>78</v>
      </c>
      <c r="AY74" s="25">
        <v>1.183600000000002</v>
      </c>
      <c r="AZ74" s="169">
        <v>33</v>
      </c>
      <c r="BA74" s="169">
        <v>23</v>
      </c>
      <c r="BB74" s="9">
        <f t="shared" si="2"/>
        <v>1.4347826086956521</v>
      </c>
      <c r="BC74" s="89">
        <v>57</v>
      </c>
      <c r="BD74" s="81"/>
      <c r="BE74" s="105" t="s">
        <v>204</v>
      </c>
      <c r="BF74" s="96" t="s">
        <v>392</v>
      </c>
      <c r="BG74" s="25">
        <v>-2.3333999999999975</v>
      </c>
      <c r="BH74" s="118">
        <v>15</v>
      </c>
      <c r="BI74" s="118">
        <v>10</v>
      </c>
      <c r="BJ74" s="9">
        <f t="shared" si="3"/>
        <v>1.5</v>
      </c>
      <c r="BK74" s="89">
        <v>57</v>
      </c>
      <c r="BL74" s="81"/>
      <c r="BM74" s="105" t="s">
        <v>343</v>
      </c>
      <c r="BN74" s="91" t="s">
        <v>344</v>
      </c>
      <c r="BO74" s="365">
        <v>3.0668000000000006</v>
      </c>
      <c r="BP74" s="118">
        <v>34</v>
      </c>
      <c r="BQ74" s="118">
        <v>22</v>
      </c>
      <c r="BR74" s="9">
        <v>1.5454545454545454</v>
      </c>
      <c r="BS74" s="89">
        <v>57</v>
      </c>
      <c r="BU74" s="98" t="s">
        <v>42</v>
      </c>
      <c r="BV74" s="91" t="s">
        <v>43</v>
      </c>
      <c r="BW74" s="25">
        <v>2</v>
      </c>
      <c r="BX74" s="118">
        <v>14</v>
      </c>
      <c r="BY74" s="118">
        <v>9</v>
      </c>
      <c r="BZ74" s="9">
        <v>1.5555555555555556</v>
      </c>
      <c r="CA74" s="89">
        <v>57</v>
      </c>
    </row>
    <row r="75" spans="1:79" ht="18.75" x14ac:dyDescent="0.3">
      <c r="A75" s="97" t="s">
        <v>104</v>
      </c>
      <c r="B75" s="91" t="s">
        <v>105</v>
      </c>
      <c r="C75" s="139">
        <v>3.1942777777777787</v>
      </c>
      <c r="D75" s="119">
        <v>25</v>
      </c>
      <c r="E75" s="119">
        <v>19</v>
      </c>
      <c r="F75" s="27">
        <v>1.3157894736842106</v>
      </c>
      <c r="G75" s="119">
        <v>62</v>
      </c>
      <c r="H75" s="81"/>
      <c r="I75" s="99" t="s">
        <v>296</v>
      </c>
      <c r="J75" s="96" t="s">
        <v>297</v>
      </c>
      <c r="K75" s="138">
        <v>-0.2857142857142847</v>
      </c>
      <c r="L75" s="118">
        <v>4</v>
      </c>
      <c r="M75" s="118">
        <v>3</v>
      </c>
      <c r="N75" s="9">
        <v>1.3333333333333333</v>
      </c>
      <c r="O75" s="89">
        <v>58</v>
      </c>
      <c r="P75" s="21"/>
      <c r="Q75" s="105" t="s">
        <v>185</v>
      </c>
      <c r="R75" s="91" t="s">
        <v>186</v>
      </c>
      <c r="S75" s="138">
        <v>0</v>
      </c>
      <c r="T75" s="118">
        <v>4</v>
      </c>
      <c r="U75" s="118">
        <v>3</v>
      </c>
      <c r="V75" s="42">
        <v>1.3333333333333333</v>
      </c>
      <c r="W75" s="89">
        <v>57</v>
      </c>
      <c r="X75" s="21"/>
      <c r="Y75" s="95" t="s">
        <v>140</v>
      </c>
      <c r="Z75" s="91" t="s">
        <v>143</v>
      </c>
      <c r="AA75" s="25">
        <v>-10.221833333333343</v>
      </c>
      <c r="AB75" s="118">
        <v>53</v>
      </c>
      <c r="AC75" s="118">
        <v>39</v>
      </c>
      <c r="AD75" s="9">
        <v>1.358974358974359</v>
      </c>
      <c r="AE75" s="89">
        <v>60</v>
      </c>
      <c r="AF75" s="81"/>
      <c r="AG75" s="102" t="s">
        <v>287</v>
      </c>
      <c r="AH75" s="91" t="s">
        <v>78</v>
      </c>
      <c r="AI75" s="138">
        <v>1.183600000000002</v>
      </c>
      <c r="AJ75" s="169">
        <v>33</v>
      </c>
      <c r="AK75" s="169">
        <v>23</v>
      </c>
      <c r="AL75" s="9">
        <v>1.4347826086956521</v>
      </c>
      <c r="AM75" s="89">
        <v>58</v>
      </c>
      <c r="AN75" s="81"/>
      <c r="AO75" s="95" t="s">
        <v>140</v>
      </c>
      <c r="AP75" s="91" t="s">
        <v>143</v>
      </c>
      <c r="AQ75" s="256">
        <v>0.4029999999999978</v>
      </c>
      <c r="AR75" s="118">
        <v>56</v>
      </c>
      <c r="AS75" s="118">
        <v>41</v>
      </c>
      <c r="AT75" s="9">
        <v>1.3658536585365855</v>
      </c>
      <c r="AU75" s="89">
        <v>58</v>
      </c>
      <c r="AV75" s="81"/>
      <c r="AW75" s="105" t="s">
        <v>104</v>
      </c>
      <c r="AX75" s="91" t="s">
        <v>105</v>
      </c>
      <c r="AY75" s="187">
        <v>3.1942777777777787</v>
      </c>
      <c r="AZ75" s="119">
        <v>31</v>
      </c>
      <c r="BA75" s="119">
        <v>22</v>
      </c>
      <c r="BB75" s="27">
        <f t="shared" si="2"/>
        <v>1.4090909090909092</v>
      </c>
      <c r="BC75" s="119">
        <v>58</v>
      </c>
      <c r="BD75" s="81"/>
      <c r="BE75" s="95" t="s">
        <v>148</v>
      </c>
      <c r="BF75" s="96" t="s">
        <v>149</v>
      </c>
      <c r="BG75" s="25">
        <v>-0.57131428571428344</v>
      </c>
      <c r="BH75" s="118">
        <v>9</v>
      </c>
      <c r="BI75" s="118">
        <v>6</v>
      </c>
      <c r="BJ75" s="9">
        <f t="shared" si="3"/>
        <v>1.5</v>
      </c>
      <c r="BK75" s="89">
        <v>57</v>
      </c>
      <c r="BL75" s="81"/>
      <c r="BM75" s="95" t="s">
        <v>148</v>
      </c>
      <c r="BN75" s="96" t="s">
        <v>149</v>
      </c>
      <c r="BO75" s="365">
        <v>-0.57131428571428344</v>
      </c>
      <c r="BP75" s="118">
        <v>9</v>
      </c>
      <c r="BQ75" s="118">
        <v>6</v>
      </c>
      <c r="BR75" s="9">
        <v>1.5</v>
      </c>
      <c r="BS75" s="89">
        <v>58</v>
      </c>
      <c r="BU75" s="105" t="s">
        <v>121</v>
      </c>
      <c r="BV75" s="91" t="s">
        <v>122</v>
      </c>
      <c r="BW75" s="25">
        <v>-6.2222222222222214</v>
      </c>
      <c r="BX75" s="118">
        <v>28</v>
      </c>
      <c r="BY75" s="118">
        <v>18</v>
      </c>
      <c r="BZ75" s="9">
        <v>1.5555555555555556</v>
      </c>
      <c r="CA75" s="89">
        <v>57</v>
      </c>
    </row>
    <row r="76" spans="1:79" ht="18.75" x14ac:dyDescent="0.3">
      <c r="A76" s="97" t="s">
        <v>219</v>
      </c>
      <c r="B76" s="91" t="s">
        <v>159</v>
      </c>
      <c r="C76" s="138">
        <v>-2.3557333333333332</v>
      </c>
      <c r="D76" s="118">
        <v>17</v>
      </c>
      <c r="E76" s="118">
        <v>13</v>
      </c>
      <c r="F76" s="9">
        <v>1.3076923076923077</v>
      </c>
      <c r="G76" s="89">
        <v>63</v>
      </c>
      <c r="H76" s="81"/>
      <c r="I76" s="97" t="s">
        <v>104</v>
      </c>
      <c r="J76" s="91" t="s">
        <v>105</v>
      </c>
      <c r="K76" s="138">
        <v>3.1942777777777787</v>
      </c>
      <c r="L76" s="118">
        <v>25</v>
      </c>
      <c r="M76" s="118">
        <v>19</v>
      </c>
      <c r="N76" s="9">
        <v>1.3157894736842106</v>
      </c>
      <c r="O76" s="89">
        <v>63</v>
      </c>
      <c r="P76" s="21"/>
      <c r="Q76" s="99" t="s">
        <v>296</v>
      </c>
      <c r="R76" s="96" t="s">
        <v>297</v>
      </c>
      <c r="S76" s="138">
        <v>-0.2857142857142847</v>
      </c>
      <c r="T76" s="118">
        <v>4</v>
      </c>
      <c r="U76" s="118">
        <v>3</v>
      </c>
      <c r="V76" s="42">
        <v>1.3333333333333333</v>
      </c>
      <c r="W76" s="89">
        <v>57</v>
      </c>
      <c r="X76" s="21"/>
      <c r="Y76" s="94" t="s">
        <v>233</v>
      </c>
      <c r="Z76" s="91" t="s">
        <v>234</v>
      </c>
      <c r="AA76" s="138">
        <v>-3.166500000000001</v>
      </c>
      <c r="AB76" s="118">
        <v>24</v>
      </c>
      <c r="AC76" s="118">
        <v>18</v>
      </c>
      <c r="AD76" s="9">
        <v>1.3333333333333333</v>
      </c>
      <c r="AE76" s="89">
        <v>61</v>
      </c>
      <c r="AF76" s="81"/>
      <c r="AG76" s="97" t="s">
        <v>101</v>
      </c>
      <c r="AH76" s="91" t="s">
        <v>396</v>
      </c>
      <c r="AI76" s="239">
        <v>0</v>
      </c>
      <c r="AJ76" s="119">
        <v>7</v>
      </c>
      <c r="AK76" s="119">
        <v>5</v>
      </c>
      <c r="AL76" s="27">
        <v>1.4</v>
      </c>
      <c r="AM76" s="119">
        <v>59</v>
      </c>
      <c r="AN76" s="81"/>
      <c r="AO76" s="102" t="s">
        <v>211</v>
      </c>
      <c r="AP76" s="91" t="s">
        <v>365</v>
      </c>
      <c r="AQ76" s="256">
        <v>0.58349999999999902</v>
      </c>
      <c r="AR76" s="118">
        <v>15</v>
      </c>
      <c r="AS76" s="118">
        <v>11</v>
      </c>
      <c r="AT76" s="9">
        <v>1.3636363636363635</v>
      </c>
      <c r="AU76" s="89">
        <v>59</v>
      </c>
      <c r="AV76" s="81"/>
      <c r="AW76" s="94" t="s">
        <v>140</v>
      </c>
      <c r="AX76" s="91" t="s">
        <v>143</v>
      </c>
      <c r="AY76" s="25">
        <v>0.4029999999999978</v>
      </c>
      <c r="AZ76" s="118">
        <v>56</v>
      </c>
      <c r="BA76" s="118">
        <v>41</v>
      </c>
      <c r="BB76" s="9">
        <f t="shared" si="2"/>
        <v>1.3658536585365855</v>
      </c>
      <c r="BC76" s="89">
        <v>59</v>
      </c>
      <c r="BD76" s="81"/>
      <c r="BE76" s="98" t="s">
        <v>185</v>
      </c>
      <c r="BF76" s="91" t="s">
        <v>186</v>
      </c>
      <c r="BG76" s="25">
        <v>0</v>
      </c>
      <c r="BH76" s="118">
        <v>6</v>
      </c>
      <c r="BI76" s="118">
        <v>4</v>
      </c>
      <c r="BJ76" s="9">
        <f t="shared" si="3"/>
        <v>1.5</v>
      </c>
      <c r="BK76" s="89">
        <v>57</v>
      </c>
      <c r="BL76" s="81"/>
      <c r="BM76" s="98" t="s">
        <v>185</v>
      </c>
      <c r="BN76" s="91" t="s">
        <v>186</v>
      </c>
      <c r="BO76" s="365">
        <v>0</v>
      </c>
      <c r="BP76" s="118">
        <v>6</v>
      </c>
      <c r="BQ76" s="118">
        <v>4</v>
      </c>
      <c r="BR76" s="9">
        <v>1.5</v>
      </c>
      <c r="BS76" s="89">
        <v>58</v>
      </c>
      <c r="BU76" s="105" t="s">
        <v>343</v>
      </c>
      <c r="BV76" s="91" t="s">
        <v>344</v>
      </c>
      <c r="BW76" s="25">
        <v>3.0668000000000006</v>
      </c>
      <c r="BX76" s="118">
        <v>34</v>
      </c>
      <c r="BY76" s="118">
        <v>22</v>
      </c>
      <c r="BZ76" s="9">
        <v>1.5454545454545454</v>
      </c>
      <c r="CA76" s="89">
        <v>59</v>
      </c>
    </row>
    <row r="77" spans="1:79" ht="18.75" x14ac:dyDescent="0.3">
      <c r="A77" s="108" t="s">
        <v>201</v>
      </c>
      <c r="B77" s="91" t="s">
        <v>41</v>
      </c>
      <c r="C77" s="138">
        <v>0.375</v>
      </c>
      <c r="D77" s="118">
        <v>19</v>
      </c>
      <c r="E77" s="118">
        <v>15</v>
      </c>
      <c r="F77" s="9">
        <v>1.2666666666666666</v>
      </c>
      <c r="G77" s="89">
        <v>64</v>
      </c>
      <c r="H77" s="81"/>
      <c r="I77" s="97" t="s">
        <v>219</v>
      </c>
      <c r="J77" s="91" t="s">
        <v>159</v>
      </c>
      <c r="K77" s="138">
        <v>-2.3557333333333332</v>
      </c>
      <c r="L77" s="118">
        <v>17</v>
      </c>
      <c r="M77" s="118">
        <v>13</v>
      </c>
      <c r="N77" s="9">
        <v>1.3076923076923077</v>
      </c>
      <c r="O77" s="89">
        <v>64</v>
      </c>
      <c r="P77" s="21"/>
      <c r="Q77" s="97" t="s">
        <v>104</v>
      </c>
      <c r="R77" s="91" t="s">
        <v>105</v>
      </c>
      <c r="S77" s="138">
        <v>3.1942777777777787</v>
      </c>
      <c r="T77" s="118">
        <v>25</v>
      </c>
      <c r="U77" s="118">
        <v>19</v>
      </c>
      <c r="V77" s="42">
        <v>1.3157894736842106</v>
      </c>
      <c r="W77" s="89">
        <v>62</v>
      </c>
      <c r="X77" s="21"/>
      <c r="Y77" s="95" t="s">
        <v>87</v>
      </c>
      <c r="Z77" s="96" t="s">
        <v>88</v>
      </c>
      <c r="AA77" s="138">
        <v>-0.71450000000000014</v>
      </c>
      <c r="AB77" s="118">
        <v>4</v>
      </c>
      <c r="AC77" s="118">
        <v>3</v>
      </c>
      <c r="AD77" s="9">
        <v>1.3333333333333333</v>
      </c>
      <c r="AE77" s="89">
        <v>61</v>
      </c>
      <c r="AF77" s="81"/>
      <c r="AG77" s="95" t="s">
        <v>140</v>
      </c>
      <c r="AH77" s="91" t="s">
        <v>143</v>
      </c>
      <c r="AI77" s="239">
        <v>0.4029999999999978</v>
      </c>
      <c r="AJ77" s="119">
        <v>56</v>
      </c>
      <c r="AK77" s="119">
        <v>41</v>
      </c>
      <c r="AL77" s="27">
        <v>1.3658536585365855</v>
      </c>
      <c r="AM77" s="119">
        <v>60</v>
      </c>
      <c r="AN77" s="81"/>
      <c r="AO77" s="105" t="s">
        <v>301</v>
      </c>
      <c r="AP77" s="91" t="s">
        <v>243</v>
      </c>
      <c r="AQ77" s="256">
        <v>0.89176666666666549</v>
      </c>
      <c r="AR77" s="118">
        <v>49</v>
      </c>
      <c r="AS77" s="118">
        <v>36</v>
      </c>
      <c r="AT77" s="9">
        <v>1.3611111111111112</v>
      </c>
      <c r="AU77" s="89">
        <v>60</v>
      </c>
      <c r="AV77" s="81"/>
      <c r="AW77" s="97" t="s">
        <v>211</v>
      </c>
      <c r="AX77" s="91" t="s">
        <v>365</v>
      </c>
      <c r="AY77" s="25">
        <v>0.58349999999999902</v>
      </c>
      <c r="AZ77" s="118">
        <v>15</v>
      </c>
      <c r="BA77" s="118">
        <v>11</v>
      </c>
      <c r="BB77" s="9">
        <f t="shared" si="2"/>
        <v>1.3636363636363635</v>
      </c>
      <c r="BC77" s="89">
        <v>60</v>
      </c>
      <c r="BD77" s="81"/>
      <c r="BE77" s="94" t="s">
        <v>204</v>
      </c>
      <c r="BF77" s="96" t="s">
        <v>207</v>
      </c>
      <c r="BG77" s="25">
        <v>5.550000000000388E-2</v>
      </c>
      <c r="BH77" s="118">
        <v>28</v>
      </c>
      <c r="BI77" s="118">
        <v>19</v>
      </c>
      <c r="BJ77" s="9">
        <f t="shared" si="3"/>
        <v>1.4736842105263157</v>
      </c>
      <c r="BK77" s="89">
        <v>60</v>
      </c>
      <c r="BL77" s="81"/>
      <c r="BM77" s="94" t="s">
        <v>204</v>
      </c>
      <c r="BN77" s="96" t="s">
        <v>207</v>
      </c>
      <c r="BO77" s="365">
        <v>5.550000000000388E-2</v>
      </c>
      <c r="BP77" s="118">
        <v>28</v>
      </c>
      <c r="BQ77" s="118">
        <v>19</v>
      </c>
      <c r="BR77" s="9">
        <v>1.4736842105263157</v>
      </c>
      <c r="BS77" s="89">
        <v>60</v>
      </c>
      <c r="BU77" s="115" t="s">
        <v>84</v>
      </c>
      <c r="BV77" s="91" t="s">
        <v>469</v>
      </c>
      <c r="BW77" s="25">
        <v>0</v>
      </c>
      <c r="BX77" s="118">
        <v>9</v>
      </c>
      <c r="BY77" s="118">
        <v>6</v>
      </c>
      <c r="BZ77" s="9">
        <v>1.5</v>
      </c>
      <c r="CA77" s="89">
        <v>60</v>
      </c>
    </row>
    <row r="78" spans="1:79" ht="18.75" x14ac:dyDescent="0.3">
      <c r="A78" s="105" t="s">
        <v>167</v>
      </c>
      <c r="B78" s="91" t="s">
        <v>168</v>
      </c>
      <c r="C78" s="138">
        <v>4.1666666666666679</v>
      </c>
      <c r="D78" s="118">
        <v>15</v>
      </c>
      <c r="E78" s="118">
        <v>12</v>
      </c>
      <c r="F78" s="9">
        <v>1.25</v>
      </c>
      <c r="G78" s="89">
        <v>65</v>
      </c>
      <c r="H78" s="81"/>
      <c r="I78" s="108" t="s">
        <v>201</v>
      </c>
      <c r="J78" s="91" t="s">
        <v>41</v>
      </c>
      <c r="K78" s="138">
        <v>0.375</v>
      </c>
      <c r="L78" s="118">
        <v>19</v>
      </c>
      <c r="M78" s="118">
        <v>15</v>
      </c>
      <c r="N78" s="9">
        <v>1.2666666666666666</v>
      </c>
      <c r="O78" s="89">
        <v>65</v>
      </c>
      <c r="P78" s="21"/>
      <c r="Q78" s="97" t="s">
        <v>340</v>
      </c>
      <c r="R78" s="96" t="s">
        <v>218</v>
      </c>
      <c r="S78" s="138">
        <v>-0.5</v>
      </c>
      <c r="T78" s="118">
        <v>17</v>
      </c>
      <c r="U78" s="118">
        <v>13</v>
      </c>
      <c r="V78" s="42">
        <v>1.3076923076923077</v>
      </c>
      <c r="W78" s="89">
        <v>63</v>
      </c>
      <c r="X78" s="21"/>
      <c r="Y78" s="101" t="s">
        <v>89</v>
      </c>
      <c r="Z78" s="96" t="s">
        <v>90</v>
      </c>
      <c r="AA78" s="138">
        <v>1.1428571428571423</v>
      </c>
      <c r="AB78" s="118">
        <v>4</v>
      </c>
      <c r="AC78" s="118">
        <v>3</v>
      </c>
      <c r="AD78" s="9">
        <v>1.3333333333333333</v>
      </c>
      <c r="AE78" s="89">
        <v>61</v>
      </c>
      <c r="AF78" s="81"/>
      <c r="AG78" s="102" t="s">
        <v>211</v>
      </c>
      <c r="AH78" s="91" t="s">
        <v>365</v>
      </c>
      <c r="AI78" s="138">
        <v>0.58349999999999902</v>
      </c>
      <c r="AJ78" s="118">
        <v>15</v>
      </c>
      <c r="AK78" s="118">
        <v>11</v>
      </c>
      <c r="AL78" s="9">
        <v>1.3636363636363635</v>
      </c>
      <c r="AM78" s="89">
        <v>61</v>
      </c>
      <c r="AN78" s="81"/>
      <c r="AO78" s="97" t="s">
        <v>104</v>
      </c>
      <c r="AP78" s="91" t="s">
        <v>105</v>
      </c>
      <c r="AQ78" s="257">
        <v>3.1942777777777787</v>
      </c>
      <c r="AR78" s="119">
        <v>27</v>
      </c>
      <c r="AS78" s="119">
        <v>20</v>
      </c>
      <c r="AT78" s="27">
        <v>1.35</v>
      </c>
      <c r="AU78" s="119">
        <v>61</v>
      </c>
      <c r="AV78" s="81"/>
      <c r="AW78" s="98" t="s">
        <v>301</v>
      </c>
      <c r="AX78" s="91" t="s">
        <v>243</v>
      </c>
      <c r="AY78" s="25">
        <v>0.89176666666666549</v>
      </c>
      <c r="AZ78" s="118">
        <v>49</v>
      </c>
      <c r="BA78" s="118">
        <v>36</v>
      </c>
      <c r="BB78" s="9">
        <f t="shared" si="2"/>
        <v>1.3611111111111112</v>
      </c>
      <c r="BC78" s="89">
        <v>61</v>
      </c>
      <c r="BD78" s="81"/>
      <c r="BE78" s="16" t="s">
        <v>287</v>
      </c>
      <c r="BF78" s="91" t="s">
        <v>78</v>
      </c>
      <c r="BG78" s="25">
        <v>1.183600000000002</v>
      </c>
      <c r="BH78" s="169">
        <v>33</v>
      </c>
      <c r="BI78" s="169">
        <v>23</v>
      </c>
      <c r="BJ78" s="9">
        <f t="shared" si="3"/>
        <v>1.4347826086956521</v>
      </c>
      <c r="BK78" s="89">
        <v>61</v>
      </c>
      <c r="BL78" s="81"/>
      <c r="BM78" s="16" t="s">
        <v>287</v>
      </c>
      <c r="BN78" s="91" t="s">
        <v>78</v>
      </c>
      <c r="BO78" s="365">
        <v>1.183600000000002</v>
      </c>
      <c r="BP78" s="169">
        <v>33</v>
      </c>
      <c r="BQ78" s="169">
        <v>23</v>
      </c>
      <c r="BR78" s="9">
        <v>1.4347826086956521</v>
      </c>
      <c r="BS78" s="89">
        <v>61</v>
      </c>
      <c r="BU78" s="95" t="s">
        <v>148</v>
      </c>
      <c r="BV78" s="96" t="s">
        <v>149</v>
      </c>
      <c r="BW78" s="25">
        <v>-0.57131428571428344</v>
      </c>
      <c r="BX78" s="118">
        <v>9</v>
      </c>
      <c r="BY78" s="118">
        <v>6</v>
      </c>
      <c r="BZ78" s="9">
        <v>1.5</v>
      </c>
      <c r="CA78" s="89">
        <v>60</v>
      </c>
    </row>
    <row r="79" spans="1:79" ht="18.75" x14ac:dyDescent="0.3">
      <c r="A79" s="105" t="s">
        <v>106</v>
      </c>
      <c r="B79" s="91" t="s">
        <v>288</v>
      </c>
      <c r="C79" s="138">
        <v>4.2139999999999977</v>
      </c>
      <c r="D79" s="118">
        <v>58</v>
      </c>
      <c r="E79" s="118">
        <v>47</v>
      </c>
      <c r="F79" s="9">
        <v>1.2340425531914894</v>
      </c>
      <c r="G79" s="89">
        <v>66</v>
      </c>
      <c r="H79" s="81"/>
      <c r="I79" s="105" t="s">
        <v>167</v>
      </c>
      <c r="J79" s="91" t="s">
        <v>168</v>
      </c>
      <c r="K79" s="138">
        <v>4.1666666666666679</v>
      </c>
      <c r="L79" s="118">
        <v>15</v>
      </c>
      <c r="M79" s="118">
        <v>12</v>
      </c>
      <c r="N79" s="9">
        <v>1.25</v>
      </c>
      <c r="O79" s="89">
        <v>66</v>
      </c>
      <c r="P79" s="21"/>
      <c r="Q79" s="108" t="s">
        <v>201</v>
      </c>
      <c r="R79" s="91" t="s">
        <v>41</v>
      </c>
      <c r="S79" s="138">
        <v>0.375</v>
      </c>
      <c r="T79" s="118">
        <v>19</v>
      </c>
      <c r="U79" s="118">
        <v>15</v>
      </c>
      <c r="V79" s="42">
        <v>1.2666666666666666</v>
      </c>
      <c r="W79" s="89">
        <v>64</v>
      </c>
      <c r="X79" s="21"/>
      <c r="Y79" s="105" t="s">
        <v>185</v>
      </c>
      <c r="Z79" s="91" t="s">
        <v>186</v>
      </c>
      <c r="AA79" s="138">
        <v>0</v>
      </c>
      <c r="AB79" s="118">
        <v>4</v>
      </c>
      <c r="AC79" s="118">
        <v>3</v>
      </c>
      <c r="AD79" s="9">
        <v>1.3333333333333333</v>
      </c>
      <c r="AE79" s="89">
        <v>61</v>
      </c>
      <c r="AF79" s="81"/>
      <c r="AG79" s="105" t="s">
        <v>301</v>
      </c>
      <c r="AH79" s="91" t="s">
        <v>243</v>
      </c>
      <c r="AI79" s="25">
        <v>0.89176666666666549</v>
      </c>
      <c r="AJ79" s="118">
        <v>49</v>
      </c>
      <c r="AK79" s="118">
        <v>36</v>
      </c>
      <c r="AL79" s="9">
        <v>1.3611111111111112</v>
      </c>
      <c r="AM79" s="89">
        <v>62</v>
      </c>
      <c r="AN79" s="81"/>
      <c r="AO79" s="94" t="s">
        <v>233</v>
      </c>
      <c r="AP79" s="91" t="s">
        <v>234</v>
      </c>
      <c r="AQ79" s="256">
        <v>-3.166500000000001</v>
      </c>
      <c r="AR79" s="118">
        <v>24</v>
      </c>
      <c r="AS79" s="118">
        <v>18</v>
      </c>
      <c r="AT79" s="9">
        <v>1.3333333333333333</v>
      </c>
      <c r="AU79" s="89">
        <v>62</v>
      </c>
      <c r="AV79" s="81"/>
      <c r="AW79" s="101" t="s">
        <v>233</v>
      </c>
      <c r="AX79" s="91" t="s">
        <v>234</v>
      </c>
      <c r="AY79" s="25">
        <v>-3.166500000000001</v>
      </c>
      <c r="AZ79" s="118">
        <v>24</v>
      </c>
      <c r="BA79" s="118">
        <v>18</v>
      </c>
      <c r="BB79" s="9">
        <f t="shared" si="2"/>
        <v>1.3333333333333333</v>
      </c>
      <c r="BC79" s="89">
        <v>62</v>
      </c>
      <c r="BD79" s="81"/>
      <c r="BE79" s="97" t="s">
        <v>211</v>
      </c>
      <c r="BF79" s="91" t="s">
        <v>365</v>
      </c>
      <c r="BG79" s="25">
        <v>0.58349999999999902</v>
      </c>
      <c r="BH79" s="118">
        <v>15</v>
      </c>
      <c r="BI79" s="118">
        <v>11</v>
      </c>
      <c r="BJ79" s="9">
        <f t="shared" si="3"/>
        <v>1.3636363636363635</v>
      </c>
      <c r="BK79" s="89">
        <v>62</v>
      </c>
      <c r="BL79" s="81"/>
      <c r="BM79" s="97" t="s">
        <v>211</v>
      </c>
      <c r="BN79" s="91" t="s">
        <v>365</v>
      </c>
      <c r="BO79" s="365">
        <v>0.58349999999999902</v>
      </c>
      <c r="BP79" s="118">
        <v>15</v>
      </c>
      <c r="BQ79" s="118">
        <v>11</v>
      </c>
      <c r="BR79" s="9">
        <v>1.3636363636363635</v>
      </c>
      <c r="BS79" s="89">
        <v>62</v>
      </c>
      <c r="BU79" s="94" t="s">
        <v>163</v>
      </c>
      <c r="BV79" s="96" t="s">
        <v>164</v>
      </c>
      <c r="BW79" s="25">
        <v>3.000099999999998</v>
      </c>
      <c r="BX79" s="118">
        <v>6</v>
      </c>
      <c r="BY79" s="118">
        <v>4</v>
      </c>
      <c r="BZ79" s="9">
        <v>1.5</v>
      </c>
      <c r="CA79" s="89">
        <v>60</v>
      </c>
    </row>
    <row r="80" spans="1:79" ht="18.75" x14ac:dyDescent="0.3">
      <c r="A80" s="112" t="s">
        <v>244</v>
      </c>
      <c r="B80" s="91" t="s">
        <v>245</v>
      </c>
      <c r="C80" s="138">
        <v>3.3333333333333348</v>
      </c>
      <c r="D80" s="118">
        <v>6</v>
      </c>
      <c r="E80" s="118">
        <v>5</v>
      </c>
      <c r="F80" s="9">
        <v>1.2</v>
      </c>
      <c r="G80" s="89">
        <v>67</v>
      </c>
      <c r="H80" s="81"/>
      <c r="I80" s="105" t="s">
        <v>76</v>
      </c>
      <c r="J80" s="96" t="s">
        <v>77</v>
      </c>
      <c r="K80" s="139">
        <v>-1.8754999999999988</v>
      </c>
      <c r="L80" s="166">
        <v>49</v>
      </c>
      <c r="M80" s="166">
        <v>40</v>
      </c>
      <c r="N80" s="27">
        <v>1.2250000000000001</v>
      </c>
      <c r="O80" s="119">
        <v>67</v>
      </c>
      <c r="P80" s="21"/>
      <c r="Q80" s="105" t="s">
        <v>167</v>
      </c>
      <c r="R80" s="91" t="s">
        <v>168</v>
      </c>
      <c r="S80" s="138">
        <v>4.1666666666666679</v>
      </c>
      <c r="T80" s="118">
        <v>15</v>
      </c>
      <c r="U80" s="118">
        <v>12</v>
      </c>
      <c r="V80" s="42">
        <v>1.25</v>
      </c>
      <c r="W80" s="89">
        <v>65</v>
      </c>
      <c r="X80" s="21"/>
      <c r="Y80" s="99" t="s">
        <v>296</v>
      </c>
      <c r="Z80" s="96" t="s">
        <v>297</v>
      </c>
      <c r="AA80" s="138">
        <v>-0.2857142857142847</v>
      </c>
      <c r="AB80" s="118">
        <v>4</v>
      </c>
      <c r="AC80" s="118">
        <v>3</v>
      </c>
      <c r="AD80" s="9">
        <v>1.3333333333333333</v>
      </c>
      <c r="AE80" s="89">
        <v>61</v>
      </c>
      <c r="AF80" s="81"/>
      <c r="AG80" s="94" t="s">
        <v>233</v>
      </c>
      <c r="AH80" s="91" t="s">
        <v>234</v>
      </c>
      <c r="AI80" s="138">
        <v>-3.166500000000001</v>
      </c>
      <c r="AJ80" s="118">
        <v>24</v>
      </c>
      <c r="AK80" s="118">
        <v>18</v>
      </c>
      <c r="AL80" s="9">
        <v>1.3333333333333333</v>
      </c>
      <c r="AM80" s="89">
        <v>63</v>
      </c>
      <c r="AN80" s="81"/>
      <c r="AO80" s="95" t="s">
        <v>87</v>
      </c>
      <c r="AP80" s="96" t="s">
        <v>88</v>
      </c>
      <c r="AQ80" s="256">
        <v>-0.71450000000000014</v>
      </c>
      <c r="AR80" s="118">
        <v>4</v>
      </c>
      <c r="AS80" s="118">
        <v>3</v>
      </c>
      <c r="AT80" s="9">
        <v>1.3333333333333333</v>
      </c>
      <c r="AU80" s="89">
        <v>62</v>
      </c>
      <c r="AV80" s="81"/>
      <c r="AW80" s="105" t="s">
        <v>243</v>
      </c>
      <c r="AX80" s="91" t="s">
        <v>354</v>
      </c>
      <c r="AY80" s="257">
        <v>3.8890000000000002</v>
      </c>
      <c r="AZ80" s="119">
        <v>12</v>
      </c>
      <c r="BA80" s="119">
        <v>9</v>
      </c>
      <c r="BB80" s="27">
        <f t="shared" si="2"/>
        <v>1.3333333333333333</v>
      </c>
      <c r="BC80" s="119">
        <v>63</v>
      </c>
      <c r="BD80" s="81"/>
      <c r="BE80" s="98" t="s">
        <v>301</v>
      </c>
      <c r="BF80" s="91" t="s">
        <v>243</v>
      </c>
      <c r="BG80" s="25">
        <v>0.89176666666666549</v>
      </c>
      <c r="BH80" s="118">
        <v>49</v>
      </c>
      <c r="BI80" s="118">
        <v>36</v>
      </c>
      <c r="BJ80" s="9">
        <f t="shared" si="3"/>
        <v>1.3611111111111112</v>
      </c>
      <c r="BK80" s="89">
        <v>63</v>
      </c>
      <c r="BL80" s="81"/>
      <c r="BM80" s="98" t="s">
        <v>301</v>
      </c>
      <c r="BN80" s="91" t="s">
        <v>243</v>
      </c>
      <c r="BO80" s="187">
        <v>-0.77490000000000059</v>
      </c>
      <c r="BP80" s="119">
        <v>57</v>
      </c>
      <c r="BQ80" s="119">
        <v>42</v>
      </c>
      <c r="BR80" s="27">
        <v>1.3571428571428572</v>
      </c>
      <c r="BS80" s="119">
        <v>63</v>
      </c>
      <c r="BU80" s="98" t="s">
        <v>185</v>
      </c>
      <c r="BV80" s="91" t="s">
        <v>186</v>
      </c>
      <c r="BW80" s="25">
        <v>0</v>
      </c>
      <c r="BX80" s="118">
        <v>6</v>
      </c>
      <c r="BY80" s="118">
        <v>4</v>
      </c>
      <c r="BZ80" s="9">
        <v>1.5</v>
      </c>
      <c r="CA80" s="89">
        <v>60</v>
      </c>
    </row>
    <row r="81" spans="1:79" ht="18.75" x14ac:dyDescent="0.3">
      <c r="A81" s="98" t="s">
        <v>165</v>
      </c>
      <c r="B81" s="96" t="s">
        <v>166</v>
      </c>
      <c r="C81" s="138">
        <v>-2.222133333333332</v>
      </c>
      <c r="D81" s="118">
        <v>13</v>
      </c>
      <c r="E81" s="118">
        <v>11</v>
      </c>
      <c r="F81" s="9">
        <v>1.1818181818181819</v>
      </c>
      <c r="G81" s="89">
        <v>68</v>
      </c>
      <c r="H81" s="81"/>
      <c r="I81" s="112" t="s">
        <v>244</v>
      </c>
      <c r="J81" s="91" t="s">
        <v>245</v>
      </c>
      <c r="K81" s="138">
        <v>3.3333333333333348</v>
      </c>
      <c r="L81" s="118">
        <v>6</v>
      </c>
      <c r="M81" s="118">
        <v>5</v>
      </c>
      <c r="N81" s="9">
        <v>1.2</v>
      </c>
      <c r="O81" s="89">
        <v>68</v>
      </c>
      <c r="P81" s="21"/>
      <c r="Q81" s="159" t="s">
        <v>76</v>
      </c>
      <c r="R81" s="172" t="s">
        <v>77</v>
      </c>
      <c r="S81" s="138">
        <v>-1.8754999999999988</v>
      </c>
      <c r="T81" s="169">
        <v>49</v>
      </c>
      <c r="U81" s="169">
        <v>40</v>
      </c>
      <c r="V81" s="42">
        <v>1.2250000000000001</v>
      </c>
      <c r="W81" s="89">
        <v>66</v>
      </c>
      <c r="X81" s="21"/>
      <c r="Y81" s="97" t="s">
        <v>104</v>
      </c>
      <c r="Z81" s="91" t="s">
        <v>105</v>
      </c>
      <c r="AA81" s="138">
        <v>3.1942777777777787</v>
      </c>
      <c r="AB81" s="118">
        <v>25</v>
      </c>
      <c r="AC81" s="118">
        <v>19</v>
      </c>
      <c r="AD81" s="9">
        <v>1.3157894736842106</v>
      </c>
      <c r="AE81" s="89">
        <v>66</v>
      </c>
      <c r="AF81" s="81"/>
      <c r="AG81" s="95" t="s">
        <v>87</v>
      </c>
      <c r="AH81" s="96" t="s">
        <v>88</v>
      </c>
      <c r="AI81" s="138">
        <v>-0.71450000000000014</v>
      </c>
      <c r="AJ81" s="118">
        <v>4</v>
      </c>
      <c r="AK81" s="118">
        <v>3</v>
      </c>
      <c r="AL81" s="9">
        <v>1.3333333333333333</v>
      </c>
      <c r="AM81" s="89">
        <v>63</v>
      </c>
      <c r="AN81" s="81"/>
      <c r="AO81" s="101" t="s">
        <v>89</v>
      </c>
      <c r="AP81" s="96" t="s">
        <v>90</v>
      </c>
      <c r="AQ81" s="256">
        <v>1.1428571428571423</v>
      </c>
      <c r="AR81" s="118">
        <v>4</v>
      </c>
      <c r="AS81" s="118">
        <v>3</v>
      </c>
      <c r="AT81" s="9">
        <v>1.3333333333333333</v>
      </c>
      <c r="AU81" s="89">
        <v>62</v>
      </c>
      <c r="AV81" s="81"/>
      <c r="AW81" s="94" t="s">
        <v>87</v>
      </c>
      <c r="AX81" s="96" t="s">
        <v>88</v>
      </c>
      <c r="AY81" s="25">
        <v>-0.71450000000000014</v>
      </c>
      <c r="AZ81" s="118">
        <v>4</v>
      </c>
      <c r="BA81" s="118">
        <v>3</v>
      </c>
      <c r="BB81" s="9">
        <f t="shared" si="2"/>
        <v>1.3333333333333333</v>
      </c>
      <c r="BC81" s="89">
        <v>63</v>
      </c>
      <c r="BD81" s="81"/>
      <c r="BE81" s="321" t="s">
        <v>76</v>
      </c>
      <c r="BF81" s="172" t="s">
        <v>77</v>
      </c>
      <c r="BG81" s="187">
        <v>-1.2503333333333355</v>
      </c>
      <c r="BH81" s="119">
        <v>61</v>
      </c>
      <c r="BI81" s="119">
        <v>45</v>
      </c>
      <c r="BJ81" s="342">
        <f t="shared" si="3"/>
        <v>1.3555555555555556</v>
      </c>
      <c r="BK81" s="119">
        <v>64</v>
      </c>
      <c r="BL81" s="81"/>
      <c r="BM81" s="321" t="s">
        <v>76</v>
      </c>
      <c r="BN81" s="172" t="s">
        <v>77</v>
      </c>
      <c r="BO81" s="365">
        <v>-1.2503333333333355</v>
      </c>
      <c r="BP81" s="118">
        <v>61</v>
      </c>
      <c r="BQ81" s="118">
        <v>45</v>
      </c>
      <c r="BR81" s="389">
        <v>1.3555555555555556</v>
      </c>
      <c r="BS81" s="89">
        <v>64</v>
      </c>
      <c r="BU81" s="435" t="s">
        <v>507</v>
      </c>
      <c r="BV81" s="93" t="s">
        <v>508</v>
      </c>
      <c r="BW81" s="187">
        <v>0.40000000000000036</v>
      </c>
      <c r="BX81" s="119">
        <v>3</v>
      </c>
      <c r="BY81" s="119">
        <v>2</v>
      </c>
      <c r="BZ81" s="27">
        <v>1.5</v>
      </c>
      <c r="CA81" s="119">
        <v>60</v>
      </c>
    </row>
    <row r="82" spans="1:79" ht="18.75" x14ac:dyDescent="0.3">
      <c r="A82" s="99" t="s">
        <v>176</v>
      </c>
      <c r="B82" s="91" t="s">
        <v>177</v>
      </c>
      <c r="C82" s="138">
        <v>0.7500666666666671</v>
      </c>
      <c r="D82" s="118">
        <v>7</v>
      </c>
      <c r="E82" s="118">
        <v>6</v>
      </c>
      <c r="F82" s="9">
        <v>1.1666666666666667</v>
      </c>
      <c r="G82" s="89">
        <v>69</v>
      </c>
      <c r="H82" s="81"/>
      <c r="I82" s="98" t="s">
        <v>165</v>
      </c>
      <c r="J82" s="96" t="s">
        <v>166</v>
      </c>
      <c r="K82" s="138">
        <v>-2.222133333333332</v>
      </c>
      <c r="L82" s="118">
        <v>13</v>
      </c>
      <c r="M82" s="118">
        <v>11</v>
      </c>
      <c r="N82" s="9">
        <v>1.1818181818181819</v>
      </c>
      <c r="O82" s="89">
        <v>69</v>
      </c>
      <c r="P82" s="21"/>
      <c r="Q82" s="94" t="s">
        <v>330</v>
      </c>
      <c r="R82" s="91" t="s">
        <v>331</v>
      </c>
      <c r="S82" s="187">
        <v>-11.055555555555552</v>
      </c>
      <c r="T82" s="119">
        <v>17</v>
      </c>
      <c r="U82" s="119">
        <v>14</v>
      </c>
      <c r="V82" s="42">
        <v>1.2142857142857142</v>
      </c>
      <c r="W82" s="89">
        <v>67</v>
      </c>
      <c r="X82" s="21"/>
      <c r="Y82" s="97" t="s">
        <v>219</v>
      </c>
      <c r="Z82" s="91" t="s">
        <v>159</v>
      </c>
      <c r="AA82" s="138">
        <v>-2.3557333333333332</v>
      </c>
      <c r="AB82" s="118">
        <v>17</v>
      </c>
      <c r="AC82" s="118">
        <v>13</v>
      </c>
      <c r="AD82" s="9">
        <v>1.3076923076923077</v>
      </c>
      <c r="AE82" s="89">
        <v>67</v>
      </c>
      <c r="AF82" s="81"/>
      <c r="AG82" s="101" t="s">
        <v>89</v>
      </c>
      <c r="AH82" s="96" t="s">
        <v>90</v>
      </c>
      <c r="AI82" s="138">
        <v>1.1428571428571423</v>
      </c>
      <c r="AJ82" s="118">
        <v>4</v>
      </c>
      <c r="AK82" s="118">
        <v>3</v>
      </c>
      <c r="AL82" s="9">
        <v>1.3333333333333333</v>
      </c>
      <c r="AM82" s="89">
        <v>63</v>
      </c>
      <c r="AN82" s="81"/>
      <c r="AO82" s="105" t="s">
        <v>185</v>
      </c>
      <c r="AP82" s="91" t="s">
        <v>186</v>
      </c>
      <c r="AQ82" s="256">
        <v>0</v>
      </c>
      <c r="AR82" s="118">
        <v>4</v>
      </c>
      <c r="AS82" s="118">
        <v>3</v>
      </c>
      <c r="AT82" s="9">
        <v>1.3333333333333333</v>
      </c>
      <c r="AU82" s="89">
        <v>62</v>
      </c>
      <c r="AV82" s="81"/>
      <c r="AW82" s="90" t="s">
        <v>89</v>
      </c>
      <c r="AX82" s="96" t="s">
        <v>90</v>
      </c>
      <c r="AY82" s="25">
        <v>1.1428571428571423</v>
      </c>
      <c r="AZ82" s="118">
        <v>4</v>
      </c>
      <c r="BA82" s="118">
        <v>3</v>
      </c>
      <c r="BB82" s="9">
        <f t="shared" si="2"/>
        <v>1.3333333333333333</v>
      </c>
      <c r="BC82" s="89">
        <v>63</v>
      </c>
      <c r="BD82" s="81"/>
      <c r="BE82" s="101" t="s">
        <v>233</v>
      </c>
      <c r="BF82" s="91" t="s">
        <v>234</v>
      </c>
      <c r="BG82" s="25">
        <v>-3.166500000000001</v>
      </c>
      <c r="BH82" s="118">
        <v>24</v>
      </c>
      <c r="BI82" s="118">
        <v>18</v>
      </c>
      <c r="BJ82" s="9">
        <f t="shared" si="3"/>
        <v>1.3333333333333333</v>
      </c>
      <c r="BK82" s="89">
        <v>65</v>
      </c>
      <c r="BL82" s="81"/>
      <c r="BM82" s="101" t="s">
        <v>233</v>
      </c>
      <c r="BN82" s="91" t="s">
        <v>234</v>
      </c>
      <c r="BO82" s="365">
        <v>-3.166500000000001</v>
      </c>
      <c r="BP82" s="118">
        <v>24</v>
      </c>
      <c r="BQ82" s="118">
        <v>18</v>
      </c>
      <c r="BR82" s="9">
        <v>1.3333333333333333</v>
      </c>
      <c r="BS82" s="89">
        <v>65</v>
      </c>
      <c r="BU82" s="94" t="s">
        <v>204</v>
      </c>
      <c r="BV82" s="96" t="s">
        <v>207</v>
      </c>
      <c r="BW82" s="25">
        <v>5.550000000000388E-2</v>
      </c>
      <c r="BX82" s="118">
        <v>28</v>
      </c>
      <c r="BY82" s="118">
        <v>19</v>
      </c>
      <c r="BZ82" s="9">
        <v>1.4736842105263157</v>
      </c>
      <c r="CA82" s="89">
        <v>65</v>
      </c>
    </row>
    <row r="83" spans="1:79" ht="18.75" x14ac:dyDescent="0.3">
      <c r="A83" s="105" t="s">
        <v>76</v>
      </c>
      <c r="B83" s="96" t="s">
        <v>77</v>
      </c>
      <c r="C83" s="138">
        <v>2.1424999999999983</v>
      </c>
      <c r="D83" s="54">
        <v>46</v>
      </c>
      <c r="E83" s="54">
        <v>40</v>
      </c>
      <c r="F83" s="9">
        <v>1.1499999999999999</v>
      </c>
      <c r="G83" s="89">
        <v>70</v>
      </c>
      <c r="H83" s="81"/>
      <c r="I83" s="105" t="s">
        <v>106</v>
      </c>
      <c r="J83" s="91" t="s">
        <v>288</v>
      </c>
      <c r="K83" s="139">
        <v>3.5000000000000009</v>
      </c>
      <c r="L83" s="119">
        <v>60</v>
      </c>
      <c r="M83" s="119">
        <v>51</v>
      </c>
      <c r="N83" s="27">
        <v>1.1764705882352942</v>
      </c>
      <c r="O83" s="119">
        <v>70</v>
      </c>
      <c r="P83" s="21"/>
      <c r="Q83" s="112" t="s">
        <v>244</v>
      </c>
      <c r="R83" s="91" t="s">
        <v>245</v>
      </c>
      <c r="S83" s="138">
        <v>3.3333333333333348</v>
      </c>
      <c r="T83" s="118">
        <v>6</v>
      </c>
      <c r="U83" s="118">
        <v>5</v>
      </c>
      <c r="V83" s="42">
        <v>1.2</v>
      </c>
      <c r="W83" s="89">
        <v>68</v>
      </c>
      <c r="X83" s="21"/>
      <c r="Y83" s="108" t="s">
        <v>201</v>
      </c>
      <c r="Z83" s="91" t="s">
        <v>41</v>
      </c>
      <c r="AA83" s="138">
        <v>0.375</v>
      </c>
      <c r="AB83" s="118">
        <v>19</v>
      </c>
      <c r="AC83" s="118">
        <v>15</v>
      </c>
      <c r="AD83" s="9">
        <v>1.2666666666666666</v>
      </c>
      <c r="AE83" s="89">
        <v>68</v>
      </c>
      <c r="AF83" s="81"/>
      <c r="AG83" s="105" t="s">
        <v>185</v>
      </c>
      <c r="AH83" s="91" t="s">
        <v>186</v>
      </c>
      <c r="AI83" s="138">
        <v>0</v>
      </c>
      <c r="AJ83" s="118">
        <v>4</v>
      </c>
      <c r="AK83" s="118">
        <v>3</v>
      </c>
      <c r="AL83" s="9">
        <v>1.3333333333333333</v>
      </c>
      <c r="AM83" s="89">
        <v>63</v>
      </c>
      <c r="AN83" s="81"/>
      <c r="AO83" s="99" t="s">
        <v>296</v>
      </c>
      <c r="AP83" s="96" t="s">
        <v>297</v>
      </c>
      <c r="AQ83" s="256">
        <v>-0.2857142857142847</v>
      </c>
      <c r="AR83" s="118">
        <v>4</v>
      </c>
      <c r="AS83" s="118">
        <v>3</v>
      </c>
      <c r="AT83" s="9">
        <v>1.3333333333333333</v>
      </c>
      <c r="AU83" s="89">
        <v>62</v>
      </c>
      <c r="AV83" s="81"/>
      <c r="AW83" s="102" t="s">
        <v>296</v>
      </c>
      <c r="AX83" s="96" t="s">
        <v>297</v>
      </c>
      <c r="AY83" s="256">
        <v>-0.2857142857142847</v>
      </c>
      <c r="AZ83" s="118">
        <v>4</v>
      </c>
      <c r="BA83" s="118">
        <v>3</v>
      </c>
      <c r="BB83" s="9">
        <f t="shared" si="2"/>
        <v>1.3333333333333333</v>
      </c>
      <c r="BC83" s="89">
        <v>63</v>
      </c>
      <c r="BD83" s="81"/>
      <c r="BE83" s="105" t="s">
        <v>243</v>
      </c>
      <c r="BF83" s="91" t="s">
        <v>354</v>
      </c>
      <c r="BG83" s="25">
        <v>3.8890000000000002</v>
      </c>
      <c r="BH83" s="118">
        <v>12</v>
      </c>
      <c r="BI83" s="118">
        <v>9</v>
      </c>
      <c r="BJ83" s="9">
        <f t="shared" si="3"/>
        <v>1.3333333333333333</v>
      </c>
      <c r="BK83" s="89">
        <v>65</v>
      </c>
      <c r="BL83" s="81"/>
      <c r="BM83" s="105" t="s">
        <v>243</v>
      </c>
      <c r="BN83" s="91" t="s">
        <v>354</v>
      </c>
      <c r="BO83" s="365">
        <v>3.8890000000000002</v>
      </c>
      <c r="BP83" s="118">
        <v>12</v>
      </c>
      <c r="BQ83" s="118">
        <v>9</v>
      </c>
      <c r="BR83" s="9">
        <v>1.3333333333333333</v>
      </c>
      <c r="BS83" s="89">
        <v>65</v>
      </c>
      <c r="BU83" s="16" t="s">
        <v>287</v>
      </c>
      <c r="BV83" s="91" t="s">
        <v>78</v>
      </c>
      <c r="BW83" s="25">
        <v>1.183600000000002</v>
      </c>
      <c r="BX83" s="118">
        <v>33</v>
      </c>
      <c r="BY83" s="169">
        <v>23</v>
      </c>
      <c r="BZ83" s="9">
        <v>1.4347826086956521</v>
      </c>
      <c r="CA83" s="89">
        <v>66</v>
      </c>
    </row>
    <row r="84" spans="1:79" ht="18.75" x14ac:dyDescent="0.3">
      <c r="A84" s="105" t="s">
        <v>196</v>
      </c>
      <c r="B84" s="91" t="s">
        <v>108</v>
      </c>
      <c r="C84" s="138">
        <v>1.1111333333333313</v>
      </c>
      <c r="D84" s="118">
        <v>24</v>
      </c>
      <c r="E84" s="118">
        <v>21</v>
      </c>
      <c r="F84" s="9">
        <v>1.1428571428571428</v>
      </c>
      <c r="G84" s="89">
        <v>71</v>
      </c>
      <c r="H84" s="81"/>
      <c r="I84" s="99" t="s">
        <v>176</v>
      </c>
      <c r="J84" s="91" t="s">
        <v>177</v>
      </c>
      <c r="K84" s="138">
        <v>0.7500666666666671</v>
      </c>
      <c r="L84" s="118">
        <v>7</v>
      </c>
      <c r="M84" s="118">
        <v>6</v>
      </c>
      <c r="N84" s="9">
        <v>1.1666666666666667</v>
      </c>
      <c r="O84" s="89">
        <v>71</v>
      </c>
      <c r="P84" s="21"/>
      <c r="Q84" s="98" t="s">
        <v>165</v>
      </c>
      <c r="R84" s="96" t="s">
        <v>166</v>
      </c>
      <c r="S84" s="138">
        <v>-2.222133333333332</v>
      </c>
      <c r="T84" s="118">
        <v>13</v>
      </c>
      <c r="U84" s="118">
        <v>11</v>
      </c>
      <c r="V84" s="42">
        <v>1.1818181818181819</v>
      </c>
      <c r="W84" s="89">
        <v>69</v>
      </c>
      <c r="X84" s="21"/>
      <c r="Y84" s="105" t="s">
        <v>167</v>
      </c>
      <c r="Z84" s="91" t="s">
        <v>168</v>
      </c>
      <c r="AA84" s="138">
        <v>4.1666666666666679</v>
      </c>
      <c r="AB84" s="118">
        <v>15</v>
      </c>
      <c r="AC84" s="118">
        <v>12</v>
      </c>
      <c r="AD84" s="9">
        <v>1.25</v>
      </c>
      <c r="AE84" s="89">
        <v>69</v>
      </c>
      <c r="AF84" s="81"/>
      <c r="AG84" s="99" t="s">
        <v>296</v>
      </c>
      <c r="AH84" s="96" t="s">
        <v>297</v>
      </c>
      <c r="AI84" s="138">
        <v>-0.2857142857142847</v>
      </c>
      <c r="AJ84" s="118">
        <v>4</v>
      </c>
      <c r="AK84" s="118">
        <v>3</v>
      </c>
      <c r="AL84" s="9">
        <v>1.3333333333333333</v>
      </c>
      <c r="AM84" s="89">
        <v>63</v>
      </c>
      <c r="AN84" s="81"/>
      <c r="AO84" s="105" t="s">
        <v>384</v>
      </c>
      <c r="AP84" s="91" t="s">
        <v>227</v>
      </c>
      <c r="AQ84" s="256">
        <v>7.8054999999999986</v>
      </c>
      <c r="AR84" s="118">
        <v>17</v>
      </c>
      <c r="AS84" s="118">
        <v>13</v>
      </c>
      <c r="AT84" s="9">
        <v>1.3076923076923077</v>
      </c>
      <c r="AU84" s="89">
        <v>67</v>
      </c>
      <c r="AV84" s="81"/>
      <c r="AW84" s="95" t="s">
        <v>225</v>
      </c>
      <c r="AX84" s="91" t="s">
        <v>14</v>
      </c>
      <c r="AY84" s="25">
        <v>2.9022095238095247</v>
      </c>
      <c r="AZ84" s="118">
        <v>17</v>
      </c>
      <c r="BA84" s="118">
        <v>13</v>
      </c>
      <c r="BB84" s="9">
        <f t="shared" si="2"/>
        <v>1.3076923076923077</v>
      </c>
      <c r="BC84" s="89">
        <v>67</v>
      </c>
      <c r="BD84" s="81"/>
      <c r="BE84" s="94" t="s">
        <v>87</v>
      </c>
      <c r="BF84" s="96" t="s">
        <v>88</v>
      </c>
      <c r="BG84" s="25">
        <v>-0.71450000000000014</v>
      </c>
      <c r="BH84" s="118">
        <v>4</v>
      </c>
      <c r="BI84" s="118">
        <v>3</v>
      </c>
      <c r="BJ84" s="9">
        <f t="shared" si="3"/>
        <v>1.3333333333333333</v>
      </c>
      <c r="BK84" s="89">
        <v>65</v>
      </c>
      <c r="BL84" s="81"/>
      <c r="BM84" s="94" t="s">
        <v>87</v>
      </c>
      <c r="BN84" s="96" t="s">
        <v>88</v>
      </c>
      <c r="BO84" s="365">
        <v>-0.71450000000000014</v>
      </c>
      <c r="BP84" s="118">
        <v>4</v>
      </c>
      <c r="BQ84" s="118">
        <v>3</v>
      </c>
      <c r="BR84" s="9">
        <v>1.3333333333333333</v>
      </c>
      <c r="BS84" s="89">
        <v>65</v>
      </c>
      <c r="BU84" s="327" t="s">
        <v>244</v>
      </c>
      <c r="BV84" s="91" t="s">
        <v>245</v>
      </c>
      <c r="BW84" s="25">
        <v>3.3333333333333348</v>
      </c>
      <c r="BX84" s="118">
        <v>7</v>
      </c>
      <c r="BY84" s="118">
        <v>5</v>
      </c>
      <c r="BZ84" s="9">
        <v>1.4</v>
      </c>
      <c r="CA84" s="89">
        <v>67</v>
      </c>
    </row>
    <row r="85" spans="1:79" ht="18.75" x14ac:dyDescent="0.3">
      <c r="A85" s="99" t="s">
        <v>36</v>
      </c>
      <c r="B85" s="91" t="s">
        <v>37</v>
      </c>
      <c r="C85" s="138">
        <v>2.5</v>
      </c>
      <c r="D85" s="54">
        <v>16</v>
      </c>
      <c r="E85" s="54">
        <v>14</v>
      </c>
      <c r="F85" s="9">
        <v>1.1428571428571428</v>
      </c>
      <c r="G85" s="89">
        <v>71</v>
      </c>
      <c r="H85" s="81"/>
      <c r="I85" s="105" t="s">
        <v>196</v>
      </c>
      <c r="J85" s="91" t="s">
        <v>108</v>
      </c>
      <c r="K85" s="138">
        <v>1.1111333333333313</v>
      </c>
      <c r="L85" s="118">
        <v>24</v>
      </c>
      <c r="M85" s="118">
        <v>21</v>
      </c>
      <c r="N85" s="9">
        <v>1.1428571428571428</v>
      </c>
      <c r="O85" s="89">
        <v>72</v>
      </c>
      <c r="P85" s="21"/>
      <c r="Q85" s="99" t="s">
        <v>176</v>
      </c>
      <c r="R85" s="91" t="s">
        <v>177</v>
      </c>
      <c r="S85" s="138">
        <v>0.7500666666666671</v>
      </c>
      <c r="T85" s="118">
        <v>7</v>
      </c>
      <c r="U85" s="118">
        <v>6</v>
      </c>
      <c r="V85" s="42">
        <v>1.1666666666666667</v>
      </c>
      <c r="W85" s="89">
        <v>70</v>
      </c>
      <c r="X85" s="21"/>
      <c r="Y85" s="94" t="s">
        <v>330</v>
      </c>
      <c r="Z85" s="91" t="s">
        <v>331</v>
      </c>
      <c r="AA85" s="25">
        <v>-11.055555555555552</v>
      </c>
      <c r="AB85" s="118">
        <v>17</v>
      </c>
      <c r="AC85" s="118">
        <v>14</v>
      </c>
      <c r="AD85" s="9">
        <v>1.2142857142857142</v>
      </c>
      <c r="AE85" s="89">
        <v>70</v>
      </c>
      <c r="AF85" s="81"/>
      <c r="AG85" s="97" t="s">
        <v>104</v>
      </c>
      <c r="AH85" s="91" t="s">
        <v>105</v>
      </c>
      <c r="AI85" s="138">
        <v>3.1942777777777787</v>
      </c>
      <c r="AJ85" s="118">
        <v>25</v>
      </c>
      <c r="AK85" s="118">
        <v>19</v>
      </c>
      <c r="AL85" s="9">
        <v>1.3157894736842106</v>
      </c>
      <c r="AM85" s="89">
        <v>68</v>
      </c>
      <c r="AN85" s="81"/>
      <c r="AO85" s="108" t="s">
        <v>201</v>
      </c>
      <c r="AP85" s="91" t="s">
        <v>41</v>
      </c>
      <c r="AQ85" s="256">
        <v>0.375</v>
      </c>
      <c r="AR85" s="118">
        <v>19</v>
      </c>
      <c r="AS85" s="118">
        <v>15</v>
      </c>
      <c r="AT85" s="9">
        <v>1.2666666666666666</v>
      </c>
      <c r="AU85" s="89">
        <v>68</v>
      </c>
      <c r="AV85" s="81"/>
      <c r="AW85" s="321" t="s">
        <v>76</v>
      </c>
      <c r="AX85" s="172" t="s">
        <v>77</v>
      </c>
      <c r="AY85" s="187">
        <v>-1.8754999999999988</v>
      </c>
      <c r="AZ85" s="166">
        <v>56</v>
      </c>
      <c r="BA85" s="166">
        <v>44</v>
      </c>
      <c r="BB85" s="27">
        <f t="shared" si="2"/>
        <v>1.2727272727272727</v>
      </c>
      <c r="BC85" s="119">
        <v>68</v>
      </c>
      <c r="BD85" s="81"/>
      <c r="BE85" s="90" t="s">
        <v>89</v>
      </c>
      <c r="BF85" s="96" t="s">
        <v>90</v>
      </c>
      <c r="BG85" s="25">
        <v>1.1428571428571423</v>
      </c>
      <c r="BH85" s="118">
        <v>4</v>
      </c>
      <c r="BI85" s="118">
        <v>3</v>
      </c>
      <c r="BJ85" s="9">
        <f t="shared" si="3"/>
        <v>1.3333333333333333</v>
      </c>
      <c r="BK85" s="89">
        <v>65</v>
      </c>
      <c r="BL85" s="81"/>
      <c r="BM85" s="90" t="s">
        <v>89</v>
      </c>
      <c r="BN85" s="96" t="s">
        <v>90</v>
      </c>
      <c r="BO85" s="365">
        <v>1.1428571428571423</v>
      </c>
      <c r="BP85" s="118">
        <v>4</v>
      </c>
      <c r="BQ85" s="118">
        <v>3</v>
      </c>
      <c r="BR85" s="9">
        <v>1.3333333333333333</v>
      </c>
      <c r="BS85" s="89">
        <v>65</v>
      </c>
      <c r="BU85" s="97" t="s">
        <v>211</v>
      </c>
      <c r="BV85" s="91" t="s">
        <v>365</v>
      </c>
      <c r="BW85" s="25">
        <v>0.58349999999999902</v>
      </c>
      <c r="BX85" s="118">
        <v>15</v>
      </c>
      <c r="BY85" s="118">
        <v>11</v>
      </c>
      <c r="BZ85" s="9">
        <v>1.3636363636363635</v>
      </c>
      <c r="CA85" s="89">
        <v>68</v>
      </c>
    </row>
    <row r="86" spans="1:79" ht="18.75" x14ac:dyDescent="0.3">
      <c r="A86" s="109" t="s">
        <v>94</v>
      </c>
      <c r="B86" s="96" t="s">
        <v>95</v>
      </c>
      <c r="C86" s="138">
        <v>-2.6111111111111107</v>
      </c>
      <c r="D86" s="118">
        <v>18</v>
      </c>
      <c r="E86" s="118">
        <v>16</v>
      </c>
      <c r="F86" s="9">
        <v>1.125</v>
      </c>
      <c r="G86" s="89">
        <v>73</v>
      </c>
      <c r="H86" s="81"/>
      <c r="I86" s="99" t="s">
        <v>36</v>
      </c>
      <c r="J86" s="91" t="s">
        <v>37</v>
      </c>
      <c r="K86" s="138">
        <v>2.5</v>
      </c>
      <c r="L86" s="54">
        <v>16</v>
      </c>
      <c r="M86" s="54">
        <v>14</v>
      </c>
      <c r="N86" s="9">
        <v>1.1428571428571428</v>
      </c>
      <c r="O86" s="89">
        <v>72</v>
      </c>
      <c r="P86" s="21"/>
      <c r="Q86" s="99" t="s">
        <v>36</v>
      </c>
      <c r="R86" s="91" t="s">
        <v>37</v>
      </c>
      <c r="S86" s="138">
        <v>3.5500888888888902</v>
      </c>
      <c r="T86" s="54">
        <v>16</v>
      </c>
      <c r="U86" s="54">
        <v>14</v>
      </c>
      <c r="V86" s="42">
        <v>1.1428571428571428</v>
      </c>
      <c r="W86" s="89">
        <v>71</v>
      </c>
      <c r="X86" s="21"/>
      <c r="Y86" s="112" t="s">
        <v>244</v>
      </c>
      <c r="Z86" s="91" t="s">
        <v>245</v>
      </c>
      <c r="AA86" s="138">
        <v>3.3333333333333348</v>
      </c>
      <c r="AB86" s="118">
        <v>6</v>
      </c>
      <c r="AC86" s="118">
        <v>5</v>
      </c>
      <c r="AD86" s="9">
        <v>1.2</v>
      </c>
      <c r="AE86" s="89">
        <v>71</v>
      </c>
      <c r="AF86" s="81"/>
      <c r="AG86" s="97" t="s">
        <v>219</v>
      </c>
      <c r="AH86" s="91" t="s">
        <v>159</v>
      </c>
      <c r="AI86" s="138">
        <v>-2.3557333333333332</v>
      </c>
      <c r="AJ86" s="118">
        <v>17</v>
      </c>
      <c r="AK86" s="118">
        <v>13</v>
      </c>
      <c r="AL86" s="9">
        <v>1.3076923076923077</v>
      </c>
      <c r="AM86" s="89">
        <v>69</v>
      </c>
      <c r="AN86" s="81"/>
      <c r="AO86" s="105" t="s">
        <v>167</v>
      </c>
      <c r="AP86" s="91" t="s">
        <v>168</v>
      </c>
      <c r="AQ86" s="256">
        <v>4.1666666666666679</v>
      </c>
      <c r="AR86" s="118">
        <v>15</v>
      </c>
      <c r="AS86" s="118">
        <v>12</v>
      </c>
      <c r="AT86" s="9">
        <v>1.25</v>
      </c>
      <c r="AU86" s="89">
        <v>69</v>
      </c>
      <c r="AV86" s="81"/>
      <c r="AW86" s="98" t="s">
        <v>201</v>
      </c>
      <c r="AX86" s="91" t="s">
        <v>41</v>
      </c>
      <c r="AY86" s="256">
        <v>0.375</v>
      </c>
      <c r="AZ86" s="118">
        <v>19</v>
      </c>
      <c r="BA86" s="118">
        <v>15</v>
      </c>
      <c r="BB86" s="9">
        <f t="shared" si="2"/>
        <v>1.2666666666666666</v>
      </c>
      <c r="BC86" s="89">
        <v>69</v>
      </c>
      <c r="BD86" s="81"/>
      <c r="BE86" s="102" t="s">
        <v>296</v>
      </c>
      <c r="BF86" s="96" t="s">
        <v>297</v>
      </c>
      <c r="BG86" s="25">
        <v>-0.2857142857142847</v>
      </c>
      <c r="BH86" s="118">
        <v>4</v>
      </c>
      <c r="BI86" s="118">
        <v>3</v>
      </c>
      <c r="BJ86" s="9">
        <f t="shared" si="3"/>
        <v>1.3333333333333333</v>
      </c>
      <c r="BK86" s="89">
        <v>65</v>
      </c>
      <c r="BL86" s="81"/>
      <c r="BM86" s="102" t="s">
        <v>296</v>
      </c>
      <c r="BN86" s="96" t="s">
        <v>297</v>
      </c>
      <c r="BO86" s="365">
        <v>-0.2857142857142847</v>
      </c>
      <c r="BP86" s="118">
        <v>4</v>
      </c>
      <c r="BQ86" s="118">
        <v>3</v>
      </c>
      <c r="BR86" s="9">
        <v>1.3333333333333333</v>
      </c>
      <c r="BS86" s="89">
        <v>65</v>
      </c>
      <c r="BU86" s="98" t="s">
        <v>301</v>
      </c>
      <c r="BV86" s="91" t="s">
        <v>243</v>
      </c>
      <c r="BW86" s="25">
        <v>-0.77490000000000059</v>
      </c>
      <c r="BX86" s="118">
        <v>57</v>
      </c>
      <c r="BY86" s="118">
        <v>42</v>
      </c>
      <c r="BZ86" s="9">
        <v>1.3571428571428572</v>
      </c>
      <c r="CA86" s="89">
        <v>69</v>
      </c>
    </row>
    <row r="87" spans="1:79" ht="18.75" x14ac:dyDescent="0.3">
      <c r="A87" s="43" t="s">
        <v>47</v>
      </c>
      <c r="B87" s="104" t="s">
        <v>48</v>
      </c>
      <c r="C87" s="138">
        <v>-8.8764999999999983</v>
      </c>
      <c r="D87" s="118">
        <v>28</v>
      </c>
      <c r="E87" s="118">
        <v>25</v>
      </c>
      <c r="F87" s="9">
        <v>1.1200000000000001</v>
      </c>
      <c r="G87" s="89">
        <v>74</v>
      </c>
      <c r="H87" s="81"/>
      <c r="I87" s="109" t="s">
        <v>94</v>
      </c>
      <c r="J87" s="96" t="s">
        <v>95</v>
      </c>
      <c r="K87" s="138">
        <v>-2.6111111111111107</v>
      </c>
      <c r="L87" s="118">
        <v>18</v>
      </c>
      <c r="M87" s="118">
        <v>16</v>
      </c>
      <c r="N87" s="9">
        <v>1.125</v>
      </c>
      <c r="O87" s="89">
        <v>73</v>
      </c>
      <c r="P87" s="21"/>
      <c r="Q87" s="109" t="s">
        <v>94</v>
      </c>
      <c r="R87" s="96" t="s">
        <v>95</v>
      </c>
      <c r="S87" s="138">
        <v>-2.6111111111111107</v>
      </c>
      <c r="T87" s="118">
        <v>18</v>
      </c>
      <c r="U87" s="118">
        <v>16</v>
      </c>
      <c r="V87" s="42">
        <v>1.125</v>
      </c>
      <c r="W87" s="89">
        <v>72</v>
      </c>
      <c r="X87" s="21"/>
      <c r="Y87" s="98" t="s">
        <v>165</v>
      </c>
      <c r="Z87" s="96" t="s">
        <v>166</v>
      </c>
      <c r="AA87" s="138">
        <v>-2.222133333333332</v>
      </c>
      <c r="AB87" s="118">
        <v>13</v>
      </c>
      <c r="AC87" s="118">
        <v>11</v>
      </c>
      <c r="AD87" s="9">
        <v>1.1818181818181819</v>
      </c>
      <c r="AE87" s="89">
        <v>72</v>
      </c>
      <c r="AF87" s="81"/>
      <c r="AG87" s="108" t="s">
        <v>201</v>
      </c>
      <c r="AH87" s="91" t="s">
        <v>41</v>
      </c>
      <c r="AI87" s="138">
        <v>0.375</v>
      </c>
      <c r="AJ87" s="118">
        <v>19</v>
      </c>
      <c r="AK87" s="118">
        <v>15</v>
      </c>
      <c r="AL87" s="9">
        <v>1.2666666666666666</v>
      </c>
      <c r="AM87" s="89">
        <v>70</v>
      </c>
      <c r="AN87" s="81"/>
      <c r="AO87" s="94" t="s">
        <v>330</v>
      </c>
      <c r="AP87" s="91" t="s">
        <v>331</v>
      </c>
      <c r="AQ87" s="256">
        <v>-6.0555000000000003</v>
      </c>
      <c r="AR87" s="118">
        <v>17</v>
      </c>
      <c r="AS87" s="118">
        <v>14</v>
      </c>
      <c r="AT87" s="9">
        <v>1.2142857142857142</v>
      </c>
      <c r="AU87" s="89">
        <v>70</v>
      </c>
      <c r="AV87" s="81"/>
      <c r="AW87" s="98" t="s">
        <v>167</v>
      </c>
      <c r="AX87" s="91" t="s">
        <v>168</v>
      </c>
      <c r="AY87" s="25">
        <v>4.1666666666666679</v>
      </c>
      <c r="AZ87" s="118">
        <v>15</v>
      </c>
      <c r="BA87" s="118">
        <v>12</v>
      </c>
      <c r="BB87" s="9">
        <f t="shared" si="2"/>
        <v>1.25</v>
      </c>
      <c r="BC87" s="89">
        <v>70</v>
      </c>
      <c r="BD87" s="81"/>
      <c r="BE87" s="95" t="s">
        <v>225</v>
      </c>
      <c r="BF87" s="91" t="s">
        <v>14</v>
      </c>
      <c r="BG87" s="25">
        <v>2.9022095238095247</v>
      </c>
      <c r="BH87" s="118">
        <v>17</v>
      </c>
      <c r="BI87" s="118">
        <v>13</v>
      </c>
      <c r="BJ87" s="9">
        <f t="shared" si="3"/>
        <v>1.3076923076923077</v>
      </c>
      <c r="BK87" s="89">
        <v>70</v>
      </c>
      <c r="BL87" s="81"/>
      <c r="BM87" s="43" t="s">
        <v>225</v>
      </c>
      <c r="BN87" s="91" t="s">
        <v>14</v>
      </c>
      <c r="BO87" s="365">
        <v>2.9022095238095247</v>
      </c>
      <c r="BP87" s="118">
        <v>17</v>
      </c>
      <c r="BQ87" s="118">
        <v>13</v>
      </c>
      <c r="BR87" s="9">
        <v>1.3076923076923077</v>
      </c>
      <c r="BS87" s="89">
        <v>70</v>
      </c>
      <c r="BU87" s="321" t="s">
        <v>76</v>
      </c>
      <c r="BV87" s="172" t="s">
        <v>77</v>
      </c>
      <c r="BW87" s="25">
        <v>-1.2503333333333355</v>
      </c>
      <c r="BX87" s="118">
        <v>61</v>
      </c>
      <c r="BY87" s="118">
        <v>45</v>
      </c>
      <c r="BZ87" s="389">
        <v>1.3555555555555556</v>
      </c>
      <c r="CA87" s="89">
        <v>70</v>
      </c>
    </row>
    <row r="88" spans="1:79" ht="18.75" x14ac:dyDescent="0.3">
      <c r="A88" s="105" t="s">
        <v>107</v>
      </c>
      <c r="B88" s="96" t="s">
        <v>289</v>
      </c>
      <c r="C88" s="138">
        <v>-1.5000444444444412</v>
      </c>
      <c r="D88" s="118">
        <v>11</v>
      </c>
      <c r="E88" s="118">
        <v>10</v>
      </c>
      <c r="F88" s="9">
        <v>1.1000000000000001</v>
      </c>
      <c r="G88" s="89">
        <v>75</v>
      </c>
      <c r="H88" s="81"/>
      <c r="I88" s="140" t="s">
        <v>28</v>
      </c>
      <c r="J88" s="93" t="s">
        <v>29</v>
      </c>
      <c r="K88" s="138">
        <v>3.9999999999999991</v>
      </c>
      <c r="L88" s="118">
        <v>24</v>
      </c>
      <c r="M88" s="118">
        <v>23</v>
      </c>
      <c r="N88" s="9">
        <v>1.0434782608695652</v>
      </c>
      <c r="O88" s="89">
        <v>74</v>
      </c>
      <c r="P88" s="21"/>
      <c r="Q88" s="173" t="s">
        <v>106</v>
      </c>
      <c r="R88" s="174" t="s">
        <v>288</v>
      </c>
      <c r="S88" s="187">
        <v>-5.6668888888888924</v>
      </c>
      <c r="T88" s="119">
        <v>63</v>
      </c>
      <c r="U88" s="119">
        <v>57</v>
      </c>
      <c r="V88" s="42">
        <v>1.1052631578947369</v>
      </c>
      <c r="W88" s="89">
        <v>73</v>
      </c>
      <c r="X88" s="21"/>
      <c r="Y88" s="99" t="s">
        <v>176</v>
      </c>
      <c r="Z88" s="91" t="s">
        <v>177</v>
      </c>
      <c r="AA88" s="138">
        <v>0.7500666666666671</v>
      </c>
      <c r="AB88" s="118">
        <v>7</v>
      </c>
      <c r="AC88" s="118">
        <v>6</v>
      </c>
      <c r="AD88" s="9">
        <v>1.1666666666666667</v>
      </c>
      <c r="AE88" s="89">
        <v>73</v>
      </c>
      <c r="AF88" s="81"/>
      <c r="AG88" s="105" t="s">
        <v>167</v>
      </c>
      <c r="AH88" s="91" t="s">
        <v>168</v>
      </c>
      <c r="AI88" s="138">
        <v>4.1666666666666679</v>
      </c>
      <c r="AJ88" s="118">
        <v>15</v>
      </c>
      <c r="AK88" s="118">
        <v>12</v>
      </c>
      <c r="AL88" s="9">
        <v>1.25</v>
      </c>
      <c r="AM88" s="89">
        <v>71</v>
      </c>
      <c r="AN88" s="81"/>
      <c r="AO88" s="159" t="s">
        <v>76</v>
      </c>
      <c r="AP88" s="172" t="s">
        <v>77</v>
      </c>
      <c r="AQ88" s="256">
        <v>-1.8754999999999988</v>
      </c>
      <c r="AR88" s="169">
        <v>53</v>
      </c>
      <c r="AS88" s="169">
        <v>44</v>
      </c>
      <c r="AT88" s="9">
        <v>1.2045454545454546</v>
      </c>
      <c r="AU88" s="89">
        <v>71</v>
      </c>
      <c r="AV88" s="81"/>
      <c r="AW88" s="101" t="s">
        <v>330</v>
      </c>
      <c r="AX88" s="91" t="s">
        <v>331</v>
      </c>
      <c r="AY88" s="25">
        <v>-6.0555000000000003</v>
      </c>
      <c r="AZ88" s="118">
        <v>17</v>
      </c>
      <c r="BA88" s="118">
        <v>14</v>
      </c>
      <c r="BB88" s="9">
        <f t="shared" si="2"/>
        <v>1.2142857142857142</v>
      </c>
      <c r="BC88" s="89">
        <v>71</v>
      </c>
      <c r="BD88" s="81"/>
      <c r="BE88" s="98" t="s">
        <v>201</v>
      </c>
      <c r="BF88" s="91" t="s">
        <v>41</v>
      </c>
      <c r="BG88" s="25">
        <v>0.375</v>
      </c>
      <c r="BH88" s="118">
        <v>19</v>
      </c>
      <c r="BI88" s="118">
        <v>15</v>
      </c>
      <c r="BJ88" s="9">
        <f t="shared" si="3"/>
        <v>1.2666666666666666</v>
      </c>
      <c r="BK88" s="89">
        <v>71</v>
      </c>
      <c r="BL88" s="81"/>
      <c r="BM88" s="98" t="s">
        <v>201</v>
      </c>
      <c r="BN88" s="91" t="s">
        <v>41</v>
      </c>
      <c r="BO88" s="365">
        <v>0.375</v>
      </c>
      <c r="BP88" s="118">
        <v>19</v>
      </c>
      <c r="BQ88" s="118">
        <v>15</v>
      </c>
      <c r="BR88" s="9">
        <v>1.2666666666666666</v>
      </c>
      <c r="BS88" s="89">
        <v>71</v>
      </c>
      <c r="BU88" s="94" t="s">
        <v>87</v>
      </c>
      <c r="BV88" s="96" t="s">
        <v>88</v>
      </c>
      <c r="BW88" s="25">
        <v>-0.71450000000000014</v>
      </c>
      <c r="BX88" s="118">
        <v>4</v>
      </c>
      <c r="BY88" s="118">
        <v>3</v>
      </c>
      <c r="BZ88" s="9">
        <v>1.3333333333333333</v>
      </c>
      <c r="CA88" s="89">
        <v>71</v>
      </c>
    </row>
    <row r="89" spans="1:79" ht="18.75" x14ac:dyDescent="0.3">
      <c r="A89" s="98" t="s">
        <v>115</v>
      </c>
      <c r="B89" s="91" t="s">
        <v>116</v>
      </c>
      <c r="C89" s="138">
        <v>4.2556000000000012</v>
      </c>
      <c r="D89" s="118">
        <v>53</v>
      </c>
      <c r="E89" s="118">
        <v>50</v>
      </c>
      <c r="F89" s="9">
        <v>1.06</v>
      </c>
      <c r="G89" s="89">
        <v>76</v>
      </c>
      <c r="H89" s="81"/>
      <c r="I89" s="43" t="s">
        <v>47</v>
      </c>
      <c r="J89" s="104" t="s">
        <v>48</v>
      </c>
      <c r="K89" s="139">
        <v>-8.6945000000000014</v>
      </c>
      <c r="L89" s="119">
        <v>30</v>
      </c>
      <c r="M89" s="119">
        <v>29</v>
      </c>
      <c r="N89" s="27">
        <v>1.0344827586206897</v>
      </c>
      <c r="O89" s="119">
        <v>75</v>
      </c>
      <c r="P89" s="21"/>
      <c r="Q89" s="43" t="s">
        <v>47</v>
      </c>
      <c r="R89" s="96" t="s">
        <v>48</v>
      </c>
      <c r="S89" s="138">
        <v>-8.6945000000000014</v>
      </c>
      <c r="T89" s="118">
        <v>30</v>
      </c>
      <c r="U89" s="118">
        <v>29</v>
      </c>
      <c r="V89" s="42">
        <v>1.0344827586206897</v>
      </c>
      <c r="W89" s="89">
        <v>74</v>
      </c>
      <c r="X89" s="21"/>
      <c r="Y89" s="159" t="s">
        <v>76</v>
      </c>
      <c r="Z89" s="172" t="s">
        <v>77</v>
      </c>
      <c r="AA89" s="139">
        <v>-3.3040000000000003</v>
      </c>
      <c r="AB89" s="166">
        <v>51</v>
      </c>
      <c r="AC89" s="166">
        <v>44</v>
      </c>
      <c r="AD89" s="27">
        <v>1.1590909090909092</v>
      </c>
      <c r="AE89" s="119">
        <v>74</v>
      </c>
      <c r="AF89" s="81"/>
      <c r="AG89" s="94" t="s">
        <v>330</v>
      </c>
      <c r="AH89" s="91" t="s">
        <v>331</v>
      </c>
      <c r="AI89" s="242">
        <v>-6.0555000000000003</v>
      </c>
      <c r="AJ89" s="118">
        <v>17</v>
      </c>
      <c r="AK89" s="118">
        <v>14</v>
      </c>
      <c r="AL89" s="9">
        <v>1.2142857142857142</v>
      </c>
      <c r="AM89" s="89">
        <v>72</v>
      </c>
      <c r="AN89" s="81"/>
      <c r="AO89" s="112" t="s">
        <v>244</v>
      </c>
      <c r="AP89" s="91" t="s">
        <v>245</v>
      </c>
      <c r="AQ89" s="256">
        <v>3.3333333333333348</v>
      </c>
      <c r="AR89" s="118">
        <v>6</v>
      </c>
      <c r="AS89" s="118">
        <v>5</v>
      </c>
      <c r="AT89" s="9">
        <v>1.2</v>
      </c>
      <c r="AU89" s="89">
        <v>72</v>
      </c>
      <c r="AV89" s="81"/>
      <c r="AW89" s="327" t="s">
        <v>244</v>
      </c>
      <c r="AX89" s="91" t="s">
        <v>245</v>
      </c>
      <c r="AY89" s="25">
        <v>3.3333333333333348</v>
      </c>
      <c r="AZ89" s="118">
        <v>6</v>
      </c>
      <c r="BA89" s="118">
        <v>5</v>
      </c>
      <c r="BB89" s="9">
        <f t="shared" si="2"/>
        <v>1.2</v>
      </c>
      <c r="BC89" s="89">
        <v>72</v>
      </c>
      <c r="BD89" s="81"/>
      <c r="BE89" s="94" t="s">
        <v>140</v>
      </c>
      <c r="BF89" s="91" t="s">
        <v>143</v>
      </c>
      <c r="BG89" s="187">
        <v>-3.3468333333333389</v>
      </c>
      <c r="BH89" s="119">
        <v>58</v>
      </c>
      <c r="BI89" s="119">
        <v>46</v>
      </c>
      <c r="BJ89" s="342">
        <f t="shared" si="3"/>
        <v>1.2608695652173914</v>
      </c>
      <c r="BK89" s="119">
        <v>72</v>
      </c>
      <c r="BL89" s="81"/>
      <c r="BM89" s="94" t="s">
        <v>140</v>
      </c>
      <c r="BN89" s="91" t="s">
        <v>143</v>
      </c>
      <c r="BO89" s="365">
        <v>-3.3468333333333389</v>
      </c>
      <c r="BP89" s="118">
        <v>58</v>
      </c>
      <c r="BQ89" s="118">
        <v>46</v>
      </c>
      <c r="BR89" s="389">
        <v>1.2608695652173914</v>
      </c>
      <c r="BS89" s="89">
        <v>72</v>
      </c>
      <c r="BU89" s="90" t="s">
        <v>89</v>
      </c>
      <c r="BV89" s="96" t="s">
        <v>90</v>
      </c>
      <c r="BW89" s="25">
        <v>1.1428571428571423</v>
      </c>
      <c r="BX89" s="118">
        <v>4</v>
      </c>
      <c r="BY89" s="118">
        <v>3</v>
      </c>
      <c r="BZ89" s="9">
        <v>1.3333333333333333</v>
      </c>
      <c r="CA89" s="89">
        <v>71</v>
      </c>
    </row>
    <row r="90" spans="1:79" ht="18.75" x14ac:dyDescent="0.3">
      <c r="A90" s="140" t="s">
        <v>28</v>
      </c>
      <c r="B90" s="93" t="s">
        <v>29</v>
      </c>
      <c r="C90" s="138">
        <v>3.9999999999999991</v>
      </c>
      <c r="D90" s="118">
        <v>24</v>
      </c>
      <c r="E90" s="118">
        <v>23</v>
      </c>
      <c r="F90" s="9">
        <v>1.0434782608695652</v>
      </c>
      <c r="G90" s="89">
        <v>77</v>
      </c>
      <c r="H90" s="81"/>
      <c r="I90" s="98" t="s">
        <v>115</v>
      </c>
      <c r="J90" s="91" t="s">
        <v>116</v>
      </c>
      <c r="K90" s="139">
        <v>4.4775999999999989</v>
      </c>
      <c r="L90" s="119">
        <v>53</v>
      </c>
      <c r="M90" s="119">
        <v>53</v>
      </c>
      <c r="N90" s="27">
        <v>1</v>
      </c>
      <c r="O90" s="119">
        <v>76</v>
      </c>
      <c r="P90" s="21"/>
      <c r="Q90" s="98" t="s">
        <v>115</v>
      </c>
      <c r="R90" s="91" t="s">
        <v>116</v>
      </c>
      <c r="S90" s="187">
        <v>3.1444444444444457</v>
      </c>
      <c r="T90" s="119">
        <v>55</v>
      </c>
      <c r="U90" s="119">
        <v>54</v>
      </c>
      <c r="V90" s="42">
        <v>1.0185185185185186</v>
      </c>
      <c r="W90" s="89">
        <v>75</v>
      </c>
      <c r="X90" s="21"/>
      <c r="Y90" s="109" t="s">
        <v>94</v>
      </c>
      <c r="Z90" s="96" t="s">
        <v>95</v>
      </c>
      <c r="AA90" s="138">
        <v>-2.6111111111111107</v>
      </c>
      <c r="AB90" s="118">
        <v>18</v>
      </c>
      <c r="AC90" s="118">
        <v>16</v>
      </c>
      <c r="AD90" s="9">
        <v>1.125</v>
      </c>
      <c r="AE90" s="89">
        <v>75</v>
      </c>
      <c r="AF90" s="81"/>
      <c r="AG90" s="159" t="s">
        <v>76</v>
      </c>
      <c r="AH90" s="172" t="s">
        <v>77</v>
      </c>
      <c r="AI90" s="239">
        <v>-1.8754999999999988</v>
      </c>
      <c r="AJ90" s="166">
        <v>53</v>
      </c>
      <c r="AK90" s="166">
        <v>44</v>
      </c>
      <c r="AL90" s="27">
        <v>1.2045454545454546</v>
      </c>
      <c r="AM90" s="119">
        <v>73</v>
      </c>
      <c r="AN90" s="81"/>
      <c r="AO90" s="98" t="s">
        <v>165</v>
      </c>
      <c r="AP90" s="96" t="s">
        <v>166</v>
      </c>
      <c r="AQ90" s="256">
        <v>-2.222133333333332</v>
      </c>
      <c r="AR90" s="118">
        <v>13</v>
      </c>
      <c r="AS90" s="118">
        <v>11</v>
      </c>
      <c r="AT90" s="9">
        <v>1.1818181818181819</v>
      </c>
      <c r="AU90" s="89">
        <v>73</v>
      </c>
      <c r="AV90" s="81"/>
      <c r="AW90" s="95" t="s">
        <v>165</v>
      </c>
      <c r="AX90" s="96" t="s">
        <v>166</v>
      </c>
      <c r="AY90" s="25">
        <v>-2.222133333333332</v>
      </c>
      <c r="AZ90" s="118">
        <v>13</v>
      </c>
      <c r="BA90" s="118">
        <v>11</v>
      </c>
      <c r="BB90" s="9">
        <f t="shared" si="2"/>
        <v>1.1818181818181819</v>
      </c>
      <c r="BC90" s="89">
        <v>73</v>
      </c>
      <c r="BD90" s="81"/>
      <c r="BE90" s="98" t="s">
        <v>167</v>
      </c>
      <c r="BF90" s="91" t="s">
        <v>168</v>
      </c>
      <c r="BG90" s="25">
        <v>4.1666666666666679</v>
      </c>
      <c r="BH90" s="118">
        <v>15</v>
      </c>
      <c r="BI90" s="118">
        <v>12</v>
      </c>
      <c r="BJ90" s="9">
        <f t="shared" si="3"/>
        <v>1.25</v>
      </c>
      <c r="BK90" s="89">
        <v>73</v>
      </c>
      <c r="BL90" s="81"/>
      <c r="BM90" s="98" t="s">
        <v>167</v>
      </c>
      <c r="BN90" s="91" t="s">
        <v>168</v>
      </c>
      <c r="BO90" s="365">
        <v>4.1666666666666679</v>
      </c>
      <c r="BP90" s="118">
        <v>15</v>
      </c>
      <c r="BQ90" s="118">
        <v>12</v>
      </c>
      <c r="BR90" s="9">
        <v>1.25</v>
      </c>
      <c r="BS90" s="89">
        <v>73</v>
      </c>
      <c r="BU90" s="102" t="s">
        <v>498</v>
      </c>
      <c r="BV90" s="91" t="s">
        <v>93</v>
      </c>
      <c r="BW90" s="187">
        <v>0.75</v>
      </c>
      <c r="BX90" s="119">
        <v>12</v>
      </c>
      <c r="BY90" s="119">
        <v>9</v>
      </c>
      <c r="BZ90" s="27">
        <v>1.3333333333333333</v>
      </c>
      <c r="CA90" s="119">
        <v>71</v>
      </c>
    </row>
    <row r="91" spans="1:79" ht="18.75" x14ac:dyDescent="0.3">
      <c r="A91" s="97" t="s">
        <v>290</v>
      </c>
      <c r="B91" s="91" t="s">
        <v>291</v>
      </c>
      <c r="C91" s="138">
        <v>3.75</v>
      </c>
      <c r="D91" s="118">
        <v>7</v>
      </c>
      <c r="E91" s="118">
        <v>7</v>
      </c>
      <c r="F91" s="9">
        <v>1</v>
      </c>
      <c r="G91" s="89">
        <v>78</v>
      </c>
      <c r="H91" s="81"/>
      <c r="I91" s="97" t="s">
        <v>290</v>
      </c>
      <c r="J91" s="91" t="s">
        <v>291</v>
      </c>
      <c r="K91" s="138">
        <v>3.75</v>
      </c>
      <c r="L91" s="118">
        <v>7</v>
      </c>
      <c r="M91" s="118">
        <v>7</v>
      </c>
      <c r="N91" s="9">
        <v>1</v>
      </c>
      <c r="O91" s="89">
        <v>76</v>
      </c>
      <c r="P91" s="21"/>
      <c r="Q91" s="95" t="s">
        <v>89</v>
      </c>
      <c r="R91" s="91" t="s">
        <v>91</v>
      </c>
      <c r="S91" s="187">
        <v>3.9444444444444429</v>
      </c>
      <c r="T91" s="119">
        <v>13</v>
      </c>
      <c r="U91" s="119">
        <v>13</v>
      </c>
      <c r="V91" s="42">
        <v>1</v>
      </c>
      <c r="W91" s="89">
        <v>76</v>
      </c>
      <c r="X91" s="21"/>
      <c r="Y91" s="173" t="s">
        <v>106</v>
      </c>
      <c r="Z91" s="174" t="s">
        <v>288</v>
      </c>
      <c r="AA91" s="25">
        <v>-5.6668888888888924</v>
      </c>
      <c r="AB91" s="118">
        <v>63</v>
      </c>
      <c r="AC91" s="118">
        <v>57</v>
      </c>
      <c r="AD91" s="9">
        <v>1.1052631578947369</v>
      </c>
      <c r="AE91" s="89">
        <v>76</v>
      </c>
      <c r="AF91" s="81"/>
      <c r="AG91" s="112" t="s">
        <v>244</v>
      </c>
      <c r="AH91" s="91" t="s">
        <v>245</v>
      </c>
      <c r="AI91" s="138">
        <v>3.3333333333333348</v>
      </c>
      <c r="AJ91" s="118">
        <v>6</v>
      </c>
      <c r="AK91" s="118">
        <v>5</v>
      </c>
      <c r="AL91" s="9">
        <v>1.2</v>
      </c>
      <c r="AM91" s="89">
        <v>74</v>
      </c>
      <c r="AN91" s="81"/>
      <c r="AO91" s="99" t="s">
        <v>176</v>
      </c>
      <c r="AP91" s="91" t="s">
        <v>177</v>
      </c>
      <c r="AQ91" s="138">
        <v>0.7500666666666671</v>
      </c>
      <c r="AR91" s="118">
        <v>7</v>
      </c>
      <c r="AS91" s="118">
        <v>6</v>
      </c>
      <c r="AT91" s="9">
        <v>1.1666666666666667</v>
      </c>
      <c r="AU91" s="89">
        <v>74</v>
      </c>
      <c r="AV91" s="81"/>
      <c r="AW91" s="99" t="s">
        <v>176</v>
      </c>
      <c r="AX91" s="91" t="s">
        <v>177</v>
      </c>
      <c r="AY91" s="256">
        <v>0.7500666666666671</v>
      </c>
      <c r="AZ91" s="118">
        <v>7</v>
      </c>
      <c r="BA91" s="118">
        <v>6</v>
      </c>
      <c r="BB91" s="9">
        <f t="shared" si="2"/>
        <v>1.1666666666666667</v>
      </c>
      <c r="BC91" s="89">
        <v>74</v>
      </c>
      <c r="BD91" s="81"/>
      <c r="BE91" s="101" t="s">
        <v>330</v>
      </c>
      <c r="BF91" s="91" t="s">
        <v>331</v>
      </c>
      <c r="BG91" s="25">
        <v>-6.0555000000000003</v>
      </c>
      <c r="BH91" s="118">
        <v>17</v>
      </c>
      <c r="BI91" s="118">
        <v>14</v>
      </c>
      <c r="BJ91" s="9">
        <f t="shared" si="3"/>
        <v>1.2142857142857142</v>
      </c>
      <c r="BK91" s="89">
        <v>74</v>
      </c>
      <c r="BL91" s="81"/>
      <c r="BM91" s="105" t="s">
        <v>204</v>
      </c>
      <c r="BN91" s="96" t="s">
        <v>392</v>
      </c>
      <c r="BO91" s="187">
        <v>0.46656666666666702</v>
      </c>
      <c r="BP91" s="119">
        <v>21</v>
      </c>
      <c r="BQ91" s="119">
        <v>17</v>
      </c>
      <c r="BR91" s="27">
        <v>1.2352941176470589</v>
      </c>
      <c r="BS91" s="119">
        <v>74</v>
      </c>
      <c r="BU91" s="105" t="s">
        <v>243</v>
      </c>
      <c r="BV91" s="91" t="s">
        <v>354</v>
      </c>
      <c r="BW91" s="25">
        <v>3.8890000000000002</v>
      </c>
      <c r="BX91" s="118">
        <v>12</v>
      </c>
      <c r="BY91" s="118">
        <v>9</v>
      </c>
      <c r="BZ91" s="9">
        <v>1.3333333333333333</v>
      </c>
      <c r="CA91" s="89">
        <v>71</v>
      </c>
    </row>
    <row r="92" spans="1:79" ht="18.75" x14ac:dyDescent="0.3">
      <c r="A92" s="94" t="s">
        <v>139</v>
      </c>
      <c r="B92" s="91" t="s">
        <v>98</v>
      </c>
      <c r="C92" s="138">
        <v>3</v>
      </c>
      <c r="D92" s="118">
        <v>6</v>
      </c>
      <c r="E92" s="118">
        <v>6</v>
      </c>
      <c r="F92" s="9">
        <v>1</v>
      </c>
      <c r="G92" s="89">
        <v>78</v>
      </c>
      <c r="H92" s="81"/>
      <c r="I92" s="94" t="s">
        <v>139</v>
      </c>
      <c r="J92" s="91" t="s">
        <v>98</v>
      </c>
      <c r="K92" s="138">
        <v>3</v>
      </c>
      <c r="L92" s="118">
        <v>6</v>
      </c>
      <c r="M92" s="118">
        <v>6</v>
      </c>
      <c r="N92" s="9">
        <v>1</v>
      </c>
      <c r="O92" s="89">
        <v>76</v>
      </c>
      <c r="P92" s="21"/>
      <c r="Q92" s="133" t="s">
        <v>353</v>
      </c>
      <c r="R92" s="91" t="s">
        <v>133</v>
      </c>
      <c r="S92" s="138">
        <v>0</v>
      </c>
      <c r="T92" s="118">
        <v>10</v>
      </c>
      <c r="U92" s="118">
        <v>10</v>
      </c>
      <c r="V92" s="42">
        <v>1</v>
      </c>
      <c r="W92" s="89">
        <v>76</v>
      </c>
      <c r="X92" s="21"/>
      <c r="Y92" s="43" t="s">
        <v>47</v>
      </c>
      <c r="Z92" s="96" t="s">
        <v>48</v>
      </c>
      <c r="AA92" s="138">
        <v>-8.6945000000000014</v>
      </c>
      <c r="AB92" s="118">
        <v>30</v>
      </c>
      <c r="AC92" s="118">
        <v>29</v>
      </c>
      <c r="AD92" s="9">
        <v>1.0344827586206897</v>
      </c>
      <c r="AE92" s="89">
        <v>77</v>
      </c>
      <c r="AF92" s="81"/>
      <c r="AG92" s="98" t="s">
        <v>165</v>
      </c>
      <c r="AH92" s="96" t="s">
        <v>166</v>
      </c>
      <c r="AI92" s="138">
        <v>-2.222133333333332</v>
      </c>
      <c r="AJ92" s="118">
        <v>13</v>
      </c>
      <c r="AK92" s="118">
        <v>11</v>
      </c>
      <c r="AL92" s="9">
        <v>1.1818181818181819</v>
      </c>
      <c r="AM92" s="89">
        <v>75</v>
      </c>
      <c r="AN92" s="81"/>
      <c r="AO92" s="109" t="s">
        <v>94</v>
      </c>
      <c r="AP92" s="96" t="s">
        <v>95</v>
      </c>
      <c r="AQ92" s="256">
        <v>-2.6111111111111107</v>
      </c>
      <c r="AR92" s="118">
        <v>18</v>
      </c>
      <c r="AS92" s="118">
        <v>16</v>
      </c>
      <c r="AT92" s="9">
        <v>1.125</v>
      </c>
      <c r="AU92" s="89">
        <v>75</v>
      </c>
      <c r="AV92" s="81"/>
      <c r="AW92" s="43" t="s">
        <v>94</v>
      </c>
      <c r="AX92" s="96" t="s">
        <v>95</v>
      </c>
      <c r="AY92" s="25">
        <v>-2.6111111111111107</v>
      </c>
      <c r="AZ92" s="118">
        <v>18</v>
      </c>
      <c r="BA92" s="118">
        <v>16</v>
      </c>
      <c r="BB92" s="9">
        <f t="shared" si="2"/>
        <v>1.125</v>
      </c>
      <c r="BC92" s="89">
        <v>75</v>
      </c>
      <c r="BD92" s="81"/>
      <c r="BE92" s="327" t="s">
        <v>244</v>
      </c>
      <c r="BF92" s="91" t="s">
        <v>245</v>
      </c>
      <c r="BG92" s="25">
        <v>3.3333333333333348</v>
      </c>
      <c r="BH92" s="118">
        <v>6</v>
      </c>
      <c r="BI92" s="118">
        <v>5</v>
      </c>
      <c r="BJ92" s="9">
        <f t="shared" si="3"/>
        <v>1.2</v>
      </c>
      <c r="BK92" s="89">
        <v>75</v>
      </c>
      <c r="BL92" s="81"/>
      <c r="BM92" s="101" t="s">
        <v>330</v>
      </c>
      <c r="BN92" s="91" t="s">
        <v>331</v>
      </c>
      <c r="BO92" s="365">
        <v>-6.0555000000000003</v>
      </c>
      <c r="BP92" s="118">
        <v>17</v>
      </c>
      <c r="BQ92" s="118">
        <v>14</v>
      </c>
      <c r="BR92" s="9">
        <v>1.2142857142857142</v>
      </c>
      <c r="BS92" s="89">
        <v>75</v>
      </c>
      <c r="BU92" s="102" t="s">
        <v>296</v>
      </c>
      <c r="BV92" s="96" t="s">
        <v>297</v>
      </c>
      <c r="BW92" s="25">
        <v>-0.2857142857142847</v>
      </c>
      <c r="BX92" s="118">
        <v>4</v>
      </c>
      <c r="BY92" s="118">
        <v>3</v>
      </c>
      <c r="BZ92" s="9">
        <v>1.3333333333333333</v>
      </c>
      <c r="CA92" s="89">
        <v>71</v>
      </c>
    </row>
    <row r="93" spans="1:79" ht="18.75" x14ac:dyDescent="0.3">
      <c r="A93" s="97" t="s">
        <v>351</v>
      </c>
      <c r="B93" s="91" t="s">
        <v>352</v>
      </c>
      <c r="C93" s="139">
        <v>0</v>
      </c>
      <c r="D93" s="119">
        <v>6</v>
      </c>
      <c r="E93" s="119">
        <v>6</v>
      </c>
      <c r="F93" s="27">
        <v>1</v>
      </c>
      <c r="G93" s="119">
        <v>78</v>
      </c>
      <c r="H93" s="81"/>
      <c r="I93" s="97" t="s">
        <v>351</v>
      </c>
      <c r="J93" s="91" t="s">
        <v>352</v>
      </c>
      <c r="K93" s="138">
        <v>0</v>
      </c>
      <c r="L93" s="118">
        <v>6</v>
      </c>
      <c r="M93" s="118">
        <v>6</v>
      </c>
      <c r="N93" s="9">
        <v>1</v>
      </c>
      <c r="O93" s="89">
        <v>76</v>
      </c>
      <c r="P93" s="21"/>
      <c r="Q93" s="99" t="s">
        <v>92</v>
      </c>
      <c r="R93" s="91" t="s">
        <v>93</v>
      </c>
      <c r="S93" s="187">
        <v>0.75</v>
      </c>
      <c r="T93" s="47">
        <v>8</v>
      </c>
      <c r="U93" s="47">
        <v>8</v>
      </c>
      <c r="V93" s="42">
        <v>1</v>
      </c>
      <c r="W93" s="89">
        <v>76</v>
      </c>
      <c r="X93" s="21"/>
      <c r="Y93" s="98" t="s">
        <v>115</v>
      </c>
      <c r="Z93" s="91" t="s">
        <v>116</v>
      </c>
      <c r="AA93" s="25">
        <v>3.1444444444444457</v>
      </c>
      <c r="AB93" s="118">
        <v>55</v>
      </c>
      <c r="AC93" s="118">
        <v>54</v>
      </c>
      <c r="AD93" s="9">
        <v>1.0185185185185186</v>
      </c>
      <c r="AE93" s="89">
        <v>78</v>
      </c>
      <c r="AF93" s="81"/>
      <c r="AG93" s="99" t="s">
        <v>176</v>
      </c>
      <c r="AH93" s="91" t="s">
        <v>177</v>
      </c>
      <c r="AI93" s="138">
        <v>0.7500666666666671</v>
      </c>
      <c r="AJ93" s="118">
        <v>7</v>
      </c>
      <c r="AK93" s="118">
        <v>6</v>
      </c>
      <c r="AL93" s="9">
        <v>1.1666666666666667</v>
      </c>
      <c r="AM93" s="89">
        <v>76</v>
      </c>
      <c r="AN93" s="81"/>
      <c r="AO93" s="105" t="s">
        <v>107</v>
      </c>
      <c r="AP93" s="96" t="s">
        <v>289</v>
      </c>
      <c r="AQ93" s="256">
        <v>-2.5</v>
      </c>
      <c r="AR93" s="118">
        <v>17</v>
      </c>
      <c r="AS93" s="118">
        <v>16</v>
      </c>
      <c r="AT93" s="9">
        <v>1.0625</v>
      </c>
      <c r="AU93" s="89">
        <v>76</v>
      </c>
      <c r="AV93" s="81"/>
      <c r="AW93" s="105" t="s">
        <v>99</v>
      </c>
      <c r="AX93" s="96" t="s">
        <v>368</v>
      </c>
      <c r="AY93" s="187">
        <v>2</v>
      </c>
      <c r="AZ93" s="119">
        <v>10</v>
      </c>
      <c r="BA93" s="119">
        <v>9</v>
      </c>
      <c r="BB93" s="27">
        <f t="shared" si="2"/>
        <v>1.1111111111111112</v>
      </c>
      <c r="BC93" s="119">
        <v>76</v>
      </c>
      <c r="BD93" s="81"/>
      <c r="BE93" s="95" t="s">
        <v>165</v>
      </c>
      <c r="BF93" s="96" t="s">
        <v>166</v>
      </c>
      <c r="BG93" s="25">
        <v>-2.222133333333332</v>
      </c>
      <c r="BH93" s="118">
        <v>13</v>
      </c>
      <c r="BI93" s="118">
        <v>11</v>
      </c>
      <c r="BJ93" s="9">
        <f t="shared" si="3"/>
        <v>1.1818181818181819</v>
      </c>
      <c r="BK93" s="89">
        <v>76</v>
      </c>
      <c r="BL93" s="81"/>
      <c r="BM93" s="327" t="s">
        <v>244</v>
      </c>
      <c r="BN93" s="91" t="s">
        <v>245</v>
      </c>
      <c r="BO93" s="365">
        <v>3.3333333333333348</v>
      </c>
      <c r="BP93" s="118">
        <v>6</v>
      </c>
      <c r="BQ93" s="118">
        <v>5</v>
      </c>
      <c r="BR93" s="9">
        <v>1.2</v>
      </c>
      <c r="BS93" s="89">
        <v>76</v>
      </c>
      <c r="BU93" s="101" t="s">
        <v>233</v>
      </c>
      <c r="BV93" s="91" t="s">
        <v>234</v>
      </c>
      <c r="BW93" s="25">
        <v>-3.166500000000001</v>
      </c>
      <c r="BX93" s="118">
        <v>24</v>
      </c>
      <c r="BY93" s="118">
        <v>18</v>
      </c>
      <c r="BZ93" s="9">
        <v>1.3333333333333333</v>
      </c>
      <c r="CA93" s="89">
        <v>71</v>
      </c>
    </row>
    <row r="94" spans="1:79" ht="18.75" x14ac:dyDescent="0.3">
      <c r="A94" s="16" t="s">
        <v>328</v>
      </c>
      <c r="B94" s="91" t="s">
        <v>329</v>
      </c>
      <c r="C94" s="138">
        <v>0.66666666666666785</v>
      </c>
      <c r="D94" s="118">
        <v>3</v>
      </c>
      <c r="E94" s="118">
        <v>3</v>
      </c>
      <c r="F94" s="9">
        <v>1</v>
      </c>
      <c r="G94" s="89">
        <v>78</v>
      </c>
      <c r="H94" s="81"/>
      <c r="I94" s="16" t="s">
        <v>328</v>
      </c>
      <c r="J94" s="91" t="s">
        <v>329</v>
      </c>
      <c r="K94" s="138">
        <v>0.66666666666666785</v>
      </c>
      <c r="L94" s="118">
        <v>3</v>
      </c>
      <c r="M94" s="118">
        <v>3</v>
      </c>
      <c r="N94" s="9">
        <v>1</v>
      </c>
      <c r="O94" s="89">
        <v>76</v>
      </c>
      <c r="P94" s="21"/>
      <c r="Q94" s="97" t="s">
        <v>290</v>
      </c>
      <c r="R94" s="91" t="s">
        <v>291</v>
      </c>
      <c r="S94" s="138">
        <v>3.75</v>
      </c>
      <c r="T94" s="118">
        <v>7</v>
      </c>
      <c r="U94" s="118">
        <v>7</v>
      </c>
      <c r="V94" s="42">
        <v>1</v>
      </c>
      <c r="W94" s="89">
        <v>76</v>
      </c>
      <c r="X94" s="21"/>
      <c r="Y94" s="99" t="s">
        <v>92</v>
      </c>
      <c r="Z94" s="91" t="s">
        <v>93</v>
      </c>
      <c r="AA94" s="25">
        <v>0.75</v>
      </c>
      <c r="AB94" s="54">
        <v>8</v>
      </c>
      <c r="AC94" s="54">
        <v>8</v>
      </c>
      <c r="AD94" s="9">
        <v>1</v>
      </c>
      <c r="AE94" s="89">
        <v>79</v>
      </c>
      <c r="AF94" s="81"/>
      <c r="AG94" s="109" t="s">
        <v>94</v>
      </c>
      <c r="AH94" s="96" t="s">
        <v>95</v>
      </c>
      <c r="AI94" s="138">
        <v>-2.6111111111111107</v>
      </c>
      <c r="AJ94" s="118">
        <v>18</v>
      </c>
      <c r="AK94" s="118">
        <v>16</v>
      </c>
      <c r="AL94" s="9">
        <v>1.125</v>
      </c>
      <c r="AM94" s="89">
        <v>77</v>
      </c>
      <c r="AN94" s="81"/>
      <c r="AO94" s="173" t="s">
        <v>106</v>
      </c>
      <c r="AP94" s="174" t="s">
        <v>288</v>
      </c>
      <c r="AQ94" s="256">
        <v>-0.94450000000000145</v>
      </c>
      <c r="AR94" s="118">
        <v>68</v>
      </c>
      <c r="AS94" s="118">
        <v>65</v>
      </c>
      <c r="AT94" s="9">
        <v>1.0461538461538462</v>
      </c>
      <c r="AU94" s="89">
        <v>77</v>
      </c>
      <c r="AV94" s="81"/>
      <c r="AW94" s="322" t="s">
        <v>106</v>
      </c>
      <c r="AX94" s="174" t="s">
        <v>288</v>
      </c>
      <c r="AY94" s="187">
        <v>-3.7225000000000019</v>
      </c>
      <c r="AZ94" s="119">
        <v>71</v>
      </c>
      <c r="BA94" s="119">
        <v>67</v>
      </c>
      <c r="BB94" s="27">
        <f t="shared" si="2"/>
        <v>1.0597014925373134</v>
      </c>
      <c r="BC94" s="119">
        <v>77</v>
      </c>
      <c r="BD94" s="81"/>
      <c r="BE94" s="99" t="s">
        <v>176</v>
      </c>
      <c r="BF94" s="91" t="s">
        <v>177</v>
      </c>
      <c r="BG94" s="25">
        <v>0.7500666666666671</v>
      </c>
      <c r="BH94" s="118">
        <v>7</v>
      </c>
      <c r="BI94" s="118">
        <v>6</v>
      </c>
      <c r="BJ94" s="9">
        <f t="shared" si="3"/>
        <v>1.1666666666666667</v>
      </c>
      <c r="BK94" s="89">
        <v>77</v>
      </c>
      <c r="BL94" s="81"/>
      <c r="BM94" s="95" t="s">
        <v>165</v>
      </c>
      <c r="BN94" s="96" t="s">
        <v>166</v>
      </c>
      <c r="BO94" s="365">
        <v>-2.222133333333332</v>
      </c>
      <c r="BP94" s="118">
        <v>13</v>
      </c>
      <c r="BQ94" s="118">
        <v>11</v>
      </c>
      <c r="BR94" s="9">
        <v>1.1818181818181819</v>
      </c>
      <c r="BS94" s="89">
        <v>77</v>
      </c>
      <c r="BU94" s="98" t="s">
        <v>201</v>
      </c>
      <c r="BV94" s="91" t="s">
        <v>41</v>
      </c>
      <c r="BW94" s="25">
        <v>0.375</v>
      </c>
      <c r="BX94" s="118">
        <v>19</v>
      </c>
      <c r="BY94" s="118">
        <v>15</v>
      </c>
      <c r="BZ94" s="9">
        <v>1.2666666666666666</v>
      </c>
      <c r="CA94" s="89">
        <v>77</v>
      </c>
    </row>
    <row r="95" spans="1:79" ht="18.75" x14ac:dyDescent="0.3">
      <c r="A95" s="98" t="s">
        <v>65</v>
      </c>
      <c r="B95" s="91" t="s">
        <v>66</v>
      </c>
      <c r="C95" s="138">
        <v>-1.6666666666666652</v>
      </c>
      <c r="D95" s="118">
        <v>3</v>
      </c>
      <c r="E95" s="118">
        <v>3</v>
      </c>
      <c r="F95" s="9">
        <v>1</v>
      </c>
      <c r="G95" s="89">
        <v>78</v>
      </c>
      <c r="H95" s="81"/>
      <c r="I95" s="102" t="s">
        <v>79</v>
      </c>
      <c r="J95" s="91" t="s">
        <v>80</v>
      </c>
      <c r="K95" s="138">
        <v>1</v>
      </c>
      <c r="L95" s="118">
        <v>2</v>
      </c>
      <c r="M95" s="118">
        <v>2</v>
      </c>
      <c r="N95" s="9">
        <v>1</v>
      </c>
      <c r="O95" s="89">
        <v>76</v>
      </c>
      <c r="P95" s="21"/>
      <c r="Q95" s="94" t="s">
        <v>139</v>
      </c>
      <c r="R95" s="91" t="s">
        <v>98</v>
      </c>
      <c r="S95" s="138">
        <v>3</v>
      </c>
      <c r="T95" s="118">
        <v>6</v>
      </c>
      <c r="U95" s="118">
        <v>6</v>
      </c>
      <c r="V95" s="42">
        <v>1</v>
      </c>
      <c r="W95" s="89">
        <v>76</v>
      </c>
      <c r="X95" s="21"/>
      <c r="Y95" s="97" t="s">
        <v>290</v>
      </c>
      <c r="Z95" s="91" t="s">
        <v>291</v>
      </c>
      <c r="AA95" s="138">
        <v>3.75</v>
      </c>
      <c r="AB95" s="118">
        <v>7</v>
      </c>
      <c r="AC95" s="118">
        <v>7</v>
      </c>
      <c r="AD95" s="9">
        <v>1</v>
      </c>
      <c r="AE95" s="89">
        <v>80</v>
      </c>
      <c r="AF95" s="81"/>
      <c r="AG95" s="105" t="s">
        <v>107</v>
      </c>
      <c r="AH95" s="96" t="s">
        <v>289</v>
      </c>
      <c r="AI95" s="239">
        <v>-2.5</v>
      </c>
      <c r="AJ95" s="119">
        <v>17</v>
      </c>
      <c r="AK95" s="119">
        <v>16</v>
      </c>
      <c r="AL95" s="27">
        <v>1.0625</v>
      </c>
      <c r="AM95" s="119">
        <v>78</v>
      </c>
      <c r="AN95" s="81"/>
      <c r="AO95" s="43" t="s">
        <v>47</v>
      </c>
      <c r="AP95" s="96" t="s">
        <v>48</v>
      </c>
      <c r="AQ95" s="256">
        <v>-8.6945000000000014</v>
      </c>
      <c r="AR95" s="118">
        <v>30</v>
      </c>
      <c r="AS95" s="118">
        <v>29</v>
      </c>
      <c r="AT95" s="9">
        <v>1.0344827586206897</v>
      </c>
      <c r="AU95" s="89">
        <v>78</v>
      </c>
      <c r="AV95" s="81"/>
      <c r="AW95" s="113" t="s">
        <v>47</v>
      </c>
      <c r="AX95" s="96" t="s">
        <v>48</v>
      </c>
      <c r="AY95" s="25">
        <v>-8.6945000000000014</v>
      </c>
      <c r="AZ95" s="118">
        <v>30</v>
      </c>
      <c r="BA95" s="118">
        <v>29</v>
      </c>
      <c r="BB95" s="9">
        <f t="shared" si="2"/>
        <v>1.0344827586206897</v>
      </c>
      <c r="BC95" s="89">
        <v>78</v>
      </c>
      <c r="BD95" s="81"/>
      <c r="BE95" s="43" t="s">
        <v>94</v>
      </c>
      <c r="BF95" s="96" t="s">
        <v>95</v>
      </c>
      <c r="BG95" s="25">
        <v>-2.6111111111111107</v>
      </c>
      <c r="BH95" s="118">
        <v>18</v>
      </c>
      <c r="BI95" s="118">
        <v>16</v>
      </c>
      <c r="BJ95" s="9">
        <f t="shared" si="3"/>
        <v>1.125</v>
      </c>
      <c r="BK95" s="89">
        <v>78</v>
      </c>
      <c r="BL95" s="81"/>
      <c r="BM95" s="99" t="s">
        <v>176</v>
      </c>
      <c r="BN95" s="91" t="s">
        <v>177</v>
      </c>
      <c r="BO95" s="365">
        <v>0.7500666666666671</v>
      </c>
      <c r="BP95" s="118">
        <v>7</v>
      </c>
      <c r="BQ95" s="118">
        <v>6</v>
      </c>
      <c r="BR95" s="9">
        <v>1.1666666666666667</v>
      </c>
      <c r="BS95" s="89">
        <v>78</v>
      </c>
      <c r="BU95" s="94" t="s">
        <v>140</v>
      </c>
      <c r="BV95" s="91" t="s">
        <v>143</v>
      </c>
      <c r="BW95" s="25">
        <v>-3.3468333333333389</v>
      </c>
      <c r="BX95" s="118">
        <v>58</v>
      </c>
      <c r="BY95" s="118">
        <v>46</v>
      </c>
      <c r="BZ95" s="389">
        <v>1.2608695652173914</v>
      </c>
      <c r="CA95" s="89">
        <v>78</v>
      </c>
    </row>
    <row r="96" spans="1:79" ht="18.75" x14ac:dyDescent="0.3">
      <c r="A96" s="102" t="s">
        <v>79</v>
      </c>
      <c r="B96" s="91" t="s">
        <v>80</v>
      </c>
      <c r="C96" s="138">
        <v>1</v>
      </c>
      <c r="D96" s="118">
        <v>2</v>
      </c>
      <c r="E96" s="118">
        <v>2</v>
      </c>
      <c r="F96" s="9">
        <v>1</v>
      </c>
      <c r="G96" s="89">
        <v>78</v>
      </c>
      <c r="H96" s="81"/>
      <c r="I96" s="101" t="s">
        <v>201</v>
      </c>
      <c r="J96" s="91" t="s">
        <v>202</v>
      </c>
      <c r="K96" s="138">
        <v>2</v>
      </c>
      <c r="L96" s="118">
        <v>2</v>
      </c>
      <c r="M96" s="118">
        <v>2</v>
      </c>
      <c r="N96" s="9">
        <v>1</v>
      </c>
      <c r="O96" s="89">
        <v>76</v>
      </c>
      <c r="P96" s="21"/>
      <c r="Q96" s="97" t="s">
        <v>351</v>
      </c>
      <c r="R96" s="91" t="s">
        <v>352</v>
      </c>
      <c r="S96" s="138">
        <v>0</v>
      </c>
      <c r="T96" s="118">
        <v>6</v>
      </c>
      <c r="U96" s="118">
        <v>6</v>
      </c>
      <c r="V96" s="42">
        <v>1</v>
      </c>
      <c r="W96" s="89">
        <v>76</v>
      </c>
      <c r="X96" s="21"/>
      <c r="Y96" s="94" t="s">
        <v>139</v>
      </c>
      <c r="Z96" s="91" t="s">
        <v>98</v>
      </c>
      <c r="AA96" s="138">
        <v>3</v>
      </c>
      <c r="AB96" s="118">
        <v>6</v>
      </c>
      <c r="AC96" s="118">
        <v>6</v>
      </c>
      <c r="AD96" s="9">
        <v>1</v>
      </c>
      <c r="AE96" s="89">
        <v>80</v>
      </c>
      <c r="AF96" s="81"/>
      <c r="AG96" s="173" t="s">
        <v>106</v>
      </c>
      <c r="AH96" s="174" t="s">
        <v>288</v>
      </c>
      <c r="AI96" s="239">
        <v>-0.94450000000000145</v>
      </c>
      <c r="AJ96" s="119">
        <v>68</v>
      </c>
      <c r="AK96" s="119">
        <v>65</v>
      </c>
      <c r="AL96" s="27">
        <v>1.0461538461538462</v>
      </c>
      <c r="AM96" s="119">
        <v>79</v>
      </c>
      <c r="AN96" s="81"/>
      <c r="AO96" s="98" t="s">
        <v>115</v>
      </c>
      <c r="AP96" s="91" t="s">
        <v>116</v>
      </c>
      <c r="AQ96" s="256">
        <v>4.4775999999999989</v>
      </c>
      <c r="AR96" s="118">
        <v>56</v>
      </c>
      <c r="AS96" s="118">
        <v>55</v>
      </c>
      <c r="AT96" s="9">
        <v>1.0181818181818181</v>
      </c>
      <c r="AU96" s="89">
        <v>79</v>
      </c>
      <c r="AV96" s="81"/>
      <c r="AW96" s="95" t="s">
        <v>115</v>
      </c>
      <c r="AX96" s="91" t="s">
        <v>116</v>
      </c>
      <c r="AY96" s="25">
        <v>4.4775999999999989</v>
      </c>
      <c r="AZ96" s="118">
        <v>56</v>
      </c>
      <c r="BA96" s="118">
        <v>55</v>
      </c>
      <c r="BB96" s="9">
        <f t="shared" si="2"/>
        <v>1.0181818181818181</v>
      </c>
      <c r="BC96" s="89">
        <v>79</v>
      </c>
      <c r="BD96" s="81"/>
      <c r="BE96" s="105" t="s">
        <v>99</v>
      </c>
      <c r="BF96" s="96" t="s">
        <v>368</v>
      </c>
      <c r="BG96" s="25">
        <v>2</v>
      </c>
      <c r="BH96" s="118">
        <v>10</v>
      </c>
      <c r="BI96" s="118">
        <v>9</v>
      </c>
      <c r="BJ96" s="9">
        <f t="shared" si="3"/>
        <v>1.1111111111111112</v>
      </c>
      <c r="BK96" s="89">
        <v>79</v>
      </c>
      <c r="BL96" s="81"/>
      <c r="BM96" s="43" t="s">
        <v>94</v>
      </c>
      <c r="BN96" s="96" t="s">
        <v>95</v>
      </c>
      <c r="BO96" s="365">
        <v>-2.6111111111111107</v>
      </c>
      <c r="BP96" s="118">
        <v>18</v>
      </c>
      <c r="BQ96" s="118">
        <v>16</v>
      </c>
      <c r="BR96" s="9">
        <v>1.125</v>
      </c>
      <c r="BS96" s="89">
        <v>79</v>
      </c>
      <c r="BU96" s="98" t="s">
        <v>167</v>
      </c>
      <c r="BV96" s="91" t="s">
        <v>168</v>
      </c>
      <c r="BW96" s="25">
        <v>4.1666666666666679</v>
      </c>
      <c r="BX96" s="118">
        <v>15</v>
      </c>
      <c r="BY96" s="118">
        <v>12</v>
      </c>
      <c r="BZ96" s="9">
        <v>1.25</v>
      </c>
      <c r="CA96" s="89">
        <v>79</v>
      </c>
    </row>
    <row r="97" spans="1:79" ht="18.75" x14ac:dyDescent="0.3">
      <c r="A97" s="101" t="s">
        <v>201</v>
      </c>
      <c r="B97" s="91" t="s">
        <v>202</v>
      </c>
      <c r="C97" s="138">
        <v>2</v>
      </c>
      <c r="D97" s="118">
        <v>2</v>
      </c>
      <c r="E97" s="118">
        <v>2</v>
      </c>
      <c r="F97" s="9">
        <v>1</v>
      </c>
      <c r="G97" s="89">
        <v>78</v>
      </c>
      <c r="H97" s="81"/>
      <c r="I97" s="92" t="s">
        <v>15</v>
      </c>
      <c r="J97" s="93" t="s">
        <v>16</v>
      </c>
      <c r="K97" s="138">
        <v>0</v>
      </c>
      <c r="L97" s="118">
        <v>1</v>
      </c>
      <c r="M97" s="118">
        <v>1</v>
      </c>
      <c r="N97" s="9">
        <v>1</v>
      </c>
      <c r="O97" s="89">
        <v>76</v>
      </c>
      <c r="P97" s="21"/>
      <c r="Q97" s="16" t="s">
        <v>328</v>
      </c>
      <c r="R97" s="91" t="s">
        <v>329</v>
      </c>
      <c r="S97" s="138">
        <v>0.66666666666666785</v>
      </c>
      <c r="T97" s="118">
        <v>3</v>
      </c>
      <c r="U97" s="118">
        <v>3</v>
      </c>
      <c r="V97" s="42">
        <v>1</v>
      </c>
      <c r="W97" s="89">
        <v>76</v>
      </c>
      <c r="X97" s="21"/>
      <c r="Y97" s="97" t="s">
        <v>351</v>
      </c>
      <c r="Z97" s="91" t="s">
        <v>352</v>
      </c>
      <c r="AA97" s="138">
        <v>0</v>
      </c>
      <c r="AB97" s="118">
        <v>6</v>
      </c>
      <c r="AC97" s="118">
        <v>6</v>
      </c>
      <c r="AD97" s="9">
        <v>1</v>
      </c>
      <c r="AE97" s="89">
        <v>80</v>
      </c>
      <c r="AF97" s="81"/>
      <c r="AG97" s="43" t="s">
        <v>47</v>
      </c>
      <c r="AH97" s="96" t="s">
        <v>48</v>
      </c>
      <c r="AI97" s="138">
        <v>-8.6945000000000014</v>
      </c>
      <c r="AJ97" s="118">
        <v>30</v>
      </c>
      <c r="AK97" s="118">
        <v>29</v>
      </c>
      <c r="AL97" s="9">
        <v>1.0344827586206897</v>
      </c>
      <c r="AM97" s="89">
        <v>80</v>
      </c>
      <c r="AN97" s="81"/>
      <c r="AO97" s="133" t="s">
        <v>353</v>
      </c>
      <c r="AP97" s="91" t="s">
        <v>133</v>
      </c>
      <c r="AQ97" s="256">
        <v>0</v>
      </c>
      <c r="AR97" s="118">
        <v>10</v>
      </c>
      <c r="AS97" s="118">
        <v>10</v>
      </c>
      <c r="AT97" s="9">
        <v>1</v>
      </c>
      <c r="AU97" s="89">
        <v>80</v>
      </c>
      <c r="AV97" s="81"/>
      <c r="AW97" s="98" t="s">
        <v>107</v>
      </c>
      <c r="AX97" s="96" t="s">
        <v>289</v>
      </c>
      <c r="AY97" s="187">
        <v>-3.8331999999999979</v>
      </c>
      <c r="AZ97" s="119">
        <v>18</v>
      </c>
      <c r="BA97" s="119">
        <v>18</v>
      </c>
      <c r="BB97" s="27">
        <f t="shared" si="2"/>
        <v>1</v>
      </c>
      <c r="BC97" s="119">
        <v>80</v>
      </c>
      <c r="BD97" s="81"/>
      <c r="BE97" s="322" t="s">
        <v>106</v>
      </c>
      <c r="BF97" s="174" t="s">
        <v>288</v>
      </c>
      <c r="BG97" s="187">
        <v>-1.2001777777777782</v>
      </c>
      <c r="BH97" s="119">
        <v>74</v>
      </c>
      <c r="BI97" s="119">
        <v>69</v>
      </c>
      <c r="BJ97" s="342">
        <f t="shared" si="3"/>
        <v>1.0724637681159421</v>
      </c>
      <c r="BK97" s="119">
        <v>80</v>
      </c>
      <c r="BL97" s="81"/>
      <c r="BM97" s="105" t="s">
        <v>439</v>
      </c>
      <c r="BN97" s="91" t="s">
        <v>440</v>
      </c>
      <c r="BO97" s="187">
        <v>8.8888888889471218E-5</v>
      </c>
      <c r="BP97" s="119">
        <v>9</v>
      </c>
      <c r="BQ97" s="119">
        <v>8</v>
      </c>
      <c r="BR97" s="27">
        <v>1.125</v>
      </c>
      <c r="BS97" s="119">
        <v>79</v>
      </c>
      <c r="BU97" s="105" t="s">
        <v>204</v>
      </c>
      <c r="BV97" s="96" t="s">
        <v>392</v>
      </c>
      <c r="BW97" s="25">
        <v>0.46656666666666702</v>
      </c>
      <c r="BX97" s="118">
        <v>21</v>
      </c>
      <c r="BY97" s="118">
        <v>17</v>
      </c>
      <c r="BZ97" s="9">
        <v>1.2352941176470589</v>
      </c>
      <c r="CA97" s="89">
        <v>80</v>
      </c>
    </row>
    <row r="98" spans="1:79" ht="18.75" x14ac:dyDescent="0.3">
      <c r="A98" s="92" t="s">
        <v>15</v>
      </c>
      <c r="B98" s="93" t="s">
        <v>16</v>
      </c>
      <c r="C98" s="138">
        <v>0</v>
      </c>
      <c r="D98" s="118">
        <v>1</v>
      </c>
      <c r="E98" s="118">
        <v>1</v>
      </c>
      <c r="F98" s="9">
        <v>1</v>
      </c>
      <c r="G98" s="89">
        <v>78</v>
      </c>
      <c r="H98" s="81"/>
      <c r="I98" s="94" t="s">
        <v>148</v>
      </c>
      <c r="J98" s="91" t="s">
        <v>150</v>
      </c>
      <c r="K98" s="138">
        <v>0</v>
      </c>
      <c r="L98" s="118">
        <v>1</v>
      </c>
      <c r="M98" s="118">
        <v>1</v>
      </c>
      <c r="N98" s="9">
        <v>1</v>
      </c>
      <c r="O98" s="89">
        <v>76</v>
      </c>
      <c r="P98" s="21"/>
      <c r="Q98" s="102" t="s">
        <v>79</v>
      </c>
      <c r="R98" s="91" t="s">
        <v>80</v>
      </c>
      <c r="S98" s="138">
        <v>1</v>
      </c>
      <c r="T98" s="118">
        <v>2</v>
      </c>
      <c r="U98" s="118">
        <v>2</v>
      </c>
      <c r="V98" s="42">
        <v>1</v>
      </c>
      <c r="W98" s="89">
        <v>76</v>
      </c>
      <c r="X98" s="21"/>
      <c r="Y98" s="16" t="s">
        <v>395</v>
      </c>
      <c r="Z98" s="91" t="s">
        <v>387</v>
      </c>
      <c r="AA98" s="139">
        <v>0.33329999999999949</v>
      </c>
      <c r="AB98" s="119">
        <v>3</v>
      </c>
      <c r="AC98" s="119">
        <v>3</v>
      </c>
      <c r="AD98" s="119">
        <v>1</v>
      </c>
      <c r="AE98" s="119">
        <v>80</v>
      </c>
      <c r="AF98" s="81"/>
      <c r="AG98" s="98" t="s">
        <v>115</v>
      </c>
      <c r="AH98" s="91" t="s">
        <v>116</v>
      </c>
      <c r="AI98" s="239">
        <v>4.4775999999999989</v>
      </c>
      <c r="AJ98" s="119">
        <v>56</v>
      </c>
      <c r="AK98" s="119">
        <v>55</v>
      </c>
      <c r="AL98" s="27">
        <v>1.0181818181818181</v>
      </c>
      <c r="AM98" s="119">
        <v>81</v>
      </c>
      <c r="AN98" s="81"/>
      <c r="AO98" s="99" t="s">
        <v>92</v>
      </c>
      <c r="AP98" s="91" t="s">
        <v>93</v>
      </c>
      <c r="AQ98" s="256">
        <v>0.75</v>
      </c>
      <c r="AR98" s="54">
        <v>8</v>
      </c>
      <c r="AS98" s="54">
        <v>8</v>
      </c>
      <c r="AT98" s="9">
        <v>1</v>
      </c>
      <c r="AU98" s="89">
        <v>80</v>
      </c>
      <c r="AV98" s="81"/>
      <c r="AW98" s="105" t="s">
        <v>351</v>
      </c>
      <c r="AX98" s="91" t="s">
        <v>352</v>
      </c>
      <c r="AY98" s="187">
        <v>0</v>
      </c>
      <c r="AZ98" s="119">
        <v>9</v>
      </c>
      <c r="BA98" s="119">
        <v>9</v>
      </c>
      <c r="BB98" s="27">
        <f t="shared" si="2"/>
        <v>1</v>
      </c>
      <c r="BC98" s="119">
        <v>80</v>
      </c>
      <c r="BD98" s="81"/>
      <c r="BE98" s="113" t="s">
        <v>47</v>
      </c>
      <c r="BF98" s="96" t="s">
        <v>48</v>
      </c>
      <c r="BG98" s="25">
        <v>-8.6945000000000014</v>
      </c>
      <c r="BH98" s="118">
        <v>30</v>
      </c>
      <c r="BI98" s="118">
        <v>29</v>
      </c>
      <c r="BJ98" s="9">
        <f t="shared" si="3"/>
        <v>1.0344827586206897</v>
      </c>
      <c r="BK98" s="89">
        <v>81</v>
      </c>
      <c r="BL98" s="81"/>
      <c r="BM98" s="105" t="s">
        <v>99</v>
      </c>
      <c r="BN98" s="96" t="s">
        <v>368</v>
      </c>
      <c r="BO98" s="365">
        <v>2</v>
      </c>
      <c r="BP98" s="118">
        <v>10</v>
      </c>
      <c r="BQ98" s="118">
        <v>9</v>
      </c>
      <c r="BR98" s="9">
        <v>1.1111111111111112</v>
      </c>
      <c r="BS98" s="89">
        <v>81</v>
      </c>
      <c r="BU98" s="101" t="s">
        <v>330</v>
      </c>
      <c r="BV98" s="91" t="s">
        <v>331</v>
      </c>
      <c r="BW98" s="25">
        <v>-6.0555000000000003</v>
      </c>
      <c r="BX98" s="118">
        <v>17</v>
      </c>
      <c r="BY98" s="118">
        <v>14</v>
      </c>
      <c r="BZ98" s="9">
        <v>1.2142857142857142</v>
      </c>
      <c r="CA98" s="89">
        <v>81</v>
      </c>
    </row>
    <row r="99" spans="1:79" ht="18.75" x14ac:dyDescent="0.3">
      <c r="A99" s="94" t="s">
        <v>148</v>
      </c>
      <c r="B99" s="91" t="s">
        <v>150</v>
      </c>
      <c r="C99" s="138">
        <v>0</v>
      </c>
      <c r="D99" s="118">
        <v>1</v>
      </c>
      <c r="E99" s="118">
        <v>1</v>
      </c>
      <c r="F99" s="9">
        <v>1</v>
      </c>
      <c r="G99" s="89">
        <v>78</v>
      </c>
      <c r="H99" s="81"/>
      <c r="I99" s="102" t="s">
        <v>238</v>
      </c>
      <c r="J99" s="91" t="s">
        <v>239</v>
      </c>
      <c r="K99" s="138">
        <v>-1.5</v>
      </c>
      <c r="L99" s="118">
        <v>10</v>
      </c>
      <c r="M99" s="118">
        <v>11</v>
      </c>
      <c r="N99" s="9">
        <v>0.90909090909090906</v>
      </c>
      <c r="O99" s="89">
        <v>86</v>
      </c>
      <c r="P99" s="21"/>
      <c r="Q99" s="101" t="s">
        <v>201</v>
      </c>
      <c r="R99" s="91" t="s">
        <v>202</v>
      </c>
      <c r="S99" s="138">
        <v>2</v>
      </c>
      <c r="T99" s="118">
        <v>2</v>
      </c>
      <c r="U99" s="118">
        <v>2</v>
      </c>
      <c r="V99" s="42">
        <v>1</v>
      </c>
      <c r="W99" s="89">
        <v>76</v>
      </c>
      <c r="X99" s="21"/>
      <c r="Y99" s="16" t="s">
        <v>328</v>
      </c>
      <c r="Z99" s="91" t="s">
        <v>329</v>
      </c>
      <c r="AA99" s="138">
        <v>0.66666666666666785</v>
      </c>
      <c r="AB99" s="118">
        <v>3</v>
      </c>
      <c r="AC99" s="118">
        <v>3</v>
      </c>
      <c r="AD99" s="9">
        <v>1</v>
      </c>
      <c r="AE99" s="89">
        <v>80</v>
      </c>
      <c r="AF99" s="81"/>
      <c r="AG99" s="133" t="s">
        <v>353</v>
      </c>
      <c r="AH99" s="91" t="s">
        <v>133</v>
      </c>
      <c r="AI99" s="138">
        <v>0</v>
      </c>
      <c r="AJ99" s="118">
        <v>10</v>
      </c>
      <c r="AK99" s="118">
        <v>10</v>
      </c>
      <c r="AL99" s="9">
        <f>+AJ99/AK99</f>
        <v>1</v>
      </c>
      <c r="AM99" s="89">
        <v>82</v>
      </c>
      <c r="AN99" s="81"/>
      <c r="AO99" s="97" t="s">
        <v>99</v>
      </c>
      <c r="AP99" s="96" t="s">
        <v>368</v>
      </c>
      <c r="AQ99" s="257">
        <v>2</v>
      </c>
      <c r="AR99" s="119">
        <v>8</v>
      </c>
      <c r="AS99" s="119">
        <v>8</v>
      </c>
      <c r="AT99" s="27">
        <v>1</v>
      </c>
      <c r="AU99" s="119">
        <v>80</v>
      </c>
      <c r="AV99" s="81"/>
      <c r="AW99" s="102" t="s">
        <v>92</v>
      </c>
      <c r="AX99" s="91" t="s">
        <v>93</v>
      </c>
      <c r="AY99" s="25">
        <v>0.75</v>
      </c>
      <c r="AZ99" s="54">
        <v>8</v>
      </c>
      <c r="BA99" s="54">
        <v>8</v>
      </c>
      <c r="BB99" s="9">
        <f t="shared" si="2"/>
        <v>1</v>
      </c>
      <c r="BC99" s="89">
        <v>80</v>
      </c>
      <c r="BD99" s="81"/>
      <c r="BE99" s="95" t="s">
        <v>115</v>
      </c>
      <c r="BF99" s="91" t="s">
        <v>116</v>
      </c>
      <c r="BG99" s="25">
        <v>4.4775999999999989</v>
      </c>
      <c r="BH99" s="118">
        <v>56</v>
      </c>
      <c r="BI99" s="118">
        <v>55</v>
      </c>
      <c r="BJ99" s="9">
        <f t="shared" si="3"/>
        <v>1.0181818181818181</v>
      </c>
      <c r="BK99" s="89">
        <v>82</v>
      </c>
      <c r="BL99" s="81"/>
      <c r="BM99" s="322" t="s">
        <v>106</v>
      </c>
      <c r="BN99" s="174" t="s">
        <v>288</v>
      </c>
      <c r="BO99" s="365">
        <v>-1.2001777777777782</v>
      </c>
      <c r="BP99" s="118">
        <v>74</v>
      </c>
      <c r="BQ99" s="118">
        <v>69</v>
      </c>
      <c r="BR99" s="389">
        <v>1.0724637681159421</v>
      </c>
      <c r="BS99" s="89">
        <v>82</v>
      </c>
      <c r="BU99" s="95" t="s">
        <v>165</v>
      </c>
      <c r="BV99" s="96" t="s">
        <v>166</v>
      </c>
      <c r="BW99" s="25">
        <v>-2.222133333333332</v>
      </c>
      <c r="BX99" s="118">
        <v>13</v>
      </c>
      <c r="BY99" s="118">
        <v>11</v>
      </c>
      <c r="BZ99" s="9">
        <v>1.1818181818181819</v>
      </c>
      <c r="CA99" s="89">
        <v>82</v>
      </c>
    </row>
    <row r="100" spans="1:79" ht="18.75" x14ac:dyDescent="0.3">
      <c r="A100" s="102" t="s">
        <v>238</v>
      </c>
      <c r="B100" s="91" t="s">
        <v>239</v>
      </c>
      <c r="C100" s="138">
        <v>-1.5</v>
      </c>
      <c r="D100" s="118">
        <v>10</v>
      </c>
      <c r="E100" s="118">
        <v>11</v>
      </c>
      <c r="F100" s="9">
        <v>0.90909090909090906</v>
      </c>
      <c r="G100" s="89">
        <v>87</v>
      </c>
      <c r="H100" s="81"/>
      <c r="I100" s="113" t="s">
        <v>32</v>
      </c>
      <c r="J100" s="91" t="s">
        <v>33</v>
      </c>
      <c r="K100" s="138">
        <v>4.4444444441182895E-5</v>
      </c>
      <c r="L100" s="54">
        <v>9</v>
      </c>
      <c r="M100" s="54">
        <v>10</v>
      </c>
      <c r="N100" s="9">
        <v>0.9</v>
      </c>
      <c r="O100" s="89">
        <v>87</v>
      </c>
      <c r="P100" s="21"/>
      <c r="Q100" s="92" t="s">
        <v>15</v>
      </c>
      <c r="R100" s="93" t="s">
        <v>16</v>
      </c>
      <c r="S100" s="138">
        <v>0</v>
      </c>
      <c r="T100" s="118">
        <v>1</v>
      </c>
      <c r="U100" s="118">
        <v>1</v>
      </c>
      <c r="V100" s="42">
        <v>1</v>
      </c>
      <c r="W100" s="89">
        <v>76</v>
      </c>
      <c r="X100" s="21"/>
      <c r="Y100" s="109" t="s">
        <v>393</v>
      </c>
      <c r="Z100" s="91" t="s">
        <v>401</v>
      </c>
      <c r="AA100" s="139">
        <v>-0.99989999999999846</v>
      </c>
      <c r="AB100" s="119">
        <v>3</v>
      </c>
      <c r="AC100" s="119">
        <v>3</v>
      </c>
      <c r="AD100" s="27">
        <v>1</v>
      </c>
      <c r="AE100" s="119">
        <v>80</v>
      </c>
      <c r="AF100" s="81"/>
      <c r="AG100" s="99" t="s">
        <v>92</v>
      </c>
      <c r="AH100" s="91" t="s">
        <v>93</v>
      </c>
      <c r="AI100" s="25">
        <v>0.75</v>
      </c>
      <c r="AJ100" s="54">
        <v>8</v>
      </c>
      <c r="AK100" s="54">
        <v>8</v>
      </c>
      <c r="AL100" s="9">
        <v>1</v>
      </c>
      <c r="AM100" s="89">
        <v>82</v>
      </c>
      <c r="AN100" s="81"/>
      <c r="AO100" s="97" t="s">
        <v>290</v>
      </c>
      <c r="AP100" s="91" t="s">
        <v>291</v>
      </c>
      <c r="AQ100" s="256">
        <v>3.75</v>
      </c>
      <c r="AR100" s="118">
        <v>7</v>
      </c>
      <c r="AS100" s="118">
        <v>7</v>
      </c>
      <c r="AT100" s="9">
        <v>1</v>
      </c>
      <c r="AU100" s="89">
        <v>80</v>
      </c>
      <c r="AV100" s="81"/>
      <c r="AW100" s="105" t="s">
        <v>101</v>
      </c>
      <c r="AX100" s="91" t="s">
        <v>396</v>
      </c>
      <c r="AY100" s="187">
        <v>0</v>
      </c>
      <c r="AZ100" s="119">
        <v>7</v>
      </c>
      <c r="BA100" s="119">
        <v>7</v>
      </c>
      <c r="BB100" s="27">
        <f t="shared" si="2"/>
        <v>1</v>
      </c>
      <c r="BC100" s="119">
        <v>80</v>
      </c>
      <c r="BD100" s="81"/>
      <c r="BE100" s="98" t="s">
        <v>107</v>
      </c>
      <c r="BF100" s="96" t="s">
        <v>289</v>
      </c>
      <c r="BG100" s="25">
        <v>-3.8331999999999979</v>
      </c>
      <c r="BH100" s="118">
        <v>18</v>
      </c>
      <c r="BI100" s="118">
        <v>18</v>
      </c>
      <c r="BJ100" s="9">
        <f t="shared" si="3"/>
        <v>1</v>
      </c>
      <c r="BK100" s="89">
        <v>83</v>
      </c>
      <c r="BL100" s="81"/>
      <c r="BM100" s="95" t="s">
        <v>115</v>
      </c>
      <c r="BN100" s="91" t="s">
        <v>116</v>
      </c>
      <c r="BO100" s="187">
        <v>6.4777777777777779</v>
      </c>
      <c r="BP100" s="119">
        <v>60</v>
      </c>
      <c r="BQ100" s="119">
        <v>56</v>
      </c>
      <c r="BR100" s="27">
        <v>1.0714285714285714</v>
      </c>
      <c r="BS100" s="119">
        <v>83</v>
      </c>
      <c r="BU100" s="43" t="s">
        <v>94</v>
      </c>
      <c r="BV100" s="96" t="s">
        <v>95</v>
      </c>
      <c r="BW100" s="25">
        <v>-2.6111111111111107</v>
      </c>
      <c r="BX100" s="118">
        <v>18</v>
      </c>
      <c r="BY100" s="118">
        <v>16</v>
      </c>
      <c r="BZ100" s="9">
        <v>1.125</v>
      </c>
      <c r="CA100" s="89">
        <v>83</v>
      </c>
    </row>
    <row r="101" spans="1:79" ht="18.75" x14ac:dyDescent="0.3">
      <c r="A101" s="113" t="s">
        <v>32</v>
      </c>
      <c r="B101" s="91" t="s">
        <v>33</v>
      </c>
      <c r="C101" s="138">
        <v>4.4444444441182895E-5</v>
      </c>
      <c r="D101" s="54">
        <v>9</v>
      </c>
      <c r="E101" s="54">
        <v>10</v>
      </c>
      <c r="F101" s="9">
        <v>0.9</v>
      </c>
      <c r="G101" s="89">
        <v>88</v>
      </c>
      <c r="H101" s="81"/>
      <c r="I101" s="98" t="s">
        <v>102</v>
      </c>
      <c r="J101" s="91" t="s">
        <v>83</v>
      </c>
      <c r="K101" s="139">
        <v>3.2222000000000008</v>
      </c>
      <c r="L101" s="119">
        <v>49</v>
      </c>
      <c r="M101" s="119">
        <v>56</v>
      </c>
      <c r="N101" s="27">
        <v>0.875</v>
      </c>
      <c r="O101" s="119">
        <v>88</v>
      </c>
      <c r="P101" s="21"/>
      <c r="Q101" s="140" t="s">
        <v>28</v>
      </c>
      <c r="R101" s="93" t="s">
        <v>29</v>
      </c>
      <c r="S101" s="187">
        <v>3.9999999999999991</v>
      </c>
      <c r="T101" s="119">
        <v>27</v>
      </c>
      <c r="U101" s="119">
        <v>28</v>
      </c>
      <c r="V101" s="42">
        <v>0.9642857142857143</v>
      </c>
      <c r="W101" s="89">
        <v>86</v>
      </c>
      <c r="X101" s="21"/>
      <c r="Y101" s="102" t="s">
        <v>79</v>
      </c>
      <c r="Z101" s="91" t="s">
        <v>80</v>
      </c>
      <c r="AA101" s="138">
        <v>1</v>
      </c>
      <c r="AB101" s="118">
        <v>2</v>
      </c>
      <c r="AC101" s="118">
        <v>2</v>
      </c>
      <c r="AD101" s="9">
        <v>1</v>
      </c>
      <c r="AE101" s="89">
        <v>80</v>
      </c>
      <c r="AF101" s="81"/>
      <c r="AG101" s="97" t="s">
        <v>290</v>
      </c>
      <c r="AH101" s="91" t="s">
        <v>291</v>
      </c>
      <c r="AI101" s="138">
        <v>3.75</v>
      </c>
      <c r="AJ101" s="118">
        <v>7</v>
      </c>
      <c r="AK101" s="118">
        <v>7</v>
      </c>
      <c r="AL101" s="9">
        <v>1</v>
      </c>
      <c r="AM101" s="89">
        <v>82</v>
      </c>
      <c r="AN101" s="81"/>
      <c r="AO101" s="94" t="s">
        <v>139</v>
      </c>
      <c r="AP101" s="91" t="s">
        <v>98</v>
      </c>
      <c r="AQ101" s="256">
        <v>3</v>
      </c>
      <c r="AR101" s="118">
        <v>6</v>
      </c>
      <c r="AS101" s="118">
        <v>6</v>
      </c>
      <c r="AT101" s="9">
        <v>1</v>
      </c>
      <c r="AU101" s="89">
        <v>80</v>
      </c>
      <c r="AV101" s="81"/>
      <c r="AW101" s="105" t="s">
        <v>290</v>
      </c>
      <c r="AX101" s="91" t="s">
        <v>291</v>
      </c>
      <c r="AY101" s="25">
        <v>3.75</v>
      </c>
      <c r="AZ101" s="118">
        <v>7</v>
      </c>
      <c r="BA101" s="118">
        <v>7</v>
      </c>
      <c r="BB101" s="9">
        <f t="shared" si="2"/>
        <v>1</v>
      </c>
      <c r="BC101" s="89">
        <v>80</v>
      </c>
      <c r="BD101" s="81"/>
      <c r="BE101" s="105" t="s">
        <v>351</v>
      </c>
      <c r="BF101" s="91" t="s">
        <v>352</v>
      </c>
      <c r="BG101" s="25">
        <v>0</v>
      </c>
      <c r="BH101" s="118">
        <v>9</v>
      </c>
      <c r="BI101" s="118">
        <v>9</v>
      </c>
      <c r="BJ101" s="9">
        <f t="shared" si="3"/>
        <v>1</v>
      </c>
      <c r="BK101" s="89">
        <v>83</v>
      </c>
      <c r="BL101" s="81"/>
      <c r="BM101" s="113" t="s">
        <v>47</v>
      </c>
      <c r="BN101" s="96" t="s">
        <v>48</v>
      </c>
      <c r="BO101" s="365">
        <v>-8.6945000000000014</v>
      </c>
      <c r="BP101" s="118">
        <v>30</v>
      </c>
      <c r="BQ101" s="118">
        <v>29</v>
      </c>
      <c r="BR101" s="9">
        <v>1.0344827586206897</v>
      </c>
      <c r="BS101" s="89">
        <v>84</v>
      </c>
      <c r="BU101" s="105" t="s">
        <v>439</v>
      </c>
      <c r="BV101" s="91" t="s">
        <v>440</v>
      </c>
      <c r="BW101" s="25">
        <v>8.8888888889471218E-5</v>
      </c>
      <c r="BX101" s="118">
        <v>9</v>
      </c>
      <c r="BY101" s="118">
        <v>8</v>
      </c>
      <c r="BZ101" s="9">
        <v>1.125</v>
      </c>
      <c r="CA101" s="89">
        <v>83</v>
      </c>
    </row>
    <row r="102" spans="1:79" ht="18.75" x14ac:dyDescent="0.3">
      <c r="A102" s="98" t="s">
        <v>251</v>
      </c>
      <c r="B102" s="91" t="s">
        <v>327</v>
      </c>
      <c r="C102" s="138">
        <v>3.3833999999999991</v>
      </c>
      <c r="D102" s="118">
        <v>35</v>
      </c>
      <c r="E102" s="118">
        <v>41</v>
      </c>
      <c r="F102" s="9">
        <v>0.85365853658536583</v>
      </c>
      <c r="G102" s="89">
        <v>89</v>
      </c>
      <c r="H102" s="81"/>
      <c r="I102" s="97" t="s">
        <v>99</v>
      </c>
      <c r="J102" s="96" t="s">
        <v>100</v>
      </c>
      <c r="K102" s="139">
        <v>3.3999999999999986</v>
      </c>
      <c r="L102" s="119">
        <v>6</v>
      </c>
      <c r="M102" s="119">
        <v>7</v>
      </c>
      <c r="N102" s="27">
        <v>0.8571428571428571</v>
      </c>
      <c r="O102" s="119">
        <v>89</v>
      </c>
      <c r="P102" s="21"/>
      <c r="Q102" s="102" t="s">
        <v>238</v>
      </c>
      <c r="R102" s="91" t="s">
        <v>239</v>
      </c>
      <c r="S102" s="138">
        <v>-1.5</v>
      </c>
      <c r="T102" s="118">
        <v>10</v>
      </c>
      <c r="U102" s="118">
        <v>11</v>
      </c>
      <c r="V102" s="42">
        <v>0.90909090909090906</v>
      </c>
      <c r="W102" s="89">
        <v>87</v>
      </c>
      <c r="X102" s="21"/>
      <c r="Y102" s="101" t="s">
        <v>201</v>
      </c>
      <c r="Z102" s="91" t="s">
        <v>202</v>
      </c>
      <c r="AA102" s="138">
        <v>2</v>
      </c>
      <c r="AB102" s="118">
        <v>2</v>
      </c>
      <c r="AC102" s="118">
        <v>2</v>
      </c>
      <c r="AD102" s="9">
        <v>1</v>
      </c>
      <c r="AE102" s="89">
        <v>80</v>
      </c>
      <c r="AF102" s="81"/>
      <c r="AG102" s="94" t="s">
        <v>139</v>
      </c>
      <c r="AH102" s="91" t="s">
        <v>98</v>
      </c>
      <c r="AI102" s="138">
        <v>3</v>
      </c>
      <c r="AJ102" s="118">
        <v>6</v>
      </c>
      <c r="AK102" s="118">
        <v>6</v>
      </c>
      <c r="AL102" s="9">
        <v>1</v>
      </c>
      <c r="AM102" s="89">
        <v>82</v>
      </c>
      <c r="AN102" s="81"/>
      <c r="AO102" s="97" t="s">
        <v>351</v>
      </c>
      <c r="AP102" s="91" t="s">
        <v>352</v>
      </c>
      <c r="AQ102" s="256">
        <v>0</v>
      </c>
      <c r="AR102" s="118">
        <v>6</v>
      </c>
      <c r="AS102" s="118">
        <v>6</v>
      </c>
      <c r="AT102" s="9">
        <v>1</v>
      </c>
      <c r="AU102" s="89">
        <v>80</v>
      </c>
      <c r="AV102" s="81"/>
      <c r="AW102" s="101" t="s">
        <v>139</v>
      </c>
      <c r="AX102" s="91" t="s">
        <v>98</v>
      </c>
      <c r="AY102" s="25">
        <v>3</v>
      </c>
      <c r="AZ102" s="118">
        <v>6</v>
      </c>
      <c r="BA102" s="118">
        <v>6</v>
      </c>
      <c r="BB102" s="9">
        <f t="shared" si="2"/>
        <v>1</v>
      </c>
      <c r="BC102" s="89">
        <v>80</v>
      </c>
      <c r="BD102" s="81"/>
      <c r="BE102" s="102" t="s">
        <v>92</v>
      </c>
      <c r="BF102" s="91" t="s">
        <v>93</v>
      </c>
      <c r="BG102" s="25">
        <v>0.75</v>
      </c>
      <c r="BH102" s="54">
        <v>8</v>
      </c>
      <c r="BI102" s="54">
        <v>8</v>
      </c>
      <c r="BJ102" s="9">
        <f t="shared" si="3"/>
        <v>1</v>
      </c>
      <c r="BK102" s="89">
        <v>83</v>
      </c>
      <c r="BL102" s="81"/>
      <c r="BM102" s="98" t="s">
        <v>107</v>
      </c>
      <c r="BN102" s="96" t="s">
        <v>289</v>
      </c>
      <c r="BO102" s="365">
        <v>-3.8331999999999979</v>
      </c>
      <c r="BP102" s="118">
        <v>18</v>
      </c>
      <c r="BQ102" s="118">
        <v>18</v>
      </c>
      <c r="BR102" s="9">
        <v>1</v>
      </c>
      <c r="BS102" s="89">
        <v>85</v>
      </c>
      <c r="BU102" s="105" t="s">
        <v>99</v>
      </c>
      <c r="BV102" s="96" t="s">
        <v>368</v>
      </c>
      <c r="BW102" s="25">
        <v>2</v>
      </c>
      <c r="BX102" s="118">
        <v>10</v>
      </c>
      <c r="BY102" s="118">
        <v>9</v>
      </c>
      <c r="BZ102" s="9">
        <v>1.1111111111111112</v>
      </c>
      <c r="CA102" s="89">
        <v>85</v>
      </c>
    </row>
    <row r="103" spans="1:79" ht="18.75" x14ac:dyDescent="0.3">
      <c r="A103" s="102" t="s">
        <v>30</v>
      </c>
      <c r="B103" s="91" t="s">
        <v>31</v>
      </c>
      <c r="C103" s="138">
        <v>0.20000000000000195</v>
      </c>
      <c r="D103" s="118">
        <v>15</v>
      </c>
      <c r="E103" s="118">
        <v>18</v>
      </c>
      <c r="F103" s="9">
        <v>0.83333333333333337</v>
      </c>
      <c r="G103" s="89">
        <v>90</v>
      </c>
      <c r="H103" s="81"/>
      <c r="I103" s="102" t="s">
        <v>30</v>
      </c>
      <c r="J103" s="91" t="s">
        <v>31</v>
      </c>
      <c r="K103" s="138">
        <v>0.20000000000000195</v>
      </c>
      <c r="L103" s="118">
        <v>15</v>
      </c>
      <c r="M103" s="118">
        <v>18</v>
      </c>
      <c r="N103" s="9">
        <v>0.83333333333333337</v>
      </c>
      <c r="O103" s="89">
        <v>90</v>
      </c>
      <c r="P103" s="21"/>
      <c r="Q103" s="113" t="s">
        <v>32</v>
      </c>
      <c r="R103" s="91" t="s">
        <v>33</v>
      </c>
      <c r="S103" s="138">
        <v>4.4444444441182895E-5</v>
      </c>
      <c r="T103" s="54">
        <v>9</v>
      </c>
      <c r="U103" s="54">
        <v>10</v>
      </c>
      <c r="V103" s="42">
        <v>0.9</v>
      </c>
      <c r="W103" s="89">
        <v>88</v>
      </c>
      <c r="X103" s="21"/>
      <c r="Y103" s="92" t="s">
        <v>15</v>
      </c>
      <c r="Z103" s="93" t="s">
        <v>16</v>
      </c>
      <c r="AA103" s="138">
        <v>0</v>
      </c>
      <c r="AB103" s="118">
        <v>1</v>
      </c>
      <c r="AC103" s="118">
        <v>1</v>
      </c>
      <c r="AD103" s="9">
        <v>1</v>
      </c>
      <c r="AE103" s="89">
        <v>80</v>
      </c>
      <c r="AF103" s="81"/>
      <c r="AG103" s="97" t="s">
        <v>351</v>
      </c>
      <c r="AH103" s="91" t="s">
        <v>352</v>
      </c>
      <c r="AI103" s="138">
        <v>0</v>
      </c>
      <c r="AJ103" s="118">
        <v>6</v>
      </c>
      <c r="AK103" s="118">
        <v>6</v>
      </c>
      <c r="AL103" s="9">
        <v>1</v>
      </c>
      <c r="AM103" s="89">
        <v>82</v>
      </c>
      <c r="AN103" s="81"/>
      <c r="AO103" s="102" t="s">
        <v>317</v>
      </c>
      <c r="AP103" s="91" t="s">
        <v>318</v>
      </c>
      <c r="AQ103" s="256">
        <v>0</v>
      </c>
      <c r="AR103" s="118">
        <v>5</v>
      </c>
      <c r="AS103" s="118">
        <v>5</v>
      </c>
      <c r="AT103" s="9">
        <v>1</v>
      </c>
      <c r="AU103" s="89">
        <v>80</v>
      </c>
      <c r="AV103" s="81"/>
      <c r="AW103" s="325" t="s">
        <v>380</v>
      </c>
      <c r="AX103" s="96" t="s">
        <v>381</v>
      </c>
      <c r="AY103" s="25">
        <v>0.75</v>
      </c>
      <c r="AZ103" s="118">
        <v>4</v>
      </c>
      <c r="BA103" s="118">
        <v>4</v>
      </c>
      <c r="BB103" s="9">
        <f t="shared" si="2"/>
        <v>1</v>
      </c>
      <c r="BC103" s="89">
        <v>80</v>
      </c>
      <c r="BD103" s="81"/>
      <c r="BE103" s="105" t="s">
        <v>101</v>
      </c>
      <c r="BF103" s="91" t="s">
        <v>396</v>
      </c>
      <c r="BG103" s="25">
        <v>0</v>
      </c>
      <c r="BH103" s="118">
        <v>7</v>
      </c>
      <c r="BI103" s="118">
        <v>7</v>
      </c>
      <c r="BJ103" s="9">
        <f t="shared" si="3"/>
        <v>1</v>
      </c>
      <c r="BK103" s="89">
        <v>83</v>
      </c>
      <c r="BL103" s="81"/>
      <c r="BM103" s="105" t="s">
        <v>351</v>
      </c>
      <c r="BN103" s="91" t="s">
        <v>352</v>
      </c>
      <c r="BO103" s="365">
        <v>0</v>
      </c>
      <c r="BP103" s="118">
        <v>9</v>
      </c>
      <c r="BQ103" s="118">
        <v>9</v>
      </c>
      <c r="BR103" s="9">
        <v>1</v>
      </c>
      <c r="BS103" s="89">
        <v>85</v>
      </c>
      <c r="BU103" s="95" t="s">
        <v>115</v>
      </c>
      <c r="BV103" s="91" t="s">
        <v>116</v>
      </c>
      <c r="BW103" s="25">
        <v>6.4777777777777779</v>
      </c>
      <c r="BX103" s="118">
        <v>60</v>
      </c>
      <c r="BY103" s="118">
        <v>56</v>
      </c>
      <c r="BZ103" s="9">
        <v>1.0714285714285714</v>
      </c>
      <c r="CA103" s="89">
        <v>86</v>
      </c>
    </row>
    <row r="104" spans="1:79" ht="18.75" x14ac:dyDescent="0.3">
      <c r="A104" s="98" t="s">
        <v>102</v>
      </c>
      <c r="B104" s="91" t="s">
        <v>83</v>
      </c>
      <c r="C104" s="138">
        <v>3.8222000000000005</v>
      </c>
      <c r="D104" s="118">
        <v>38</v>
      </c>
      <c r="E104" s="118">
        <v>46</v>
      </c>
      <c r="F104" s="9">
        <v>0.82608695652173914</v>
      </c>
      <c r="G104" s="89">
        <v>91</v>
      </c>
      <c r="H104" s="81"/>
      <c r="I104" s="98" t="s">
        <v>251</v>
      </c>
      <c r="J104" s="91" t="s">
        <v>327</v>
      </c>
      <c r="K104" s="139">
        <v>2.6501999999999999</v>
      </c>
      <c r="L104" s="119">
        <v>36</v>
      </c>
      <c r="M104" s="119">
        <v>44</v>
      </c>
      <c r="N104" s="27">
        <v>0.81818181818181823</v>
      </c>
      <c r="O104" s="119">
        <v>91</v>
      </c>
      <c r="P104" s="21"/>
      <c r="Q104" s="98" t="s">
        <v>102</v>
      </c>
      <c r="R104" s="91" t="s">
        <v>83</v>
      </c>
      <c r="S104" s="187">
        <v>3.2222222222222197</v>
      </c>
      <c r="T104" s="119">
        <v>50</v>
      </c>
      <c r="U104" s="119">
        <v>58</v>
      </c>
      <c r="V104" s="42">
        <v>0.86206896551724133</v>
      </c>
      <c r="W104" s="89">
        <v>89</v>
      </c>
      <c r="X104" s="21"/>
      <c r="Y104" s="102" t="s">
        <v>238</v>
      </c>
      <c r="Z104" s="91" t="s">
        <v>239</v>
      </c>
      <c r="AA104" s="138">
        <v>-1.5</v>
      </c>
      <c r="AB104" s="118">
        <v>10</v>
      </c>
      <c r="AC104" s="118">
        <v>11</v>
      </c>
      <c r="AD104" s="9">
        <v>0.90909090909090906</v>
      </c>
      <c r="AE104" s="89">
        <v>89</v>
      </c>
      <c r="AF104" s="81"/>
      <c r="AG104" s="102" t="s">
        <v>317</v>
      </c>
      <c r="AH104" s="91" t="s">
        <v>318</v>
      </c>
      <c r="AI104" s="239">
        <v>0</v>
      </c>
      <c r="AJ104" s="119">
        <v>5</v>
      </c>
      <c r="AK104" s="119">
        <v>5</v>
      </c>
      <c r="AL104" s="27">
        <v>1</v>
      </c>
      <c r="AM104" s="119">
        <v>82</v>
      </c>
      <c r="AN104" s="81"/>
      <c r="AO104" s="191" t="s">
        <v>380</v>
      </c>
      <c r="AP104" s="96" t="s">
        <v>381</v>
      </c>
      <c r="AQ104" s="257">
        <v>0.75</v>
      </c>
      <c r="AR104" s="119">
        <v>4</v>
      </c>
      <c r="AS104" s="119">
        <v>4</v>
      </c>
      <c r="AT104" s="27">
        <v>1</v>
      </c>
      <c r="AU104" s="119">
        <v>80</v>
      </c>
      <c r="AV104" s="81"/>
      <c r="AW104" s="105" t="s">
        <v>328</v>
      </c>
      <c r="AX104" s="91" t="s">
        <v>329</v>
      </c>
      <c r="AY104" s="25">
        <v>0.66666666666666785</v>
      </c>
      <c r="AZ104" s="118">
        <v>3</v>
      </c>
      <c r="BA104" s="118">
        <v>3</v>
      </c>
      <c r="BB104" s="9">
        <f t="shared" si="2"/>
        <v>1</v>
      </c>
      <c r="BC104" s="89">
        <v>80</v>
      </c>
      <c r="BD104" s="81"/>
      <c r="BE104" s="105" t="s">
        <v>290</v>
      </c>
      <c r="BF104" s="91" t="s">
        <v>291</v>
      </c>
      <c r="BG104" s="25">
        <v>3.75</v>
      </c>
      <c r="BH104" s="118">
        <v>7</v>
      </c>
      <c r="BI104" s="118">
        <v>7</v>
      </c>
      <c r="BJ104" s="9">
        <f t="shared" si="3"/>
        <v>1</v>
      </c>
      <c r="BK104" s="89">
        <v>83</v>
      </c>
      <c r="BL104" s="81"/>
      <c r="BM104" s="102" t="s">
        <v>92</v>
      </c>
      <c r="BN104" s="91" t="s">
        <v>93</v>
      </c>
      <c r="BO104" s="365">
        <v>0.75</v>
      </c>
      <c r="BP104" s="54">
        <v>8</v>
      </c>
      <c r="BQ104" s="54">
        <v>8</v>
      </c>
      <c r="BR104" s="9">
        <v>1</v>
      </c>
      <c r="BS104" s="89">
        <v>85</v>
      </c>
      <c r="BU104" s="322" t="s">
        <v>106</v>
      </c>
      <c r="BV104" s="174" t="s">
        <v>288</v>
      </c>
      <c r="BW104" s="187">
        <v>-1.2001777777777782</v>
      </c>
      <c r="BX104" s="119">
        <v>75</v>
      </c>
      <c r="BY104" s="119">
        <v>72</v>
      </c>
      <c r="BZ104" s="27">
        <v>1.0416666666666667</v>
      </c>
      <c r="CA104" s="119">
        <v>87</v>
      </c>
    </row>
    <row r="105" spans="1:79" ht="18.75" x14ac:dyDescent="0.3">
      <c r="A105" s="92" t="s">
        <v>71</v>
      </c>
      <c r="B105" s="93" t="s">
        <v>72</v>
      </c>
      <c r="C105" s="138">
        <v>1.7142857142857135</v>
      </c>
      <c r="D105" s="118">
        <v>7</v>
      </c>
      <c r="E105" s="118">
        <v>9</v>
      </c>
      <c r="F105" s="9">
        <v>0.77777777777777779</v>
      </c>
      <c r="G105" s="89">
        <v>92</v>
      </c>
      <c r="H105" s="81"/>
      <c r="I105" s="98" t="s">
        <v>362</v>
      </c>
      <c r="J105" s="91" t="s">
        <v>66</v>
      </c>
      <c r="K105" s="139">
        <v>-2.5</v>
      </c>
      <c r="L105" s="119">
        <v>4</v>
      </c>
      <c r="M105" s="119">
        <v>5</v>
      </c>
      <c r="N105" s="27">
        <v>0.8</v>
      </c>
      <c r="O105" s="119">
        <v>92</v>
      </c>
      <c r="P105" s="21"/>
      <c r="Q105" s="97" t="s">
        <v>99</v>
      </c>
      <c r="R105" s="96" t="s">
        <v>368</v>
      </c>
      <c r="S105" s="138">
        <v>3.3999999999999986</v>
      </c>
      <c r="T105" s="118">
        <v>6</v>
      </c>
      <c r="U105" s="118">
        <v>7</v>
      </c>
      <c r="V105" s="42">
        <v>0.8571428571428571</v>
      </c>
      <c r="W105" s="89">
        <v>90</v>
      </c>
      <c r="X105" s="21"/>
      <c r="Y105" s="113" t="s">
        <v>32</v>
      </c>
      <c r="Z105" s="91" t="s">
        <v>33</v>
      </c>
      <c r="AA105" s="138">
        <v>4.4444444441182895E-5</v>
      </c>
      <c r="AB105" s="54">
        <v>9</v>
      </c>
      <c r="AC105" s="54">
        <v>10</v>
      </c>
      <c r="AD105" s="9">
        <v>0.9</v>
      </c>
      <c r="AE105" s="89">
        <v>90</v>
      </c>
      <c r="AF105" s="81"/>
      <c r="AG105" s="16" t="s">
        <v>328</v>
      </c>
      <c r="AH105" s="91" t="s">
        <v>329</v>
      </c>
      <c r="AI105" s="138">
        <v>0.66666666666666785</v>
      </c>
      <c r="AJ105" s="118">
        <v>3</v>
      </c>
      <c r="AK105" s="118">
        <v>3</v>
      </c>
      <c r="AL105" s="9">
        <v>1</v>
      </c>
      <c r="AM105" s="89">
        <v>82</v>
      </c>
      <c r="AN105" s="81"/>
      <c r="AO105" s="16" t="s">
        <v>328</v>
      </c>
      <c r="AP105" s="91" t="s">
        <v>329</v>
      </c>
      <c r="AQ105" s="256">
        <v>0.66666666666666785</v>
      </c>
      <c r="AR105" s="118">
        <v>3</v>
      </c>
      <c r="AS105" s="118">
        <v>3</v>
      </c>
      <c r="AT105" s="9">
        <v>1</v>
      </c>
      <c r="AU105" s="89">
        <v>80</v>
      </c>
      <c r="AV105" s="81"/>
      <c r="AW105" s="105" t="s">
        <v>219</v>
      </c>
      <c r="AX105" s="91" t="s">
        <v>159</v>
      </c>
      <c r="AY105" s="25">
        <v>-2.3557333333333332</v>
      </c>
      <c r="AZ105" s="118">
        <v>3</v>
      </c>
      <c r="BA105" s="118">
        <v>3</v>
      </c>
      <c r="BB105" s="9">
        <f t="shared" si="2"/>
        <v>1</v>
      </c>
      <c r="BC105" s="89">
        <v>80</v>
      </c>
      <c r="BD105" s="81"/>
      <c r="BE105" s="101" t="s">
        <v>139</v>
      </c>
      <c r="BF105" s="91" t="s">
        <v>98</v>
      </c>
      <c r="BG105" s="25">
        <v>3</v>
      </c>
      <c r="BH105" s="118">
        <v>6</v>
      </c>
      <c r="BI105" s="118">
        <v>6</v>
      </c>
      <c r="BJ105" s="9">
        <f t="shared" si="3"/>
        <v>1</v>
      </c>
      <c r="BK105" s="89">
        <v>83</v>
      </c>
      <c r="BL105" s="81"/>
      <c r="BM105" s="105" t="s">
        <v>101</v>
      </c>
      <c r="BN105" s="91" t="s">
        <v>396</v>
      </c>
      <c r="BO105" s="365">
        <v>0</v>
      </c>
      <c r="BP105" s="118">
        <v>7</v>
      </c>
      <c r="BQ105" s="118">
        <v>7</v>
      </c>
      <c r="BR105" s="9">
        <v>1</v>
      </c>
      <c r="BS105" s="89">
        <v>85</v>
      </c>
      <c r="BU105" s="92" t="s">
        <v>15</v>
      </c>
      <c r="BV105" s="93" t="s">
        <v>16</v>
      </c>
      <c r="BW105" s="25">
        <v>0</v>
      </c>
      <c r="BX105" s="118">
        <v>1</v>
      </c>
      <c r="BY105" s="118">
        <v>1</v>
      </c>
      <c r="BZ105" s="9">
        <v>1</v>
      </c>
      <c r="CA105" s="89">
        <v>88</v>
      </c>
    </row>
    <row r="106" spans="1:79" ht="18.75" x14ac:dyDescent="0.3">
      <c r="A106" s="108" t="s">
        <v>228</v>
      </c>
      <c r="B106" s="96" t="s">
        <v>230</v>
      </c>
      <c r="C106" s="138">
        <v>-5.6109777777777801</v>
      </c>
      <c r="D106" s="118">
        <v>20</v>
      </c>
      <c r="E106" s="118">
        <v>26</v>
      </c>
      <c r="F106" s="9">
        <v>0.76923076923076927</v>
      </c>
      <c r="G106" s="89">
        <v>93</v>
      </c>
      <c r="H106" s="81"/>
      <c r="I106" s="94" t="s">
        <v>81</v>
      </c>
      <c r="J106" s="91" t="s">
        <v>82</v>
      </c>
      <c r="K106" s="139">
        <v>-6.75</v>
      </c>
      <c r="L106" s="119">
        <v>4</v>
      </c>
      <c r="M106" s="119">
        <v>5</v>
      </c>
      <c r="N106" s="27">
        <v>0.8</v>
      </c>
      <c r="O106" s="119">
        <v>92</v>
      </c>
      <c r="P106" s="21"/>
      <c r="Q106" s="105" t="s">
        <v>196</v>
      </c>
      <c r="R106" s="91" t="s">
        <v>108</v>
      </c>
      <c r="S106" s="187">
        <v>-2.5555333333333365</v>
      </c>
      <c r="T106" s="119">
        <v>23</v>
      </c>
      <c r="U106" s="119">
        <v>27</v>
      </c>
      <c r="V106" s="42">
        <v>0.85185185185185186</v>
      </c>
      <c r="W106" s="89">
        <v>91</v>
      </c>
      <c r="X106" s="21"/>
      <c r="Y106" s="97" t="s">
        <v>99</v>
      </c>
      <c r="Z106" s="96" t="s">
        <v>368</v>
      </c>
      <c r="AA106" s="138">
        <v>3.3999999999999986</v>
      </c>
      <c r="AB106" s="118">
        <v>6</v>
      </c>
      <c r="AC106" s="118">
        <v>7</v>
      </c>
      <c r="AD106" s="9">
        <v>0.8571428571428571</v>
      </c>
      <c r="AE106" s="89">
        <v>91</v>
      </c>
      <c r="AF106" s="81"/>
      <c r="AG106" s="109" t="s">
        <v>393</v>
      </c>
      <c r="AH106" s="91" t="s">
        <v>401</v>
      </c>
      <c r="AI106" s="138">
        <v>-0.99989999999999846</v>
      </c>
      <c r="AJ106" s="118">
        <v>3</v>
      </c>
      <c r="AK106" s="118">
        <v>3</v>
      </c>
      <c r="AL106" s="9">
        <v>1</v>
      </c>
      <c r="AM106" s="89">
        <v>82</v>
      </c>
      <c r="AN106" s="81"/>
      <c r="AO106" s="97" t="s">
        <v>219</v>
      </c>
      <c r="AP106" s="91" t="s">
        <v>159</v>
      </c>
      <c r="AQ106" s="256">
        <v>-2.3557333333333332</v>
      </c>
      <c r="AR106" s="118">
        <v>3</v>
      </c>
      <c r="AS106" s="118">
        <v>3</v>
      </c>
      <c r="AT106" s="9">
        <v>1</v>
      </c>
      <c r="AU106" s="89">
        <v>80</v>
      </c>
      <c r="AV106" s="81"/>
      <c r="AW106" s="102" t="s">
        <v>79</v>
      </c>
      <c r="AX106" s="91" t="s">
        <v>80</v>
      </c>
      <c r="AY106" s="25">
        <v>1</v>
      </c>
      <c r="AZ106" s="118">
        <v>2</v>
      </c>
      <c r="BA106" s="118">
        <v>2</v>
      </c>
      <c r="BB106" s="9">
        <f t="shared" si="2"/>
        <v>1</v>
      </c>
      <c r="BC106" s="89">
        <v>80</v>
      </c>
      <c r="BD106" s="81"/>
      <c r="BE106" s="325" t="s">
        <v>380</v>
      </c>
      <c r="BF106" s="96" t="s">
        <v>381</v>
      </c>
      <c r="BG106" s="25">
        <v>0.75</v>
      </c>
      <c r="BH106" s="118">
        <v>4</v>
      </c>
      <c r="BI106" s="118">
        <v>4</v>
      </c>
      <c r="BJ106" s="9">
        <f t="shared" si="3"/>
        <v>1</v>
      </c>
      <c r="BK106" s="89">
        <v>83</v>
      </c>
      <c r="BL106" s="81"/>
      <c r="BM106" s="105" t="s">
        <v>290</v>
      </c>
      <c r="BN106" s="91" t="s">
        <v>291</v>
      </c>
      <c r="BO106" s="365">
        <v>3.75</v>
      </c>
      <c r="BP106" s="118">
        <v>7</v>
      </c>
      <c r="BQ106" s="118">
        <v>7</v>
      </c>
      <c r="BR106" s="9">
        <v>1</v>
      </c>
      <c r="BS106" s="89">
        <v>85</v>
      </c>
      <c r="BU106" s="90" t="s">
        <v>44</v>
      </c>
      <c r="BV106" s="96" t="s">
        <v>46</v>
      </c>
      <c r="BW106" s="25">
        <v>4</v>
      </c>
      <c r="BX106" s="118">
        <v>2</v>
      </c>
      <c r="BY106" s="118">
        <v>2</v>
      </c>
      <c r="BZ106" s="9">
        <v>1</v>
      </c>
      <c r="CA106" s="89">
        <v>88</v>
      </c>
    </row>
    <row r="107" spans="1:79" ht="18.75" x14ac:dyDescent="0.3">
      <c r="A107" s="98" t="s">
        <v>111</v>
      </c>
      <c r="B107" s="91" t="s">
        <v>112</v>
      </c>
      <c r="C107" s="139">
        <v>0.73320000000000185</v>
      </c>
      <c r="D107" s="119">
        <v>48</v>
      </c>
      <c r="E107" s="119">
        <v>64</v>
      </c>
      <c r="F107" s="27">
        <v>0.75</v>
      </c>
      <c r="G107" s="119">
        <v>94</v>
      </c>
      <c r="H107" s="81"/>
      <c r="I107" s="92" t="s">
        <v>71</v>
      </c>
      <c r="J107" s="93" t="s">
        <v>72</v>
      </c>
      <c r="K107" s="138">
        <v>1.7142857142857135</v>
      </c>
      <c r="L107" s="118">
        <v>7</v>
      </c>
      <c r="M107" s="118">
        <v>9</v>
      </c>
      <c r="N107" s="9">
        <v>0.77777777777777779</v>
      </c>
      <c r="O107" s="89">
        <v>94</v>
      </c>
      <c r="P107" s="21"/>
      <c r="Q107" s="102" t="s">
        <v>30</v>
      </c>
      <c r="R107" s="91" t="s">
        <v>31</v>
      </c>
      <c r="S107" s="138">
        <v>0.20000000000000195</v>
      </c>
      <c r="T107" s="118">
        <v>15</v>
      </c>
      <c r="U107" s="118">
        <v>18</v>
      </c>
      <c r="V107" s="42">
        <v>0.83333333333333337</v>
      </c>
      <c r="W107" s="89">
        <v>92</v>
      </c>
      <c r="X107" s="21"/>
      <c r="Y107" s="99" t="s">
        <v>36</v>
      </c>
      <c r="Z107" s="91" t="s">
        <v>37</v>
      </c>
      <c r="AA107" s="139">
        <v>2.5</v>
      </c>
      <c r="AB107" s="47">
        <v>17</v>
      </c>
      <c r="AC107" s="47">
        <v>20</v>
      </c>
      <c r="AD107" s="27">
        <v>0.85</v>
      </c>
      <c r="AE107" s="119">
        <v>92</v>
      </c>
      <c r="AF107" s="81"/>
      <c r="AG107" s="102" t="s">
        <v>79</v>
      </c>
      <c r="AH107" s="91" t="s">
        <v>80</v>
      </c>
      <c r="AI107" s="138">
        <v>1</v>
      </c>
      <c r="AJ107" s="118">
        <v>2</v>
      </c>
      <c r="AK107" s="118">
        <v>2</v>
      </c>
      <c r="AL107" s="9">
        <v>1</v>
      </c>
      <c r="AM107" s="89">
        <v>82</v>
      </c>
      <c r="AN107" s="81"/>
      <c r="AO107" s="102" t="s">
        <v>79</v>
      </c>
      <c r="AP107" s="91" t="s">
        <v>80</v>
      </c>
      <c r="AQ107" s="256">
        <v>1</v>
      </c>
      <c r="AR107" s="118">
        <v>2</v>
      </c>
      <c r="AS107" s="118">
        <v>2</v>
      </c>
      <c r="AT107" s="9">
        <v>1</v>
      </c>
      <c r="AU107" s="89">
        <v>80</v>
      </c>
      <c r="AV107" s="81"/>
      <c r="AW107" s="101" t="s">
        <v>201</v>
      </c>
      <c r="AX107" s="91" t="s">
        <v>202</v>
      </c>
      <c r="AY107" s="256">
        <v>2</v>
      </c>
      <c r="AZ107" s="118">
        <v>2</v>
      </c>
      <c r="BA107" s="118">
        <v>2</v>
      </c>
      <c r="BB107" s="9">
        <f t="shared" si="2"/>
        <v>1</v>
      </c>
      <c r="BC107" s="89">
        <v>80</v>
      </c>
      <c r="BD107" s="81"/>
      <c r="BE107" s="105" t="s">
        <v>328</v>
      </c>
      <c r="BF107" s="91" t="s">
        <v>329</v>
      </c>
      <c r="BG107" s="25">
        <v>0.66666666666666785</v>
      </c>
      <c r="BH107" s="118">
        <v>3</v>
      </c>
      <c r="BI107" s="118">
        <v>3</v>
      </c>
      <c r="BJ107" s="9">
        <f t="shared" si="3"/>
        <v>1</v>
      </c>
      <c r="BK107" s="89">
        <v>83</v>
      </c>
      <c r="BL107" s="81"/>
      <c r="BM107" s="97" t="s">
        <v>454</v>
      </c>
      <c r="BN107" s="91" t="s">
        <v>455</v>
      </c>
      <c r="BO107" s="187">
        <v>3.3333333334439885E-5</v>
      </c>
      <c r="BP107" s="119">
        <v>6</v>
      </c>
      <c r="BQ107" s="119">
        <v>6</v>
      </c>
      <c r="BR107" s="27">
        <v>1</v>
      </c>
      <c r="BS107" s="119">
        <v>85</v>
      </c>
      <c r="BU107" s="113" t="s">
        <v>47</v>
      </c>
      <c r="BV107" s="96" t="s">
        <v>48</v>
      </c>
      <c r="BW107" s="25">
        <v>-8.6945000000000014</v>
      </c>
      <c r="BX107" s="118">
        <v>29</v>
      </c>
      <c r="BY107" s="118">
        <v>29</v>
      </c>
      <c r="BZ107" s="9">
        <v>1</v>
      </c>
      <c r="CA107" s="89">
        <v>88</v>
      </c>
    </row>
    <row r="108" spans="1:79" ht="18.75" x14ac:dyDescent="0.3">
      <c r="A108" s="105" t="s">
        <v>49</v>
      </c>
      <c r="B108" s="91" t="s">
        <v>50</v>
      </c>
      <c r="C108" s="138">
        <v>1.2000888888888888</v>
      </c>
      <c r="D108" s="118">
        <v>6</v>
      </c>
      <c r="E108" s="118">
        <v>8</v>
      </c>
      <c r="F108" s="9">
        <v>0.75</v>
      </c>
      <c r="G108" s="89">
        <v>94</v>
      </c>
      <c r="H108" s="81"/>
      <c r="I108" s="108" t="s">
        <v>228</v>
      </c>
      <c r="J108" s="96" t="s">
        <v>230</v>
      </c>
      <c r="K108" s="138">
        <v>-5.6109777777777801</v>
      </c>
      <c r="L108" s="118">
        <v>20</v>
      </c>
      <c r="M108" s="118">
        <v>26</v>
      </c>
      <c r="N108" s="9">
        <v>0.76923076923076927</v>
      </c>
      <c r="O108" s="89">
        <v>95</v>
      </c>
      <c r="P108" s="21"/>
      <c r="Q108" s="98" t="s">
        <v>251</v>
      </c>
      <c r="R108" s="91" t="s">
        <v>327</v>
      </c>
      <c r="S108" s="138">
        <v>2.6501999999999999</v>
      </c>
      <c r="T108" s="118">
        <v>36</v>
      </c>
      <c r="U108" s="118">
        <v>44</v>
      </c>
      <c r="V108" s="42">
        <v>0.81818181818181823</v>
      </c>
      <c r="W108" s="89">
        <v>93</v>
      </c>
      <c r="X108" s="21"/>
      <c r="Y108" s="98" t="s">
        <v>102</v>
      </c>
      <c r="Z108" s="91" t="s">
        <v>83</v>
      </c>
      <c r="AA108" s="187">
        <v>2.5556000000000001</v>
      </c>
      <c r="AB108" s="119">
        <v>52</v>
      </c>
      <c r="AC108" s="119">
        <v>62</v>
      </c>
      <c r="AD108" s="27">
        <v>0.83870967741935487</v>
      </c>
      <c r="AE108" s="119">
        <v>93</v>
      </c>
      <c r="AF108" s="81"/>
      <c r="AG108" s="101" t="s">
        <v>201</v>
      </c>
      <c r="AH108" s="91" t="s">
        <v>202</v>
      </c>
      <c r="AI108" s="138">
        <v>2</v>
      </c>
      <c r="AJ108" s="118">
        <v>2</v>
      </c>
      <c r="AK108" s="118">
        <v>2</v>
      </c>
      <c r="AL108" s="9">
        <v>1</v>
      </c>
      <c r="AM108" s="89">
        <v>82</v>
      </c>
      <c r="AN108" s="81"/>
      <c r="AO108" s="101" t="s">
        <v>201</v>
      </c>
      <c r="AP108" s="91" t="s">
        <v>202</v>
      </c>
      <c r="AQ108" s="256">
        <v>2</v>
      </c>
      <c r="AR108" s="118">
        <v>2</v>
      </c>
      <c r="AS108" s="118">
        <v>2</v>
      </c>
      <c r="AT108" s="9">
        <v>1</v>
      </c>
      <c r="AU108" s="89">
        <v>80</v>
      </c>
      <c r="AV108" s="81"/>
      <c r="AW108" s="92" t="s">
        <v>15</v>
      </c>
      <c r="AX108" s="93" t="s">
        <v>16</v>
      </c>
      <c r="AY108" s="25">
        <v>0</v>
      </c>
      <c r="AZ108" s="118">
        <v>1</v>
      </c>
      <c r="BA108" s="118">
        <v>1</v>
      </c>
      <c r="BB108" s="9">
        <f t="shared" si="2"/>
        <v>1</v>
      </c>
      <c r="BC108" s="89">
        <v>80</v>
      </c>
      <c r="BD108" s="81"/>
      <c r="BE108" s="105" t="s">
        <v>219</v>
      </c>
      <c r="BF108" s="91" t="s">
        <v>159</v>
      </c>
      <c r="BG108" s="25">
        <v>-2.3557333333333332</v>
      </c>
      <c r="BH108" s="118">
        <v>3</v>
      </c>
      <c r="BI108" s="118">
        <v>3</v>
      </c>
      <c r="BJ108" s="9">
        <f t="shared" si="3"/>
        <v>1</v>
      </c>
      <c r="BK108" s="89">
        <v>83</v>
      </c>
      <c r="BL108" s="81"/>
      <c r="BM108" s="102" t="s">
        <v>472</v>
      </c>
      <c r="BN108" s="96" t="s">
        <v>473</v>
      </c>
      <c r="BO108" s="187">
        <v>0</v>
      </c>
      <c r="BP108" s="119">
        <v>6</v>
      </c>
      <c r="BQ108" s="119">
        <v>6</v>
      </c>
      <c r="BR108" s="27">
        <v>1</v>
      </c>
      <c r="BS108" s="119">
        <v>85</v>
      </c>
      <c r="BU108" s="105" t="s">
        <v>328</v>
      </c>
      <c r="BV108" s="91" t="s">
        <v>329</v>
      </c>
      <c r="BW108" s="25">
        <v>0.66666666666666785</v>
      </c>
      <c r="BX108" s="118">
        <v>3</v>
      </c>
      <c r="BY108" s="118">
        <v>3</v>
      </c>
      <c r="BZ108" s="9">
        <v>1</v>
      </c>
      <c r="CA108" s="89">
        <v>88</v>
      </c>
    </row>
    <row r="109" spans="1:79" ht="18.75" x14ac:dyDescent="0.3">
      <c r="A109" s="145" t="s">
        <v>213</v>
      </c>
      <c r="B109" s="111" t="s">
        <v>117</v>
      </c>
      <c r="C109" s="138">
        <v>-1.0000000000331966E-4</v>
      </c>
      <c r="D109" s="118">
        <v>6</v>
      </c>
      <c r="E109" s="118">
        <v>8</v>
      </c>
      <c r="F109" s="9">
        <v>0.75</v>
      </c>
      <c r="G109" s="89">
        <v>94</v>
      </c>
      <c r="H109" s="81"/>
      <c r="I109" s="105" t="s">
        <v>107</v>
      </c>
      <c r="J109" s="96" t="s">
        <v>289</v>
      </c>
      <c r="K109" s="139">
        <v>-2.2143999999999977</v>
      </c>
      <c r="L109" s="119">
        <v>10</v>
      </c>
      <c r="M109" s="119">
        <v>13</v>
      </c>
      <c r="N109" s="27">
        <v>0.76923076923076927</v>
      </c>
      <c r="O109" s="119">
        <v>95</v>
      </c>
      <c r="P109" s="21"/>
      <c r="Q109" s="98" t="s">
        <v>366</v>
      </c>
      <c r="R109" s="91" t="s">
        <v>66</v>
      </c>
      <c r="S109" s="138">
        <v>-2.5</v>
      </c>
      <c r="T109" s="118">
        <v>4</v>
      </c>
      <c r="U109" s="118">
        <v>5</v>
      </c>
      <c r="V109" s="42">
        <v>0.8</v>
      </c>
      <c r="W109" s="89">
        <v>94</v>
      </c>
      <c r="X109" s="21"/>
      <c r="Y109" s="102" t="s">
        <v>30</v>
      </c>
      <c r="Z109" s="91" t="s">
        <v>31</v>
      </c>
      <c r="AA109" s="138">
        <v>0.20000000000000195</v>
      </c>
      <c r="AB109" s="118">
        <v>15</v>
      </c>
      <c r="AC109" s="118">
        <v>18</v>
      </c>
      <c r="AD109" s="9">
        <v>0.83333333333333337</v>
      </c>
      <c r="AE109" s="89">
        <v>94</v>
      </c>
      <c r="AF109" s="81"/>
      <c r="AG109" s="92" t="s">
        <v>15</v>
      </c>
      <c r="AH109" s="93" t="s">
        <v>16</v>
      </c>
      <c r="AI109" s="138">
        <v>0</v>
      </c>
      <c r="AJ109" s="118">
        <v>1</v>
      </c>
      <c r="AK109" s="118">
        <v>1</v>
      </c>
      <c r="AL109" s="9">
        <v>1</v>
      </c>
      <c r="AM109" s="89">
        <v>82</v>
      </c>
      <c r="AN109" s="81"/>
      <c r="AO109" s="92" t="s">
        <v>15</v>
      </c>
      <c r="AP109" s="93" t="s">
        <v>16</v>
      </c>
      <c r="AQ109" s="256">
        <v>0</v>
      </c>
      <c r="AR109" s="118">
        <v>1</v>
      </c>
      <c r="AS109" s="118">
        <v>1</v>
      </c>
      <c r="AT109" s="9">
        <v>1</v>
      </c>
      <c r="AU109" s="89">
        <v>80</v>
      </c>
      <c r="AV109" s="81"/>
      <c r="AW109" s="105" t="s">
        <v>410</v>
      </c>
      <c r="AX109" s="91" t="s">
        <v>411</v>
      </c>
      <c r="AY109" s="25">
        <v>0</v>
      </c>
      <c r="AZ109" s="118">
        <v>1</v>
      </c>
      <c r="BA109" s="118">
        <v>1</v>
      </c>
      <c r="BB109" s="9">
        <f t="shared" si="2"/>
        <v>1</v>
      </c>
      <c r="BC109" s="89">
        <v>80</v>
      </c>
      <c r="BD109" s="81"/>
      <c r="BE109" s="102" t="s">
        <v>79</v>
      </c>
      <c r="BF109" s="91" t="s">
        <v>80</v>
      </c>
      <c r="BG109" s="25">
        <v>1</v>
      </c>
      <c r="BH109" s="118">
        <v>2</v>
      </c>
      <c r="BI109" s="118">
        <v>2</v>
      </c>
      <c r="BJ109" s="9">
        <f t="shared" si="3"/>
        <v>1</v>
      </c>
      <c r="BK109" s="89">
        <v>83</v>
      </c>
      <c r="BL109" s="81"/>
      <c r="BM109" s="101" t="s">
        <v>139</v>
      </c>
      <c r="BN109" s="91" t="s">
        <v>98</v>
      </c>
      <c r="BO109" s="365">
        <v>3</v>
      </c>
      <c r="BP109" s="118">
        <v>6</v>
      </c>
      <c r="BQ109" s="118">
        <v>6</v>
      </c>
      <c r="BR109" s="9">
        <v>1</v>
      </c>
      <c r="BS109" s="89">
        <v>85</v>
      </c>
      <c r="BU109" s="102" t="s">
        <v>79</v>
      </c>
      <c r="BV109" s="91" t="s">
        <v>80</v>
      </c>
      <c r="BW109" s="25">
        <v>1</v>
      </c>
      <c r="BX109" s="118">
        <v>2</v>
      </c>
      <c r="BY109" s="118">
        <v>2</v>
      </c>
      <c r="BZ109" s="9">
        <v>1</v>
      </c>
      <c r="CA109" s="89">
        <v>88</v>
      </c>
    </row>
    <row r="110" spans="1:79" ht="18.75" x14ac:dyDescent="0.3">
      <c r="A110" s="105" t="s">
        <v>173</v>
      </c>
      <c r="B110" s="96" t="s">
        <v>174</v>
      </c>
      <c r="C110" s="138">
        <v>-0.42857142857142705</v>
      </c>
      <c r="D110" s="118">
        <v>3</v>
      </c>
      <c r="E110" s="118">
        <v>4</v>
      </c>
      <c r="F110" s="9">
        <v>0.75</v>
      </c>
      <c r="G110" s="89">
        <v>94</v>
      </c>
      <c r="H110" s="81"/>
      <c r="I110" s="98" t="s">
        <v>111</v>
      </c>
      <c r="J110" s="91" t="s">
        <v>112</v>
      </c>
      <c r="K110" s="139">
        <v>0.73320000000000185</v>
      </c>
      <c r="L110" s="119">
        <v>48</v>
      </c>
      <c r="M110" s="119">
        <v>64</v>
      </c>
      <c r="N110" s="27">
        <v>0.75</v>
      </c>
      <c r="O110" s="119">
        <v>97</v>
      </c>
      <c r="P110" s="21"/>
      <c r="Q110" s="94" t="s">
        <v>367</v>
      </c>
      <c r="R110" s="91" t="s">
        <v>82</v>
      </c>
      <c r="S110" s="138">
        <v>-6.75</v>
      </c>
      <c r="T110" s="118">
        <v>4</v>
      </c>
      <c r="U110" s="118">
        <v>5</v>
      </c>
      <c r="V110" s="42">
        <v>0.8</v>
      </c>
      <c r="W110" s="89">
        <v>94</v>
      </c>
      <c r="X110" s="21"/>
      <c r="Y110" s="140" t="s">
        <v>28</v>
      </c>
      <c r="Z110" s="93" t="s">
        <v>29</v>
      </c>
      <c r="AA110" s="225">
        <v>0.99990000000000112</v>
      </c>
      <c r="AB110" s="119">
        <v>28</v>
      </c>
      <c r="AC110" s="119">
        <v>34</v>
      </c>
      <c r="AD110" s="27">
        <v>0.82352941176470584</v>
      </c>
      <c r="AE110" s="119">
        <v>95</v>
      </c>
      <c r="AF110" s="81"/>
      <c r="AG110" s="105" t="s">
        <v>410</v>
      </c>
      <c r="AH110" s="91" t="s">
        <v>411</v>
      </c>
      <c r="AI110" s="239">
        <v>0</v>
      </c>
      <c r="AJ110" s="119">
        <v>1</v>
      </c>
      <c r="AK110" s="119">
        <v>1</v>
      </c>
      <c r="AL110" s="27">
        <v>1</v>
      </c>
      <c r="AM110" s="119">
        <v>82</v>
      </c>
      <c r="AN110" s="81"/>
      <c r="AO110" s="97" t="s">
        <v>410</v>
      </c>
      <c r="AP110" s="91" t="s">
        <v>411</v>
      </c>
      <c r="AQ110" s="256">
        <v>0</v>
      </c>
      <c r="AR110" s="118">
        <v>1</v>
      </c>
      <c r="AS110" s="118">
        <v>1</v>
      </c>
      <c r="AT110" s="9">
        <v>1</v>
      </c>
      <c r="AU110" s="89">
        <v>80</v>
      </c>
      <c r="AV110" s="81"/>
      <c r="AW110" s="97" t="s">
        <v>36</v>
      </c>
      <c r="AX110" s="91" t="s">
        <v>37</v>
      </c>
      <c r="AY110" s="25">
        <v>2.5</v>
      </c>
      <c r="AZ110" s="169">
        <v>19</v>
      </c>
      <c r="BA110" s="169">
        <v>20</v>
      </c>
      <c r="BB110" s="9">
        <f t="shared" si="2"/>
        <v>0.95</v>
      </c>
      <c r="BC110" s="89">
        <v>93</v>
      </c>
      <c r="BD110" s="81"/>
      <c r="BE110" s="101" t="s">
        <v>201</v>
      </c>
      <c r="BF110" s="91" t="s">
        <v>202</v>
      </c>
      <c r="BG110" s="25">
        <v>2</v>
      </c>
      <c r="BH110" s="118">
        <v>2</v>
      </c>
      <c r="BI110" s="118">
        <v>2</v>
      </c>
      <c r="BJ110" s="9">
        <f t="shared" si="3"/>
        <v>1</v>
      </c>
      <c r="BK110" s="89">
        <v>83</v>
      </c>
      <c r="BL110" s="81"/>
      <c r="BM110" s="325" t="s">
        <v>380</v>
      </c>
      <c r="BN110" s="96" t="s">
        <v>381</v>
      </c>
      <c r="BO110" s="365">
        <v>0.75</v>
      </c>
      <c r="BP110" s="118">
        <v>4</v>
      </c>
      <c r="BQ110" s="118">
        <v>4</v>
      </c>
      <c r="BR110" s="9">
        <v>1</v>
      </c>
      <c r="BS110" s="89">
        <v>85</v>
      </c>
      <c r="BU110" s="97" t="s">
        <v>454</v>
      </c>
      <c r="BV110" s="91" t="s">
        <v>455</v>
      </c>
      <c r="BW110" s="25">
        <v>3.3333333334439885E-5</v>
      </c>
      <c r="BX110" s="118">
        <v>6</v>
      </c>
      <c r="BY110" s="118">
        <v>6</v>
      </c>
      <c r="BZ110" s="9">
        <v>1</v>
      </c>
      <c r="CA110" s="89">
        <v>88</v>
      </c>
    </row>
    <row r="111" spans="1:79" ht="18.75" x14ac:dyDescent="0.3">
      <c r="A111" s="105" t="s">
        <v>189</v>
      </c>
      <c r="B111" s="91" t="s">
        <v>190</v>
      </c>
      <c r="C111" s="138">
        <v>-3.5714285714285721</v>
      </c>
      <c r="D111" s="118">
        <v>3</v>
      </c>
      <c r="E111" s="118">
        <v>4</v>
      </c>
      <c r="F111" s="9">
        <v>0.75</v>
      </c>
      <c r="G111" s="89">
        <v>94</v>
      </c>
      <c r="H111" s="81"/>
      <c r="I111" s="105" t="s">
        <v>49</v>
      </c>
      <c r="J111" s="91" t="s">
        <v>50</v>
      </c>
      <c r="K111" s="138">
        <v>1.2000888888888888</v>
      </c>
      <c r="L111" s="118">
        <v>6</v>
      </c>
      <c r="M111" s="118">
        <v>8</v>
      </c>
      <c r="N111" s="9">
        <v>0.75</v>
      </c>
      <c r="O111" s="89">
        <v>97</v>
      </c>
      <c r="P111" s="21"/>
      <c r="Q111" s="92" t="s">
        <v>71</v>
      </c>
      <c r="R111" s="93" t="s">
        <v>72</v>
      </c>
      <c r="S111" s="138">
        <v>-0.60000000000000053</v>
      </c>
      <c r="T111" s="118">
        <v>7</v>
      </c>
      <c r="U111" s="118">
        <v>9</v>
      </c>
      <c r="V111" s="42">
        <v>0.77777777777777779</v>
      </c>
      <c r="W111" s="89">
        <v>96</v>
      </c>
      <c r="X111" s="21"/>
      <c r="Y111" s="98" t="s">
        <v>251</v>
      </c>
      <c r="Z111" s="91" t="s">
        <v>327</v>
      </c>
      <c r="AA111" s="138">
        <v>2.6501999999999999</v>
      </c>
      <c r="AB111" s="118">
        <v>36</v>
      </c>
      <c r="AC111" s="118">
        <v>44</v>
      </c>
      <c r="AD111" s="9">
        <v>0.81818181818181823</v>
      </c>
      <c r="AE111" s="89">
        <v>96</v>
      </c>
      <c r="AF111" s="81"/>
      <c r="AG111" s="99" t="s">
        <v>36</v>
      </c>
      <c r="AH111" s="91" t="s">
        <v>37</v>
      </c>
      <c r="AI111" s="239">
        <v>2.5</v>
      </c>
      <c r="AJ111" s="166">
        <v>19</v>
      </c>
      <c r="AK111" s="166">
        <v>20</v>
      </c>
      <c r="AL111" s="27">
        <v>0.95</v>
      </c>
      <c r="AM111" s="119">
        <v>94</v>
      </c>
      <c r="AN111" s="81"/>
      <c r="AO111" s="99" t="s">
        <v>36</v>
      </c>
      <c r="AP111" s="91" t="s">
        <v>37</v>
      </c>
      <c r="AQ111" s="256">
        <v>2.5</v>
      </c>
      <c r="AR111" s="169">
        <v>19</v>
      </c>
      <c r="AS111" s="169">
        <v>20</v>
      </c>
      <c r="AT111" s="9">
        <v>0.95</v>
      </c>
      <c r="AU111" s="89">
        <v>94</v>
      </c>
      <c r="AV111" s="81"/>
      <c r="AW111" s="97" t="s">
        <v>238</v>
      </c>
      <c r="AX111" s="91" t="s">
        <v>239</v>
      </c>
      <c r="AY111" s="25">
        <v>-1.5</v>
      </c>
      <c r="AZ111" s="118">
        <v>10</v>
      </c>
      <c r="BA111" s="118">
        <v>11</v>
      </c>
      <c r="BB111" s="9">
        <f t="shared" si="2"/>
        <v>0.90909090909090906</v>
      </c>
      <c r="BC111" s="89">
        <v>94</v>
      </c>
      <c r="BD111" s="81"/>
      <c r="BE111" s="92" t="s">
        <v>15</v>
      </c>
      <c r="BF111" s="93" t="s">
        <v>16</v>
      </c>
      <c r="BG111" s="25">
        <v>0</v>
      </c>
      <c r="BH111" s="118">
        <v>1</v>
      </c>
      <c r="BI111" s="118">
        <v>1</v>
      </c>
      <c r="BJ111" s="9">
        <f t="shared" si="3"/>
        <v>1</v>
      </c>
      <c r="BK111" s="89">
        <v>83</v>
      </c>
      <c r="BL111" s="81"/>
      <c r="BM111" s="105" t="s">
        <v>328</v>
      </c>
      <c r="BN111" s="91" t="s">
        <v>329</v>
      </c>
      <c r="BO111" s="365">
        <v>0.66666666666666785</v>
      </c>
      <c r="BP111" s="118">
        <v>3</v>
      </c>
      <c r="BQ111" s="118">
        <v>3</v>
      </c>
      <c r="BR111" s="9">
        <v>1</v>
      </c>
      <c r="BS111" s="89">
        <v>85</v>
      </c>
      <c r="BU111" s="105" t="s">
        <v>101</v>
      </c>
      <c r="BV111" s="91" t="s">
        <v>396</v>
      </c>
      <c r="BW111" s="25">
        <v>0</v>
      </c>
      <c r="BX111" s="118">
        <v>7</v>
      </c>
      <c r="BY111" s="118">
        <v>7</v>
      </c>
      <c r="BZ111" s="9">
        <v>1</v>
      </c>
      <c r="CA111" s="89">
        <v>88</v>
      </c>
    </row>
    <row r="112" spans="1:79" ht="18.75" x14ac:dyDescent="0.3">
      <c r="A112" s="94" t="s">
        <v>196</v>
      </c>
      <c r="B112" s="96" t="s">
        <v>197</v>
      </c>
      <c r="C112" s="138">
        <v>-2.2857142857142847</v>
      </c>
      <c r="D112" s="118">
        <v>3</v>
      </c>
      <c r="E112" s="118">
        <v>4</v>
      </c>
      <c r="F112" s="9">
        <v>0.75</v>
      </c>
      <c r="G112" s="89">
        <v>94</v>
      </c>
      <c r="H112" s="81"/>
      <c r="I112" s="145" t="s">
        <v>213</v>
      </c>
      <c r="J112" s="111" t="s">
        <v>117</v>
      </c>
      <c r="K112" s="138">
        <v>-1.0000000000331966E-4</v>
      </c>
      <c r="L112" s="118">
        <v>6</v>
      </c>
      <c r="M112" s="118">
        <v>8</v>
      </c>
      <c r="N112" s="9">
        <v>0.75</v>
      </c>
      <c r="O112" s="89">
        <v>97</v>
      </c>
      <c r="P112" s="21"/>
      <c r="Q112" s="105" t="s">
        <v>228</v>
      </c>
      <c r="R112" s="96" t="s">
        <v>230</v>
      </c>
      <c r="S112" s="138">
        <v>-5.6109777777777801</v>
      </c>
      <c r="T112" s="118">
        <v>20</v>
      </c>
      <c r="U112" s="118">
        <v>26</v>
      </c>
      <c r="V112" s="42">
        <v>0.76923076923076927</v>
      </c>
      <c r="W112" s="89">
        <v>97</v>
      </c>
      <c r="X112" s="21"/>
      <c r="Y112" s="98" t="s">
        <v>366</v>
      </c>
      <c r="Z112" s="91" t="s">
        <v>66</v>
      </c>
      <c r="AA112" s="138">
        <v>-2.5</v>
      </c>
      <c r="AB112" s="118">
        <v>4</v>
      </c>
      <c r="AC112" s="118">
        <v>5</v>
      </c>
      <c r="AD112" s="9">
        <v>0.8</v>
      </c>
      <c r="AE112" s="89">
        <v>97</v>
      </c>
      <c r="AF112" s="81"/>
      <c r="AG112" s="102" t="s">
        <v>238</v>
      </c>
      <c r="AH112" s="91" t="s">
        <v>239</v>
      </c>
      <c r="AI112" s="138">
        <v>-1.5</v>
      </c>
      <c r="AJ112" s="118">
        <v>10</v>
      </c>
      <c r="AK112" s="118">
        <v>11</v>
      </c>
      <c r="AL112" s="9">
        <v>0.90909090909090906</v>
      </c>
      <c r="AM112" s="89">
        <v>95</v>
      </c>
      <c r="AN112" s="81"/>
      <c r="AO112" s="102" t="s">
        <v>238</v>
      </c>
      <c r="AP112" s="91" t="s">
        <v>239</v>
      </c>
      <c r="AQ112" s="256">
        <v>-1.5</v>
      </c>
      <c r="AR112" s="118">
        <v>10</v>
      </c>
      <c r="AS112" s="118">
        <v>11</v>
      </c>
      <c r="AT112" s="9">
        <v>0.90909090909090906</v>
      </c>
      <c r="AU112" s="89">
        <v>95</v>
      </c>
      <c r="AV112" s="81"/>
      <c r="AW112" s="112" t="s">
        <v>32</v>
      </c>
      <c r="AX112" s="91" t="s">
        <v>33</v>
      </c>
      <c r="AY112" s="25">
        <v>4.4444444441182895E-5</v>
      </c>
      <c r="AZ112" s="54">
        <v>9</v>
      </c>
      <c r="BA112" s="54">
        <v>10</v>
      </c>
      <c r="BB112" s="9">
        <f t="shared" si="2"/>
        <v>0.9</v>
      </c>
      <c r="BC112" s="89">
        <v>95</v>
      </c>
      <c r="BD112" s="81"/>
      <c r="BE112" s="105" t="s">
        <v>410</v>
      </c>
      <c r="BF112" s="91" t="s">
        <v>411</v>
      </c>
      <c r="BG112" s="25">
        <v>0</v>
      </c>
      <c r="BH112" s="118">
        <v>1</v>
      </c>
      <c r="BI112" s="118">
        <v>1</v>
      </c>
      <c r="BJ112" s="9">
        <f t="shared" si="3"/>
        <v>1</v>
      </c>
      <c r="BK112" s="89">
        <v>83</v>
      </c>
      <c r="BL112" s="81"/>
      <c r="BM112" s="105" t="s">
        <v>219</v>
      </c>
      <c r="BN112" s="91" t="s">
        <v>159</v>
      </c>
      <c r="BO112" s="365">
        <v>-2.3557333333333332</v>
      </c>
      <c r="BP112" s="118">
        <v>3</v>
      </c>
      <c r="BQ112" s="118">
        <v>3</v>
      </c>
      <c r="BR112" s="9">
        <v>1</v>
      </c>
      <c r="BS112" s="89">
        <v>85</v>
      </c>
      <c r="BU112" s="98" t="s">
        <v>107</v>
      </c>
      <c r="BV112" s="96" t="s">
        <v>289</v>
      </c>
      <c r="BW112" s="25">
        <v>-3.8331999999999979</v>
      </c>
      <c r="BX112" s="118">
        <v>18</v>
      </c>
      <c r="BY112" s="118">
        <v>18</v>
      </c>
      <c r="BZ112" s="9">
        <v>1</v>
      </c>
      <c r="CA112" s="89">
        <v>88</v>
      </c>
    </row>
    <row r="113" spans="1:79" ht="18.75" x14ac:dyDescent="0.3">
      <c r="A113" s="99" t="s">
        <v>132</v>
      </c>
      <c r="B113" s="91" t="s">
        <v>133</v>
      </c>
      <c r="C113" s="138">
        <v>-0.99986666666666757</v>
      </c>
      <c r="D113" s="118">
        <v>5</v>
      </c>
      <c r="E113" s="118">
        <v>7</v>
      </c>
      <c r="F113" s="9">
        <v>0.7142857142857143</v>
      </c>
      <c r="G113" s="89">
        <v>100</v>
      </c>
      <c r="H113" s="81"/>
      <c r="I113" s="105" t="s">
        <v>173</v>
      </c>
      <c r="J113" s="96" t="s">
        <v>174</v>
      </c>
      <c r="K113" s="138">
        <v>-0.42857142857142705</v>
      </c>
      <c r="L113" s="118">
        <v>3</v>
      </c>
      <c r="M113" s="118">
        <v>4</v>
      </c>
      <c r="N113" s="9">
        <v>0.75</v>
      </c>
      <c r="O113" s="89">
        <v>97</v>
      </c>
      <c r="P113" s="21"/>
      <c r="Q113" s="105" t="s">
        <v>107</v>
      </c>
      <c r="R113" s="96" t="s">
        <v>289</v>
      </c>
      <c r="S113" s="138">
        <v>-2.2143999999999977</v>
      </c>
      <c r="T113" s="118">
        <v>10</v>
      </c>
      <c r="U113" s="118">
        <v>13</v>
      </c>
      <c r="V113" s="42">
        <v>0.76923076923076927</v>
      </c>
      <c r="W113" s="89">
        <v>97</v>
      </c>
      <c r="X113" s="21"/>
      <c r="Y113" s="94" t="s">
        <v>367</v>
      </c>
      <c r="Z113" s="91" t="s">
        <v>82</v>
      </c>
      <c r="AA113" s="138">
        <v>-6.75</v>
      </c>
      <c r="AB113" s="118">
        <v>4</v>
      </c>
      <c r="AC113" s="118">
        <v>5</v>
      </c>
      <c r="AD113" s="9">
        <v>0.8</v>
      </c>
      <c r="AE113" s="89">
        <v>97</v>
      </c>
      <c r="AF113" s="81"/>
      <c r="AG113" s="113" t="s">
        <v>32</v>
      </c>
      <c r="AH113" s="91" t="s">
        <v>33</v>
      </c>
      <c r="AI113" s="138">
        <v>4.4444444441182895E-5</v>
      </c>
      <c r="AJ113" s="54">
        <v>9</v>
      </c>
      <c r="AK113" s="54">
        <v>10</v>
      </c>
      <c r="AL113" s="9">
        <v>0.9</v>
      </c>
      <c r="AM113" s="89">
        <v>96</v>
      </c>
      <c r="AN113" s="81"/>
      <c r="AO113" s="113" t="s">
        <v>32</v>
      </c>
      <c r="AP113" s="91" t="s">
        <v>33</v>
      </c>
      <c r="AQ113" s="256">
        <v>4.4444444441182895E-5</v>
      </c>
      <c r="AR113" s="54">
        <v>9</v>
      </c>
      <c r="AS113" s="54">
        <v>10</v>
      </c>
      <c r="AT113" s="9">
        <v>0.9</v>
      </c>
      <c r="AU113" s="89">
        <v>96</v>
      </c>
      <c r="AV113" s="81"/>
      <c r="AW113" s="95" t="s">
        <v>102</v>
      </c>
      <c r="AX113" s="91" t="s">
        <v>83</v>
      </c>
      <c r="AY113" s="25">
        <v>2.5556000000000001</v>
      </c>
      <c r="AZ113" s="118">
        <v>55</v>
      </c>
      <c r="BA113" s="118">
        <v>63</v>
      </c>
      <c r="BB113" s="9">
        <f t="shared" si="2"/>
        <v>0.87301587301587302</v>
      </c>
      <c r="BC113" s="89">
        <v>96</v>
      </c>
      <c r="BD113" s="81"/>
      <c r="BE113" s="97" t="s">
        <v>36</v>
      </c>
      <c r="BF113" s="91" t="s">
        <v>37</v>
      </c>
      <c r="BG113" s="25">
        <v>2.5</v>
      </c>
      <c r="BH113" s="169">
        <v>19</v>
      </c>
      <c r="BI113" s="169">
        <v>20</v>
      </c>
      <c r="BJ113" s="9">
        <f t="shared" si="3"/>
        <v>0.95</v>
      </c>
      <c r="BK113" s="89">
        <v>96</v>
      </c>
      <c r="BL113" s="81"/>
      <c r="BM113" s="102" t="s">
        <v>79</v>
      </c>
      <c r="BN113" s="91" t="s">
        <v>80</v>
      </c>
      <c r="BO113" s="365">
        <v>1</v>
      </c>
      <c r="BP113" s="118">
        <v>2</v>
      </c>
      <c r="BQ113" s="118">
        <v>2</v>
      </c>
      <c r="BR113" s="9">
        <v>1</v>
      </c>
      <c r="BS113" s="89">
        <v>85</v>
      </c>
      <c r="BU113" s="105" t="s">
        <v>290</v>
      </c>
      <c r="BV113" s="91" t="s">
        <v>291</v>
      </c>
      <c r="BW113" s="25">
        <v>3.75</v>
      </c>
      <c r="BX113" s="118">
        <v>7</v>
      </c>
      <c r="BY113" s="118">
        <v>7</v>
      </c>
      <c r="BZ113" s="9">
        <v>1</v>
      </c>
      <c r="CA113" s="89">
        <v>88</v>
      </c>
    </row>
    <row r="114" spans="1:79" ht="18.75" x14ac:dyDescent="0.3">
      <c r="A114" s="102" t="s">
        <v>102</v>
      </c>
      <c r="B114" s="96" t="s">
        <v>103</v>
      </c>
      <c r="C114" s="138">
        <v>-2.9666999999999977</v>
      </c>
      <c r="D114" s="118">
        <v>15</v>
      </c>
      <c r="E114" s="118">
        <v>22</v>
      </c>
      <c r="F114" s="9">
        <v>0.68181818181818177</v>
      </c>
      <c r="G114" s="89">
        <v>101</v>
      </c>
      <c r="H114" s="81"/>
      <c r="I114" s="105" t="s">
        <v>189</v>
      </c>
      <c r="J114" s="91" t="s">
        <v>190</v>
      </c>
      <c r="K114" s="138">
        <v>-3.5714285714285721</v>
      </c>
      <c r="L114" s="118">
        <v>3</v>
      </c>
      <c r="M114" s="118">
        <v>4</v>
      </c>
      <c r="N114" s="9">
        <v>0.75</v>
      </c>
      <c r="O114" s="89">
        <v>97</v>
      </c>
      <c r="P114" s="21"/>
      <c r="Q114" s="105" t="s">
        <v>49</v>
      </c>
      <c r="R114" s="91" t="s">
        <v>50</v>
      </c>
      <c r="S114" s="138">
        <v>1.2000888888888888</v>
      </c>
      <c r="T114" s="118">
        <v>6</v>
      </c>
      <c r="U114" s="118">
        <v>8</v>
      </c>
      <c r="V114" s="42">
        <v>0.75</v>
      </c>
      <c r="W114" s="89">
        <v>99</v>
      </c>
      <c r="X114" s="21"/>
      <c r="Y114" s="95" t="s">
        <v>89</v>
      </c>
      <c r="Z114" s="91" t="s">
        <v>91</v>
      </c>
      <c r="AA114" s="187">
        <v>3.5555999999999983</v>
      </c>
      <c r="AB114" s="119">
        <v>14</v>
      </c>
      <c r="AC114" s="119">
        <v>18</v>
      </c>
      <c r="AD114" s="27">
        <v>0.77777777777777779</v>
      </c>
      <c r="AE114" s="119">
        <v>99</v>
      </c>
      <c r="AF114" s="81"/>
      <c r="AG114" s="98" t="s">
        <v>102</v>
      </c>
      <c r="AH114" s="91" t="s">
        <v>83</v>
      </c>
      <c r="AI114" s="239">
        <v>2.5556000000000001</v>
      </c>
      <c r="AJ114" s="119">
        <v>55</v>
      </c>
      <c r="AK114" s="119">
        <v>63</v>
      </c>
      <c r="AL114" s="27">
        <v>0.87301587301587302</v>
      </c>
      <c r="AM114" s="119">
        <v>97</v>
      </c>
      <c r="AN114" s="81"/>
      <c r="AO114" s="98" t="s">
        <v>102</v>
      </c>
      <c r="AP114" s="91" t="s">
        <v>83</v>
      </c>
      <c r="AQ114" s="256">
        <v>2.5556000000000001</v>
      </c>
      <c r="AR114" s="118">
        <v>55</v>
      </c>
      <c r="AS114" s="118">
        <v>63</v>
      </c>
      <c r="AT114" s="9">
        <v>0.87301587301587302</v>
      </c>
      <c r="AU114" s="89">
        <v>97</v>
      </c>
      <c r="AV114" s="81"/>
      <c r="AW114" s="97" t="s">
        <v>132</v>
      </c>
      <c r="AX114" s="91" t="s">
        <v>133</v>
      </c>
      <c r="AY114" s="25">
        <v>0</v>
      </c>
      <c r="AZ114" s="118">
        <v>6</v>
      </c>
      <c r="BA114" s="118">
        <v>7</v>
      </c>
      <c r="BB114" s="9">
        <f t="shared" si="2"/>
        <v>0.8571428571428571</v>
      </c>
      <c r="BC114" s="89">
        <v>97</v>
      </c>
      <c r="BD114" s="81"/>
      <c r="BE114" s="97" t="s">
        <v>238</v>
      </c>
      <c r="BF114" s="91" t="s">
        <v>239</v>
      </c>
      <c r="BG114" s="25">
        <v>-1.5</v>
      </c>
      <c r="BH114" s="118">
        <v>10</v>
      </c>
      <c r="BI114" s="118">
        <v>11</v>
      </c>
      <c r="BJ114" s="9">
        <f t="shared" si="3"/>
        <v>0.90909090909090906</v>
      </c>
      <c r="BK114" s="89">
        <v>97</v>
      </c>
      <c r="BL114" s="81"/>
      <c r="BM114" s="101" t="s">
        <v>201</v>
      </c>
      <c r="BN114" s="91" t="s">
        <v>202</v>
      </c>
      <c r="BO114" s="365">
        <v>2</v>
      </c>
      <c r="BP114" s="118">
        <v>2</v>
      </c>
      <c r="BQ114" s="118">
        <v>2</v>
      </c>
      <c r="BR114" s="9">
        <v>1</v>
      </c>
      <c r="BS114" s="89">
        <v>85</v>
      </c>
      <c r="BU114" s="102" t="s">
        <v>472</v>
      </c>
      <c r="BV114" s="96" t="s">
        <v>473</v>
      </c>
      <c r="BW114" s="25">
        <v>0</v>
      </c>
      <c r="BX114" s="118">
        <v>6</v>
      </c>
      <c r="BY114" s="118">
        <v>6</v>
      </c>
      <c r="BZ114" s="9">
        <v>1</v>
      </c>
      <c r="CA114" s="89">
        <v>88</v>
      </c>
    </row>
    <row r="115" spans="1:79" ht="18.75" x14ac:dyDescent="0.3">
      <c r="A115" s="98" t="s">
        <v>89</v>
      </c>
      <c r="B115" s="91" t="s">
        <v>91</v>
      </c>
      <c r="C115" s="138">
        <v>1.3333333333333321</v>
      </c>
      <c r="D115" s="118">
        <v>6</v>
      </c>
      <c r="E115" s="118">
        <v>9</v>
      </c>
      <c r="F115" s="9">
        <v>0.66666666666666663</v>
      </c>
      <c r="G115" s="89">
        <v>102</v>
      </c>
      <c r="H115" s="81"/>
      <c r="I115" s="94" t="s">
        <v>196</v>
      </c>
      <c r="J115" s="96" t="s">
        <v>197</v>
      </c>
      <c r="K115" s="138">
        <v>-2.2857142857142847</v>
      </c>
      <c r="L115" s="118">
        <v>3</v>
      </c>
      <c r="M115" s="118">
        <v>4</v>
      </c>
      <c r="N115" s="9">
        <v>0.75</v>
      </c>
      <c r="O115" s="89">
        <v>97</v>
      </c>
      <c r="P115" s="21"/>
      <c r="Q115" s="145" t="s">
        <v>213</v>
      </c>
      <c r="R115" s="111" t="s">
        <v>117</v>
      </c>
      <c r="S115" s="138">
        <v>-1.0000000000331966E-4</v>
      </c>
      <c r="T115" s="118">
        <v>6</v>
      </c>
      <c r="U115" s="118">
        <v>8</v>
      </c>
      <c r="V115" s="42">
        <v>0.75</v>
      </c>
      <c r="W115" s="89">
        <v>99</v>
      </c>
      <c r="X115" s="21"/>
      <c r="Y115" s="105" t="s">
        <v>196</v>
      </c>
      <c r="Z115" s="91" t="s">
        <v>108</v>
      </c>
      <c r="AA115" s="25">
        <v>-2.5555333333333365</v>
      </c>
      <c r="AB115" s="118">
        <v>14</v>
      </c>
      <c r="AC115" s="118">
        <v>18</v>
      </c>
      <c r="AD115" s="9">
        <v>0.77777777777777779</v>
      </c>
      <c r="AE115" s="89">
        <v>99</v>
      </c>
      <c r="AF115" s="81"/>
      <c r="AG115" s="97" t="s">
        <v>99</v>
      </c>
      <c r="AH115" s="96" t="s">
        <v>368</v>
      </c>
      <c r="AI115" s="138">
        <v>3.3999999999999986</v>
      </c>
      <c r="AJ115" s="118">
        <v>6</v>
      </c>
      <c r="AK115" s="118">
        <v>7</v>
      </c>
      <c r="AL115" s="9">
        <v>0.8571428571428571</v>
      </c>
      <c r="AM115" s="89">
        <v>98</v>
      </c>
      <c r="AN115" s="81"/>
      <c r="AO115" s="99" t="s">
        <v>132</v>
      </c>
      <c r="AP115" s="91" t="s">
        <v>133</v>
      </c>
      <c r="AQ115" s="256">
        <v>0</v>
      </c>
      <c r="AR115" s="118">
        <v>6</v>
      </c>
      <c r="AS115" s="118">
        <v>7</v>
      </c>
      <c r="AT115" s="9">
        <v>0.8571428571428571</v>
      </c>
      <c r="AU115" s="89">
        <v>98</v>
      </c>
      <c r="AV115" s="81"/>
      <c r="AW115" s="16" t="s">
        <v>30</v>
      </c>
      <c r="AX115" s="91" t="s">
        <v>31</v>
      </c>
      <c r="AY115" s="25">
        <v>0.20000000000000195</v>
      </c>
      <c r="AZ115" s="118">
        <v>15</v>
      </c>
      <c r="BA115" s="118">
        <v>18</v>
      </c>
      <c r="BB115" s="9">
        <f t="shared" si="2"/>
        <v>0.83333333333333337</v>
      </c>
      <c r="BC115" s="89">
        <v>98</v>
      </c>
      <c r="BD115" s="81"/>
      <c r="BE115" s="95" t="s">
        <v>102</v>
      </c>
      <c r="BF115" s="91" t="s">
        <v>83</v>
      </c>
      <c r="BG115" s="187">
        <v>3.1666666666666634</v>
      </c>
      <c r="BH115" s="119">
        <v>59</v>
      </c>
      <c r="BI115" s="119">
        <v>65</v>
      </c>
      <c r="BJ115" s="342">
        <f t="shared" si="3"/>
        <v>0.90769230769230769</v>
      </c>
      <c r="BK115" s="119">
        <v>98</v>
      </c>
      <c r="BL115" s="81"/>
      <c r="BM115" s="92" t="s">
        <v>15</v>
      </c>
      <c r="BN115" s="93" t="s">
        <v>16</v>
      </c>
      <c r="BO115" s="365">
        <v>0</v>
      </c>
      <c r="BP115" s="118">
        <v>1</v>
      </c>
      <c r="BQ115" s="118">
        <v>1</v>
      </c>
      <c r="BR115" s="9">
        <v>1</v>
      </c>
      <c r="BS115" s="89">
        <v>85</v>
      </c>
      <c r="BU115" s="101" t="s">
        <v>139</v>
      </c>
      <c r="BV115" s="91" t="s">
        <v>98</v>
      </c>
      <c r="BW115" s="25">
        <v>3</v>
      </c>
      <c r="BX115" s="118">
        <v>6</v>
      </c>
      <c r="BY115" s="118">
        <v>6</v>
      </c>
      <c r="BZ115" s="9">
        <v>1</v>
      </c>
      <c r="CA115" s="89">
        <v>88</v>
      </c>
    </row>
    <row r="116" spans="1:79" ht="18.75" x14ac:dyDescent="0.3">
      <c r="A116" s="94" t="s">
        <v>231</v>
      </c>
      <c r="B116" s="91" t="s">
        <v>118</v>
      </c>
      <c r="C116" s="138">
        <v>-2.9999999999999982</v>
      </c>
      <c r="D116" s="118">
        <v>2</v>
      </c>
      <c r="E116" s="118">
        <v>3</v>
      </c>
      <c r="F116" s="9">
        <v>0.66666666666666663</v>
      </c>
      <c r="G116" s="89">
        <v>102</v>
      </c>
      <c r="H116" s="81"/>
      <c r="I116" s="99" t="s">
        <v>132</v>
      </c>
      <c r="J116" s="91" t="s">
        <v>133</v>
      </c>
      <c r="K116" s="138">
        <v>-0.99986666666666757</v>
      </c>
      <c r="L116" s="118">
        <v>5</v>
      </c>
      <c r="M116" s="118">
        <v>7</v>
      </c>
      <c r="N116" s="9">
        <v>0.7142857142857143</v>
      </c>
      <c r="O116" s="89">
        <v>103</v>
      </c>
      <c r="P116" s="21"/>
      <c r="Q116" s="105" t="s">
        <v>173</v>
      </c>
      <c r="R116" s="96" t="s">
        <v>174</v>
      </c>
      <c r="S116" s="138">
        <v>-0.42857142857142705</v>
      </c>
      <c r="T116" s="118">
        <v>3</v>
      </c>
      <c r="U116" s="118">
        <v>4</v>
      </c>
      <c r="V116" s="42">
        <v>0.75</v>
      </c>
      <c r="W116" s="89">
        <v>99</v>
      </c>
      <c r="X116" s="21"/>
      <c r="Y116" s="92" t="s">
        <v>71</v>
      </c>
      <c r="Z116" s="93" t="s">
        <v>72</v>
      </c>
      <c r="AA116" s="138">
        <v>-0.60000000000000053</v>
      </c>
      <c r="AB116" s="118">
        <v>7</v>
      </c>
      <c r="AC116" s="118">
        <v>9</v>
      </c>
      <c r="AD116" s="9">
        <v>0.77777777777777779</v>
      </c>
      <c r="AE116" s="89">
        <v>99</v>
      </c>
      <c r="AF116" s="81"/>
      <c r="AG116" s="99" t="s">
        <v>132</v>
      </c>
      <c r="AH116" s="91" t="s">
        <v>133</v>
      </c>
      <c r="AI116" s="239">
        <v>0</v>
      </c>
      <c r="AJ116" s="119">
        <v>6</v>
      </c>
      <c r="AK116" s="119">
        <v>7</v>
      </c>
      <c r="AL116" s="27">
        <v>0.8571428571428571</v>
      </c>
      <c r="AM116" s="119">
        <v>98</v>
      </c>
      <c r="AN116" s="81"/>
      <c r="AO116" s="102" t="s">
        <v>30</v>
      </c>
      <c r="AP116" s="91" t="s">
        <v>31</v>
      </c>
      <c r="AQ116" s="256">
        <v>0.20000000000000195</v>
      </c>
      <c r="AR116" s="118">
        <v>15</v>
      </c>
      <c r="AS116" s="118">
        <v>18</v>
      </c>
      <c r="AT116" s="9">
        <v>0.83333333333333337</v>
      </c>
      <c r="AU116" s="89">
        <v>99</v>
      </c>
      <c r="AV116" s="81"/>
      <c r="AW116" s="95" t="s">
        <v>251</v>
      </c>
      <c r="AX116" s="91" t="s">
        <v>327</v>
      </c>
      <c r="AY116" s="25">
        <v>2.6501999999999999</v>
      </c>
      <c r="AZ116" s="118">
        <v>38</v>
      </c>
      <c r="BA116" s="118">
        <v>47</v>
      </c>
      <c r="BB116" s="9">
        <f t="shared" si="2"/>
        <v>0.80851063829787229</v>
      </c>
      <c r="BC116" s="89">
        <v>99</v>
      </c>
      <c r="BD116" s="81"/>
      <c r="BE116" s="112" t="s">
        <v>32</v>
      </c>
      <c r="BF116" s="91" t="s">
        <v>33</v>
      </c>
      <c r="BG116" s="25">
        <v>4.4444444441182895E-5</v>
      </c>
      <c r="BH116" s="54">
        <v>9</v>
      </c>
      <c r="BI116" s="54">
        <v>10</v>
      </c>
      <c r="BJ116" s="9">
        <f t="shared" si="3"/>
        <v>0.9</v>
      </c>
      <c r="BK116" s="89">
        <v>99</v>
      </c>
      <c r="BL116" s="81"/>
      <c r="BM116" s="97" t="s">
        <v>36</v>
      </c>
      <c r="BN116" s="91" t="s">
        <v>37</v>
      </c>
      <c r="BO116" s="365">
        <v>2.5</v>
      </c>
      <c r="BP116" s="169">
        <v>19</v>
      </c>
      <c r="BQ116" s="169">
        <v>20</v>
      </c>
      <c r="BR116" s="9">
        <v>0.95</v>
      </c>
      <c r="BS116" s="89">
        <v>99</v>
      </c>
      <c r="BU116" s="105" t="s">
        <v>351</v>
      </c>
      <c r="BV116" s="91" t="s">
        <v>352</v>
      </c>
      <c r="BW116" s="25">
        <v>0</v>
      </c>
      <c r="BX116" s="118">
        <v>9</v>
      </c>
      <c r="BY116" s="118">
        <v>9</v>
      </c>
      <c r="BZ116" s="9">
        <v>1</v>
      </c>
      <c r="CA116" s="89">
        <v>88</v>
      </c>
    </row>
    <row r="117" spans="1:79" ht="18.75" x14ac:dyDescent="0.3">
      <c r="A117" s="94" t="s">
        <v>240</v>
      </c>
      <c r="B117" s="96" t="s">
        <v>156</v>
      </c>
      <c r="C117" s="138">
        <v>2.3999999999999986</v>
      </c>
      <c r="D117" s="118">
        <v>2</v>
      </c>
      <c r="E117" s="118">
        <v>3</v>
      </c>
      <c r="F117" s="9">
        <v>0.66666666666666663</v>
      </c>
      <c r="G117" s="89">
        <v>102</v>
      </c>
      <c r="H117" s="81"/>
      <c r="I117" s="102" t="s">
        <v>102</v>
      </c>
      <c r="J117" s="96" t="s">
        <v>103</v>
      </c>
      <c r="K117" s="138">
        <v>-2.9666999999999977</v>
      </c>
      <c r="L117" s="118">
        <v>15</v>
      </c>
      <c r="M117" s="118">
        <v>22</v>
      </c>
      <c r="N117" s="9">
        <v>0.68181818181818177</v>
      </c>
      <c r="O117" s="89">
        <v>104</v>
      </c>
      <c r="P117" s="21"/>
      <c r="Q117" s="105" t="s">
        <v>189</v>
      </c>
      <c r="R117" s="91" t="s">
        <v>190</v>
      </c>
      <c r="S117" s="138">
        <v>-3.5714285714285721</v>
      </c>
      <c r="T117" s="118">
        <v>3</v>
      </c>
      <c r="U117" s="118">
        <v>4</v>
      </c>
      <c r="V117" s="42">
        <v>0.75</v>
      </c>
      <c r="W117" s="89">
        <v>99</v>
      </c>
      <c r="X117" s="21"/>
      <c r="Y117" s="105" t="s">
        <v>228</v>
      </c>
      <c r="Z117" s="96" t="s">
        <v>230</v>
      </c>
      <c r="AA117" s="138">
        <v>-5.6109777777777801</v>
      </c>
      <c r="AB117" s="118">
        <v>20</v>
      </c>
      <c r="AC117" s="118">
        <v>26</v>
      </c>
      <c r="AD117" s="9">
        <v>0.76923076923076927</v>
      </c>
      <c r="AE117" s="89">
        <v>102</v>
      </c>
      <c r="AF117" s="81"/>
      <c r="AG117" s="102" t="s">
        <v>30</v>
      </c>
      <c r="AH117" s="91" t="s">
        <v>31</v>
      </c>
      <c r="AI117" s="138">
        <v>0.20000000000000195</v>
      </c>
      <c r="AJ117" s="118">
        <v>15</v>
      </c>
      <c r="AK117" s="118">
        <v>18</v>
      </c>
      <c r="AL117" s="9">
        <v>0.83333333333333337</v>
      </c>
      <c r="AM117" s="89">
        <v>100</v>
      </c>
      <c r="AN117" s="81"/>
      <c r="AO117" s="98" t="s">
        <v>251</v>
      </c>
      <c r="AP117" s="91" t="s">
        <v>327</v>
      </c>
      <c r="AQ117" s="257">
        <v>2.6501999999999999</v>
      </c>
      <c r="AR117" s="119">
        <v>38</v>
      </c>
      <c r="AS117" s="119">
        <v>47</v>
      </c>
      <c r="AT117" s="27">
        <v>0.80851063829787229</v>
      </c>
      <c r="AU117" s="119">
        <v>100</v>
      </c>
      <c r="AV117" s="81"/>
      <c r="AW117" s="95" t="s">
        <v>366</v>
      </c>
      <c r="AX117" s="91" t="s">
        <v>66</v>
      </c>
      <c r="AY117" s="25">
        <v>-2.5</v>
      </c>
      <c r="AZ117" s="118">
        <v>4</v>
      </c>
      <c r="BA117" s="118">
        <v>5</v>
      </c>
      <c r="BB117" s="9">
        <f t="shared" si="2"/>
        <v>0.8</v>
      </c>
      <c r="BC117" s="89">
        <v>100</v>
      </c>
      <c r="BD117" s="81"/>
      <c r="BE117" s="97" t="s">
        <v>132</v>
      </c>
      <c r="BF117" s="91" t="s">
        <v>133</v>
      </c>
      <c r="BG117" s="25">
        <v>0</v>
      </c>
      <c r="BH117" s="118">
        <v>6</v>
      </c>
      <c r="BI117" s="118">
        <v>7</v>
      </c>
      <c r="BJ117" s="9">
        <f t="shared" si="3"/>
        <v>0.8571428571428571</v>
      </c>
      <c r="BK117" s="89">
        <v>100</v>
      </c>
      <c r="BL117" s="81"/>
      <c r="BM117" s="97" t="s">
        <v>238</v>
      </c>
      <c r="BN117" s="91" t="s">
        <v>239</v>
      </c>
      <c r="BO117" s="365">
        <v>-1.5</v>
      </c>
      <c r="BP117" s="118">
        <v>10</v>
      </c>
      <c r="BQ117" s="118">
        <v>11</v>
      </c>
      <c r="BR117" s="9">
        <v>0.90909090909090906</v>
      </c>
      <c r="BS117" s="89">
        <v>100</v>
      </c>
      <c r="BU117" s="101" t="s">
        <v>201</v>
      </c>
      <c r="BV117" s="91" t="s">
        <v>202</v>
      </c>
      <c r="BW117" s="25">
        <v>2</v>
      </c>
      <c r="BX117" s="118">
        <v>2</v>
      </c>
      <c r="BY117" s="118">
        <v>2</v>
      </c>
      <c r="BZ117" s="9">
        <v>1</v>
      </c>
      <c r="CA117" s="89">
        <v>88</v>
      </c>
    </row>
    <row r="118" spans="1:79" ht="18.75" x14ac:dyDescent="0.3">
      <c r="A118" s="133" t="s">
        <v>292</v>
      </c>
      <c r="B118" s="96" t="s">
        <v>117</v>
      </c>
      <c r="C118" s="138">
        <v>0.46670000000000122</v>
      </c>
      <c r="D118" s="118">
        <v>9</v>
      </c>
      <c r="E118" s="118">
        <v>14</v>
      </c>
      <c r="F118" s="9">
        <v>0.6428571428571429</v>
      </c>
      <c r="G118" s="89">
        <v>105</v>
      </c>
      <c r="H118" s="81"/>
      <c r="I118" s="98" t="s">
        <v>89</v>
      </c>
      <c r="J118" s="91" t="s">
        <v>91</v>
      </c>
      <c r="K118" s="138">
        <v>1.3333333333333321</v>
      </c>
      <c r="L118" s="118">
        <v>6</v>
      </c>
      <c r="M118" s="118">
        <v>9</v>
      </c>
      <c r="N118" s="9">
        <v>0.66666666666666663</v>
      </c>
      <c r="O118" s="89">
        <v>105</v>
      </c>
      <c r="P118" s="21"/>
      <c r="Q118" s="94" t="s">
        <v>196</v>
      </c>
      <c r="R118" s="96" t="s">
        <v>197</v>
      </c>
      <c r="S118" s="138">
        <v>-2.2857142857142847</v>
      </c>
      <c r="T118" s="118">
        <v>3</v>
      </c>
      <c r="U118" s="118">
        <v>4</v>
      </c>
      <c r="V118" s="42">
        <v>0.75</v>
      </c>
      <c r="W118" s="89">
        <v>99</v>
      </c>
      <c r="X118" s="21"/>
      <c r="Y118" s="105" t="s">
        <v>107</v>
      </c>
      <c r="Z118" s="96" t="s">
        <v>289</v>
      </c>
      <c r="AA118" s="138">
        <v>-2.2143999999999977</v>
      </c>
      <c r="AB118" s="118">
        <v>10</v>
      </c>
      <c r="AC118" s="118">
        <v>13</v>
      </c>
      <c r="AD118" s="9">
        <v>0.76923076923076927</v>
      </c>
      <c r="AE118" s="89">
        <v>102</v>
      </c>
      <c r="AF118" s="81"/>
      <c r="AG118" s="98" t="s">
        <v>251</v>
      </c>
      <c r="AH118" s="91" t="s">
        <v>327</v>
      </c>
      <c r="AI118" s="239">
        <v>2.6501999999999999</v>
      </c>
      <c r="AJ118" s="119">
        <v>37</v>
      </c>
      <c r="AK118" s="119">
        <v>45</v>
      </c>
      <c r="AL118" s="27">
        <v>0.82222222222222219</v>
      </c>
      <c r="AM118" s="119">
        <v>101</v>
      </c>
      <c r="AN118" s="81"/>
      <c r="AO118" s="98" t="s">
        <v>366</v>
      </c>
      <c r="AP118" s="91" t="s">
        <v>66</v>
      </c>
      <c r="AQ118" s="256">
        <v>-2.5</v>
      </c>
      <c r="AR118" s="118">
        <v>4</v>
      </c>
      <c r="AS118" s="118">
        <v>5</v>
      </c>
      <c r="AT118" s="9">
        <v>0.8</v>
      </c>
      <c r="AU118" s="89">
        <v>101</v>
      </c>
      <c r="AV118" s="81"/>
      <c r="AW118" s="317" t="s">
        <v>28</v>
      </c>
      <c r="AX118" s="93" t="s">
        <v>29</v>
      </c>
      <c r="AY118" s="25">
        <v>0.99990000000000112</v>
      </c>
      <c r="AZ118" s="118">
        <v>28</v>
      </c>
      <c r="BA118" s="118">
        <v>36</v>
      </c>
      <c r="BB118" s="9">
        <f t="shared" si="2"/>
        <v>0.77777777777777779</v>
      </c>
      <c r="BC118" s="89">
        <v>101</v>
      </c>
      <c r="BD118" s="81"/>
      <c r="BE118" s="16" t="s">
        <v>30</v>
      </c>
      <c r="BF118" s="91" t="s">
        <v>31</v>
      </c>
      <c r="BG118" s="25">
        <v>0.20000000000000195</v>
      </c>
      <c r="BH118" s="118">
        <v>15</v>
      </c>
      <c r="BI118" s="118">
        <v>18</v>
      </c>
      <c r="BJ118" s="9">
        <f t="shared" si="3"/>
        <v>0.83333333333333337</v>
      </c>
      <c r="BK118" s="89">
        <v>101</v>
      </c>
      <c r="BL118" s="81"/>
      <c r="BM118" s="95" t="s">
        <v>102</v>
      </c>
      <c r="BN118" s="91" t="s">
        <v>83</v>
      </c>
      <c r="BO118" s="365">
        <v>3.1666666666666634</v>
      </c>
      <c r="BP118" s="118">
        <v>59</v>
      </c>
      <c r="BQ118" s="118">
        <v>65</v>
      </c>
      <c r="BR118" s="389">
        <v>0.90769230769230769</v>
      </c>
      <c r="BS118" s="89">
        <v>101</v>
      </c>
      <c r="BU118" s="105" t="s">
        <v>219</v>
      </c>
      <c r="BV118" s="91" t="s">
        <v>159</v>
      </c>
      <c r="BW118" s="25">
        <v>-2.3557333333333332</v>
      </c>
      <c r="BX118" s="118">
        <v>3</v>
      </c>
      <c r="BY118" s="118">
        <v>3</v>
      </c>
      <c r="BZ118" s="9">
        <v>1</v>
      </c>
      <c r="CA118" s="89">
        <v>88</v>
      </c>
    </row>
    <row r="119" spans="1:79" ht="18.75" x14ac:dyDescent="0.3">
      <c r="A119" s="98" t="s">
        <v>51</v>
      </c>
      <c r="B119" s="96" t="s">
        <v>52</v>
      </c>
      <c r="C119" s="138">
        <v>-5.8333333333333348</v>
      </c>
      <c r="D119" s="118">
        <v>5</v>
      </c>
      <c r="E119" s="118">
        <v>8</v>
      </c>
      <c r="F119" s="9">
        <v>0.625</v>
      </c>
      <c r="G119" s="89">
        <v>106</v>
      </c>
      <c r="H119" s="81"/>
      <c r="I119" s="94" t="s">
        <v>231</v>
      </c>
      <c r="J119" s="91" t="s">
        <v>118</v>
      </c>
      <c r="K119" s="138">
        <v>-2.9999999999999982</v>
      </c>
      <c r="L119" s="118">
        <v>2</v>
      </c>
      <c r="M119" s="118">
        <v>3</v>
      </c>
      <c r="N119" s="9">
        <v>0.66666666666666663</v>
      </c>
      <c r="O119" s="89">
        <v>105</v>
      </c>
      <c r="P119" s="21"/>
      <c r="Q119" s="98" t="s">
        <v>111</v>
      </c>
      <c r="R119" s="91" t="s">
        <v>112</v>
      </c>
      <c r="S119" s="187">
        <v>1.0666666666666575</v>
      </c>
      <c r="T119" s="119">
        <v>52</v>
      </c>
      <c r="U119" s="119">
        <v>72</v>
      </c>
      <c r="V119" s="42">
        <v>0.72222222222222221</v>
      </c>
      <c r="W119" s="89">
        <v>104</v>
      </c>
      <c r="X119" s="21"/>
      <c r="Y119" s="105" t="s">
        <v>49</v>
      </c>
      <c r="Z119" s="91" t="s">
        <v>50</v>
      </c>
      <c r="AA119" s="138">
        <v>1.2000888888888888</v>
      </c>
      <c r="AB119" s="118">
        <v>6</v>
      </c>
      <c r="AC119" s="118">
        <v>8</v>
      </c>
      <c r="AD119" s="9">
        <v>0.75</v>
      </c>
      <c r="AE119" s="89">
        <v>104</v>
      </c>
      <c r="AF119" s="81"/>
      <c r="AG119" s="98" t="s">
        <v>366</v>
      </c>
      <c r="AH119" s="91" t="s">
        <v>66</v>
      </c>
      <c r="AI119" s="138">
        <v>-2.5</v>
      </c>
      <c r="AJ119" s="118">
        <v>4</v>
      </c>
      <c r="AK119" s="118">
        <v>5</v>
      </c>
      <c r="AL119" s="9">
        <v>0.8</v>
      </c>
      <c r="AM119" s="89">
        <v>102</v>
      </c>
      <c r="AN119" s="81"/>
      <c r="AO119" s="140" t="s">
        <v>28</v>
      </c>
      <c r="AP119" s="93" t="s">
        <v>29</v>
      </c>
      <c r="AQ119" s="256">
        <v>0.99990000000000112</v>
      </c>
      <c r="AR119" s="118">
        <v>28</v>
      </c>
      <c r="AS119" s="118">
        <v>36</v>
      </c>
      <c r="AT119" s="9">
        <v>0.77777777777777779</v>
      </c>
      <c r="AU119" s="89">
        <v>102</v>
      </c>
      <c r="AV119" s="81"/>
      <c r="AW119" s="94" t="s">
        <v>89</v>
      </c>
      <c r="AX119" s="91" t="s">
        <v>91</v>
      </c>
      <c r="AY119" s="25">
        <v>3.5555999999999983</v>
      </c>
      <c r="AZ119" s="118">
        <v>14</v>
      </c>
      <c r="BA119" s="118">
        <v>18</v>
      </c>
      <c r="BB119" s="9">
        <f t="shared" si="2"/>
        <v>0.77777777777777779</v>
      </c>
      <c r="BC119" s="89">
        <v>101</v>
      </c>
      <c r="BD119" s="81"/>
      <c r="BE119" s="16" t="s">
        <v>102</v>
      </c>
      <c r="BF119" s="96" t="s">
        <v>103</v>
      </c>
      <c r="BG119" s="187">
        <v>-3.4777777777777779</v>
      </c>
      <c r="BH119" s="119">
        <v>23</v>
      </c>
      <c r="BI119" s="119">
        <v>28</v>
      </c>
      <c r="BJ119" s="342">
        <f t="shared" si="3"/>
        <v>0.8214285714285714</v>
      </c>
      <c r="BK119" s="119">
        <v>102</v>
      </c>
      <c r="BL119" s="81"/>
      <c r="BM119" s="112" t="s">
        <v>32</v>
      </c>
      <c r="BN119" s="91" t="s">
        <v>33</v>
      </c>
      <c r="BO119" s="365">
        <v>4.4444444441182895E-5</v>
      </c>
      <c r="BP119" s="54">
        <v>9</v>
      </c>
      <c r="BQ119" s="54">
        <v>10</v>
      </c>
      <c r="BR119" s="9">
        <v>0.9</v>
      </c>
      <c r="BS119" s="89">
        <v>102</v>
      </c>
      <c r="BU119" s="97" t="s">
        <v>36</v>
      </c>
      <c r="BV119" s="91" t="s">
        <v>37</v>
      </c>
      <c r="BW119" s="25">
        <v>2.5</v>
      </c>
      <c r="BX119" s="118">
        <v>19</v>
      </c>
      <c r="BY119" s="169">
        <v>20</v>
      </c>
      <c r="BZ119" s="9">
        <v>0.95</v>
      </c>
      <c r="CA119" s="89">
        <v>102</v>
      </c>
    </row>
    <row r="120" spans="1:79" ht="18.75" x14ac:dyDescent="0.3">
      <c r="A120" s="102" t="s">
        <v>208</v>
      </c>
      <c r="B120" s="91" t="s">
        <v>209</v>
      </c>
      <c r="C120" s="138">
        <v>2.6142857142857139</v>
      </c>
      <c r="D120" s="118">
        <v>9</v>
      </c>
      <c r="E120" s="118">
        <v>15</v>
      </c>
      <c r="F120" s="9">
        <v>0.6</v>
      </c>
      <c r="G120" s="89">
        <v>107</v>
      </c>
      <c r="H120" s="81"/>
      <c r="I120" s="94" t="s">
        <v>240</v>
      </c>
      <c r="J120" s="96" t="s">
        <v>156</v>
      </c>
      <c r="K120" s="138">
        <v>2.3999999999999986</v>
      </c>
      <c r="L120" s="118">
        <v>2</v>
      </c>
      <c r="M120" s="118">
        <v>3</v>
      </c>
      <c r="N120" s="9">
        <v>0.66666666666666663</v>
      </c>
      <c r="O120" s="89">
        <v>105</v>
      </c>
      <c r="P120" s="21"/>
      <c r="Q120" s="99" t="s">
        <v>132</v>
      </c>
      <c r="R120" s="91" t="s">
        <v>133</v>
      </c>
      <c r="S120" s="138">
        <v>-0.99986666666666757</v>
      </c>
      <c r="T120" s="118">
        <v>5</v>
      </c>
      <c r="U120" s="118">
        <v>7</v>
      </c>
      <c r="V120" s="42">
        <v>0.7142857142857143</v>
      </c>
      <c r="W120" s="89">
        <v>105</v>
      </c>
      <c r="X120" s="21"/>
      <c r="Y120" s="145" t="s">
        <v>213</v>
      </c>
      <c r="Z120" s="111" t="s">
        <v>117</v>
      </c>
      <c r="AA120" s="138">
        <v>-1.0000000000331966E-4</v>
      </c>
      <c r="AB120" s="118">
        <v>6</v>
      </c>
      <c r="AC120" s="118">
        <v>8</v>
      </c>
      <c r="AD120" s="9">
        <v>0.75</v>
      </c>
      <c r="AE120" s="89">
        <v>104</v>
      </c>
      <c r="AF120" s="81"/>
      <c r="AG120" s="94" t="s">
        <v>367</v>
      </c>
      <c r="AH120" s="91" t="s">
        <v>82</v>
      </c>
      <c r="AI120" s="138">
        <v>-6.75</v>
      </c>
      <c r="AJ120" s="118">
        <v>4</v>
      </c>
      <c r="AK120" s="118">
        <v>5</v>
      </c>
      <c r="AL120" s="9">
        <v>0.8</v>
      </c>
      <c r="AM120" s="89">
        <v>102</v>
      </c>
      <c r="AN120" s="81"/>
      <c r="AO120" s="95" t="s">
        <v>89</v>
      </c>
      <c r="AP120" s="91" t="s">
        <v>91</v>
      </c>
      <c r="AQ120" s="256">
        <v>3.5555999999999983</v>
      </c>
      <c r="AR120" s="118">
        <v>14</v>
      </c>
      <c r="AS120" s="118">
        <v>18</v>
      </c>
      <c r="AT120" s="9">
        <v>0.77777777777777779</v>
      </c>
      <c r="AU120" s="89">
        <v>102</v>
      </c>
      <c r="AV120" s="81"/>
      <c r="AW120" s="98" t="s">
        <v>196</v>
      </c>
      <c r="AX120" s="91" t="s">
        <v>108</v>
      </c>
      <c r="AY120" s="256">
        <v>-2.5555333333333365</v>
      </c>
      <c r="AZ120" s="118">
        <v>14</v>
      </c>
      <c r="BA120" s="118">
        <v>18</v>
      </c>
      <c r="BB120" s="9">
        <f t="shared" si="2"/>
        <v>0.77777777777777779</v>
      </c>
      <c r="BC120" s="89">
        <v>101</v>
      </c>
      <c r="BD120" s="81"/>
      <c r="BE120" s="95" t="s">
        <v>251</v>
      </c>
      <c r="BF120" s="91" t="s">
        <v>327</v>
      </c>
      <c r="BG120" s="187">
        <v>4.5335999999999999</v>
      </c>
      <c r="BH120" s="119">
        <v>41</v>
      </c>
      <c r="BI120" s="119">
        <v>50</v>
      </c>
      <c r="BJ120" s="342">
        <f t="shared" si="3"/>
        <v>0.82</v>
      </c>
      <c r="BK120" s="119">
        <v>103</v>
      </c>
      <c r="BL120" s="81"/>
      <c r="BM120" s="16" t="s">
        <v>30</v>
      </c>
      <c r="BN120" s="91" t="s">
        <v>31</v>
      </c>
      <c r="BO120" s="365">
        <v>0.20000000000000195</v>
      </c>
      <c r="BP120" s="118">
        <v>15</v>
      </c>
      <c r="BQ120" s="118">
        <v>18</v>
      </c>
      <c r="BR120" s="9">
        <v>0.83333333333333337</v>
      </c>
      <c r="BS120" s="89">
        <v>103</v>
      </c>
      <c r="BU120" s="97" t="s">
        <v>238</v>
      </c>
      <c r="BV120" s="91" t="s">
        <v>239</v>
      </c>
      <c r="BW120" s="25">
        <v>-1.5</v>
      </c>
      <c r="BX120" s="118">
        <v>10</v>
      </c>
      <c r="BY120" s="118">
        <v>11</v>
      </c>
      <c r="BZ120" s="9">
        <v>0.90909090909090906</v>
      </c>
      <c r="CA120" s="89">
        <v>103</v>
      </c>
    </row>
    <row r="121" spans="1:79" ht="18.75" x14ac:dyDescent="0.3">
      <c r="A121" s="95" t="s">
        <v>223</v>
      </c>
      <c r="B121" s="103" t="s">
        <v>224</v>
      </c>
      <c r="C121" s="138">
        <v>-8.5</v>
      </c>
      <c r="D121" s="118">
        <v>13</v>
      </c>
      <c r="E121" s="118">
        <v>22</v>
      </c>
      <c r="F121" s="9">
        <v>0.59090909090909094</v>
      </c>
      <c r="G121" s="89">
        <v>108</v>
      </c>
      <c r="H121" s="81"/>
      <c r="I121" s="133" t="s">
        <v>292</v>
      </c>
      <c r="J121" s="96" t="s">
        <v>117</v>
      </c>
      <c r="K121" s="138">
        <v>0.46670000000000122</v>
      </c>
      <c r="L121" s="118">
        <v>9</v>
      </c>
      <c r="M121" s="118">
        <v>14</v>
      </c>
      <c r="N121" s="9">
        <v>0.6428571428571429</v>
      </c>
      <c r="O121" s="89">
        <v>108</v>
      </c>
      <c r="P121" s="21"/>
      <c r="Q121" s="160" t="s">
        <v>292</v>
      </c>
      <c r="R121" s="96" t="s">
        <v>117</v>
      </c>
      <c r="S121" s="138">
        <v>0.46670000000000122</v>
      </c>
      <c r="T121" s="118">
        <v>9</v>
      </c>
      <c r="U121" s="118">
        <v>14</v>
      </c>
      <c r="V121" s="42">
        <v>0.6428571428571429</v>
      </c>
      <c r="W121" s="89">
        <v>106</v>
      </c>
      <c r="X121" s="21"/>
      <c r="Y121" s="105" t="s">
        <v>173</v>
      </c>
      <c r="Z121" s="96" t="s">
        <v>174</v>
      </c>
      <c r="AA121" s="138">
        <v>-0.42857142857142705</v>
      </c>
      <c r="AB121" s="118">
        <v>3</v>
      </c>
      <c r="AC121" s="118">
        <v>4</v>
      </c>
      <c r="AD121" s="9">
        <v>0.75</v>
      </c>
      <c r="AE121" s="89">
        <v>104</v>
      </c>
      <c r="AF121" s="81"/>
      <c r="AG121" s="140" t="s">
        <v>28</v>
      </c>
      <c r="AH121" s="93" t="s">
        <v>29</v>
      </c>
      <c r="AI121" s="239">
        <v>0.99990000000000112</v>
      </c>
      <c r="AJ121" s="119">
        <v>28</v>
      </c>
      <c r="AK121" s="119">
        <v>36</v>
      </c>
      <c r="AL121" s="27">
        <v>0.77777777777777779</v>
      </c>
      <c r="AM121" s="119">
        <v>104</v>
      </c>
      <c r="AN121" s="81"/>
      <c r="AO121" s="105" t="s">
        <v>196</v>
      </c>
      <c r="AP121" s="91" t="s">
        <v>108</v>
      </c>
      <c r="AQ121" s="256">
        <v>-2.5555333333333365</v>
      </c>
      <c r="AR121" s="118">
        <v>14</v>
      </c>
      <c r="AS121" s="118">
        <v>18</v>
      </c>
      <c r="AT121" s="9">
        <v>0.77777777777777779</v>
      </c>
      <c r="AU121" s="89">
        <v>102</v>
      </c>
      <c r="AV121" s="81"/>
      <c r="AW121" s="107" t="s">
        <v>71</v>
      </c>
      <c r="AX121" s="93" t="s">
        <v>72</v>
      </c>
      <c r="AY121" s="25">
        <v>-0.60000000000000053</v>
      </c>
      <c r="AZ121" s="118">
        <v>7</v>
      </c>
      <c r="BA121" s="118">
        <v>9</v>
      </c>
      <c r="BB121" s="9">
        <f t="shared" si="2"/>
        <v>0.77777777777777779</v>
      </c>
      <c r="BC121" s="89">
        <v>101</v>
      </c>
      <c r="BD121" s="81"/>
      <c r="BE121" s="95" t="s">
        <v>366</v>
      </c>
      <c r="BF121" s="91" t="s">
        <v>66</v>
      </c>
      <c r="BG121" s="25">
        <v>-2.5</v>
      </c>
      <c r="BH121" s="118">
        <v>4</v>
      </c>
      <c r="BI121" s="118">
        <v>5</v>
      </c>
      <c r="BJ121" s="9">
        <f t="shared" si="3"/>
        <v>0.8</v>
      </c>
      <c r="BK121" s="89">
        <v>104</v>
      </c>
      <c r="BL121" s="81"/>
      <c r="BM121" s="16" t="s">
        <v>102</v>
      </c>
      <c r="BN121" s="96" t="s">
        <v>103</v>
      </c>
      <c r="BO121" s="365">
        <v>-3.4777777777777779</v>
      </c>
      <c r="BP121" s="118">
        <v>23</v>
      </c>
      <c r="BQ121" s="118">
        <v>28</v>
      </c>
      <c r="BR121" s="389">
        <v>0.8214285714285714</v>
      </c>
      <c r="BS121" s="89">
        <v>104</v>
      </c>
      <c r="BU121" s="95" t="s">
        <v>102</v>
      </c>
      <c r="BV121" s="91" t="s">
        <v>83</v>
      </c>
      <c r="BW121" s="25">
        <v>3.1666666666666634</v>
      </c>
      <c r="BX121" s="118">
        <v>59</v>
      </c>
      <c r="BY121" s="118">
        <v>65</v>
      </c>
      <c r="BZ121" s="389">
        <v>0.90769230769230769</v>
      </c>
      <c r="CA121" s="89">
        <v>104</v>
      </c>
    </row>
    <row r="122" spans="1:79" ht="18.75" x14ac:dyDescent="0.3">
      <c r="A122" s="95" t="s">
        <v>84</v>
      </c>
      <c r="B122" s="91" t="s">
        <v>86</v>
      </c>
      <c r="C122" s="138">
        <v>2.9999999999999982</v>
      </c>
      <c r="D122" s="118">
        <v>7</v>
      </c>
      <c r="E122" s="118">
        <v>12</v>
      </c>
      <c r="F122" s="9">
        <v>0.58333333333333337</v>
      </c>
      <c r="G122" s="89">
        <v>109</v>
      </c>
      <c r="H122" s="81"/>
      <c r="I122" s="102" t="s">
        <v>208</v>
      </c>
      <c r="J122" s="91" t="s">
        <v>209</v>
      </c>
      <c r="K122" s="138">
        <v>2.6142857142857139</v>
      </c>
      <c r="L122" s="118">
        <v>9</v>
      </c>
      <c r="M122" s="118">
        <v>15</v>
      </c>
      <c r="N122" s="9">
        <v>0.6</v>
      </c>
      <c r="O122" s="89">
        <v>109</v>
      </c>
      <c r="P122" s="21"/>
      <c r="Q122" s="102" t="s">
        <v>102</v>
      </c>
      <c r="R122" s="96" t="s">
        <v>103</v>
      </c>
      <c r="S122" s="187">
        <v>-5.9666666666666668</v>
      </c>
      <c r="T122" s="119">
        <v>16</v>
      </c>
      <c r="U122" s="119">
        <v>26</v>
      </c>
      <c r="V122" s="42">
        <v>0.61538461538461542</v>
      </c>
      <c r="W122" s="89">
        <v>107</v>
      </c>
      <c r="X122" s="21"/>
      <c r="Y122" s="105" t="s">
        <v>189</v>
      </c>
      <c r="Z122" s="91" t="s">
        <v>190</v>
      </c>
      <c r="AA122" s="138">
        <v>-3.5714285714285721</v>
      </c>
      <c r="AB122" s="118">
        <v>3</v>
      </c>
      <c r="AC122" s="118">
        <v>4</v>
      </c>
      <c r="AD122" s="9">
        <v>0.75</v>
      </c>
      <c r="AE122" s="89">
        <v>104</v>
      </c>
      <c r="AF122" s="81"/>
      <c r="AG122" s="95" t="s">
        <v>89</v>
      </c>
      <c r="AH122" s="91" t="s">
        <v>91</v>
      </c>
      <c r="AI122" s="25">
        <v>3.5555999999999983</v>
      </c>
      <c r="AJ122" s="118">
        <v>14</v>
      </c>
      <c r="AK122" s="118">
        <v>18</v>
      </c>
      <c r="AL122" s="9">
        <v>0.77777777777777779</v>
      </c>
      <c r="AM122" s="89">
        <v>104</v>
      </c>
      <c r="AN122" s="81"/>
      <c r="AO122" s="92" t="s">
        <v>71</v>
      </c>
      <c r="AP122" s="93" t="s">
        <v>72</v>
      </c>
      <c r="AQ122" s="256">
        <v>-0.60000000000000053</v>
      </c>
      <c r="AR122" s="118">
        <v>7</v>
      </c>
      <c r="AS122" s="118">
        <v>9</v>
      </c>
      <c r="AT122" s="9">
        <v>0.77777777777777779</v>
      </c>
      <c r="AU122" s="89">
        <v>102</v>
      </c>
      <c r="AV122" s="81"/>
      <c r="AW122" s="98" t="s">
        <v>228</v>
      </c>
      <c r="AX122" s="96" t="s">
        <v>230</v>
      </c>
      <c r="AY122" s="25">
        <v>-4.6108000000000011</v>
      </c>
      <c r="AZ122" s="118">
        <v>23</v>
      </c>
      <c r="BA122" s="118">
        <v>30</v>
      </c>
      <c r="BB122" s="9">
        <f t="shared" si="2"/>
        <v>0.76666666666666672</v>
      </c>
      <c r="BC122" s="89">
        <v>105</v>
      </c>
      <c r="BD122" s="81"/>
      <c r="BE122" s="317" t="s">
        <v>28</v>
      </c>
      <c r="BF122" s="93" t="s">
        <v>29</v>
      </c>
      <c r="BG122" s="25">
        <v>0.99990000000000112</v>
      </c>
      <c r="BH122" s="118">
        <v>28</v>
      </c>
      <c r="BI122" s="118">
        <v>36</v>
      </c>
      <c r="BJ122" s="9">
        <f t="shared" si="3"/>
        <v>0.77777777777777779</v>
      </c>
      <c r="BK122" s="89">
        <v>105</v>
      </c>
      <c r="BL122" s="81"/>
      <c r="BM122" s="95" t="s">
        <v>251</v>
      </c>
      <c r="BN122" s="91" t="s">
        <v>327</v>
      </c>
      <c r="BO122" s="365">
        <v>4.5335999999999999</v>
      </c>
      <c r="BP122" s="118">
        <v>41</v>
      </c>
      <c r="BQ122" s="118">
        <v>50</v>
      </c>
      <c r="BR122" s="389">
        <v>0.82</v>
      </c>
      <c r="BS122" s="89">
        <v>105</v>
      </c>
      <c r="BU122" s="112" t="s">
        <v>32</v>
      </c>
      <c r="BV122" s="91" t="s">
        <v>33</v>
      </c>
      <c r="BW122" s="25">
        <v>4.4444444441182895E-5</v>
      </c>
      <c r="BX122" s="118">
        <v>9</v>
      </c>
      <c r="BY122" s="54">
        <v>10</v>
      </c>
      <c r="BZ122" s="9">
        <v>0.9</v>
      </c>
      <c r="CA122" s="89">
        <v>105</v>
      </c>
    </row>
    <row r="123" spans="1:79" ht="18.75" x14ac:dyDescent="0.3">
      <c r="A123" s="95" t="s">
        <v>84</v>
      </c>
      <c r="B123" s="91" t="s">
        <v>85</v>
      </c>
      <c r="C123" s="138">
        <v>2.1904761904761934</v>
      </c>
      <c r="D123" s="118">
        <v>12</v>
      </c>
      <c r="E123" s="118">
        <v>21</v>
      </c>
      <c r="F123" s="9">
        <v>0.5714285714285714</v>
      </c>
      <c r="G123" s="89">
        <v>110</v>
      </c>
      <c r="H123" s="81"/>
      <c r="I123" s="95" t="s">
        <v>223</v>
      </c>
      <c r="J123" s="103" t="s">
        <v>224</v>
      </c>
      <c r="K123" s="138">
        <v>-8.5</v>
      </c>
      <c r="L123" s="118">
        <v>13</v>
      </c>
      <c r="M123" s="118">
        <v>22</v>
      </c>
      <c r="N123" s="9">
        <v>0.59090909090909094</v>
      </c>
      <c r="O123" s="89">
        <v>110</v>
      </c>
      <c r="P123" s="21"/>
      <c r="Q123" s="102" t="s">
        <v>208</v>
      </c>
      <c r="R123" s="91" t="s">
        <v>209</v>
      </c>
      <c r="S123" s="138">
        <v>2.6142857142857139</v>
      </c>
      <c r="T123" s="118">
        <v>9</v>
      </c>
      <c r="U123" s="118">
        <v>15</v>
      </c>
      <c r="V123" s="42">
        <v>0.6</v>
      </c>
      <c r="W123" s="89">
        <v>108</v>
      </c>
      <c r="X123" s="21"/>
      <c r="Y123" s="94" t="s">
        <v>196</v>
      </c>
      <c r="Z123" s="96" t="s">
        <v>197</v>
      </c>
      <c r="AA123" s="138">
        <v>-2.2857142857142847</v>
      </c>
      <c r="AB123" s="118">
        <v>3</v>
      </c>
      <c r="AC123" s="118">
        <v>4</v>
      </c>
      <c r="AD123" s="9">
        <v>0.75</v>
      </c>
      <c r="AE123" s="89">
        <v>104</v>
      </c>
      <c r="AF123" s="81"/>
      <c r="AG123" s="105" t="s">
        <v>196</v>
      </c>
      <c r="AH123" s="91" t="s">
        <v>108</v>
      </c>
      <c r="AI123" s="25">
        <v>-2.5555333333333365</v>
      </c>
      <c r="AJ123" s="118">
        <v>14</v>
      </c>
      <c r="AK123" s="118">
        <v>18</v>
      </c>
      <c r="AL123" s="9">
        <v>0.77777777777777779</v>
      </c>
      <c r="AM123" s="89">
        <v>104</v>
      </c>
      <c r="AN123" s="81"/>
      <c r="AO123" s="105" t="s">
        <v>228</v>
      </c>
      <c r="AP123" s="96" t="s">
        <v>230</v>
      </c>
      <c r="AQ123" s="257">
        <v>-4.6108000000000011</v>
      </c>
      <c r="AR123" s="119">
        <v>23</v>
      </c>
      <c r="AS123" s="119">
        <v>30</v>
      </c>
      <c r="AT123" s="27">
        <v>0.76666666666666672</v>
      </c>
      <c r="AU123" s="119">
        <v>106</v>
      </c>
      <c r="AV123" s="81"/>
      <c r="AW123" s="98" t="s">
        <v>49</v>
      </c>
      <c r="AX123" s="91" t="s">
        <v>50</v>
      </c>
      <c r="AY123" s="25">
        <v>1.2000888888888888</v>
      </c>
      <c r="AZ123" s="118">
        <v>6</v>
      </c>
      <c r="BA123" s="118">
        <v>8</v>
      </c>
      <c r="BB123" s="9">
        <f t="shared" si="2"/>
        <v>0.75</v>
      </c>
      <c r="BC123" s="89">
        <v>106</v>
      </c>
      <c r="BD123" s="81"/>
      <c r="BE123" s="94" t="s">
        <v>89</v>
      </c>
      <c r="BF123" s="91" t="s">
        <v>91</v>
      </c>
      <c r="BG123" s="25">
        <v>3.5555999999999983</v>
      </c>
      <c r="BH123" s="118">
        <v>14</v>
      </c>
      <c r="BI123" s="118">
        <v>18</v>
      </c>
      <c r="BJ123" s="9">
        <f t="shared" si="3"/>
        <v>0.77777777777777779</v>
      </c>
      <c r="BK123" s="89">
        <v>105</v>
      </c>
      <c r="BL123" s="81"/>
      <c r="BM123" s="95" t="s">
        <v>366</v>
      </c>
      <c r="BN123" s="91" t="s">
        <v>66</v>
      </c>
      <c r="BO123" s="365">
        <v>-2.5</v>
      </c>
      <c r="BP123" s="118">
        <v>4</v>
      </c>
      <c r="BQ123" s="118">
        <v>5</v>
      </c>
      <c r="BR123" s="9">
        <v>0.8</v>
      </c>
      <c r="BS123" s="89">
        <v>106</v>
      </c>
      <c r="BU123" s="16" t="s">
        <v>30</v>
      </c>
      <c r="BV123" s="91" t="s">
        <v>31</v>
      </c>
      <c r="BW123" s="25">
        <v>0.20000000000000195</v>
      </c>
      <c r="BX123" s="118">
        <v>15</v>
      </c>
      <c r="BY123" s="118">
        <v>18</v>
      </c>
      <c r="BZ123" s="9">
        <v>0.83333333333333337</v>
      </c>
      <c r="CA123" s="89">
        <v>106</v>
      </c>
    </row>
    <row r="124" spans="1:79" ht="18.75" x14ac:dyDescent="0.3">
      <c r="A124" s="142" t="s">
        <v>132</v>
      </c>
      <c r="B124" s="91" t="s">
        <v>114</v>
      </c>
      <c r="C124" s="138">
        <v>0.99999999999999911</v>
      </c>
      <c r="D124" s="118">
        <v>4</v>
      </c>
      <c r="E124" s="118">
        <v>7</v>
      </c>
      <c r="F124" s="9">
        <v>0.5714285714285714</v>
      </c>
      <c r="G124" s="89">
        <v>110</v>
      </c>
      <c r="H124" s="81"/>
      <c r="I124" s="98" t="s">
        <v>51</v>
      </c>
      <c r="J124" s="96" t="s">
        <v>52</v>
      </c>
      <c r="K124" s="139">
        <v>-8.3751428571428566</v>
      </c>
      <c r="L124" s="119">
        <v>7</v>
      </c>
      <c r="M124" s="119">
        <v>12</v>
      </c>
      <c r="N124" s="27">
        <v>0.58333333333333337</v>
      </c>
      <c r="O124" s="119">
        <v>111</v>
      </c>
      <c r="P124" s="21"/>
      <c r="Q124" s="94" t="s">
        <v>221</v>
      </c>
      <c r="R124" s="96" t="s">
        <v>222</v>
      </c>
      <c r="S124" s="138">
        <v>-1.1107111111111116</v>
      </c>
      <c r="T124" s="118">
        <v>13</v>
      </c>
      <c r="U124" s="118">
        <v>22</v>
      </c>
      <c r="V124" s="42">
        <v>0.59090909090909094</v>
      </c>
      <c r="W124" s="89">
        <v>109</v>
      </c>
      <c r="X124" s="21"/>
      <c r="Y124" s="98" t="s">
        <v>111</v>
      </c>
      <c r="Z124" s="91" t="s">
        <v>112</v>
      </c>
      <c r="AA124" s="25">
        <v>1.0666666666666575</v>
      </c>
      <c r="AB124" s="118">
        <v>52</v>
      </c>
      <c r="AC124" s="118">
        <v>72</v>
      </c>
      <c r="AD124" s="9">
        <v>0.72222222222222221</v>
      </c>
      <c r="AE124" s="89">
        <v>109</v>
      </c>
      <c r="AF124" s="81"/>
      <c r="AG124" s="92" t="s">
        <v>71</v>
      </c>
      <c r="AH124" s="93" t="s">
        <v>72</v>
      </c>
      <c r="AI124" s="138">
        <v>-0.60000000000000053</v>
      </c>
      <c r="AJ124" s="118">
        <v>7</v>
      </c>
      <c r="AK124" s="118">
        <v>9</v>
      </c>
      <c r="AL124" s="9">
        <v>0.77777777777777779</v>
      </c>
      <c r="AM124" s="89">
        <v>104</v>
      </c>
      <c r="AN124" s="81"/>
      <c r="AO124" s="105" t="s">
        <v>49</v>
      </c>
      <c r="AP124" s="91" t="s">
        <v>50</v>
      </c>
      <c r="AQ124" s="256">
        <v>1.2000888888888888</v>
      </c>
      <c r="AR124" s="118">
        <v>6</v>
      </c>
      <c r="AS124" s="118">
        <v>8</v>
      </c>
      <c r="AT124" s="9">
        <v>0.75</v>
      </c>
      <c r="AU124" s="89">
        <v>107</v>
      </c>
      <c r="AV124" s="81"/>
      <c r="AW124" s="145" t="s">
        <v>213</v>
      </c>
      <c r="AX124" s="111" t="s">
        <v>117</v>
      </c>
      <c r="AY124" s="25">
        <v>-1.0000000000331966E-4</v>
      </c>
      <c r="AZ124" s="118">
        <v>6</v>
      </c>
      <c r="BA124" s="118">
        <v>8</v>
      </c>
      <c r="BB124" s="9">
        <f t="shared" si="2"/>
        <v>0.75</v>
      </c>
      <c r="BC124" s="89">
        <v>106</v>
      </c>
      <c r="BD124" s="81"/>
      <c r="BE124" s="98" t="s">
        <v>196</v>
      </c>
      <c r="BF124" s="91" t="s">
        <v>108</v>
      </c>
      <c r="BG124" s="25">
        <v>-2.5555333333333365</v>
      </c>
      <c r="BH124" s="118">
        <v>14</v>
      </c>
      <c r="BI124" s="118">
        <v>18</v>
      </c>
      <c r="BJ124" s="9">
        <f t="shared" si="3"/>
        <v>0.77777777777777779</v>
      </c>
      <c r="BK124" s="89">
        <v>105</v>
      </c>
      <c r="BL124" s="81"/>
      <c r="BM124" s="94" t="s">
        <v>89</v>
      </c>
      <c r="BN124" s="91" t="s">
        <v>91</v>
      </c>
      <c r="BO124" s="365">
        <v>3.5555999999999983</v>
      </c>
      <c r="BP124" s="118">
        <v>14</v>
      </c>
      <c r="BQ124" s="118">
        <v>18</v>
      </c>
      <c r="BR124" s="9">
        <v>0.77777777777777779</v>
      </c>
      <c r="BS124" s="89">
        <v>107</v>
      </c>
      <c r="BU124" s="16" t="s">
        <v>102</v>
      </c>
      <c r="BV124" s="96" t="s">
        <v>103</v>
      </c>
      <c r="BW124" s="25">
        <v>-3.4777777777777779</v>
      </c>
      <c r="BX124" s="118">
        <v>23</v>
      </c>
      <c r="BY124" s="118">
        <v>28</v>
      </c>
      <c r="BZ124" s="389">
        <v>0.8214285714285714</v>
      </c>
      <c r="CA124" s="89">
        <v>107</v>
      </c>
    </row>
    <row r="125" spans="1:79" ht="18.75" x14ac:dyDescent="0.3">
      <c r="A125" s="94" t="s">
        <v>211</v>
      </c>
      <c r="B125" s="96" t="s">
        <v>298</v>
      </c>
      <c r="C125" s="138">
        <v>0</v>
      </c>
      <c r="D125" s="118">
        <v>6</v>
      </c>
      <c r="E125" s="118">
        <v>11</v>
      </c>
      <c r="F125" s="9">
        <v>0.54545454545454541</v>
      </c>
      <c r="G125" s="89">
        <v>112</v>
      </c>
      <c r="H125" s="81"/>
      <c r="I125" s="95" t="s">
        <v>84</v>
      </c>
      <c r="J125" s="91" t="s">
        <v>86</v>
      </c>
      <c r="K125" s="138">
        <v>2.9999999999999982</v>
      </c>
      <c r="L125" s="118">
        <v>7</v>
      </c>
      <c r="M125" s="118">
        <v>12</v>
      </c>
      <c r="N125" s="9">
        <v>0.58333333333333337</v>
      </c>
      <c r="O125" s="89">
        <v>111</v>
      </c>
      <c r="P125" s="21"/>
      <c r="Q125" s="109" t="s">
        <v>51</v>
      </c>
      <c r="R125" s="171" t="s">
        <v>52</v>
      </c>
      <c r="S125" s="138">
        <v>-8.3751428571428566</v>
      </c>
      <c r="T125" s="118">
        <v>7</v>
      </c>
      <c r="U125" s="118">
        <v>12</v>
      </c>
      <c r="V125" s="42">
        <v>0.58333333333333337</v>
      </c>
      <c r="W125" s="89">
        <v>110</v>
      </c>
      <c r="X125" s="21"/>
      <c r="Y125" s="99" t="s">
        <v>132</v>
      </c>
      <c r="Z125" s="91" t="s">
        <v>133</v>
      </c>
      <c r="AA125" s="138">
        <v>-0.99986666666666757</v>
      </c>
      <c r="AB125" s="118">
        <v>5</v>
      </c>
      <c r="AC125" s="118">
        <v>7</v>
      </c>
      <c r="AD125" s="9">
        <v>0.7142857142857143</v>
      </c>
      <c r="AE125" s="89">
        <v>110</v>
      </c>
      <c r="AF125" s="81"/>
      <c r="AG125" s="105" t="s">
        <v>228</v>
      </c>
      <c r="AH125" s="96" t="s">
        <v>230</v>
      </c>
      <c r="AI125" s="239">
        <v>-4.6108000000000011</v>
      </c>
      <c r="AJ125" s="119">
        <v>21</v>
      </c>
      <c r="AK125" s="119">
        <v>28</v>
      </c>
      <c r="AL125" s="27">
        <v>0.75</v>
      </c>
      <c r="AM125" s="119">
        <v>108</v>
      </c>
      <c r="AN125" s="81"/>
      <c r="AO125" s="145" t="s">
        <v>213</v>
      </c>
      <c r="AP125" s="111" t="s">
        <v>117</v>
      </c>
      <c r="AQ125" s="256">
        <v>-1.0000000000331966E-4</v>
      </c>
      <c r="AR125" s="118">
        <v>6</v>
      </c>
      <c r="AS125" s="118">
        <v>8</v>
      </c>
      <c r="AT125" s="9">
        <v>0.75</v>
      </c>
      <c r="AU125" s="89">
        <v>107</v>
      </c>
      <c r="AV125" s="81"/>
      <c r="AW125" s="105" t="s">
        <v>125</v>
      </c>
      <c r="AX125" s="96" t="s">
        <v>409</v>
      </c>
      <c r="AY125" s="187">
        <v>-1.7142000000000017</v>
      </c>
      <c r="AZ125" s="119">
        <v>3</v>
      </c>
      <c r="BA125" s="119">
        <v>4</v>
      </c>
      <c r="BB125" s="27">
        <f t="shared" si="2"/>
        <v>0.75</v>
      </c>
      <c r="BC125" s="119">
        <v>106</v>
      </c>
      <c r="BD125" s="81"/>
      <c r="BE125" s="107" t="s">
        <v>71</v>
      </c>
      <c r="BF125" s="93" t="s">
        <v>72</v>
      </c>
      <c r="BG125" s="25">
        <v>-0.60000000000000053</v>
      </c>
      <c r="BH125" s="118">
        <v>7</v>
      </c>
      <c r="BI125" s="118">
        <v>9</v>
      </c>
      <c r="BJ125" s="9">
        <f t="shared" si="3"/>
        <v>0.77777777777777779</v>
      </c>
      <c r="BK125" s="89">
        <v>105</v>
      </c>
      <c r="BL125" s="81"/>
      <c r="BM125" s="98" t="s">
        <v>196</v>
      </c>
      <c r="BN125" s="91" t="s">
        <v>108</v>
      </c>
      <c r="BO125" s="365">
        <v>-2.5555333333333365</v>
      </c>
      <c r="BP125" s="118">
        <v>14</v>
      </c>
      <c r="BQ125" s="118">
        <v>18</v>
      </c>
      <c r="BR125" s="9">
        <v>0.77777777777777779</v>
      </c>
      <c r="BS125" s="89">
        <v>107</v>
      </c>
      <c r="BU125" s="95" t="s">
        <v>251</v>
      </c>
      <c r="BV125" s="91" t="s">
        <v>327</v>
      </c>
      <c r="BW125" s="25">
        <v>4.5335999999999999</v>
      </c>
      <c r="BX125" s="118">
        <v>41</v>
      </c>
      <c r="BY125" s="118">
        <v>50</v>
      </c>
      <c r="BZ125" s="389">
        <v>0.82</v>
      </c>
      <c r="CA125" s="89">
        <v>108</v>
      </c>
    </row>
    <row r="126" spans="1:79" ht="18.75" x14ac:dyDescent="0.3">
      <c r="A126" s="90" t="s">
        <v>140</v>
      </c>
      <c r="B126" s="91" t="s">
        <v>141</v>
      </c>
      <c r="C126" s="138">
        <v>5.7779111111111057</v>
      </c>
      <c r="D126" s="118">
        <v>7</v>
      </c>
      <c r="E126" s="118">
        <v>14</v>
      </c>
      <c r="F126" s="9">
        <v>0.5</v>
      </c>
      <c r="G126" s="89">
        <v>113</v>
      </c>
      <c r="H126" s="81"/>
      <c r="I126" s="95" t="s">
        <v>84</v>
      </c>
      <c r="J126" s="91" t="s">
        <v>85</v>
      </c>
      <c r="K126" s="138">
        <v>2.1904761904761934</v>
      </c>
      <c r="L126" s="118">
        <v>12</v>
      </c>
      <c r="M126" s="118">
        <v>21</v>
      </c>
      <c r="N126" s="9">
        <v>0.5714285714285714</v>
      </c>
      <c r="O126" s="89">
        <v>113</v>
      </c>
      <c r="P126" s="21"/>
      <c r="Q126" s="95" t="s">
        <v>84</v>
      </c>
      <c r="R126" s="91" t="s">
        <v>86</v>
      </c>
      <c r="S126" s="138">
        <v>2.1904761904761934</v>
      </c>
      <c r="T126" s="118">
        <v>7</v>
      </c>
      <c r="U126" s="118">
        <v>12</v>
      </c>
      <c r="V126" s="42">
        <v>0.58333333333333337</v>
      </c>
      <c r="W126" s="89">
        <v>110</v>
      </c>
      <c r="X126" s="21"/>
      <c r="Y126" s="97" t="s">
        <v>397</v>
      </c>
      <c r="Z126" s="96" t="s">
        <v>131</v>
      </c>
      <c r="AA126" s="139">
        <v>0</v>
      </c>
      <c r="AB126" s="119">
        <v>2</v>
      </c>
      <c r="AC126" s="119">
        <v>3</v>
      </c>
      <c r="AD126" s="27">
        <v>0.66666666666666663</v>
      </c>
      <c r="AE126" s="119">
        <v>111</v>
      </c>
      <c r="AF126" s="81"/>
      <c r="AG126" s="105" t="s">
        <v>49</v>
      </c>
      <c r="AH126" s="91" t="s">
        <v>50</v>
      </c>
      <c r="AI126" s="138">
        <v>1.2000888888888888</v>
      </c>
      <c r="AJ126" s="118">
        <v>6</v>
      </c>
      <c r="AK126" s="118">
        <v>8</v>
      </c>
      <c r="AL126" s="9">
        <v>0.75</v>
      </c>
      <c r="AM126" s="89">
        <v>108</v>
      </c>
      <c r="AN126" s="81"/>
      <c r="AO126" s="16" t="s">
        <v>395</v>
      </c>
      <c r="AP126" s="91" t="s">
        <v>387</v>
      </c>
      <c r="AQ126" s="256">
        <v>0.33329999999999949</v>
      </c>
      <c r="AR126" s="118">
        <v>3</v>
      </c>
      <c r="AS126" s="118">
        <v>4</v>
      </c>
      <c r="AT126" s="9">
        <v>0.75</v>
      </c>
      <c r="AU126" s="89">
        <v>107</v>
      </c>
      <c r="AV126" s="81"/>
      <c r="AW126" s="105" t="s">
        <v>389</v>
      </c>
      <c r="AX126" s="91" t="s">
        <v>390</v>
      </c>
      <c r="AY126" s="25">
        <v>-1.7142000000000017</v>
      </c>
      <c r="AZ126" s="118">
        <v>3</v>
      </c>
      <c r="BA126" s="118">
        <v>4</v>
      </c>
      <c r="BB126" s="9">
        <f t="shared" si="2"/>
        <v>0.75</v>
      </c>
      <c r="BC126" s="89">
        <v>106</v>
      </c>
      <c r="BD126" s="81"/>
      <c r="BE126" s="98" t="s">
        <v>228</v>
      </c>
      <c r="BF126" s="96" t="s">
        <v>230</v>
      </c>
      <c r="BG126" s="25">
        <v>-4.6108000000000011</v>
      </c>
      <c r="BH126" s="118">
        <v>23</v>
      </c>
      <c r="BI126" s="118">
        <v>30</v>
      </c>
      <c r="BJ126" s="9">
        <f t="shared" si="3"/>
        <v>0.76666666666666672</v>
      </c>
      <c r="BK126" s="89">
        <v>109</v>
      </c>
      <c r="BL126" s="81"/>
      <c r="BM126" s="107" t="s">
        <v>71</v>
      </c>
      <c r="BN126" s="93" t="s">
        <v>72</v>
      </c>
      <c r="BO126" s="365">
        <v>-0.60000000000000053</v>
      </c>
      <c r="BP126" s="118">
        <v>7</v>
      </c>
      <c r="BQ126" s="118">
        <v>9</v>
      </c>
      <c r="BR126" s="9">
        <v>0.77777777777777779</v>
      </c>
      <c r="BS126" s="89">
        <v>107</v>
      </c>
      <c r="BU126" s="95" t="s">
        <v>366</v>
      </c>
      <c r="BV126" s="91" t="s">
        <v>66</v>
      </c>
      <c r="BW126" s="25">
        <v>-2.5</v>
      </c>
      <c r="BX126" s="118">
        <v>4</v>
      </c>
      <c r="BY126" s="118">
        <v>5</v>
      </c>
      <c r="BZ126" s="9">
        <v>0.8</v>
      </c>
      <c r="CA126" s="89">
        <v>109</v>
      </c>
    </row>
    <row r="127" spans="1:79" ht="18.75" x14ac:dyDescent="0.3">
      <c r="A127" s="102" t="s">
        <v>36</v>
      </c>
      <c r="B127" s="91" t="s">
        <v>39</v>
      </c>
      <c r="C127" s="138">
        <v>-0.375</v>
      </c>
      <c r="D127" s="54">
        <v>6</v>
      </c>
      <c r="E127" s="54">
        <v>12</v>
      </c>
      <c r="F127" s="9">
        <v>0.5</v>
      </c>
      <c r="G127" s="89">
        <v>113</v>
      </c>
      <c r="H127" s="81"/>
      <c r="I127" s="142" t="s">
        <v>132</v>
      </c>
      <c r="J127" s="91" t="s">
        <v>114</v>
      </c>
      <c r="K127" s="138">
        <v>0.99999999999999911</v>
      </c>
      <c r="L127" s="118">
        <v>4</v>
      </c>
      <c r="M127" s="118">
        <v>7</v>
      </c>
      <c r="N127" s="9">
        <v>0.5714285714285714</v>
      </c>
      <c r="O127" s="89">
        <v>113</v>
      </c>
      <c r="P127" s="21"/>
      <c r="Q127" s="95" t="s">
        <v>84</v>
      </c>
      <c r="R127" s="91" t="s">
        <v>85</v>
      </c>
      <c r="S127" s="138">
        <v>2.9999999999999982</v>
      </c>
      <c r="T127" s="118">
        <v>12</v>
      </c>
      <c r="U127" s="118">
        <v>21</v>
      </c>
      <c r="V127" s="42">
        <v>0.5714285714285714</v>
      </c>
      <c r="W127" s="89">
        <v>112</v>
      </c>
      <c r="X127" s="21"/>
      <c r="Y127" s="160" t="s">
        <v>292</v>
      </c>
      <c r="Z127" s="96" t="s">
        <v>117</v>
      </c>
      <c r="AA127" s="138">
        <v>0.46670000000000122</v>
      </c>
      <c r="AB127" s="118">
        <v>9</v>
      </c>
      <c r="AC127" s="118">
        <v>14</v>
      </c>
      <c r="AD127" s="9">
        <v>0.6428571428571429</v>
      </c>
      <c r="AE127" s="89">
        <v>112</v>
      </c>
      <c r="AF127" s="81"/>
      <c r="AG127" s="145" t="s">
        <v>213</v>
      </c>
      <c r="AH127" s="111" t="s">
        <v>117</v>
      </c>
      <c r="AI127" s="138">
        <v>-1.0000000000331966E-4</v>
      </c>
      <c r="AJ127" s="118">
        <v>6</v>
      </c>
      <c r="AK127" s="118">
        <v>8</v>
      </c>
      <c r="AL127" s="9">
        <v>0.75</v>
      </c>
      <c r="AM127" s="89">
        <v>108</v>
      </c>
      <c r="AN127" s="81"/>
      <c r="AO127" s="97" t="s">
        <v>389</v>
      </c>
      <c r="AP127" s="91" t="s">
        <v>390</v>
      </c>
      <c r="AQ127" s="256">
        <v>-1.7142000000000017</v>
      </c>
      <c r="AR127" s="118">
        <v>3</v>
      </c>
      <c r="AS127" s="118">
        <v>4</v>
      </c>
      <c r="AT127" s="9">
        <v>0.75</v>
      </c>
      <c r="AU127" s="89">
        <v>107</v>
      </c>
      <c r="AV127" s="81"/>
      <c r="AW127" s="98" t="s">
        <v>173</v>
      </c>
      <c r="AX127" s="96" t="s">
        <v>174</v>
      </c>
      <c r="AY127" s="256">
        <v>-0.42857142857142705</v>
      </c>
      <c r="AZ127" s="118">
        <v>3</v>
      </c>
      <c r="BA127" s="118">
        <v>4</v>
      </c>
      <c r="BB127" s="9">
        <f t="shared" si="2"/>
        <v>0.75</v>
      </c>
      <c r="BC127" s="89">
        <v>106</v>
      </c>
      <c r="BD127" s="81"/>
      <c r="BE127" s="98" t="s">
        <v>49</v>
      </c>
      <c r="BF127" s="91" t="s">
        <v>50</v>
      </c>
      <c r="BG127" s="25">
        <v>1.2000888888888888</v>
      </c>
      <c r="BH127" s="118">
        <v>6</v>
      </c>
      <c r="BI127" s="118">
        <v>8</v>
      </c>
      <c r="BJ127" s="9">
        <f t="shared" si="3"/>
        <v>0.75</v>
      </c>
      <c r="BK127" s="89">
        <v>110</v>
      </c>
      <c r="BL127" s="81"/>
      <c r="BM127" s="98" t="s">
        <v>228</v>
      </c>
      <c r="BN127" s="96" t="s">
        <v>230</v>
      </c>
      <c r="BO127" s="365">
        <v>-4.6108000000000011</v>
      </c>
      <c r="BP127" s="118">
        <v>23</v>
      </c>
      <c r="BQ127" s="118">
        <v>30</v>
      </c>
      <c r="BR127" s="9">
        <v>0.76666666666666672</v>
      </c>
      <c r="BS127" s="89">
        <v>110</v>
      </c>
      <c r="BU127" s="107" t="s">
        <v>71</v>
      </c>
      <c r="BV127" s="93" t="s">
        <v>72</v>
      </c>
      <c r="BW127" s="25">
        <v>-0.60000000000000053</v>
      </c>
      <c r="BX127" s="118">
        <v>7</v>
      </c>
      <c r="BY127" s="118">
        <v>9</v>
      </c>
      <c r="BZ127" s="9">
        <v>0.77777777777777779</v>
      </c>
      <c r="CA127" s="89">
        <v>110</v>
      </c>
    </row>
    <row r="128" spans="1:79" ht="18.75" x14ac:dyDescent="0.3">
      <c r="A128" s="114" t="s">
        <v>225</v>
      </c>
      <c r="B128" s="96" t="s">
        <v>246</v>
      </c>
      <c r="C128" s="138">
        <v>-2.5713428571428611</v>
      </c>
      <c r="D128" s="118">
        <v>5</v>
      </c>
      <c r="E128" s="118">
        <v>10</v>
      </c>
      <c r="F128" s="9">
        <v>0.5</v>
      </c>
      <c r="G128" s="89">
        <v>113</v>
      </c>
      <c r="H128" s="81"/>
      <c r="I128" s="94" t="s">
        <v>211</v>
      </c>
      <c r="J128" s="96" t="s">
        <v>298</v>
      </c>
      <c r="K128" s="138">
        <v>0</v>
      </c>
      <c r="L128" s="118">
        <v>6</v>
      </c>
      <c r="M128" s="118">
        <v>11</v>
      </c>
      <c r="N128" s="9">
        <v>0.54545454545454541</v>
      </c>
      <c r="O128" s="89">
        <v>115</v>
      </c>
      <c r="P128" s="21"/>
      <c r="Q128" s="142" t="s">
        <v>132</v>
      </c>
      <c r="R128" s="91" t="s">
        <v>114</v>
      </c>
      <c r="S128" s="138">
        <v>0.99999999999999911</v>
      </c>
      <c r="T128" s="118">
        <v>4</v>
      </c>
      <c r="U128" s="118">
        <v>7</v>
      </c>
      <c r="V128" s="42">
        <v>0.5714285714285714</v>
      </c>
      <c r="W128" s="89">
        <v>112</v>
      </c>
      <c r="X128" s="21"/>
      <c r="Y128" s="102" t="s">
        <v>102</v>
      </c>
      <c r="Z128" s="96" t="s">
        <v>103</v>
      </c>
      <c r="AA128" s="25">
        <v>-5.9666666666666668</v>
      </c>
      <c r="AB128" s="118">
        <v>16</v>
      </c>
      <c r="AC128" s="118">
        <v>26</v>
      </c>
      <c r="AD128" s="9">
        <v>0.61538461538461542</v>
      </c>
      <c r="AE128" s="89">
        <v>113</v>
      </c>
      <c r="AF128" s="81"/>
      <c r="AG128" s="16" t="s">
        <v>395</v>
      </c>
      <c r="AH128" s="91" t="s">
        <v>387</v>
      </c>
      <c r="AI128" s="239">
        <v>0.33329999999999949</v>
      </c>
      <c r="AJ128" s="119">
        <v>3</v>
      </c>
      <c r="AK128" s="119">
        <v>4</v>
      </c>
      <c r="AL128" s="27">
        <v>0.75</v>
      </c>
      <c r="AM128" s="119">
        <v>108</v>
      </c>
      <c r="AN128" s="81"/>
      <c r="AO128" s="105" t="s">
        <v>173</v>
      </c>
      <c r="AP128" s="96" t="s">
        <v>174</v>
      </c>
      <c r="AQ128" s="256">
        <v>-0.42857142857142705</v>
      </c>
      <c r="AR128" s="118">
        <v>3</v>
      </c>
      <c r="AS128" s="118">
        <v>4</v>
      </c>
      <c r="AT128" s="9">
        <v>0.75</v>
      </c>
      <c r="AU128" s="89">
        <v>107</v>
      </c>
      <c r="AV128" s="81"/>
      <c r="AW128" s="98" t="s">
        <v>189</v>
      </c>
      <c r="AX128" s="91" t="s">
        <v>190</v>
      </c>
      <c r="AY128" s="256">
        <v>-3.5714285714285721</v>
      </c>
      <c r="AZ128" s="118">
        <v>3</v>
      </c>
      <c r="BA128" s="118">
        <v>4</v>
      </c>
      <c r="BB128" s="9">
        <f t="shared" si="2"/>
        <v>0.75</v>
      </c>
      <c r="BC128" s="89">
        <v>106</v>
      </c>
      <c r="BD128" s="81"/>
      <c r="BE128" s="145" t="s">
        <v>213</v>
      </c>
      <c r="BF128" s="111" t="s">
        <v>117</v>
      </c>
      <c r="BG128" s="25">
        <v>-1.0000000000331966E-4</v>
      </c>
      <c r="BH128" s="118">
        <v>6</v>
      </c>
      <c r="BI128" s="118">
        <v>8</v>
      </c>
      <c r="BJ128" s="9">
        <f t="shared" si="3"/>
        <v>0.75</v>
      </c>
      <c r="BK128" s="89">
        <v>110</v>
      </c>
      <c r="BL128" s="81"/>
      <c r="BM128" s="98" t="s">
        <v>49</v>
      </c>
      <c r="BN128" s="91" t="s">
        <v>50</v>
      </c>
      <c r="BO128" s="365">
        <v>1.2000888888888888</v>
      </c>
      <c r="BP128" s="118">
        <v>6</v>
      </c>
      <c r="BQ128" s="118">
        <v>8</v>
      </c>
      <c r="BR128" s="9">
        <v>0.75</v>
      </c>
      <c r="BS128" s="89">
        <v>111</v>
      </c>
      <c r="BU128" s="94" t="s">
        <v>89</v>
      </c>
      <c r="BV128" s="91" t="s">
        <v>91</v>
      </c>
      <c r="BW128" s="25">
        <v>3.5555999999999983</v>
      </c>
      <c r="BX128" s="118">
        <v>14</v>
      </c>
      <c r="BY128" s="118">
        <v>18</v>
      </c>
      <c r="BZ128" s="9">
        <v>0.77777777777777779</v>
      </c>
      <c r="CA128" s="89">
        <v>110</v>
      </c>
    </row>
    <row r="129" spans="1:79" ht="18.75" x14ac:dyDescent="0.3">
      <c r="A129" s="94" t="s">
        <v>81</v>
      </c>
      <c r="B129" s="91" t="s">
        <v>82</v>
      </c>
      <c r="C129" s="138">
        <v>-9</v>
      </c>
      <c r="D129" s="118">
        <v>2</v>
      </c>
      <c r="E129" s="118">
        <v>4</v>
      </c>
      <c r="F129" s="9">
        <v>0.5</v>
      </c>
      <c r="G129" s="89">
        <v>113</v>
      </c>
      <c r="H129" s="81"/>
      <c r="I129" s="90" t="s">
        <v>140</v>
      </c>
      <c r="J129" s="91" t="s">
        <v>141</v>
      </c>
      <c r="K129" s="138">
        <v>5.7779111111111057</v>
      </c>
      <c r="L129" s="118">
        <v>7</v>
      </c>
      <c r="M129" s="118">
        <v>14</v>
      </c>
      <c r="N129" s="9">
        <v>0.5</v>
      </c>
      <c r="O129" s="89">
        <v>116</v>
      </c>
      <c r="P129" s="21"/>
      <c r="Q129" s="94" t="s">
        <v>211</v>
      </c>
      <c r="R129" s="96" t="s">
        <v>212</v>
      </c>
      <c r="S129" s="138">
        <v>0</v>
      </c>
      <c r="T129" s="118">
        <v>6</v>
      </c>
      <c r="U129" s="118">
        <v>11</v>
      </c>
      <c r="V129" s="42">
        <v>0.54545454545454541</v>
      </c>
      <c r="W129" s="89">
        <v>114</v>
      </c>
      <c r="X129" s="21"/>
      <c r="Y129" s="102" t="s">
        <v>208</v>
      </c>
      <c r="Z129" s="91" t="s">
        <v>209</v>
      </c>
      <c r="AA129" s="138">
        <v>2.6142857142857139</v>
      </c>
      <c r="AB129" s="118">
        <v>9</v>
      </c>
      <c r="AC129" s="118">
        <v>15</v>
      </c>
      <c r="AD129" s="9">
        <v>0.6</v>
      </c>
      <c r="AE129" s="89">
        <v>114</v>
      </c>
      <c r="AF129" s="81"/>
      <c r="AG129" s="97" t="s">
        <v>389</v>
      </c>
      <c r="AH129" s="91" t="s">
        <v>390</v>
      </c>
      <c r="AI129" s="239">
        <v>-1.7142000000000017</v>
      </c>
      <c r="AJ129" s="119">
        <v>3</v>
      </c>
      <c r="AK129" s="119">
        <v>4</v>
      </c>
      <c r="AL129" s="27">
        <v>0.75</v>
      </c>
      <c r="AM129" s="119">
        <v>108</v>
      </c>
      <c r="AN129" s="81"/>
      <c r="AO129" s="105" t="s">
        <v>189</v>
      </c>
      <c r="AP129" s="91" t="s">
        <v>190</v>
      </c>
      <c r="AQ129" s="256">
        <v>-3.5714285714285721</v>
      </c>
      <c r="AR129" s="118">
        <v>3</v>
      </c>
      <c r="AS129" s="118">
        <v>4</v>
      </c>
      <c r="AT129" s="9">
        <v>0.75</v>
      </c>
      <c r="AU129" s="89">
        <v>107</v>
      </c>
      <c r="AV129" s="81"/>
      <c r="AW129" s="101" t="s">
        <v>196</v>
      </c>
      <c r="AX129" s="96" t="s">
        <v>197</v>
      </c>
      <c r="AY129" s="256">
        <v>-2.2857142857142847</v>
      </c>
      <c r="AZ129" s="118">
        <v>3</v>
      </c>
      <c r="BA129" s="118">
        <v>4</v>
      </c>
      <c r="BB129" s="9">
        <f t="shared" si="2"/>
        <v>0.75</v>
      </c>
      <c r="BC129" s="89">
        <v>106</v>
      </c>
      <c r="BD129" s="81"/>
      <c r="BE129" s="105" t="s">
        <v>389</v>
      </c>
      <c r="BF129" s="91" t="s">
        <v>390</v>
      </c>
      <c r="BG129" s="25">
        <v>-1.7142000000000017</v>
      </c>
      <c r="BH129" s="118">
        <v>3</v>
      </c>
      <c r="BI129" s="118">
        <v>4</v>
      </c>
      <c r="BJ129" s="9">
        <f t="shared" si="3"/>
        <v>0.75</v>
      </c>
      <c r="BK129" s="89">
        <v>110</v>
      </c>
      <c r="BL129" s="81"/>
      <c r="BM129" s="145" t="s">
        <v>213</v>
      </c>
      <c r="BN129" s="111" t="s">
        <v>117</v>
      </c>
      <c r="BO129" s="365">
        <v>-1.0000000000331966E-4</v>
      </c>
      <c r="BP129" s="118">
        <v>6</v>
      </c>
      <c r="BQ129" s="118">
        <v>8</v>
      </c>
      <c r="BR129" s="9">
        <v>0.75</v>
      </c>
      <c r="BS129" s="89">
        <v>111</v>
      </c>
      <c r="BU129" s="98" t="s">
        <v>196</v>
      </c>
      <c r="BV129" s="91" t="s">
        <v>108</v>
      </c>
      <c r="BW129" s="25">
        <v>-2.5555333333333365</v>
      </c>
      <c r="BX129" s="118">
        <v>14</v>
      </c>
      <c r="BY129" s="118">
        <v>18</v>
      </c>
      <c r="BZ129" s="9">
        <v>0.77777777777777779</v>
      </c>
      <c r="CA129" s="89">
        <v>110</v>
      </c>
    </row>
    <row r="130" spans="1:79" ht="18.75" x14ac:dyDescent="0.3">
      <c r="A130" s="105" t="s">
        <v>129</v>
      </c>
      <c r="B130" s="96" t="s">
        <v>130</v>
      </c>
      <c r="C130" s="138">
        <v>0.33333333333333393</v>
      </c>
      <c r="D130" s="118">
        <v>2</v>
      </c>
      <c r="E130" s="118">
        <v>4</v>
      </c>
      <c r="F130" s="9">
        <v>0.5</v>
      </c>
      <c r="G130" s="89">
        <v>113</v>
      </c>
      <c r="H130" s="81"/>
      <c r="I130" s="102" t="s">
        <v>36</v>
      </c>
      <c r="J130" s="91" t="s">
        <v>39</v>
      </c>
      <c r="K130" s="138">
        <v>-0.375</v>
      </c>
      <c r="L130" s="54">
        <v>6</v>
      </c>
      <c r="M130" s="54">
        <v>12</v>
      </c>
      <c r="N130" s="9">
        <v>0.5</v>
      </c>
      <c r="O130" s="89">
        <v>116</v>
      </c>
      <c r="P130" s="21"/>
      <c r="Q130" s="97" t="s">
        <v>162</v>
      </c>
      <c r="R130" s="96" t="s">
        <v>294</v>
      </c>
      <c r="S130" s="187">
        <v>0.22503333333333408</v>
      </c>
      <c r="T130" s="119">
        <v>9</v>
      </c>
      <c r="U130" s="119">
        <v>18</v>
      </c>
      <c r="V130" s="42">
        <v>0.5</v>
      </c>
      <c r="W130" s="89">
        <v>115</v>
      </c>
      <c r="X130" s="21"/>
      <c r="Y130" s="109" t="s">
        <v>51</v>
      </c>
      <c r="Z130" s="171" t="s">
        <v>52</v>
      </c>
      <c r="AA130" s="138">
        <v>-8.3751428571428566</v>
      </c>
      <c r="AB130" s="118">
        <v>7</v>
      </c>
      <c r="AC130" s="118">
        <v>12</v>
      </c>
      <c r="AD130" s="9">
        <v>0.58333333333333337</v>
      </c>
      <c r="AE130" s="89">
        <v>115</v>
      </c>
      <c r="AF130" s="81"/>
      <c r="AG130" s="105" t="s">
        <v>173</v>
      </c>
      <c r="AH130" s="96" t="s">
        <v>174</v>
      </c>
      <c r="AI130" s="138">
        <v>-0.42857142857142705</v>
      </c>
      <c r="AJ130" s="118">
        <v>3</v>
      </c>
      <c r="AK130" s="118">
        <v>4</v>
      </c>
      <c r="AL130" s="9">
        <v>0.75</v>
      </c>
      <c r="AM130" s="89">
        <v>108</v>
      </c>
      <c r="AN130" s="81"/>
      <c r="AO130" s="94" t="s">
        <v>196</v>
      </c>
      <c r="AP130" s="96" t="s">
        <v>197</v>
      </c>
      <c r="AQ130" s="256">
        <v>-2.2857142857142847</v>
      </c>
      <c r="AR130" s="118">
        <v>3</v>
      </c>
      <c r="AS130" s="118">
        <v>4</v>
      </c>
      <c r="AT130" s="9">
        <v>0.75</v>
      </c>
      <c r="AU130" s="89">
        <v>107</v>
      </c>
      <c r="AV130" s="81"/>
      <c r="AW130" s="95" t="s">
        <v>111</v>
      </c>
      <c r="AX130" s="91" t="s">
        <v>112</v>
      </c>
      <c r="AY130" s="25">
        <v>1.0666666666666575</v>
      </c>
      <c r="AZ130" s="118">
        <v>52</v>
      </c>
      <c r="BA130" s="118">
        <v>72</v>
      </c>
      <c r="BB130" s="9">
        <f t="shared" si="2"/>
        <v>0.72222222222222221</v>
      </c>
      <c r="BC130" s="89">
        <v>113</v>
      </c>
      <c r="BD130" s="81"/>
      <c r="BE130" s="98" t="s">
        <v>173</v>
      </c>
      <c r="BF130" s="96" t="s">
        <v>174</v>
      </c>
      <c r="BG130" s="25">
        <v>-0.42857142857142705</v>
      </c>
      <c r="BH130" s="118">
        <v>3</v>
      </c>
      <c r="BI130" s="118">
        <v>4</v>
      </c>
      <c r="BJ130" s="9">
        <f t="shared" si="3"/>
        <v>0.75</v>
      </c>
      <c r="BK130" s="89">
        <v>110</v>
      </c>
      <c r="BL130" s="81"/>
      <c r="BM130" s="105" t="s">
        <v>389</v>
      </c>
      <c r="BN130" s="91" t="s">
        <v>390</v>
      </c>
      <c r="BO130" s="365">
        <v>-1.7142000000000017</v>
      </c>
      <c r="BP130" s="118">
        <v>3</v>
      </c>
      <c r="BQ130" s="118">
        <v>4</v>
      </c>
      <c r="BR130" s="9">
        <v>0.75</v>
      </c>
      <c r="BS130" s="89">
        <v>111</v>
      </c>
      <c r="BU130" s="98" t="s">
        <v>228</v>
      </c>
      <c r="BV130" s="96" t="s">
        <v>230</v>
      </c>
      <c r="BW130" s="25">
        <v>-4.6108000000000011</v>
      </c>
      <c r="BX130" s="118">
        <v>23</v>
      </c>
      <c r="BY130" s="118">
        <v>30</v>
      </c>
      <c r="BZ130" s="9">
        <v>0.76666666666666672</v>
      </c>
      <c r="CA130" s="89">
        <v>113</v>
      </c>
    </row>
    <row r="131" spans="1:79" ht="18.75" x14ac:dyDescent="0.3">
      <c r="A131" s="16" t="s">
        <v>301</v>
      </c>
      <c r="B131" s="96" t="s">
        <v>337</v>
      </c>
      <c r="C131" s="138">
        <v>-0.33333333333333393</v>
      </c>
      <c r="D131" s="118">
        <v>2</v>
      </c>
      <c r="E131" s="118">
        <v>4</v>
      </c>
      <c r="F131" s="9">
        <v>0.5</v>
      </c>
      <c r="G131" s="89">
        <v>113</v>
      </c>
      <c r="H131" s="81"/>
      <c r="I131" s="114" t="s">
        <v>225</v>
      </c>
      <c r="J131" s="96" t="s">
        <v>246</v>
      </c>
      <c r="K131" s="138">
        <v>-2.5713428571428611</v>
      </c>
      <c r="L131" s="118">
        <v>5</v>
      </c>
      <c r="M131" s="118">
        <v>10</v>
      </c>
      <c r="N131" s="9">
        <v>0.5</v>
      </c>
      <c r="O131" s="89">
        <v>116</v>
      </c>
      <c r="P131" s="21"/>
      <c r="Q131" s="90" t="s">
        <v>140</v>
      </c>
      <c r="R131" s="91" t="s">
        <v>141</v>
      </c>
      <c r="S131" s="138">
        <v>5.7779111111111057</v>
      </c>
      <c r="T131" s="118">
        <v>7</v>
      </c>
      <c r="U131" s="118">
        <v>14</v>
      </c>
      <c r="V131" s="42">
        <v>0.5</v>
      </c>
      <c r="W131" s="89">
        <v>115</v>
      </c>
      <c r="X131" s="21"/>
      <c r="Y131" s="95" t="s">
        <v>84</v>
      </c>
      <c r="Z131" s="91" t="s">
        <v>86</v>
      </c>
      <c r="AA131" s="138">
        <v>2.1904761904761934</v>
      </c>
      <c r="AB131" s="118">
        <v>7</v>
      </c>
      <c r="AC131" s="118">
        <v>12</v>
      </c>
      <c r="AD131" s="9">
        <v>0.58333333333333337</v>
      </c>
      <c r="AE131" s="89">
        <v>115</v>
      </c>
      <c r="AF131" s="81"/>
      <c r="AG131" s="105" t="s">
        <v>189</v>
      </c>
      <c r="AH131" s="91" t="s">
        <v>190</v>
      </c>
      <c r="AI131" s="138">
        <v>-3.5714285714285721</v>
      </c>
      <c r="AJ131" s="118">
        <v>3</v>
      </c>
      <c r="AK131" s="118">
        <v>4</v>
      </c>
      <c r="AL131" s="9">
        <v>0.75</v>
      </c>
      <c r="AM131" s="89">
        <v>108</v>
      </c>
      <c r="AN131" s="81"/>
      <c r="AO131" s="98" t="s">
        <v>111</v>
      </c>
      <c r="AP131" s="91" t="s">
        <v>112</v>
      </c>
      <c r="AQ131" s="256">
        <v>1.0666666666666575</v>
      </c>
      <c r="AR131" s="118">
        <v>52</v>
      </c>
      <c r="AS131" s="118">
        <v>72</v>
      </c>
      <c r="AT131" s="9">
        <v>0.72222222222222221</v>
      </c>
      <c r="AU131" s="89">
        <v>114</v>
      </c>
      <c r="AV131" s="81"/>
      <c r="AW131" s="105" t="s">
        <v>317</v>
      </c>
      <c r="AX131" s="91" t="s">
        <v>318</v>
      </c>
      <c r="AY131" s="187">
        <v>0.5</v>
      </c>
      <c r="AZ131" s="119">
        <v>6</v>
      </c>
      <c r="BA131" s="119">
        <v>9</v>
      </c>
      <c r="BB131" s="27">
        <f t="shared" si="2"/>
        <v>0.66666666666666663</v>
      </c>
      <c r="BC131" s="119">
        <v>114</v>
      </c>
      <c r="BD131" s="81"/>
      <c r="BE131" s="98" t="s">
        <v>189</v>
      </c>
      <c r="BF131" s="91" t="s">
        <v>190</v>
      </c>
      <c r="BG131" s="25">
        <v>-3.5714285714285721</v>
      </c>
      <c r="BH131" s="118">
        <v>3</v>
      </c>
      <c r="BI131" s="118">
        <v>4</v>
      </c>
      <c r="BJ131" s="9">
        <f t="shared" si="3"/>
        <v>0.75</v>
      </c>
      <c r="BK131" s="89">
        <v>110</v>
      </c>
      <c r="BL131" s="81"/>
      <c r="BM131" s="98" t="s">
        <v>173</v>
      </c>
      <c r="BN131" s="96" t="s">
        <v>174</v>
      </c>
      <c r="BO131" s="365">
        <v>-0.42857142857142705</v>
      </c>
      <c r="BP131" s="118">
        <v>3</v>
      </c>
      <c r="BQ131" s="118">
        <v>4</v>
      </c>
      <c r="BR131" s="9">
        <v>0.75</v>
      </c>
      <c r="BS131" s="89">
        <v>111</v>
      </c>
      <c r="BU131" s="98" t="s">
        <v>49</v>
      </c>
      <c r="BV131" s="91" t="s">
        <v>50</v>
      </c>
      <c r="BW131" s="25">
        <v>1.2000888888888888</v>
      </c>
      <c r="BX131" s="118">
        <v>6</v>
      </c>
      <c r="BY131" s="118">
        <v>8</v>
      </c>
      <c r="BZ131" s="9">
        <v>0.75</v>
      </c>
      <c r="CA131" s="89">
        <v>114</v>
      </c>
    </row>
    <row r="132" spans="1:79" ht="18.75" x14ac:dyDescent="0.3">
      <c r="A132" s="94" t="s">
        <v>57</v>
      </c>
      <c r="B132" s="91" t="s">
        <v>59</v>
      </c>
      <c r="C132" s="138">
        <v>0</v>
      </c>
      <c r="D132" s="118">
        <v>1</v>
      </c>
      <c r="E132" s="118">
        <v>2</v>
      </c>
      <c r="F132" s="9">
        <v>0.5</v>
      </c>
      <c r="G132" s="89">
        <v>113</v>
      </c>
      <c r="H132" s="81"/>
      <c r="I132" s="105" t="s">
        <v>129</v>
      </c>
      <c r="J132" s="96" t="s">
        <v>130</v>
      </c>
      <c r="K132" s="138">
        <v>0.33333333333333393</v>
      </c>
      <c r="L132" s="118">
        <v>2</v>
      </c>
      <c r="M132" s="118">
        <v>4</v>
      </c>
      <c r="N132" s="9">
        <v>0.5</v>
      </c>
      <c r="O132" s="89">
        <v>116</v>
      </c>
      <c r="P132" s="21"/>
      <c r="Q132" s="102" t="s">
        <v>36</v>
      </c>
      <c r="R132" s="91" t="s">
        <v>39</v>
      </c>
      <c r="S132" s="138">
        <v>-0.375</v>
      </c>
      <c r="T132" s="54">
        <v>6</v>
      </c>
      <c r="U132" s="54">
        <v>12</v>
      </c>
      <c r="V132" s="42">
        <v>0.5</v>
      </c>
      <c r="W132" s="89">
        <v>115</v>
      </c>
      <c r="X132" s="21"/>
      <c r="Y132" s="95" t="s">
        <v>84</v>
      </c>
      <c r="Z132" s="91" t="s">
        <v>85</v>
      </c>
      <c r="AA132" s="138">
        <v>2.9999999999999982</v>
      </c>
      <c r="AB132" s="118">
        <v>12</v>
      </c>
      <c r="AC132" s="118">
        <v>21</v>
      </c>
      <c r="AD132" s="9">
        <v>0.5714285714285714</v>
      </c>
      <c r="AE132" s="89">
        <v>117</v>
      </c>
      <c r="AF132" s="81"/>
      <c r="AG132" s="94" t="s">
        <v>196</v>
      </c>
      <c r="AH132" s="96" t="s">
        <v>197</v>
      </c>
      <c r="AI132" s="138">
        <v>-2.2857142857142847</v>
      </c>
      <c r="AJ132" s="118">
        <v>3</v>
      </c>
      <c r="AK132" s="118">
        <v>4</v>
      </c>
      <c r="AL132" s="9">
        <v>0.75</v>
      </c>
      <c r="AM132" s="89">
        <v>108</v>
      </c>
      <c r="AN132" s="81"/>
      <c r="AO132" s="16" t="s">
        <v>301</v>
      </c>
      <c r="AP132" s="96" t="s">
        <v>337</v>
      </c>
      <c r="AQ132" s="256">
        <v>0.15279999999999916</v>
      </c>
      <c r="AR132" s="118">
        <v>10</v>
      </c>
      <c r="AS132" s="118">
        <v>15</v>
      </c>
      <c r="AT132" s="9">
        <v>0.66666666666666663</v>
      </c>
      <c r="AU132" s="89">
        <v>115</v>
      </c>
      <c r="AV132" s="81"/>
      <c r="AW132" s="160" t="s">
        <v>292</v>
      </c>
      <c r="AX132" s="96" t="s">
        <v>117</v>
      </c>
      <c r="AY132" s="25">
        <v>0.46670000000000122</v>
      </c>
      <c r="AZ132" s="118">
        <v>9</v>
      </c>
      <c r="BA132" s="118">
        <v>14</v>
      </c>
      <c r="BB132" s="9">
        <f t="shared" si="2"/>
        <v>0.6428571428571429</v>
      </c>
      <c r="BC132" s="89">
        <v>115</v>
      </c>
      <c r="BD132" s="81"/>
      <c r="BE132" s="101" t="s">
        <v>196</v>
      </c>
      <c r="BF132" s="96" t="s">
        <v>197</v>
      </c>
      <c r="BG132" s="25">
        <v>-2.2857142857142847</v>
      </c>
      <c r="BH132" s="118">
        <v>3</v>
      </c>
      <c r="BI132" s="118">
        <v>4</v>
      </c>
      <c r="BJ132" s="9">
        <f t="shared" si="3"/>
        <v>0.75</v>
      </c>
      <c r="BK132" s="89">
        <v>110</v>
      </c>
      <c r="BL132" s="81"/>
      <c r="BM132" s="98" t="s">
        <v>189</v>
      </c>
      <c r="BN132" s="91" t="s">
        <v>190</v>
      </c>
      <c r="BO132" s="365">
        <v>-3.5714285714285721</v>
      </c>
      <c r="BP132" s="118">
        <v>3</v>
      </c>
      <c r="BQ132" s="118">
        <v>4</v>
      </c>
      <c r="BR132" s="9">
        <v>0.75</v>
      </c>
      <c r="BS132" s="89">
        <v>111</v>
      </c>
      <c r="BU132" s="105" t="s">
        <v>389</v>
      </c>
      <c r="BV132" s="91" t="s">
        <v>390</v>
      </c>
      <c r="BW132" s="25">
        <v>-1.7142000000000017</v>
      </c>
      <c r="BX132" s="118">
        <v>3</v>
      </c>
      <c r="BY132" s="118">
        <v>4</v>
      </c>
      <c r="BZ132" s="9">
        <v>0.75</v>
      </c>
      <c r="CA132" s="89">
        <v>114</v>
      </c>
    </row>
    <row r="133" spans="1:79" ht="18.75" x14ac:dyDescent="0.3">
      <c r="A133" s="105" t="s">
        <v>185</v>
      </c>
      <c r="B133" s="91" t="s">
        <v>186</v>
      </c>
      <c r="C133" s="138">
        <v>-1.6666666666666652</v>
      </c>
      <c r="D133" s="118">
        <v>1</v>
      </c>
      <c r="E133" s="118">
        <v>2</v>
      </c>
      <c r="F133" s="9">
        <v>0.5</v>
      </c>
      <c r="G133" s="89">
        <v>113</v>
      </c>
      <c r="H133" s="81"/>
      <c r="I133" s="16" t="s">
        <v>301</v>
      </c>
      <c r="J133" s="96" t="s">
        <v>337</v>
      </c>
      <c r="K133" s="138">
        <v>-0.33333333333333393</v>
      </c>
      <c r="L133" s="118">
        <v>2</v>
      </c>
      <c r="M133" s="118">
        <v>4</v>
      </c>
      <c r="N133" s="9">
        <v>0.5</v>
      </c>
      <c r="O133" s="89">
        <v>116</v>
      </c>
      <c r="P133" s="21"/>
      <c r="Q133" s="98" t="s">
        <v>225</v>
      </c>
      <c r="R133" s="91" t="s">
        <v>14</v>
      </c>
      <c r="S133" s="138">
        <v>2.9022095238095247</v>
      </c>
      <c r="T133" s="118">
        <v>5</v>
      </c>
      <c r="U133" s="118">
        <v>10</v>
      </c>
      <c r="V133" s="42">
        <v>0.5</v>
      </c>
      <c r="W133" s="89">
        <v>115</v>
      </c>
      <c r="X133" s="21"/>
      <c r="Y133" s="142" t="s">
        <v>132</v>
      </c>
      <c r="Z133" s="91" t="s">
        <v>114</v>
      </c>
      <c r="AA133" s="138">
        <v>0.99999999999999911</v>
      </c>
      <c r="AB133" s="118">
        <v>4</v>
      </c>
      <c r="AC133" s="118">
        <v>7</v>
      </c>
      <c r="AD133" s="9">
        <v>0.5714285714285714</v>
      </c>
      <c r="AE133" s="89">
        <v>117</v>
      </c>
      <c r="AF133" s="81"/>
      <c r="AG133" s="98" t="s">
        <v>111</v>
      </c>
      <c r="AH133" s="91" t="s">
        <v>112</v>
      </c>
      <c r="AI133" s="25">
        <v>1.0666666666666575</v>
      </c>
      <c r="AJ133" s="118">
        <v>52</v>
      </c>
      <c r="AK133" s="118">
        <v>72</v>
      </c>
      <c r="AL133" s="9">
        <v>0.72222222222222221</v>
      </c>
      <c r="AM133" s="89">
        <v>116</v>
      </c>
      <c r="AN133" s="81"/>
      <c r="AO133" s="105" t="s">
        <v>345</v>
      </c>
      <c r="AP133" s="91" t="s">
        <v>293</v>
      </c>
      <c r="AQ133" s="256">
        <v>-0.49999999999999822</v>
      </c>
      <c r="AR133" s="118">
        <v>9</v>
      </c>
      <c r="AS133" s="118">
        <v>14</v>
      </c>
      <c r="AT133" s="9">
        <v>0.6428571428571429</v>
      </c>
      <c r="AU133" s="89">
        <v>116</v>
      </c>
      <c r="AV133" s="81"/>
      <c r="AW133" s="16" t="s">
        <v>102</v>
      </c>
      <c r="AX133" s="96" t="s">
        <v>103</v>
      </c>
      <c r="AY133" s="25">
        <v>-5.2166999999999977</v>
      </c>
      <c r="AZ133" s="118">
        <v>17</v>
      </c>
      <c r="BA133" s="118">
        <v>28</v>
      </c>
      <c r="BB133" s="9">
        <f t="shared" si="2"/>
        <v>0.6071428571428571</v>
      </c>
      <c r="BC133" s="89">
        <v>116</v>
      </c>
      <c r="BD133" s="81"/>
      <c r="BE133" s="95" t="s">
        <v>111</v>
      </c>
      <c r="BF133" s="91" t="s">
        <v>112</v>
      </c>
      <c r="BG133" s="25">
        <v>1.0666666666666575</v>
      </c>
      <c r="BH133" s="118">
        <v>52</v>
      </c>
      <c r="BI133" s="118">
        <v>72</v>
      </c>
      <c r="BJ133" s="9">
        <f t="shared" si="3"/>
        <v>0.72222222222222221</v>
      </c>
      <c r="BK133" s="89">
        <v>116</v>
      </c>
      <c r="BL133" s="81"/>
      <c r="BM133" s="101" t="s">
        <v>196</v>
      </c>
      <c r="BN133" s="96" t="s">
        <v>197</v>
      </c>
      <c r="BO133" s="365">
        <v>-2.2857142857142847</v>
      </c>
      <c r="BP133" s="118">
        <v>3</v>
      </c>
      <c r="BQ133" s="118">
        <v>4</v>
      </c>
      <c r="BR133" s="9">
        <v>0.75</v>
      </c>
      <c r="BS133" s="89">
        <v>111</v>
      </c>
      <c r="BU133" s="98" t="s">
        <v>173</v>
      </c>
      <c r="BV133" s="96" t="s">
        <v>174</v>
      </c>
      <c r="BW133" s="25">
        <v>-0.42857142857142705</v>
      </c>
      <c r="BX133" s="118">
        <v>3</v>
      </c>
      <c r="BY133" s="118">
        <v>4</v>
      </c>
      <c r="BZ133" s="9">
        <v>0.75</v>
      </c>
      <c r="CA133" s="89">
        <v>114</v>
      </c>
    </row>
    <row r="134" spans="1:79" ht="18.75" x14ac:dyDescent="0.3">
      <c r="A134" s="107" t="s">
        <v>71</v>
      </c>
      <c r="B134" s="100" t="s">
        <v>73</v>
      </c>
      <c r="C134" s="138">
        <v>-0.60000000000000053</v>
      </c>
      <c r="D134" s="118">
        <v>4</v>
      </c>
      <c r="E134" s="118">
        <v>9</v>
      </c>
      <c r="F134" s="9">
        <v>0.44444444444444442</v>
      </c>
      <c r="G134" s="89">
        <v>121</v>
      </c>
      <c r="H134" s="81"/>
      <c r="I134" s="94" t="s">
        <v>57</v>
      </c>
      <c r="J134" s="91" t="s">
        <v>59</v>
      </c>
      <c r="K134" s="138">
        <v>0</v>
      </c>
      <c r="L134" s="118">
        <v>1</v>
      </c>
      <c r="M134" s="118">
        <v>2</v>
      </c>
      <c r="N134" s="9">
        <v>0.5</v>
      </c>
      <c r="O134" s="89">
        <v>116</v>
      </c>
      <c r="P134" s="21"/>
      <c r="Q134" s="105" t="s">
        <v>129</v>
      </c>
      <c r="R134" s="96" t="s">
        <v>130</v>
      </c>
      <c r="S134" s="138">
        <v>0.33333333333333393</v>
      </c>
      <c r="T134" s="118">
        <v>2</v>
      </c>
      <c r="U134" s="118">
        <v>4</v>
      </c>
      <c r="V134" s="42">
        <v>0.5</v>
      </c>
      <c r="W134" s="89">
        <v>115</v>
      </c>
      <c r="X134" s="21"/>
      <c r="Y134" s="94" t="s">
        <v>211</v>
      </c>
      <c r="Z134" s="96" t="s">
        <v>212</v>
      </c>
      <c r="AA134" s="138">
        <v>0</v>
      </c>
      <c r="AB134" s="118">
        <v>6</v>
      </c>
      <c r="AC134" s="118">
        <v>11</v>
      </c>
      <c r="AD134" s="9">
        <v>0.54545454545454541</v>
      </c>
      <c r="AE134" s="89">
        <v>119</v>
      </c>
      <c r="AF134" s="81"/>
      <c r="AG134" s="16" t="s">
        <v>301</v>
      </c>
      <c r="AH134" s="96" t="s">
        <v>337</v>
      </c>
      <c r="AI134" s="239">
        <v>0.15279999999999916</v>
      </c>
      <c r="AJ134" s="119">
        <v>10</v>
      </c>
      <c r="AK134" s="119">
        <v>15</v>
      </c>
      <c r="AL134" s="27">
        <v>0.66666666666666663</v>
      </c>
      <c r="AM134" s="119">
        <v>117</v>
      </c>
      <c r="AN134" s="81"/>
      <c r="AO134" s="102" t="s">
        <v>102</v>
      </c>
      <c r="AP134" s="96" t="s">
        <v>103</v>
      </c>
      <c r="AQ134" s="256">
        <v>-5.2166999999999977</v>
      </c>
      <c r="AR134" s="118">
        <v>17</v>
      </c>
      <c r="AS134" s="118">
        <v>28</v>
      </c>
      <c r="AT134" s="9">
        <v>0.6071428571428571</v>
      </c>
      <c r="AU134" s="89">
        <v>117</v>
      </c>
      <c r="AV134" s="81"/>
      <c r="AW134" s="115" t="s">
        <v>333</v>
      </c>
      <c r="AX134" s="91" t="s">
        <v>334</v>
      </c>
      <c r="AY134" s="25">
        <v>0.33339999999999925</v>
      </c>
      <c r="AZ134" s="118">
        <v>12</v>
      </c>
      <c r="BA134" s="118">
        <v>20</v>
      </c>
      <c r="BB134" s="9">
        <f t="shared" si="2"/>
        <v>0.6</v>
      </c>
      <c r="BC134" s="89">
        <v>117</v>
      </c>
      <c r="BD134" s="81"/>
      <c r="BE134" s="105" t="s">
        <v>317</v>
      </c>
      <c r="BF134" s="91" t="s">
        <v>318</v>
      </c>
      <c r="BG134" s="25">
        <v>0.5</v>
      </c>
      <c r="BH134" s="118">
        <v>6</v>
      </c>
      <c r="BI134" s="118">
        <v>9</v>
      </c>
      <c r="BJ134" s="9">
        <f t="shared" si="3"/>
        <v>0.66666666666666663</v>
      </c>
      <c r="BK134" s="89">
        <v>117</v>
      </c>
      <c r="BL134" s="81"/>
      <c r="BM134" s="317" t="s">
        <v>28</v>
      </c>
      <c r="BN134" s="93" t="s">
        <v>29</v>
      </c>
      <c r="BO134" s="187">
        <v>-3.1111111111111143</v>
      </c>
      <c r="BP134" s="119">
        <v>32</v>
      </c>
      <c r="BQ134" s="119">
        <v>43</v>
      </c>
      <c r="BR134" s="27">
        <v>0.7441860465116279</v>
      </c>
      <c r="BS134" s="119">
        <v>117</v>
      </c>
      <c r="BU134" s="98" t="s">
        <v>189</v>
      </c>
      <c r="BV134" s="91" t="s">
        <v>190</v>
      </c>
      <c r="BW134" s="25">
        <v>-3.5714285714285721</v>
      </c>
      <c r="BX134" s="118">
        <v>3</v>
      </c>
      <c r="BY134" s="118">
        <v>4</v>
      </c>
      <c r="BZ134" s="9">
        <v>0.75</v>
      </c>
      <c r="CA134" s="89">
        <v>114</v>
      </c>
    </row>
    <row r="135" spans="1:79" ht="18.75" x14ac:dyDescent="0.3">
      <c r="A135" s="141" t="s">
        <v>348</v>
      </c>
      <c r="B135" s="93" t="s">
        <v>349</v>
      </c>
      <c r="C135" s="139">
        <v>0</v>
      </c>
      <c r="D135" s="119">
        <v>3</v>
      </c>
      <c r="E135" s="119">
        <v>7</v>
      </c>
      <c r="F135" s="27">
        <v>0.42857142857142855</v>
      </c>
      <c r="G135" s="119">
        <v>122</v>
      </c>
      <c r="H135" s="81"/>
      <c r="I135" s="107" t="s">
        <v>71</v>
      </c>
      <c r="J135" s="100" t="s">
        <v>73</v>
      </c>
      <c r="K135" s="138">
        <v>-0.60000000000000053</v>
      </c>
      <c r="L135" s="118">
        <v>4</v>
      </c>
      <c r="M135" s="118">
        <v>9</v>
      </c>
      <c r="N135" s="9">
        <v>0.44444444444444442</v>
      </c>
      <c r="O135" s="89">
        <v>122</v>
      </c>
      <c r="P135" s="21"/>
      <c r="Q135" s="16" t="s">
        <v>301</v>
      </c>
      <c r="R135" s="96" t="s">
        <v>337</v>
      </c>
      <c r="S135" s="138">
        <v>-0.33333333333333393</v>
      </c>
      <c r="T135" s="118">
        <v>2</v>
      </c>
      <c r="U135" s="118">
        <v>4</v>
      </c>
      <c r="V135" s="42">
        <v>0.5</v>
      </c>
      <c r="W135" s="89">
        <v>115</v>
      </c>
      <c r="X135" s="21"/>
      <c r="Y135" s="97" t="s">
        <v>162</v>
      </c>
      <c r="Z135" s="96" t="s">
        <v>294</v>
      </c>
      <c r="AA135" s="25">
        <v>0.22503333333333408</v>
      </c>
      <c r="AB135" s="118">
        <v>9</v>
      </c>
      <c r="AC135" s="118">
        <v>18</v>
      </c>
      <c r="AD135" s="9">
        <v>0.5</v>
      </c>
      <c r="AE135" s="89">
        <v>120</v>
      </c>
      <c r="AF135" s="81"/>
      <c r="AG135" s="160" t="s">
        <v>292</v>
      </c>
      <c r="AH135" s="96" t="s">
        <v>117</v>
      </c>
      <c r="AI135" s="138">
        <v>0.46670000000000122</v>
      </c>
      <c r="AJ135" s="118">
        <v>9</v>
      </c>
      <c r="AK135" s="118">
        <v>14</v>
      </c>
      <c r="AL135" s="9">
        <v>0.6428571428571429</v>
      </c>
      <c r="AM135" s="89">
        <v>118</v>
      </c>
      <c r="AN135" s="81"/>
      <c r="AO135" s="115" t="s">
        <v>333</v>
      </c>
      <c r="AP135" s="91" t="s">
        <v>334</v>
      </c>
      <c r="AQ135" s="256">
        <v>0.33339999999999925</v>
      </c>
      <c r="AR135" s="118">
        <v>12</v>
      </c>
      <c r="AS135" s="118">
        <v>20</v>
      </c>
      <c r="AT135" s="9">
        <v>0.6</v>
      </c>
      <c r="AU135" s="89">
        <v>118</v>
      </c>
      <c r="AV135" s="81"/>
      <c r="AW135" s="97" t="s">
        <v>208</v>
      </c>
      <c r="AX135" s="91" t="s">
        <v>209</v>
      </c>
      <c r="AY135" s="25">
        <v>2.6142857142857139</v>
      </c>
      <c r="AZ135" s="118">
        <v>9</v>
      </c>
      <c r="BA135" s="118">
        <v>15</v>
      </c>
      <c r="BB135" s="9">
        <f t="shared" ref="BB135:BB198" si="4">+AZ135/BA135</f>
        <v>0.6</v>
      </c>
      <c r="BC135" s="89">
        <v>117</v>
      </c>
      <c r="BD135" s="81"/>
      <c r="BE135" s="109" t="s">
        <v>345</v>
      </c>
      <c r="BF135" s="91" t="s">
        <v>293</v>
      </c>
      <c r="BG135" s="25">
        <v>-0.49999999999999822</v>
      </c>
      <c r="BH135" s="118">
        <v>9</v>
      </c>
      <c r="BI135" s="118">
        <v>14</v>
      </c>
      <c r="BJ135" s="9">
        <f t="shared" ref="BJ135:BJ198" si="5">+BH135/BI135</f>
        <v>0.6428571428571429</v>
      </c>
      <c r="BK135" s="89">
        <v>118</v>
      </c>
      <c r="BL135" s="81"/>
      <c r="BM135" s="95" t="s">
        <v>111</v>
      </c>
      <c r="BN135" s="91" t="s">
        <v>112</v>
      </c>
      <c r="BO135" s="365">
        <v>1.0666666666666575</v>
      </c>
      <c r="BP135" s="118">
        <v>52</v>
      </c>
      <c r="BQ135" s="118">
        <v>72</v>
      </c>
      <c r="BR135" s="9">
        <v>0.72222222222222221</v>
      </c>
      <c r="BS135" s="89">
        <v>118</v>
      </c>
      <c r="BU135" s="101" t="s">
        <v>196</v>
      </c>
      <c r="BV135" s="96" t="s">
        <v>197</v>
      </c>
      <c r="BW135" s="25">
        <v>-2.2857142857142847</v>
      </c>
      <c r="BX135" s="118">
        <v>3</v>
      </c>
      <c r="BY135" s="118">
        <v>4</v>
      </c>
      <c r="BZ135" s="9">
        <v>0.75</v>
      </c>
      <c r="CA135" s="89">
        <v>114</v>
      </c>
    </row>
    <row r="136" spans="1:79" ht="18.75" x14ac:dyDescent="0.3">
      <c r="A136" s="98" t="s">
        <v>146</v>
      </c>
      <c r="B136" s="91" t="s">
        <v>147</v>
      </c>
      <c r="C136" s="138">
        <v>0</v>
      </c>
      <c r="D136" s="118">
        <v>3</v>
      </c>
      <c r="E136" s="118">
        <v>7</v>
      </c>
      <c r="F136" s="9">
        <v>0.42857142857142855</v>
      </c>
      <c r="G136" s="89">
        <v>122</v>
      </c>
      <c r="H136" s="81"/>
      <c r="I136" s="141" t="s">
        <v>348</v>
      </c>
      <c r="J136" s="93" t="s">
        <v>349</v>
      </c>
      <c r="K136" s="138">
        <v>0</v>
      </c>
      <c r="L136" s="118">
        <v>3</v>
      </c>
      <c r="M136" s="118">
        <v>7</v>
      </c>
      <c r="N136" s="9">
        <v>0.42857142857142855</v>
      </c>
      <c r="O136" s="89">
        <v>123</v>
      </c>
      <c r="P136" s="21"/>
      <c r="Q136" s="94" t="s">
        <v>57</v>
      </c>
      <c r="R136" s="91" t="s">
        <v>59</v>
      </c>
      <c r="S136" s="138">
        <v>0</v>
      </c>
      <c r="T136" s="118">
        <v>1</v>
      </c>
      <c r="U136" s="118">
        <v>2</v>
      </c>
      <c r="V136" s="42">
        <v>0.5</v>
      </c>
      <c r="W136" s="89">
        <v>115</v>
      </c>
      <c r="X136" s="21"/>
      <c r="Y136" s="90" t="s">
        <v>140</v>
      </c>
      <c r="Z136" s="91" t="s">
        <v>141</v>
      </c>
      <c r="AA136" s="138">
        <v>5.7779111111111057</v>
      </c>
      <c r="AB136" s="118">
        <v>7</v>
      </c>
      <c r="AC136" s="118">
        <v>14</v>
      </c>
      <c r="AD136" s="9">
        <v>0.5</v>
      </c>
      <c r="AE136" s="89">
        <v>120</v>
      </c>
      <c r="AF136" s="81"/>
      <c r="AG136" s="102" t="s">
        <v>102</v>
      </c>
      <c r="AH136" s="96" t="s">
        <v>103</v>
      </c>
      <c r="AI136" s="239">
        <v>-5.2166999999999977</v>
      </c>
      <c r="AJ136" s="119">
        <v>17</v>
      </c>
      <c r="AK136" s="119">
        <v>28</v>
      </c>
      <c r="AL136" s="27">
        <v>0.6071428571428571</v>
      </c>
      <c r="AM136" s="119">
        <v>119</v>
      </c>
      <c r="AN136" s="81"/>
      <c r="AO136" s="102" t="s">
        <v>208</v>
      </c>
      <c r="AP136" s="91" t="s">
        <v>209</v>
      </c>
      <c r="AQ136" s="256">
        <v>2.6142857142857139</v>
      </c>
      <c r="AR136" s="118">
        <v>9</v>
      </c>
      <c r="AS136" s="118">
        <v>15</v>
      </c>
      <c r="AT136" s="9">
        <v>0.6</v>
      </c>
      <c r="AU136" s="89">
        <v>118</v>
      </c>
      <c r="AV136" s="81"/>
      <c r="AW136" s="105" t="s">
        <v>395</v>
      </c>
      <c r="AX136" s="91" t="s">
        <v>387</v>
      </c>
      <c r="AY136" s="187">
        <v>0.125</v>
      </c>
      <c r="AZ136" s="119">
        <v>3</v>
      </c>
      <c r="BA136" s="119">
        <v>5</v>
      </c>
      <c r="BB136" s="27">
        <f t="shared" si="4"/>
        <v>0.6</v>
      </c>
      <c r="BC136" s="119">
        <v>118</v>
      </c>
      <c r="BD136" s="81"/>
      <c r="BE136" s="115" t="s">
        <v>333</v>
      </c>
      <c r="BF136" s="91" t="s">
        <v>334</v>
      </c>
      <c r="BG136" s="25">
        <v>0.33339999999999925</v>
      </c>
      <c r="BH136" s="118">
        <v>12</v>
      </c>
      <c r="BI136" s="118">
        <v>20</v>
      </c>
      <c r="BJ136" s="9">
        <f t="shared" si="5"/>
        <v>0.6</v>
      </c>
      <c r="BK136" s="89">
        <v>119</v>
      </c>
      <c r="BL136" s="81"/>
      <c r="BM136" s="105" t="s">
        <v>317</v>
      </c>
      <c r="BN136" s="91" t="s">
        <v>318</v>
      </c>
      <c r="BO136" s="365">
        <v>0.5</v>
      </c>
      <c r="BP136" s="118">
        <v>6</v>
      </c>
      <c r="BQ136" s="118">
        <v>9</v>
      </c>
      <c r="BR136" s="9">
        <v>0.66666666666666663</v>
      </c>
      <c r="BS136" s="89">
        <v>119</v>
      </c>
      <c r="BU136" s="145" t="s">
        <v>213</v>
      </c>
      <c r="BV136" s="111" t="s">
        <v>117</v>
      </c>
      <c r="BW136" s="25">
        <v>-1.0000000000331966E-4</v>
      </c>
      <c r="BX136" s="118">
        <v>6</v>
      </c>
      <c r="BY136" s="118">
        <v>8</v>
      </c>
      <c r="BZ136" s="9">
        <v>0.75</v>
      </c>
      <c r="CA136" s="89">
        <v>114</v>
      </c>
    </row>
    <row r="137" spans="1:79" ht="18.75" x14ac:dyDescent="0.3">
      <c r="A137" s="101" t="s">
        <v>181</v>
      </c>
      <c r="B137" s="96" t="s">
        <v>182</v>
      </c>
      <c r="C137" s="138">
        <v>4.8887999999999998</v>
      </c>
      <c r="D137" s="118">
        <v>3</v>
      </c>
      <c r="E137" s="118">
        <v>7</v>
      </c>
      <c r="F137" s="9">
        <v>0.42857142857142855</v>
      </c>
      <c r="G137" s="89">
        <v>122</v>
      </c>
      <c r="H137" s="81"/>
      <c r="I137" s="98" t="s">
        <v>146</v>
      </c>
      <c r="J137" s="91" t="s">
        <v>147</v>
      </c>
      <c r="K137" s="138">
        <v>0</v>
      </c>
      <c r="L137" s="118">
        <v>3</v>
      </c>
      <c r="M137" s="118">
        <v>7</v>
      </c>
      <c r="N137" s="9">
        <v>0.42857142857142855</v>
      </c>
      <c r="O137" s="89">
        <v>123</v>
      </c>
      <c r="P137" s="21"/>
      <c r="Q137" s="43" t="s">
        <v>223</v>
      </c>
      <c r="R137" s="103" t="s">
        <v>224</v>
      </c>
      <c r="S137" s="187">
        <v>-6.9444444444444429</v>
      </c>
      <c r="T137" s="119">
        <v>16</v>
      </c>
      <c r="U137" s="119">
        <v>33</v>
      </c>
      <c r="V137" s="42">
        <v>0.48484848484848486</v>
      </c>
      <c r="W137" s="89">
        <v>122</v>
      </c>
      <c r="X137" s="21"/>
      <c r="Y137" s="102" t="s">
        <v>36</v>
      </c>
      <c r="Z137" s="91" t="s">
        <v>39</v>
      </c>
      <c r="AA137" s="138">
        <v>-0.375</v>
      </c>
      <c r="AB137" s="54">
        <v>6</v>
      </c>
      <c r="AC137" s="54">
        <v>12</v>
      </c>
      <c r="AD137" s="9">
        <v>0.5</v>
      </c>
      <c r="AE137" s="89">
        <v>120</v>
      </c>
      <c r="AF137" s="81"/>
      <c r="AG137" s="115" t="s">
        <v>333</v>
      </c>
      <c r="AH137" s="91" t="s">
        <v>334</v>
      </c>
      <c r="AI137" s="239">
        <v>0.33339999999999925</v>
      </c>
      <c r="AJ137" s="119">
        <v>12</v>
      </c>
      <c r="AK137" s="119">
        <v>20</v>
      </c>
      <c r="AL137" s="27">
        <v>0.6</v>
      </c>
      <c r="AM137" s="119">
        <v>120</v>
      </c>
      <c r="AN137" s="81"/>
      <c r="AO137" s="109" t="s">
        <v>51</v>
      </c>
      <c r="AP137" s="171" t="s">
        <v>52</v>
      </c>
      <c r="AQ137" s="256">
        <v>-8.3751428571428566</v>
      </c>
      <c r="AR137" s="118">
        <v>7</v>
      </c>
      <c r="AS137" s="118">
        <v>12</v>
      </c>
      <c r="AT137" s="9">
        <v>0.58333333333333337</v>
      </c>
      <c r="AU137" s="89">
        <v>120</v>
      </c>
      <c r="AV137" s="81"/>
      <c r="AW137" s="43" t="s">
        <v>51</v>
      </c>
      <c r="AX137" s="171" t="s">
        <v>52</v>
      </c>
      <c r="AY137" s="25">
        <v>-8.3751428571428566</v>
      </c>
      <c r="AZ137" s="118">
        <v>7</v>
      </c>
      <c r="BA137" s="118">
        <v>12</v>
      </c>
      <c r="BB137" s="9">
        <f t="shared" si="4"/>
        <v>0.58333333333333337</v>
      </c>
      <c r="BC137" s="89">
        <v>120</v>
      </c>
      <c r="BD137" s="81"/>
      <c r="BE137" s="97" t="s">
        <v>208</v>
      </c>
      <c r="BF137" s="91" t="s">
        <v>209</v>
      </c>
      <c r="BG137" s="25">
        <v>2.6142857142857139</v>
      </c>
      <c r="BH137" s="118">
        <v>9</v>
      </c>
      <c r="BI137" s="118">
        <v>15</v>
      </c>
      <c r="BJ137" s="9">
        <f t="shared" si="5"/>
        <v>0.6</v>
      </c>
      <c r="BK137" s="89">
        <v>119</v>
      </c>
      <c r="BL137" s="81"/>
      <c r="BM137" s="160" t="s">
        <v>475</v>
      </c>
      <c r="BN137" s="96" t="s">
        <v>117</v>
      </c>
      <c r="BO137" s="365">
        <v>0.46670000000000122</v>
      </c>
      <c r="BP137" s="118">
        <v>9</v>
      </c>
      <c r="BQ137" s="118">
        <v>14</v>
      </c>
      <c r="BR137" s="9">
        <v>0.6428571428571429</v>
      </c>
      <c r="BS137" s="89">
        <v>120</v>
      </c>
      <c r="BU137" s="317" t="s">
        <v>28</v>
      </c>
      <c r="BV137" s="93" t="s">
        <v>29</v>
      </c>
      <c r="BW137" s="25">
        <v>-3.1111111111111143</v>
      </c>
      <c r="BX137" s="118">
        <v>32</v>
      </c>
      <c r="BY137" s="118">
        <v>43</v>
      </c>
      <c r="BZ137" s="9">
        <v>0.7441860465116279</v>
      </c>
      <c r="CA137" s="89">
        <v>120</v>
      </c>
    </row>
    <row r="138" spans="1:79" ht="18.75" x14ac:dyDescent="0.3">
      <c r="A138" s="141" t="s">
        <v>314</v>
      </c>
      <c r="B138" s="100" t="s">
        <v>315</v>
      </c>
      <c r="C138" s="138">
        <v>-3</v>
      </c>
      <c r="D138" s="118">
        <v>5</v>
      </c>
      <c r="E138" s="118">
        <v>12</v>
      </c>
      <c r="F138" s="9">
        <v>0.41666666666666669</v>
      </c>
      <c r="G138" s="89">
        <v>125</v>
      </c>
      <c r="H138" s="81"/>
      <c r="I138" s="101" t="s">
        <v>181</v>
      </c>
      <c r="J138" s="96" t="s">
        <v>182</v>
      </c>
      <c r="K138" s="138">
        <v>4.8887999999999998</v>
      </c>
      <c r="L138" s="118">
        <v>3</v>
      </c>
      <c r="M138" s="118">
        <v>7</v>
      </c>
      <c r="N138" s="9">
        <v>0.42857142857142855</v>
      </c>
      <c r="O138" s="89">
        <v>123</v>
      </c>
      <c r="P138" s="21"/>
      <c r="Q138" s="107" t="s">
        <v>71</v>
      </c>
      <c r="R138" s="100" t="s">
        <v>73</v>
      </c>
      <c r="S138" s="138">
        <v>1.7142857142857135</v>
      </c>
      <c r="T138" s="118">
        <v>4</v>
      </c>
      <c r="U138" s="118">
        <v>9</v>
      </c>
      <c r="V138" s="42">
        <v>0.44444444444444442</v>
      </c>
      <c r="W138" s="89">
        <v>123</v>
      </c>
      <c r="X138" s="21"/>
      <c r="Y138" s="114" t="s">
        <v>225</v>
      </c>
      <c r="Z138" s="96" t="s">
        <v>246</v>
      </c>
      <c r="AA138" s="138">
        <v>-2.5713428571428611</v>
      </c>
      <c r="AB138" s="118">
        <v>5</v>
      </c>
      <c r="AC138" s="118">
        <v>10</v>
      </c>
      <c r="AD138" s="9">
        <v>0.5</v>
      </c>
      <c r="AE138" s="89">
        <v>120</v>
      </c>
      <c r="AF138" s="81"/>
      <c r="AG138" s="102" t="s">
        <v>208</v>
      </c>
      <c r="AH138" s="91" t="s">
        <v>209</v>
      </c>
      <c r="AI138" s="138">
        <v>2.6142857142857139</v>
      </c>
      <c r="AJ138" s="118">
        <v>9</v>
      </c>
      <c r="AK138" s="118">
        <v>15</v>
      </c>
      <c r="AL138" s="9">
        <v>0.6</v>
      </c>
      <c r="AM138" s="89">
        <v>120</v>
      </c>
      <c r="AN138" s="81"/>
      <c r="AO138" s="95" t="s">
        <v>84</v>
      </c>
      <c r="AP138" s="91" t="s">
        <v>86</v>
      </c>
      <c r="AQ138" s="256">
        <v>2.1904761904761934</v>
      </c>
      <c r="AR138" s="118">
        <v>7</v>
      </c>
      <c r="AS138" s="118">
        <v>12</v>
      </c>
      <c r="AT138" s="9">
        <v>0.58333333333333337</v>
      </c>
      <c r="AU138" s="89">
        <v>120</v>
      </c>
      <c r="AV138" s="81"/>
      <c r="AW138" s="94" t="s">
        <v>84</v>
      </c>
      <c r="AX138" s="91" t="s">
        <v>86</v>
      </c>
      <c r="AY138" s="25">
        <v>2.1904761904761934</v>
      </c>
      <c r="AZ138" s="118">
        <v>7</v>
      </c>
      <c r="BA138" s="118">
        <v>12</v>
      </c>
      <c r="BB138" s="9">
        <f t="shared" si="4"/>
        <v>0.58333333333333337</v>
      </c>
      <c r="BC138" s="89">
        <v>121</v>
      </c>
      <c r="BD138" s="81"/>
      <c r="BE138" s="105" t="s">
        <v>395</v>
      </c>
      <c r="BF138" s="91" t="s">
        <v>387</v>
      </c>
      <c r="BG138" s="25">
        <v>0.125</v>
      </c>
      <c r="BH138" s="118">
        <v>3</v>
      </c>
      <c r="BI138" s="118">
        <v>5</v>
      </c>
      <c r="BJ138" s="118">
        <f t="shared" si="5"/>
        <v>0.6</v>
      </c>
      <c r="BK138" s="89">
        <v>119</v>
      </c>
      <c r="BL138" s="81"/>
      <c r="BM138" s="113" t="s">
        <v>223</v>
      </c>
      <c r="BN138" s="103" t="s">
        <v>224</v>
      </c>
      <c r="BO138" s="187">
        <v>-6.1444444444444457</v>
      </c>
      <c r="BP138" s="119">
        <v>25</v>
      </c>
      <c r="BQ138" s="119">
        <v>40</v>
      </c>
      <c r="BR138" s="27">
        <v>0.625</v>
      </c>
      <c r="BS138" s="119">
        <v>121</v>
      </c>
      <c r="BU138" s="95" t="s">
        <v>111</v>
      </c>
      <c r="BV138" s="91" t="s">
        <v>112</v>
      </c>
      <c r="BW138" s="25">
        <v>1.0666666666666575</v>
      </c>
      <c r="BX138" s="118">
        <v>52</v>
      </c>
      <c r="BY138" s="118">
        <v>72</v>
      </c>
      <c r="BZ138" s="9">
        <v>0.72222222222222221</v>
      </c>
      <c r="CA138" s="89">
        <v>121</v>
      </c>
    </row>
    <row r="139" spans="1:79" ht="18.75" x14ac:dyDescent="0.3">
      <c r="A139" s="108" t="s">
        <v>175</v>
      </c>
      <c r="B139" s="96" t="s">
        <v>302</v>
      </c>
      <c r="C139" s="138">
        <v>-6.3491999999999997</v>
      </c>
      <c r="D139" s="118">
        <v>15</v>
      </c>
      <c r="E139" s="118">
        <v>37</v>
      </c>
      <c r="F139" s="9">
        <v>0.40540540540540543</v>
      </c>
      <c r="G139" s="89">
        <v>126</v>
      </c>
      <c r="H139" s="81"/>
      <c r="I139" s="141" t="s">
        <v>314</v>
      </c>
      <c r="J139" s="100" t="s">
        <v>315</v>
      </c>
      <c r="K139" s="138">
        <v>-3</v>
      </c>
      <c r="L139" s="118">
        <v>5</v>
      </c>
      <c r="M139" s="118">
        <v>12</v>
      </c>
      <c r="N139" s="9">
        <v>0.41666666666666669</v>
      </c>
      <c r="O139" s="89">
        <v>126</v>
      </c>
      <c r="P139" s="21"/>
      <c r="Q139" s="102" t="s">
        <v>348</v>
      </c>
      <c r="R139" s="91" t="s">
        <v>349</v>
      </c>
      <c r="S139" s="138">
        <v>0</v>
      </c>
      <c r="T139" s="118">
        <v>3</v>
      </c>
      <c r="U139" s="118">
        <v>7</v>
      </c>
      <c r="V139" s="42">
        <v>0.42857142857142855</v>
      </c>
      <c r="W139" s="89">
        <v>124</v>
      </c>
      <c r="X139" s="21"/>
      <c r="Y139" s="105" t="s">
        <v>129</v>
      </c>
      <c r="Z139" s="96" t="s">
        <v>130</v>
      </c>
      <c r="AA139" s="138">
        <v>0.33333333333333393</v>
      </c>
      <c r="AB139" s="118">
        <v>2</v>
      </c>
      <c r="AC139" s="118">
        <v>4</v>
      </c>
      <c r="AD139" s="9">
        <v>0.5</v>
      </c>
      <c r="AE139" s="89">
        <v>120</v>
      </c>
      <c r="AF139" s="81"/>
      <c r="AG139" s="97" t="s">
        <v>397</v>
      </c>
      <c r="AH139" s="96" t="s">
        <v>131</v>
      </c>
      <c r="AI139" s="239">
        <v>0</v>
      </c>
      <c r="AJ139" s="119">
        <v>3</v>
      </c>
      <c r="AK139" s="119">
        <v>5</v>
      </c>
      <c r="AL139" s="27">
        <v>0.6</v>
      </c>
      <c r="AM139" s="119">
        <v>120</v>
      </c>
      <c r="AN139" s="81"/>
      <c r="AO139" s="43" t="s">
        <v>223</v>
      </c>
      <c r="AP139" s="103" t="s">
        <v>224</v>
      </c>
      <c r="AQ139" s="257">
        <v>-4.9444000000000017</v>
      </c>
      <c r="AR139" s="119">
        <v>19</v>
      </c>
      <c r="AS139" s="119">
        <v>33</v>
      </c>
      <c r="AT139" s="27">
        <v>0.5757575757575758</v>
      </c>
      <c r="AU139" s="119">
        <v>122</v>
      </c>
      <c r="AV139" s="81"/>
      <c r="AW139" s="105" t="s">
        <v>301</v>
      </c>
      <c r="AX139" s="96" t="s">
        <v>337</v>
      </c>
      <c r="AY139" s="187">
        <v>0.48610000000000042</v>
      </c>
      <c r="AZ139" s="119">
        <v>11</v>
      </c>
      <c r="BA139" s="119">
        <v>19</v>
      </c>
      <c r="BB139" s="27">
        <f t="shared" si="4"/>
        <v>0.57894736842105265</v>
      </c>
      <c r="BC139" s="119">
        <v>122</v>
      </c>
      <c r="BD139" s="81"/>
      <c r="BE139" s="43" t="s">
        <v>51</v>
      </c>
      <c r="BF139" s="171" t="s">
        <v>52</v>
      </c>
      <c r="BG139" s="25">
        <v>-8.3751428571428566</v>
      </c>
      <c r="BH139" s="118">
        <v>7</v>
      </c>
      <c r="BI139" s="118">
        <v>12</v>
      </c>
      <c r="BJ139" s="9">
        <f t="shared" si="5"/>
        <v>0.58333333333333337</v>
      </c>
      <c r="BK139" s="89">
        <v>122</v>
      </c>
      <c r="BL139" s="81"/>
      <c r="BM139" s="399" t="s">
        <v>208</v>
      </c>
      <c r="BN139" s="91" t="s">
        <v>209</v>
      </c>
      <c r="BO139" s="365">
        <v>2.6142857142857139</v>
      </c>
      <c r="BP139" s="118">
        <v>9</v>
      </c>
      <c r="BQ139" s="118">
        <v>15</v>
      </c>
      <c r="BR139" s="9">
        <v>0.6</v>
      </c>
      <c r="BS139" s="89">
        <v>122</v>
      </c>
      <c r="BU139" s="105" t="s">
        <v>317</v>
      </c>
      <c r="BV139" s="91" t="s">
        <v>318</v>
      </c>
      <c r="BW139" s="25">
        <v>0.5</v>
      </c>
      <c r="BX139" s="118">
        <v>6</v>
      </c>
      <c r="BY139" s="118">
        <v>9</v>
      </c>
      <c r="BZ139" s="9">
        <v>0.66666666666666663</v>
      </c>
      <c r="CA139" s="89">
        <v>122</v>
      </c>
    </row>
    <row r="140" spans="1:79" ht="18.75" x14ac:dyDescent="0.3">
      <c r="A140" s="95" t="s">
        <v>19</v>
      </c>
      <c r="B140" s="96" t="s">
        <v>20</v>
      </c>
      <c r="C140" s="138">
        <v>-2.2857142857142847</v>
      </c>
      <c r="D140" s="118">
        <v>2</v>
      </c>
      <c r="E140" s="118">
        <v>5</v>
      </c>
      <c r="F140" s="9">
        <v>0.4</v>
      </c>
      <c r="G140" s="89">
        <v>127</v>
      </c>
      <c r="H140" s="81"/>
      <c r="I140" s="108" t="s">
        <v>175</v>
      </c>
      <c r="J140" s="96" t="s">
        <v>302</v>
      </c>
      <c r="K140" s="139">
        <v>-2.7776000000000032</v>
      </c>
      <c r="L140" s="119">
        <v>16</v>
      </c>
      <c r="M140" s="119">
        <v>39</v>
      </c>
      <c r="N140" s="27">
        <v>0.41025641025641024</v>
      </c>
      <c r="O140" s="119">
        <v>127</v>
      </c>
      <c r="P140" s="21"/>
      <c r="Q140" s="98" t="s">
        <v>146</v>
      </c>
      <c r="R140" s="91" t="s">
        <v>147</v>
      </c>
      <c r="S140" s="138">
        <v>0</v>
      </c>
      <c r="T140" s="118">
        <v>3</v>
      </c>
      <c r="U140" s="118">
        <v>7</v>
      </c>
      <c r="V140" s="42">
        <v>0.42857142857142855</v>
      </c>
      <c r="W140" s="89">
        <v>124</v>
      </c>
      <c r="X140" s="21"/>
      <c r="Y140" s="16" t="s">
        <v>301</v>
      </c>
      <c r="Z140" s="96" t="s">
        <v>337</v>
      </c>
      <c r="AA140" s="138">
        <v>-0.33333333333333393</v>
      </c>
      <c r="AB140" s="118">
        <v>2</v>
      </c>
      <c r="AC140" s="118">
        <v>4</v>
      </c>
      <c r="AD140" s="9">
        <v>0.5</v>
      </c>
      <c r="AE140" s="89">
        <v>120</v>
      </c>
      <c r="AF140" s="81"/>
      <c r="AG140" s="109" t="s">
        <v>51</v>
      </c>
      <c r="AH140" s="171" t="s">
        <v>52</v>
      </c>
      <c r="AI140" s="138">
        <v>-8.3751428571428566</v>
      </c>
      <c r="AJ140" s="118">
        <v>7</v>
      </c>
      <c r="AK140" s="118">
        <v>12</v>
      </c>
      <c r="AL140" s="9">
        <v>0.58333333333333337</v>
      </c>
      <c r="AM140" s="89">
        <v>123</v>
      </c>
      <c r="AN140" s="81"/>
      <c r="AO140" s="142" t="s">
        <v>132</v>
      </c>
      <c r="AP140" s="91" t="s">
        <v>114</v>
      </c>
      <c r="AQ140" s="256">
        <v>0.99999999999999911</v>
      </c>
      <c r="AR140" s="118">
        <v>4</v>
      </c>
      <c r="AS140" s="118">
        <v>7</v>
      </c>
      <c r="AT140" s="9">
        <v>0.5714285714285714</v>
      </c>
      <c r="AU140" s="89">
        <v>123</v>
      </c>
      <c r="AV140" s="81"/>
      <c r="AW140" s="113" t="s">
        <v>223</v>
      </c>
      <c r="AX140" s="103" t="s">
        <v>224</v>
      </c>
      <c r="AY140" s="25">
        <v>-4.9444000000000017</v>
      </c>
      <c r="AZ140" s="118">
        <v>19</v>
      </c>
      <c r="BA140" s="118">
        <v>33</v>
      </c>
      <c r="BB140" s="9">
        <f t="shared" si="4"/>
        <v>0.5757575757575758</v>
      </c>
      <c r="BC140" s="89">
        <v>123</v>
      </c>
      <c r="BD140" s="81"/>
      <c r="BE140" s="94" t="s">
        <v>84</v>
      </c>
      <c r="BF140" s="91" t="s">
        <v>86</v>
      </c>
      <c r="BG140" s="25">
        <v>2.1904761904761934</v>
      </c>
      <c r="BH140" s="118">
        <v>7</v>
      </c>
      <c r="BI140" s="118">
        <v>12</v>
      </c>
      <c r="BJ140" s="9">
        <f t="shared" si="5"/>
        <v>0.58333333333333337</v>
      </c>
      <c r="BK140" s="89">
        <v>122</v>
      </c>
      <c r="BL140" s="81"/>
      <c r="BM140" s="105" t="s">
        <v>395</v>
      </c>
      <c r="BN140" s="91" t="s">
        <v>387</v>
      </c>
      <c r="BO140" s="365">
        <v>0.125</v>
      </c>
      <c r="BP140" s="118">
        <v>3</v>
      </c>
      <c r="BQ140" s="118">
        <v>5</v>
      </c>
      <c r="BR140" s="9">
        <v>0.6</v>
      </c>
      <c r="BS140" s="89">
        <v>122</v>
      </c>
      <c r="BU140" s="160" t="s">
        <v>475</v>
      </c>
      <c r="BV140" s="96" t="s">
        <v>117</v>
      </c>
      <c r="BW140" s="25">
        <v>0.46670000000000122</v>
      </c>
      <c r="BX140" s="118">
        <v>9</v>
      </c>
      <c r="BY140" s="118">
        <v>14</v>
      </c>
      <c r="BZ140" s="9">
        <v>0.6428571428571429</v>
      </c>
      <c r="CA140" s="89">
        <v>123</v>
      </c>
    </row>
    <row r="141" spans="1:79" ht="18.75" x14ac:dyDescent="0.3">
      <c r="A141" s="97" t="s">
        <v>99</v>
      </c>
      <c r="B141" s="96" t="s">
        <v>100</v>
      </c>
      <c r="C141" s="139">
        <v>0.57160000000000011</v>
      </c>
      <c r="D141" s="119">
        <v>2</v>
      </c>
      <c r="E141" s="119">
        <v>5</v>
      </c>
      <c r="F141" s="27">
        <v>0.4</v>
      </c>
      <c r="G141" s="119">
        <v>127</v>
      </c>
      <c r="H141" s="81"/>
      <c r="I141" s="95" t="s">
        <v>19</v>
      </c>
      <c r="J141" s="96" t="s">
        <v>20</v>
      </c>
      <c r="K141" s="138">
        <v>-2.2857142857142847</v>
      </c>
      <c r="L141" s="118">
        <v>2</v>
      </c>
      <c r="M141" s="118">
        <v>5</v>
      </c>
      <c r="N141" s="9">
        <v>0.4</v>
      </c>
      <c r="O141" s="89">
        <v>128</v>
      </c>
      <c r="P141" s="21"/>
      <c r="Q141" s="101" t="s">
        <v>181</v>
      </c>
      <c r="R141" s="96" t="s">
        <v>182</v>
      </c>
      <c r="S141" s="138">
        <v>4.8887999999999998</v>
      </c>
      <c r="T141" s="118">
        <v>3</v>
      </c>
      <c r="U141" s="118">
        <v>7</v>
      </c>
      <c r="V141" s="42">
        <v>0.42857142857142855</v>
      </c>
      <c r="W141" s="89">
        <v>124</v>
      </c>
      <c r="X141" s="21"/>
      <c r="Y141" s="94" t="s">
        <v>57</v>
      </c>
      <c r="Z141" s="91" t="s">
        <v>59</v>
      </c>
      <c r="AA141" s="138">
        <v>0</v>
      </c>
      <c r="AB141" s="118">
        <v>1</v>
      </c>
      <c r="AC141" s="118">
        <v>2</v>
      </c>
      <c r="AD141" s="9">
        <v>0.5</v>
      </c>
      <c r="AE141" s="89">
        <v>120</v>
      </c>
      <c r="AF141" s="81"/>
      <c r="AG141" s="95" t="s">
        <v>84</v>
      </c>
      <c r="AH141" s="91" t="s">
        <v>86</v>
      </c>
      <c r="AI141" s="138">
        <v>2.1904761904761934</v>
      </c>
      <c r="AJ141" s="118">
        <v>7</v>
      </c>
      <c r="AK141" s="118">
        <v>12</v>
      </c>
      <c r="AL141" s="9">
        <v>0.58333333333333337</v>
      </c>
      <c r="AM141" s="89">
        <v>123</v>
      </c>
      <c r="AN141" s="81"/>
      <c r="AO141" s="94" t="s">
        <v>367</v>
      </c>
      <c r="AP141" s="91" t="s">
        <v>82</v>
      </c>
      <c r="AQ141" s="257">
        <v>-6.75</v>
      </c>
      <c r="AR141" s="119">
        <v>5</v>
      </c>
      <c r="AS141" s="119">
        <v>9</v>
      </c>
      <c r="AT141" s="27">
        <v>0.55555555555555558</v>
      </c>
      <c r="AU141" s="119">
        <v>124</v>
      </c>
      <c r="AV141" s="81"/>
      <c r="AW141" s="323" t="s">
        <v>132</v>
      </c>
      <c r="AX141" s="91" t="s">
        <v>114</v>
      </c>
      <c r="AY141" s="25">
        <v>0.99999999999999911</v>
      </c>
      <c r="AZ141" s="118">
        <v>4</v>
      </c>
      <c r="BA141" s="118">
        <v>7</v>
      </c>
      <c r="BB141" s="9">
        <f t="shared" si="4"/>
        <v>0.5714285714285714</v>
      </c>
      <c r="BC141" s="89">
        <v>124</v>
      </c>
      <c r="BD141" s="81"/>
      <c r="BE141" s="105" t="s">
        <v>301</v>
      </c>
      <c r="BF141" s="96" t="s">
        <v>337</v>
      </c>
      <c r="BG141" s="25">
        <v>0.48610000000000042</v>
      </c>
      <c r="BH141" s="118">
        <v>11</v>
      </c>
      <c r="BI141" s="118">
        <v>19</v>
      </c>
      <c r="BJ141" s="9">
        <f t="shared" si="5"/>
        <v>0.57894736842105265</v>
      </c>
      <c r="BK141" s="89">
        <v>124</v>
      </c>
      <c r="BL141" s="81"/>
      <c r="BM141" s="43" t="s">
        <v>51</v>
      </c>
      <c r="BN141" s="171" t="s">
        <v>52</v>
      </c>
      <c r="BO141" s="365">
        <v>-8.3751428571428566</v>
      </c>
      <c r="BP141" s="118">
        <v>7</v>
      </c>
      <c r="BQ141" s="118">
        <v>12</v>
      </c>
      <c r="BR141" s="9">
        <v>0.58333333333333337</v>
      </c>
      <c r="BS141" s="89">
        <v>124</v>
      </c>
      <c r="BU141" s="113" t="s">
        <v>223</v>
      </c>
      <c r="BV141" s="103" t="s">
        <v>224</v>
      </c>
      <c r="BW141" s="25">
        <v>-6.1444444444444457</v>
      </c>
      <c r="BX141" s="118">
        <v>25</v>
      </c>
      <c r="BY141" s="118">
        <v>40</v>
      </c>
      <c r="BZ141" s="9">
        <v>0.625</v>
      </c>
      <c r="CA141" s="89">
        <v>124</v>
      </c>
    </row>
    <row r="142" spans="1:79" ht="18.75" x14ac:dyDescent="0.3">
      <c r="A142" s="97" t="s">
        <v>81</v>
      </c>
      <c r="B142" s="91" t="s">
        <v>83</v>
      </c>
      <c r="C142" s="138">
        <v>1</v>
      </c>
      <c r="D142" s="118">
        <v>3</v>
      </c>
      <c r="E142" s="118">
        <v>8</v>
      </c>
      <c r="F142" s="9">
        <v>0.375</v>
      </c>
      <c r="G142" s="89">
        <v>129</v>
      </c>
      <c r="H142" s="81"/>
      <c r="I142" s="97" t="s">
        <v>81</v>
      </c>
      <c r="J142" s="91" t="s">
        <v>83</v>
      </c>
      <c r="K142" s="138">
        <v>1</v>
      </c>
      <c r="L142" s="118">
        <v>3</v>
      </c>
      <c r="M142" s="118">
        <v>8</v>
      </c>
      <c r="N142" s="9">
        <v>0.375</v>
      </c>
      <c r="O142" s="89">
        <v>129</v>
      </c>
      <c r="P142" s="21"/>
      <c r="Q142" s="141" t="s">
        <v>314</v>
      </c>
      <c r="R142" s="100" t="s">
        <v>315</v>
      </c>
      <c r="S142" s="138">
        <v>-3</v>
      </c>
      <c r="T142" s="118">
        <v>5</v>
      </c>
      <c r="U142" s="118">
        <v>12</v>
      </c>
      <c r="V142" s="42">
        <v>0.41666666666666669</v>
      </c>
      <c r="W142" s="89">
        <v>127</v>
      </c>
      <c r="X142" s="21"/>
      <c r="Y142" s="43" t="s">
        <v>223</v>
      </c>
      <c r="Z142" s="103" t="s">
        <v>224</v>
      </c>
      <c r="AA142" s="25">
        <v>-6.9444444444444429</v>
      </c>
      <c r="AB142" s="118">
        <v>16</v>
      </c>
      <c r="AC142" s="118">
        <v>33</v>
      </c>
      <c r="AD142" s="9">
        <v>0.48484848484848486</v>
      </c>
      <c r="AE142" s="89">
        <v>127</v>
      </c>
      <c r="AF142" s="81"/>
      <c r="AG142" s="142" t="s">
        <v>132</v>
      </c>
      <c r="AH142" s="91" t="s">
        <v>114</v>
      </c>
      <c r="AI142" s="138">
        <v>0.99999999999999911</v>
      </c>
      <c r="AJ142" s="118">
        <v>4</v>
      </c>
      <c r="AK142" s="118">
        <v>7</v>
      </c>
      <c r="AL142" s="9">
        <v>0.5714285714285714</v>
      </c>
      <c r="AM142" s="89">
        <v>125</v>
      </c>
      <c r="AN142" s="81"/>
      <c r="AO142" s="95" t="s">
        <v>84</v>
      </c>
      <c r="AP142" s="91" t="s">
        <v>85</v>
      </c>
      <c r="AQ142" s="256">
        <v>-9.7914999999999974</v>
      </c>
      <c r="AR142" s="118">
        <v>12</v>
      </c>
      <c r="AS142" s="118">
        <v>22</v>
      </c>
      <c r="AT142" s="9">
        <v>0.54545454545454541</v>
      </c>
      <c r="AU142" s="89">
        <v>125</v>
      </c>
      <c r="AV142" s="81"/>
      <c r="AW142" s="101" t="s">
        <v>367</v>
      </c>
      <c r="AX142" s="91" t="s">
        <v>82</v>
      </c>
      <c r="AY142" s="25">
        <v>-6.75</v>
      </c>
      <c r="AZ142" s="118">
        <v>5</v>
      </c>
      <c r="BA142" s="118">
        <v>9</v>
      </c>
      <c r="BB142" s="9">
        <f t="shared" si="4"/>
        <v>0.55555555555555558</v>
      </c>
      <c r="BC142" s="89">
        <v>125</v>
      </c>
      <c r="BD142" s="81"/>
      <c r="BE142" s="113" t="s">
        <v>223</v>
      </c>
      <c r="BF142" s="103" t="s">
        <v>224</v>
      </c>
      <c r="BG142" s="25">
        <v>-4.9444000000000017</v>
      </c>
      <c r="BH142" s="118">
        <v>19</v>
      </c>
      <c r="BI142" s="118">
        <v>33</v>
      </c>
      <c r="BJ142" s="9">
        <f t="shared" si="5"/>
        <v>0.5757575757575758</v>
      </c>
      <c r="BK142" s="89">
        <v>125</v>
      </c>
      <c r="BL142" s="81"/>
      <c r="BM142" s="94" t="s">
        <v>84</v>
      </c>
      <c r="BN142" s="91" t="s">
        <v>86</v>
      </c>
      <c r="BO142" s="365">
        <v>2.1904761904761934</v>
      </c>
      <c r="BP142" s="118">
        <v>7</v>
      </c>
      <c r="BQ142" s="118">
        <v>12</v>
      </c>
      <c r="BR142" s="9">
        <v>0.58333333333333337</v>
      </c>
      <c r="BS142" s="89">
        <v>124</v>
      </c>
      <c r="BU142" s="105" t="s">
        <v>395</v>
      </c>
      <c r="BV142" s="91" t="s">
        <v>387</v>
      </c>
      <c r="BW142" s="25">
        <v>0.125</v>
      </c>
      <c r="BX142" s="118">
        <v>3</v>
      </c>
      <c r="BY142" s="118">
        <v>5</v>
      </c>
      <c r="BZ142" s="9">
        <v>0.6</v>
      </c>
      <c r="CA142" s="89">
        <v>125</v>
      </c>
    </row>
    <row r="143" spans="1:79" ht="18.75" x14ac:dyDescent="0.3">
      <c r="A143" s="105" t="s">
        <v>216</v>
      </c>
      <c r="B143" s="96" t="s">
        <v>217</v>
      </c>
      <c r="C143" s="138">
        <v>-3</v>
      </c>
      <c r="D143" s="118">
        <v>7</v>
      </c>
      <c r="E143" s="118">
        <v>20</v>
      </c>
      <c r="F143" s="9">
        <v>0.35</v>
      </c>
      <c r="G143" s="89">
        <v>130</v>
      </c>
      <c r="H143" s="81"/>
      <c r="I143" s="105" t="s">
        <v>216</v>
      </c>
      <c r="J143" s="96" t="s">
        <v>217</v>
      </c>
      <c r="K143" s="138">
        <v>-3</v>
      </c>
      <c r="L143" s="118">
        <v>7</v>
      </c>
      <c r="M143" s="118">
        <v>20</v>
      </c>
      <c r="N143" s="9">
        <v>0.35</v>
      </c>
      <c r="O143" s="89">
        <v>130</v>
      </c>
      <c r="P143" s="21"/>
      <c r="Q143" s="105" t="s">
        <v>175</v>
      </c>
      <c r="R143" s="172" t="s">
        <v>302</v>
      </c>
      <c r="S143" s="138">
        <v>-2.7776000000000032</v>
      </c>
      <c r="T143" s="118">
        <v>16</v>
      </c>
      <c r="U143" s="118">
        <v>39</v>
      </c>
      <c r="V143" s="42">
        <v>0.41025641025641024</v>
      </c>
      <c r="W143" s="89">
        <v>128</v>
      </c>
      <c r="X143" s="21"/>
      <c r="Y143" s="107" t="s">
        <v>71</v>
      </c>
      <c r="Z143" s="100" t="s">
        <v>73</v>
      </c>
      <c r="AA143" s="138">
        <v>1.7142857142857135</v>
      </c>
      <c r="AB143" s="118">
        <v>4</v>
      </c>
      <c r="AC143" s="118">
        <v>9</v>
      </c>
      <c r="AD143" s="9">
        <v>0.44444444444444442</v>
      </c>
      <c r="AE143" s="89">
        <v>128</v>
      </c>
      <c r="AF143" s="81"/>
      <c r="AG143" s="95" t="s">
        <v>84</v>
      </c>
      <c r="AH143" s="91" t="s">
        <v>85</v>
      </c>
      <c r="AI143" s="239">
        <v>-9.7914999999999974</v>
      </c>
      <c r="AJ143" s="119">
        <v>12</v>
      </c>
      <c r="AK143" s="119">
        <v>22</v>
      </c>
      <c r="AL143" s="27">
        <v>0.54545454545454541</v>
      </c>
      <c r="AM143" s="119">
        <v>126</v>
      </c>
      <c r="AN143" s="81"/>
      <c r="AO143" s="94" t="s">
        <v>211</v>
      </c>
      <c r="AP143" s="96" t="s">
        <v>212</v>
      </c>
      <c r="AQ143" s="256">
        <v>0</v>
      </c>
      <c r="AR143" s="118">
        <v>6</v>
      </c>
      <c r="AS143" s="118">
        <v>11</v>
      </c>
      <c r="AT143" s="9">
        <v>0.54545454545454541</v>
      </c>
      <c r="AU143" s="89">
        <v>125</v>
      </c>
      <c r="AV143" s="81"/>
      <c r="AW143" s="94" t="s">
        <v>84</v>
      </c>
      <c r="AX143" s="91" t="s">
        <v>85</v>
      </c>
      <c r="AY143" s="25">
        <v>-9.7914999999999974</v>
      </c>
      <c r="AZ143" s="118">
        <v>12</v>
      </c>
      <c r="BA143" s="118">
        <v>22</v>
      </c>
      <c r="BB143" s="9">
        <f t="shared" si="4"/>
        <v>0.54545454545454541</v>
      </c>
      <c r="BC143" s="89">
        <v>126</v>
      </c>
      <c r="BD143" s="81"/>
      <c r="BE143" s="323" t="s">
        <v>132</v>
      </c>
      <c r="BF143" s="91" t="s">
        <v>114</v>
      </c>
      <c r="BG143" s="25">
        <v>0.99999999999999911</v>
      </c>
      <c r="BH143" s="118">
        <v>4</v>
      </c>
      <c r="BI143" s="118">
        <v>7</v>
      </c>
      <c r="BJ143" s="9">
        <f t="shared" si="5"/>
        <v>0.5714285714285714</v>
      </c>
      <c r="BK143" s="89">
        <v>126</v>
      </c>
      <c r="BL143" s="81"/>
      <c r="BM143" s="105" t="s">
        <v>301</v>
      </c>
      <c r="BN143" s="96" t="s">
        <v>337</v>
      </c>
      <c r="BO143" s="365">
        <v>0.48610000000000042</v>
      </c>
      <c r="BP143" s="118">
        <v>11</v>
      </c>
      <c r="BQ143" s="118">
        <v>19</v>
      </c>
      <c r="BR143" s="9">
        <v>0.57894736842105265</v>
      </c>
      <c r="BS143" s="89">
        <v>126</v>
      </c>
      <c r="BU143" s="399" t="s">
        <v>208</v>
      </c>
      <c r="BV143" s="91" t="s">
        <v>209</v>
      </c>
      <c r="BW143" s="25">
        <v>2.6142857142857139</v>
      </c>
      <c r="BX143" s="118">
        <v>9</v>
      </c>
      <c r="BY143" s="118">
        <v>15</v>
      </c>
      <c r="BZ143" s="9">
        <v>0.6</v>
      </c>
      <c r="CA143" s="89">
        <v>125</v>
      </c>
    </row>
    <row r="144" spans="1:79" ht="18.75" x14ac:dyDescent="0.3">
      <c r="A144" s="99" t="s">
        <v>185</v>
      </c>
      <c r="B144" s="96" t="s">
        <v>295</v>
      </c>
      <c r="C144" s="138">
        <v>0</v>
      </c>
      <c r="D144" s="118">
        <v>2</v>
      </c>
      <c r="E144" s="118">
        <v>6</v>
      </c>
      <c r="F144" s="9">
        <v>0.33333333333333331</v>
      </c>
      <c r="G144" s="89">
        <v>131</v>
      </c>
      <c r="H144" s="81"/>
      <c r="I144" s="99" t="s">
        <v>185</v>
      </c>
      <c r="J144" s="96" t="s">
        <v>295</v>
      </c>
      <c r="K144" s="138">
        <v>0</v>
      </c>
      <c r="L144" s="118">
        <v>2</v>
      </c>
      <c r="M144" s="118">
        <v>6</v>
      </c>
      <c r="N144" s="9">
        <v>0.33333333333333331</v>
      </c>
      <c r="O144" s="89">
        <v>131</v>
      </c>
      <c r="P144" s="21"/>
      <c r="Q144" s="95" t="s">
        <v>19</v>
      </c>
      <c r="R144" s="96" t="s">
        <v>20</v>
      </c>
      <c r="S144" s="138">
        <v>-2.2857142857142847</v>
      </c>
      <c r="T144" s="118">
        <v>2</v>
      </c>
      <c r="U144" s="118">
        <v>5</v>
      </c>
      <c r="V144" s="42">
        <v>0.4</v>
      </c>
      <c r="W144" s="89">
        <v>129</v>
      </c>
      <c r="X144" s="21"/>
      <c r="Y144" s="102" t="s">
        <v>348</v>
      </c>
      <c r="Z144" s="91" t="s">
        <v>349</v>
      </c>
      <c r="AA144" s="138">
        <v>0</v>
      </c>
      <c r="AB144" s="118">
        <v>3</v>
      </c>
      <c r="AC144" s="118">
        <v>7</v>
      </c>
      <c r="AD144" s="9">
        <v>0.42857142857142855</v>
      </c>
      <c r="AE144" s="89">
        <v>129</v>
      </c>
      <c r="AF144" s="81"/>
      <c r="AG144" s="94" t="s">
        <v>211</v>
      </c>
      <c r="AH144" s="96" t="s">
        <v>212</v>
      </c>
      <c r="AI144" s="138">
        <v>0</v>
      </c>
      <c r="AJ144" s="118">
        <v>6</v>
      </c>
      <c r="AK144" s="118">
        <v>11</v>
      </c>
      <c r="AL144" s="9">
        <v>0.54545454545454541</v>
      </c>
      <c r="AM144" s="89">
        <v>126</v>
      </c>
      <c r="AN144" s="81"/>
      <c r="AO144" s="97" t="s">
        <v>162</v>
      </c>
      <c r="AP144" s="96" t="s">
        <v>294</v>
      </c>
      <c r="AQ144" s="256">
        <v>0.22503333333333408</v>
      </c>
      <c r="AR144" s="118">
        <v>9</v>
      </c>
      <c r="AS144" s="118">
        <v>18</v>
      </c>
      <c r="AT144" s="9">
        <v>0.5</v>
      </c>
      <c r="AU144" s="89">
        <v>127</v>
      </c>
      <c r="AV144" s="81"/>
      <c r="AW144" s="101" t="s">
        <v>211</v>
      </c>
      <c r="AX144" s="96" t="s">
        <v>212</v>
      </c>
      <c r="AY144" s="25">
        <v>0</v>
      </c>
      <c r="AZ144" s="118">
        <v>6</v>
      </c>
      <c r="BA144" s="118">
        <v>11</v>
      </c>
      <c r="BB144" s="9">
        <f t="shared" si="4"/>
        <v>0.54545454545454541</v>
      </c>
      <c r="BC144" s="89">
        <v>126</v>
      </c>
      <c r="BD144" s="81"/>
      <c r="BE144" s="101" t="s">
        <v>367</v>
      </c>
      <c r="BF144" s="91" t="s">
        <v>82</v>
      </c>
      <c r="BG144" s="25">
        <v>-6.75</v>
      </c>
      <c r="BH144" s="118">
        <v>5</v>
      </c>
      <c r="BI144" s="118">
        <v>9</v>
      </c>
      <c r="BJ144" s="9">
        <f t="shared" si="5"/>
        <v>0.55555555555555558</v>
      </c>
      <c r="BK144" s="89">
        <v>127</v>
      </c>
      <c r="BL144" s="81"/>
      <c r="BM144" s="323" t="s">
        <v>132</v>
      </c>
      <c r="BN144" s="91" t="s">
        <v>114</v>
      </c>
      <c r="BO144" s="365">
        <v>0.99999999999999911</v>
      </c>
      <c r="BP144" s="118">
        <v>4</v>
      </c>
      <c r="BQ144" s="118">
        <v>7</v>
      </c>
      <c r="BR144" s="9">
        <v>0.5714285714285714</v>
      </c>
      <c r="BS144" s="89">
        <v>127</v>
      </c>
      <c r="BU144" s="43" t="s">
        <v>51</v>
      </c>
      <c r="BV144" s="171" t="s">
        <v>52</v>
      </c>
      <c r="BW144" s="25">
        <v>-8.3751428571428566</v>
      </c>
      <c r="BX144" s="118">
        <v>7</v>
      </c>
      <c r="BY144" s="118">
        <v>12</v>
      </c>
      <c r="BZ144" s="9">
        <v>0.58333333333333337</v>
      </c>
      <c r="CA144" s="89">
        <v>127</v>
      </c>
    </row>
    <row r="145" spans="1:79" ht="18.75" x14ac:dyDescent="0.3">
      <c r="A145" s="97" t="s">
        <v>340</v>
      </c>
      <c r="B145" s="96" t="s">
        <v>218</v>
      </c>
      <c r="C145" s="138">
        <v>-0.5</v>
      </c>
      <c r="D145" s="118">
        <v>2</v>
      </c>
      <c r="E145" s="118">
        <v>6</v>
      </c>
      <c r="F145" s="9">
        <v>0.33333333333333331</v>
      </c>
      <c r="G145" s="89">
        <v>131</v>
      </c>
      <c r="H145" s="81"/>
      <c r="I145" s="97" t="s">
        <v>340</v>
      </c>
      <c r="J145" s="96" t="s">
        <v>218</v>
      </c>
      <c r="K145" s="138">
        <v>-0.5</v>
      </c>
      <c r="L145" s="118">
        <v>2</v>
      </c>
      <c r="M145" s="118">
        <v>6</v>
      </c>
      <c r="N145" s="9">
        <v>0.33333333333333331</v>
      </c>
      <c r="O145" s="89">
        <v>131</v>
      </c>
      <c r="P145" s="21"/>
      <c r="Q145" s="115" t="s">
        <v>333</v>
      </c>
      <c r="R145" s="91" t="s">
        <v>334</v>
      </c>
      <c r="S145" s="187">
        <v>0.49208571428571268</v>
      </c>
      <c r="T145" s="119">
        <v>7</v>
      </c>
      <c r="U145" s="119">
        <v>18</v>
      </c>
      <c r="V145" s="42">
        <v>0.3888888888888889</v>
      </c>
      <c r="W145" s="89">
        <v>130</v>
      </c>
      <c r="X145" s="21"/>
      <c r="Y145" s="98" t="s">
        <v>146</v>
      </c>
      <c r="Z145" s="91" t="s">
        <v>147</v>
      </c>
      <c r="AA145" s="138">
        <v>0</v>
      </c>
      <c r="AB145" s="118">
        <v>3</v>
      </c>
      <c r="AC145" s="118">
        <v>7</v>
      </c>
      <c r="AD145" s="9">
        <v>0.42857142857142855</v>
      </c>
      <c r="AE145" s="89">
        <v>129</v>
      </c>
      <c r="AF145" s="81"/>
      <c r="AG145" s="97" t="s">
        <v>162</v>
      </c>
      <c r="AH145" s="96" t="s">
        <v>294</v>
      </c>
      <c r="AI145" s="25">
        <v>0.22503333333333408</v>
      </c>
      <c r="AJ145" s="118">
        <v>9</v>
      </c>
      <c r="AK145" s="118">
        <v>18</v>
      </c>
      <c r="AL145" s="9">
        <v>0.5</v>
      </c>
      <c r="AM145" s="89">
        <v>128</v>
      </c>
      <c r="AN145" s="81"/>
      <c r="AO145" s="90" t="s">
        <v>140</v>
      </c>
      <c r="AP145" s="91" t="s">
        <v>141</v>
      </c>
      <c r="AQ145" s="256">
        <v>5.7779111111111057</v>
      </c>
      <c r="AR145" s="118">
        <v>7</v>
      </c>
      <c r="AS145" s="118">
        <v>14</v>
      </c>
      <c r="AT145" s="9">
        <v>0.5</v>
      </c>
      <c r="AU145" s="89">
        <v>127</v>
      </c>
      <c r="AV145" s="81"/>
      <c r="AW145" s="97" t="s">
        <v>162</v>
      </c>
      <c r="AX145" s="96" t="s">
        <v>294</v>
      </c>
      <c r="AY145" s="25">
        <v>0.22503333333333408</v>
      </c>
      <c r="AZ145" s="118">
        <v>9</v>
      </c>
      <c r="BA145" s="118">
        <v>18</v>
      </c>
      <c r="BB145" s="9">
        <f t="shared" si="4"/>
        <v>0.5</v>
      </c>
      <c r="BC145" s="89">
        <v>128</v>
      </c>
      <c r="BD145" s="81"/>
      <c r="BE145" s="94" t="s">
        <v>84</v>
      </c>
      <c r="BF145" s="91" t="s">
        <v>85</v>
      </c>
      <c r="BG145" s="25">
        <v>-9.7914999999999974</v>
      </c>
      <c r="BH145" s="118">
        <v>12</v>
      </c>
      <c r="BI145" s="118">
        <v>22</v>
      </c>
      <c r="BJ145" s="9">
        <f t="shared" si="5"/>
        <v>0.54545454545454541</v>
      </c>
      <c r="BK145" s="89">
        <v>128</v>
      </c>
      <c r="BL145" s="81"/>
      <c r="BM145" s="101" t="s">
        <v>367</v>
      </c>
      <c r="BN145" s="91" t="s">
        <v>82</v>
      </c>
      <c r="BO145" s="365">
        <v>-6.75</v>
      </c>
      <c r="BP145" s="118">
        <v>5</v>
      </c>
      <c r="BQ145" s="118">
        <v>9</v>
      </c>
      <c r="BR145" s="9">
        <v>0.55555555555555558</v>
      </c>
      <c r="BS145" s="89">
        <v>128</v>
      </c>
      <c r="BU145" s="94" t="s">
        <v>84</v>
      </c>
      <c r="BV145" s="91" t="s">
        <v>86</v>
      </c>
      <c r="BW145" s="25">
        <v>2.1904761904761934</v>
      </c>
      <c r="BX145" s="118">
        <v>7</v>
      </c>
      <c r="BY145" s="118">
        <v>12</v>
      </c>
      <c r="BZ145" s="9">
        <v>0.58333333333333304</v>
      </c>
      <c r="CA145" s="89">
        <v>127</v>
      </c>
    </row>
    <row r="146" spans="1:79" ht="18.75" x14ac:dyDescent="0.3">
      <c r="A146" s="116" t="s">
        <v>171</v>
      </c>
      <c r="B146" s="93" t="s">
        <v>172</v>
      </c>
      <c r="C146" s="138">
        <v>-3</v>
      </c>
      <c r="D146" s="118">
        <v>1</v>
      </c>
      <c r="E146" s="118">
        <v>3</v>
      </c>
      <c r="F146" s="9">
        <v>0.33333333333333331</v>
      </c>
      <c r="G146" s="89">
        <v>131</v>
      </c>
      <c r="H146" s="81"/>
      <c r="I146" s="116" t="s">
        <v>171</v>
      </c>
      <c r="J146" s="93" t="s">
        <v>172</v>
      </c>
      <c r="K146" s="138">
        <v>-3</v>
      </c>
      <c r="L146" s="118">
        <v>1</v>
      </c>
      <c r="M146" s="118">
        <v>3</v>
      </c>
      <c r="N146" s="9">
        <v>0.33333333333333331</v>
      </c>
      <c r="O146" s="89">
        <v>131</v>
      </c>
      <c r="P146" s="21"/>
      <c r="Q146" s="97" t="s">
        <v>81</v>
      </c>
      <c r="R146" s="91" t="s">
        <v>83</v>
      </c>
      <c r="S146" s="138">
        <v>1</v>
      </c>
      <c r="T146" s="118">
        <v>3</v>
      </c>
      <c r="U146" s="118">
        <v>8</v>
      </c>
      <c r="V146" s="42">
        <v>0.375</v>
      </c>
      <c r="W146" s="89">
        <v>131</v>
      </c>
      <c r="X146" s="21"/>
      <c r="Y146" s="101" t="s">
        <v>181</v>
      </c>
      <c r="Z146" s="96" t="s">
        <v>182</v>
      </c>
      <c r="AA146" s="138">
        <v>4.8887999999999998</v>
      </c>
      <c r="AB146" s="118">
        <v>3</v>
      </c>
      <c r="AC146" s="118">
        <v>7</v>
      </c>
      <c r="AD146" s="9">
        <v>0.42857142857142855</v>
      </c>
      <c r="AE146" s="89">
        <v>129</v>
      </c>
      <c r="AF146" s="81"/>
      <c r="AG146" s="90" t="s">
        <v>140</v>
      </c>
      <c r="AH146" s="91" t="s">
        <v>141</v>
      </c>
      <c r="AI146" s="138">
        <v>5.7779111111111057</v>
      </c>
      <c r="AJ146" s="118">
        <v>7</v>
      </c>
      <c r="AK146" s="118">
        <v>14</v>
      </c>
      <c r="AL146" s="9">
        <v>0.5</v>
      </c>
      <c r="AM146" s="89">
        <v>128</v>
      </c>
      <c r="AN146" s="81"/>
      <c r="AO146" s="102" t="s">
        <v>36</v>
      </c>
      <c r="AP146" s="91" t="s">
        <v>39</v>
      </c>
      <c r="AQ146" s="256">
        <v>-0.375</v>
      </c>
      <c r="AR146" s="54">
        <v>6</v>
      </c>
      <c r="AS146" s="54">
        <v>12</v>
      </c>
      <c r="AT146" s="9">
        <v>0.5</v>
      </c>
      <c r="AU146" s="89">
        <v>127</v>
      </c>
      <c r="AV146" s="81"/>
      <c r="AW146" s="90" t="s">
        <v>140</v>
      </c>
      <c r="AX146" s="91" t="s">
        <v>141</v>
      </c>
      <c r="AY146" s="25">
        <v>5.7779111111111057</v>
      </c>
      <c r="AZ146" s="118">
        <v>7</v>
      </c>
      <c r="BA146" s="118">
        <v>14</v>
      </c>
      <c r="BB146" s="9">
        <f t="shared" si="4"/>
        <v>0.5</v>
      </c>
      <c r="BC146" s="89">
        <v>128</v>
      </c>
      <c r="BD146" s="81"/>
      <c r="BE146" s="101" t="s">
        <v>211</v>
      </c>
      <c r="BF146" s="96" t="s">
        <v>212</v>
      </c>
      <c r="BG146" s="25">
        <v>0</v>
      </c>
      <c r="BH146" s="118">
        <v>6</v>
      </c>
      <c r="BI146" s="118">
        <v>11</v>
      </c>
      <c r="BJ146" s="9">
        <f t="shared" si="5"/>
        <v>0.54545454545454541</v>
      </c>
      <c r="BK146" s="89">
        <v>128</v>
      </c>
      <c r="BL146" s="81"/>
      <c r="BM146" s="94" t="s">
        <v>84</v>
      </c>
      <c r="BN146" s="91" t="s">
        <v>85</v>
      </c>
      <c r="BO146" s="365">
        <v>-9.7914999999999974</v>
      </c>
      <c r="BP146" s="118">
        <v>12</v>
      </c>
      <c r="BQ146" s="118">
        <v>22</v>
      </c>
      <c r="BR146" s="9">
        <v>0.54545454545454541</v>
      </c>
      <c r="BS146" s="89">
        <v>129</v>
      </c>
      <c r="BU146" s="105" t="s">
        <v>301</v>
      </c>
      <c r="BV146" s="96" t="s">
        <v>337</v>
      </c>
      <c r="BW146" s="25">
        <v>0.48610000000000042</v>
      </c>
      <c r="BX146" s="118">
        <v>11</v>
      </c>
      <c r="BY146" s="118">
        <v>19</v>
      </c>
      <c r="BZ146" s="9">
        <v>0.57894736842105265</v>
      </c>
      <c r="CA146" s="89">
        <v>129</v>
      </c>
    </row>
    <row r="147" spans="1:79" ht="18.75" x14ac:dyDescent="0.3">
      <c r="A147" s="95" t="s">
        <v>160</v>
      </c>
      <c r="B147" s="96" t="s">
        <v>161</v>
      </c>
      <c r="C147" s="138">
        <v>1.5333333333333359</v>
      </c>
      <c r="D147" s="118">
        <v>10</v>
      </c>
      <c r="E147" s="118">
        <v>34</v>
      </c>
      <c r="F147" s="9">
        <v>0.29411764705882354</v>
      </c>
      <c r="G147" s="89">
        <v>134</v>
      </c>
      <c r="H147" s="81"/>
      <c r="I147" s="95" t="s">
        <v>160</v>
      </c>
      <c r="J147" s="96" t="s">
        <v>161</v>
      </c>
      <c r="K147" s="138">
        <v>1.5333333333333359</v>
      </c>
      <c r="L147" s="118">
        <v>10</v>
      </c>
      <c r="M147" s="118">
        <v>34</v>
      </c>
      <c r="N147" s="9">
        <v>0.29411764705882354</v>
      </c>
      <c r="O147" s="89">
        <v>134</v>
      </c>
      <c r="P147" s="21"/>
      <c r="Q147" s="105" t="s">
        <v>216</v>
      </c>
      <c r="R147" s="96" t="s">
        <v>217</v>
      </c>
      <c r="S147" s="138">
        <v>-3</v>
      </c>
      <c r="T147" s="118">
        <v>7</v>
      </c>
      <c r="U147" s="118">
        <v>20</v>
      </c>
      <c r="V147" s="42">
        <v>0.35</v>
      </c>
      <c r="W147" s="89">
        <v>132</v>
      </c>
      <c r="X147" s="21"/>
      <c r="Y147" s="16" t="s">
        <v>338</v>
      </c>
      <c r="Z147" s="96" t="s">
        <v>339</v>
      </c>
      <c r="AA147" s="139">
        <v>-0.33329999999999949</v>
      </c>
      <c r="AB147" s="119">
        <v>3</v>
      </c>
      <c r="AC147" s="119">
        <v>7</v>
      </c>
      <c r="AD147" s="27">
        <v>0.42857142857142855</v>
      </c>
      <c r="AE147" s="119">
        <v>129</v>
      </c>
      <c r="AF147" s="81"/>
      <c r="AG147" s="102" t="s">
        <v>36</v>
      </c>
      <c r="AH147" s="91" t="s">
        <v>39</v>
      </c>
      <c r="AI147" s="138">
        <v>-0.375</v>
      </c>
      <c r="AJ147" s="54">
        <v>6</v>
      </c>
      <c r="AK147" s="54">
        <v>12</v>
      </c>
      <c r="AL147" s="9">
        <v>0.5</v>
      </c>
      <c r="AM147" s="89">
        <v>128</v>
      </c>
      <c r="AN147" s="81"/>
      <c r="AO147" s="98" t="s">
        <v>225</v>
      </c>
      <c r="AP147" s="91" t="s">
        <v>14</v>
      </c>
      <c r="AQ147" s="256">
        <v>2.9022095238095247</v>
      </c>
      <c r="AR147" s="118">
        <v>5</v>
      </c>
      <c r="AS147" s="118">
        <v>10</v>
      </c>
      <c r="AT147" s="9">
        <v>0.5</v>
      </c>
      <c r="AU147" s="89">
        <v>127</v>
      </c>
      <c r="AV147" s="81"/>
      <c r="AW147" s="102" t="s">
        <v>36</v>
      </c>
      <c r="AX147" s="91" t="s">
        <v>39</v>
      </c>
      <c r="AY147" s="25">
        <v>-0.375</v>
      </c>
      <c r="AZ147" s="54">
        <v>6</v>
      </c>
      <c r="BA147" s="54">
        <v>12</v>
      </c>
      <c r="BB147" s="9">
        <f t="shared" si="4"/>
        <v>0.5</v>
      </c>
      <c r="BC147" s="89">
        <v>128</v>
      </c>
      <c r="BD147" s="81"/>
      <c r="BE147" s="97" t="s">
        <v>162</v>
      </c>
      <c r="BF147" s="96" t="s">
        <v>294</v>
      </c>
      <c r="BG147" s="25">
        <v>0.22503333333333408</v>
      </c>
      <c r="BH147" s="118">
        <v>9</v>
      </c>
      <c r="BI147" s="118">
        <v>18</v>
      </c>
      <c r="BJ147" s="9">
        <f t="shared" si="5"/>
        <v>0.5</v>
      </c>
      <c r="BK147" s="89">
        <v>130</v>
      </c>
      <c r="BL147" s="81"/>
      <c r="BM147" s="101" t="s">
        <v>211</v>
      </c>
      <c r="BN147" s="96" t="s">
        <v>212</v>
      </c>
      <c r="BO147" s="365">
        <v>0</v>
      </c>
      <c r="BP147" s="118">
        <v>6</v>
      </c>
      <c r="BQ147" s="118">
        <v>11</v>
      </c>
      <c r="BR147" s="9">
        <v>0.54545454545454541</v>
      </c>
      <c r="BS147" s="89">
        <v>129</v>
      </c>
      <c r="BU147" s="323" t="s">
        <v>132</v>
      </c>
      <c r="BV147" s="91" t="s">
        <v>114</v>
      </c>
      <c r="BW147" s="25">
        <v>0.99999999999999911</v>
      </c>
      <c r="BX147" s="118">
        <v>4</v>
      </c>
      <c r="BY147" s="118">
        <v>7</v>
      </c>
      <c r="BZ147" s="9">
        <v>0.5714285714285714</v>
      </c>
      <c r="CA147" s="89">
        <v>130</v>
      </c>
    </row>
    <row r="148" spans="1:79" ht="18.75" x14ac:dyDescent="0.3">
      <c r="A148" s="95" t="s">
        <v>194</v>
      </c>
      <c r="B148" s="96" t="s">
        <v>195</v>
      </c>
      <c r="C148" s="138">
        <v>-11.111111111111114</v>
      </c>
      <c r="D148" s="118">
        <v>4</v>
      </c>
      <c r="E148" s="118">
        <v>14</v>
      </c>
      <c r="F148" s="9">
        <v>0.2857142857142857</v>
      </c>
      <c r="G148" s="89">
        <v>135</v>
      </c>
      <c r="H148" s="81"/>
      <c r="I148" s="95" t="s">
        <v>194</v>
      </c>
      <c r="J148" s="96" t="s">
        <v>195</v>
      </c>
      <c r="K148" s="138">
        <v>-11.111111111111114</v>
      </c>
      <c r="L148" s="118">
        <v>4</v>
      </c>
      <c r="M148" s="118">
        <v>14</v>
      </c>
      <c r="N148" s="9">
        <v>0.2857142857142857</v>
      </c>
      <c r="O148" s="89">
        <v>135</v>
      </c>
      <c r="P148" s="21"/>
      <c r="Q148" s="99" t="s">
        <v>185</v>
      </c>
      <c r="R148" s="96" t="s">
        <v>295</v>
      </c>
      <c r="S148" s="138">
        <v>0</v>
      </c>
      <c r="T148" s="118">
        <v>2</v>
      </c>
      <c r="U148" s="118">
        <v>6</v>
      </c>
      <c r="V148" s="42">
        <v>0.33333333333333331</v>
      </c>
      <c r="W148" s="89">
        <v>133</v>
      </c>
      <c r="X148" s="21"/>
      <c r="Y148" s="141" t="s">
        <v>314</v>
      </c>
      <c r="Z148" s="100" t="s">
        <v>315</v>
      </c>
      <c r="AA148" s="138">
        <v>-3</v>
      </c>
      <c r="AB148" s="118">
        <v>5</v>
      </c>
      <c r="AC148" s="118">
        <v>12</v>
      </c>
      <c r="AD148" s="9">
        <v>0.41666666666666669</v>
      </c>
      <c r="AE148" s="89">
        <v>133</v>
      </c>
      <c r="AF148" s="81"/>
      <c r="AG148" s="114" t="s">
        <v>225</v>
      </c>
      <c r="AH148" s="96" t="s">
        <v>246</v>
      </c>
      <c r="AI148" s="138">
        <v>-2.5713428571428611</v>
      </c>
      <c r="AJ148" s="118">
        <v>5</v>
      </c>
      <c r="AK148" s="118">
        <v>10</v>
      </c>
      <c r="AL148" s="9">
        <v>0.5</v>
      </c>
      <c r="AM148" s="89">
        <v>128</v>
      </c>
      <c r="AN148" s="81"/>
      <c r="AO148" s="105" t="s">
        <v>129</v>
      </c>
      <c r="AP148" s="96" t="s">
        <v>130</v>
      </c>
      <c r="AQ148" s="256">
        <v>0.33333333333333393</v>
      </c>
      <c r="AR148" s="118">
        <v>2</v>
      </c>
      <c r="AS148" s="118">
        <v>4</v>
      </c>
      <c r="AT148" s="9">
        <v>0.5</v>
      </c>
      <c r="AU148" s="89">
        <v>127</v>
      </c>
      <c r="AV148" s="81"/>
      <c r="AW148" s="98" t="s">
        <v>129</v>
      </c>
      <c r="AX148" s="96" t="s">
        <v>130</v>
      </c>
      <c r="AY148" s="25">
        <v>0.33333333333333393</v>
      </c>
      <c r="AZ148" s="118">
        <v>2</v>
      </c>
      <c r="BA148" s="118">
        <v>4</v>
      </c>
      <c r="BB148" s="9">
        <f t="shared" si="4"/>
        <v>0.5</v>
      </c>
      <c r="BC148" s="89">
        <v>128</v>
      </c>
      <c r="BD148" s="81"/>
      <c r="BE148" s="90" t="s">
        <v>140</v>
      </c>
      <c r="BF148" s="91" t="s">
        <v>141</v>
      </c>
      <c r="BG148" s="25">
        <v>5.7779111111111057</v>
      </c>
      <c r="BH148" s="118">
        <v>7</v>
      </c>
      <c r="BI148" s="118">
        <v>14</v>
      </c>
      <c r="BJ148" s="9">
        <f t="shared" si="5"/>
        <v>0.5</v>
      </c>
      <c r="BK148" s="89">
        <v>130</v>
      </c>
      <c r="BL148" s="81"/>
      <c r="BM148" s="97" t="s">
        <v>162</v>
      </c>
      <c r="BN148" s="96" t="s">
        <v>294</v>
      </c>
      <c r="BO148" s="365">
        <v>0.22503333333333408</v>
      </c>
      <c r="BP148" s="118">
        <v>9</v>
      </c>
      <c r="BQ148" s="118">
        <v>18</v>
      </c>
      <c r="BR148" s="9">
        <v>0.5</v>
      </c>
      <c r="BS148" s="89">
        <v>131</v>
      </c>
      <c r="BU148" s="101" t="s">
        <v>367</v>
      </c>
      <c r="BV148" s="91" t="s">
        <v>82</v>
      </c>
      <c r="BW148" s="25">
        <v>-6.75</v>
      </c>
      <c r="BX148" s="118">
        <v>5</v>
      </c>
      <c r="BY148" s="118">
        <v>9</v>
      </c>
      <c r="BZ148" s="9">
        <v>0.55555555555555558</v>
      </c>
      <c r="CA148" s="89">
        <v>131</v>
      </c>
    </row>
    <row r="149" spans="1:79" ht="18.75" x14ac:dyDescent="0.3">
      <c r="A149" s="115" t="s">
        <v>333</v>
      </c>
      <c r="B149" s="91" t="s">
        <v>334</v>
      </c>
      <c r="C149" s="139">
        <v>-0.33330000000000126</v>
      </c>
      <c r="D149" s="119">
        <v>3</v>
      </c>
      <c r="E149" s="119">
        <v>12</v>
      </c>
      <c r="F149" s="27">
        <v>0.25</v>
      </c>
      <c r="G149" s="119">
        <v>136</v>
      </c>
      <c r="H149" s="81"/>
      <c r="I149" s="115" t="s">
        <v>333</v>
      </c>
      <c r="J149" s="91" t="s">
        <v>334</v>
      </c>
      <c r="K149" s="138">
        <v>-0.33330000000000126</v>
      </c>
      <c r="L149" s="118">
        <v>3</v>
      </c>
      <c r="M149" s="118">
        <v>12</v>
      </c>
      <c r="N149" s="9">
        <v>0.25</v>
      </c>
      <c r="O149" s="89">
        <v>136</v>
      </c>
      <c r="P149" s="21"/>
      <c r="Q149" s="116" t="s">
        <v>171</v>
      </c>
      <c r="R149" s="93" t="s">
        <v>172</v>
      </c>
      <c r="S149" s="138">
        <v>-3</v>
      </c>
      <c r="T149" s="118">
        <v>1</v>
      </c>
      <c r="U149" s="118">
        <v>3</v>
      </c>
      <c r="V149" s="42">
        <v>0.33333333333333331</v>
      </c>
      <c r="W149" s="89">
        <v>133</v>
      </c>
      <c r="X149" s="21"/>
      <c r="Y149" s="95" t="s">
        <v>19</v>
      </c>
      <c r="Z149" s="96" t="s">
        <v>20</v>
      </c>
      <c r="AA149" s="138">
        <v>-2.2857142857142847</v>
      </c>
      <c r="AB149" s="118">
        <v>2</v>
      </c>
      <c r="AC149" s="118">
        <v>5</v>
      </c>
      <c r="AD149" s="9">
        <v>0.4</v>
      </c>
      <c r="AE149" s="89">
        <v>134</v>
      </c>
      <c r="AF149" s="81"/>
      <c r="AG149" s="105" t="s">
        <v>129</v>
      </c>
      <c r="AH149" s="96" t="s">
        <v>130</v>
      </c>
      <c r="AI149" s="138">
        <v>0.33333333333333393</v>
      </c>
      <c r="AJ149" s="118">
        <v>2</v>
      </c>
      <c r="AK149" s="118">
        <v>4</v>
      </c>
      <c r="AL149" s="9">
        <v>0.5</v>
      </c>
      <c r="AM149" s="89">
        <v>128</v>
      </c>
      <c r="AN149" s="81"/>
      <c r="AO149" s="94" t="s">
        <v>57</v>
      </c>
      <c r="AP149" s="91" t="s">
        <v>59</v>
      </c>
      <c r="AQ149" s="256">
        <v>0</v>
      </c>
      <c r="AR149" s="118">
        <v>1</v>
      </c>
      <c r="AS149" s="118">
        <v>2</v>
      </c>
      <c r="AT149" s="9">
        <v>0.5</v>
      </c>
      <c r="AU149" s="89">
        <v>127</v>
      </c>
      <c r="AV149" s="81"/>
      <c r="AW149" s="97" t="s">
        <v>407</v>
      </c>
      <c r="AX149" s="91" t="s">
        <v>408</v>
      </c>
      <c r="AY149" s="187">
        <v>0.33329999999999949</v>
      </c>
      <c r="AZ149" s="119">
        <v>1</v>
      </c>
      <c r="BA149" s="119">
        <v>2</v>
      </c>
      <c r="BB149" s="27">
        <f t="shared" si="4"/>
        <v>0.5</v>
      </c>
      <c r="BC149" s="119">
        <v>128</v>
      </c>
      <c r="BD149" s="81"/>
      <c r="BE149" s="102" t="s">
        <v>36</v>
      </c>
      <c r="BF149" s="91" t="s">
        <v>39</v>
      </c>
      <c r="BG149" s="25">
        <v>-0.375</v>
      </c>
      <c r="BH149" s="54">
        <v>6</v>
      </c>
      <c r="BI149" s="54">
        <v>12</v>
      </c>
      <c r="BJ149" s="9">
        <f t="shared" si="5"/>
        <v>0.5</v>
      </c>
      <c r="BK149" s="89">
        <v>130</v>
      </c>
      <c r="BL149" s="81"/>
      <c r="BM149" s="90" t="s">
        <v>140</v>
      </c>
      <c r="BN149" s="91" t="s">
        <v>141</v>
      </c>
      <c r="BO149" s="365">
        <v>5.7779111111111057</v>
      </c>
      <c r="BP149" s="118">
        <v>7</v>
      </c>
      <c r="BQ149" s="118">
        <v>14</v>
      </c>
      <c r="BR149" s="9">
        <v>0.5</v>
      </c>
      <c r="BS149" s="89">
        <v>131</v>
      </c>
      <c r="BU149" s="94" t="s">
        <v>84</v>
      </c>
      <c r="BV149" s="91" t="s">
        <v>85</v>
      </c>
      <c r="BW149" s="25">
        <v>-9.7914999999999974</v>
      </c>
      <c r="BX149" s="118">
        <v>12</v>
      </c>
      <c r="BY149" s="118">
        <v>22</v>
      </c>
      <c r="BZ149" s="9">
        <v>0.54545454545454541</v>
      </c>
      <c r="CA149" s="89">
        <v>132</v>
      </c>
    </row>
    <row r="150" spans="1:79" ht="18.75" x14ac:dyDescent="0.3">
      <c r="A150" s="102" t="s">
        <v>346</v>
      </c>
      <c r="B150" s="96" t="s">
        <v>347</v>
      </c>
      <c r="C150" s="139">
        <v>0</v>
      </c>
      <c r="D150" s="119">
        <v>2</v>
      </c>
      <c r="E150" s="119">
        <v>8</v>
      </c>
      <c r="F150" s="27">
        <v>0.25</v>
      </c>
      <c r="G150" s="119">
        <v>136</v>
      </c>
      <c r="H150" s="81"/>
      <c r="I150" s="102" t="s">
        <v>346</v>
      </c>
      <c r="J150" s="96" t="s">
        <v>347</v>
      </c>
      <c r="K150" s="138">
        <v>0</v>
      </c>
      <c r="L150" s="118">
        <v>2</v>
      </c>
      <c r="M150" s="118">
        <v>8</v>
      </c>
      <c r="N150" s="9">
        <v>0.25</v>
      </c>
      <c r="O150" s="89">
        <v>136</v>
      </c>
      <c r="P150" s="21"/>
      <c r="Q150" s="114" t="s">
        <v>132</v>
      </c>
      <c r="R150" s="91" t="s">
        <v>321</v>
      </c>
      <c r="S150" s="187">
        <v>1.7500222222222206</v>
      </c>
      <c r="T150" s="119">
        <v>4</v>
      </c>
      <c r="U150" s="119">
        <v>13</v>
      </c>
      <c r="V150" s="42">
        <v>0.30769230769230771</v>
      </c>
      <c r="W150" s="89">
        <v>135</v>
      </c>
      <c r="X150" s="21"/>
      <c r="Y150" s="115" t="s">
        <v>333</v>
      </c>
      <c r="Z150" s="91" t="s">
        <v>334</v>
      </c>
      <c r="AA150" s="25">
        <v>0.49208571428571268</v>
      </c>
      <c r="AB150" s="118">
        <v>7</v>
      </c>
      <c r="AC150" s="118">
        <v>18</v>
      </c>
      <c r="AD150" s="9">
        <v>0.3888888888888889</v>
      </c>
      <c r="AE150" s="89">
        <v>135</v>
      </c>
      <c r="AF150" s="81"/>
      <c r="AG150" s="94" t="s">
        <v>57</v>
      </c>
      <c r="AH150" s="91" t="s">
        <v>59</v>
      </c>
      <c r="AI150" s="138">
        <v>0</v>
      </c>
      <c r="AJ150" s="118">
        <v>1</v>
      </c>
      <c r="AK150" s="118">
        <v>2</v>
      </c>
      <c r="AL150" s="9">
        <v>0.5</v>
      </c>
      <c r="AM150" s="89">
        <v>128</v>
      </c>
      <c r="AN150" s="81"/>
      <c r="AO150" s="94" t="s">
        <v>221</v>
      </c>
      <c r="AP150" s="96" t="s">
        <v>222</v>
      </c>
      <c r="AQ150" s="256">
        <v>-1.1107111111111116</v>
      </c>
      <c r="AR150" s="118">
        <v>16</v>
      </c>
      <c r="AS150" s="118">
        <v>33</v>
      </c>
      <c r="AT150" s="9">
        <v>0.48484848484848486</v>
      </c>
      <c r="AU150" s="89">
        <v>133</v>
      </c>
      <c r="AV150" s="81"/>
      <c r="AW150" s="101" t="s">
        <v>57</v>
      </c>
      <c r="AX150" s="91" t="s">
        <v>59</v>
      </c>
      <c r="AY150" s="25">
        <v>0</v>
      </c>
      <c r="AZ150" s="118">
        <v>1</v>
      </c>
      <c r="BA150" s="118">
        <v>2</v>
      </c>
      <c r="BB150" s="9">
        <f t="shared" si="4"/>
        <v>0.5</v>
      </c>
      <c r="BC150" s="89">
        <v>128</v>
      </c>
      <c r="BD150" s="81"/>
      <c r="BE150" s="98" t="s">
        <v>129</v>
      </c>
      <c r="BF150" s="96" t="s">
        <v>130</v>
      </c>
      <c r="BG150" s="25">
        <v>0.33333333333333393</v>
      </c>
      <c r="BH150" s="118">
        <v>2</v>
      </c>
      <c r="BI150" s="118">
        <v>4</v>
      </c>
      <c r="BJ150" s="9">
        <f t="shared" si="5"/>
        <v>0.5</v>
      </c>
      <c r="BK150" s="89">
        <v>130</v>
      </c>
      <c r="BL150" s="81"/>
      <c r="BM150" s="102" t="s">
        <v>36</v>
      </c>
      <c r="BN150" s="91" t="s">
        <v>39</v>
      </c>
      <c r="BO150" s="365">
        <v>-0.375</v>
      </c>
      <c r="BP150" s="54">
        <v>6</v>
      </c>
      <c r="BQ150" s="54">
        <v>12</v>
      </c>
      <c r="BR150" s="9">
        <v>0.5</v>
      </c>
      <c r="BS150" s="89">
        <v>131</v>
      </c>
      <c r="BU150" s="101" t="s">
        <v>211</v>
      </c>
      <c r="BV150" s="96" t="s">
        <v>212</v>
      </c>
      <c r="BW150" s="25">
        <v>0</v>
      </c>
      <c r="BX150" s="118">
        <v>6</v>
      </c>
      <c r="BY150" s="118">
        <v>11</v>
      </c>
      <c r="BZ150" s="9">
        <v>0.54545454545454541</v>
      </c>
      <c r="CA150" s="89">
        <v>132</v>
      </c>
    </row>
    <row r="151" spans="1:79" ht="18.75" x14ac:dyDescent="0.3">
      <c r="A151" s="98" t="s">
        <v>144</v>
      </c>
      <c r="B151" s="91" t="s">
        <v>145</v>
      </c>
      <c r="C151" s="138">
        <v>-6.6666666661774343E-5</v>
      </c>
      <c r="D151" s="118">
        <v>2</v>
      </c>
      <c r="E151" s="118">
        <v>8</v>
      </c>
      <c r="F151" s="9">
        <v>0.25</v>
      </c>
      <c r="G151" s="89">
        <v>136</v>
      </c>
      <c r="H151" s="81"/>
      <c r="I151" s="98" t="s">
        <v>144</v>
      </c>
      <c r="J151" s="91" t="s">
        <v>145</v>
      </c>
      <c r="K151" s="138">
        <v>-6.6666666661774343E-5</v>
      </c>
      <c r="L151" s="118">
        <v>2</v>
      </c>
      <c r="M151" s="118">
        <v>8</v>
      </c>
      <c r="N151" s="9">
        <v>0.25</v>
      </c>
      <c r="O151" s="89">
        <v>136</v>
      </c>
      <c r="P151" s="21"/>
      <c r="Q151" s="95" t="s">
        <v>160</v>
      </c>
      <c r="R151" s="96" t="s">
        <v>161</v>
      </c>
      <c r="S151" s="138">
        <v>1.5333333333333359</v>
      </c>
      <c r="T151" s="118">
        <v>10</v>
      </c>
      <c r="U151" s="118">
        <v>34</v>
      </c>
      <c r="V151" s="42">
        <v>0.29411764705882354</v>
      </c>
      <c r="W151" s="89">
        <v>136</v>
      </c>
      <c r="X151" s="21"/>
      <c r="Y151" s="105" t="s">
        <v>175</v>
      </c>
      <c r="Z151" s="172" t="s">
        <v>302</v>
      </c>
      <c r="AA151" s="139">
        <v>-3.2220000000000013</v>
      </c>
      <c r="AB151" s="119">
        <v>17</v>
      </c>
      <c r="AC151" s="119">
        <v>44</v>
      </c>
      <c r="AD151" s="27">
        <v>0.38636363636363635</v>
      </c>
      <c r="AE151" s="119">
        <v>136</v>
      </c>
      <c r="AF151" s="81"/>
      <c r="AG151" s="43" t="s">
        <v>223</v>
      </c>
      <c r="AH151" s="103" t="s">
        <v>224</v>
      </c>
      <c r="AI151" s="25">
        <v>-6.9444444444444429</v>
      </c>
      <c r="AJ151" s="118">
        <v>16</v>
      </c>
      <c r="AK151" s="118">
        <v>33</v>
      </c>
      <c r="AL151" s="9">
        <v>0.48484848484848486</v>
      </c>
      <c r="AM151" s="89">
        <v>134</v>
      </c>
      <c r="AN151" s="81"/>
      <c r="AO151" s="16" t="s">
        <v>338</v>
      </c>
      <c r="AP151" s="96" t="s">
        <v>339</v>
      </c>
      <c r="AQ151" s="256">
        <v>-8.3299999999999486E-2</v>
      </c>
      <c r="AR151" s="118">
        <v>8</v>
      </c>
      <c r="AS151" s="118">
        <v>17</v>
      </c>
      <c r="AT151" s="9">
        <v>0.47058823529411764</v>
      </c>
      <c r="AU151" s="89">
        <v>134</v>
      </c>
      <c r="AV151" s="81"/>
      <c r="AW151" s="101" t="s">
        <v>221</v>
      </c>
      <c r="AX151" s="96" t="s">
        <v>222</v>
      </c>
      <c r="AY151" s="25">
        <v>-1.1107111111111116</v>
      </c>
      <c r="AZ151" s="118">
        <v>16</v>
      </c>
      <c r="BA151" s="118">
        <v>33</v>
      </c>
      <c r="BB151" s="9">
        <f t="shared" si="4"/>
        <v>0.48484848484848486</v>
      </c>
      <c r="BC151" s="89">
        <v>134</v>
      </c>
      <c r="BD151" s="81"/>
      <c r="BE151" s="97" t="s">
        <v>407</v>
      </c>
      <c r="BF151" s="91" t="s">
        <v>408</v>
      </c>
      <c r="BG151" s="25">
        <v>0.33329999999999949</v>
      </c>
      <c r="BH151" s="118">
        <v>1</v>
      </c>
      <c r="BI151" s="118">
        <v>2</v>
      </c>
      <c r="BJ151" s="9">
        <f t="shared" si="5"/>
        <v>0.5</v>
      </c>
      <c r="BK151" s="89">
        <v>130</v>
      </c>
      <c r="BL151" s="81"/>
      <c r="BM151" s="98" t="s">
        <v>129</v>
      </c>
      <c r="BN151" s="96" t="s">
        <v>130</v>
      </c>
      <c r="BO151" s="365">
        <v>0.33333333333333393</v>
      </c>
      <c r="BP151" s="118">
        <v>2</v>
      </c>
      <c r="BQ151" s="118">
        <v>4</v>
      </c>
      <c r="BR151" s="9">
        <v>0.5</v>
      </c>
      <c r="BS151" s="89">
        <v>131</v>
      </c>
      <c r="BU151" s="102" t="s">
        <v>36</v>
      </c>
      <c r="BV151" s="91" t="s">
        <v>39</v>
      </c>
      <c r="BW151" s="25">
        <v>-0.375</v>
      </c>
      <c r="BX151" s="118">
        <v>6</v>
      </c>
      <c r="BY151" s="54">
        <v>12</v>
      </c>
      <c r="BZ151" s="9">
        <v>0.5</v>
      </c>
      <c r="CA151" s="89">
        <v>134</v>
      </c>
    </row>
    <row r="152" spans="1:79" ht="18.75" x14ac:dyDescent="0.3">
      <c r="A152" s="102" t="s">
        <v>317</v>
      </c>
      <c r="B152" s="91" t="s">
        <v>318</v>
      </c>
      <c r="C152" s="138">
        <v>0.39999999999999858</v>
      </c>
      <c r="D152" s="118">
        <v>1</v>
      </c>
      <c r="E152" s="118">
        <v>4</v>
      </c>
      <c r="F152" s="9">
        <v>0.25</v>
      </c>
      <c r="G152" s="89">
        <v>136</v>
      </c>
      <c r="H152" s="81"/>
      <c r="I152" s="102" t="s">
        <v>317</v>
      </c>
      <c r="J152" s="91" t="s">
        <v>318</v>
      </c>
      <c r="K152" s="138">
        <v>0.39999999999999858</v>
      </c>
      <c r="L152" s="118">
        <v>1</v>
      </c>
      <c r="M152" s="118">
        <v>4</v>
      </c>
      <c r="N152" s="9">
        <v>0.25</v>
      </c>
      <c r="O152" s="89">
        <v>136</v>
      </c>
      <c r="P152" s="21"/>
      <c r="Q152" s="95" t="s">
        <v>194</v>
      </c>
      <c r="R152" s="96" t="s">
        <v>195</v>
      </c>
      <c r="S152" s="138">
        <v>-11.111111111111114</v>
      </c>
      <c r="T152" s="118">
        <v>4</v>
      </c>
      <c r="U152" s="118">
        <v>14</v>
      </c>
      <c r="V152" s="42">
        <v>0.2857142857142857</v>
      </c>
      <c r="W152" s="89">
        <v>137</v>
      </c>
      <c r="X152" s="21"/>
      <c r="Y152" s="97" t="s">
        <v>81</v>
      </c>
      <c r="Z152" s="91" t="s">
        <v>83</v>
      </c>
      <c r="AA152" s="138">
        <v>1</v>
      </c>
      <c r="AB152" s="118">
        <v>3</v>
      </c>
      <c r="AC152" s="118">
        <v>8</v>
      </c>
      <c r="AD152" s="9">
        <v>0.375</v>
      </c>
      <c r="AE152" s="89">
        <v>136</v>
      </c>
      <c r="AF152" s="81"/>
      <c r="AG152" s="16" t="s">
        <v>338</v>
      </c>
      <c r="AH152" s="96" t="s">
        <v>339</v>
      </c>
      <c r="AI152" s="239">
        <v>-8.3299999999999486E-2</v>
      </c>
      <c r="AJ152" s="119">
        <v>8</v>
      </c>
      <c r="AK152" s="119">
        <v>17</v>
      </c>
      <c r="AL152" s="27">
        <v>0.47058823529411764</v>
      </c>
      <c r="AM152" s="119">
        <v>135</v>
      </c>
      <c r="AN152" s="81"/>
      <c r="AO152" s="107" t="s">
        <v>71</v>
      </c>
      <c r="AP152" s="100" t="s">
        <v>73</v>
      </c>
      <c r="AQ152" s="256">
        <v>1.7142857142857135</v>
      </c>
      <c r="AR152" s="118">
        <v>4</v>
      </c>
      <c r="AS152" s="118">
        <v>9</v>
      </c>
      <c r="AT152" s="9">
        <v>0.44444444444444442</v>
      </c>
      <c r="AU152" s="89">
        <v>135</v>
      </c>
      <c r="AV152" s="81"/>
      <c r="AW152" s="105" t="s">
        <v>338</v>
      </c>
      <c r="AX152" s="96" t="s">
        <v>339</v>
      </c>
      <c r="AY152" s="187">
        <v>-8.3299999999999486E-2</v>
      </c>
      <c r="AZ152" s="119">
        <v>8</v>
      </c>
      <c r="BA152" s="119">
        <v>18</v>
      </c>
      <c r="BB152" s="27">
        <f t="shared" si="4"/>
        <v>0.44444444444444442</v>
      </c>
      <c r="BC152" s="119">
        <v>135</v>
      </c>
      <c r="BD152" s="81"/>
      <c r="BE152" s="101" t="s">
        <v>57</v>
      </c>
      <c r="BF152" s="91" t="s">
        <v>59</v>
      </c>
      <c r="BG152" s="25">
        <v>0</v>
      </c>
      <c r="BH152" s="118">
        <v>1</v>
      </c>
      <c r="BI152" s="118">
        <v>2</v>
      </c>
      <c r="BJ152" s="9">
        <f t="shared" si="5"/>
        <v>0.5</v>
      </c>
      <c r="BK152" s="89">
        <v>130</v>
      </c>
      <c r="BL152" s="81"/>
      <c r="BM152" s="97" t="s">
        <v>407</v>
      </c>
      <c r="BN152" s="91" t="s">
        <v>408</v>
      </c>
      <c r="BO152" s="365">
        <v>0.33329999999999949</v>
      </c>
      <c r="BP152" s="118">
        <v>1</v>
      </c>
      <c r="BQ152" s="118">
        <v>2</v>
      </c>
      <c r="BR152" s="9">
        <v>0.5</v>
      </c>
      <c r="BS152" s="89">
        <v>131</v>
      </c>
      <c r="BU152" s="97" t="s">
        <v>407</v>
      </c>
      <c r="BV152" s="91" t="s">
        <v>408</v>
      </c>
      <c r="BW152" s="25">
        <v>0.33329999999999949</v>
      </c>
      <c r="BX152" s="118">
        <v>1</v>
      </c>
      <c r="BY152" s="118">
        <v>2</v>
      </c>
      <c r="BZ152" s="9">
        <v>0.5</v>
      </c>
      <c r="CA152" s="89">
        <v>134</v>
      </c>
    </row>
    <row r="153" spans="1:79" ht="18.75" x14ac:dyDescent="0.3">
      <c r="A153" s="99" t="s">
        <v>322</v>
      </c>
      <c r="B153" s="91" t="s">
        <v>91</v>
      </c>
      <c r="C153" s="138">
        <v>0.40000000000000036</v>
      </c>
      <c r="D153" s="118">
        <v>1</v>
      </c>
      <c r="E153" s="118">
        <v>4</v>
      </c>
      <c r="F153" s="9">
        <v>0.25</v>
      </c>
      <c r="G153" s="89">
        <v>136</v>
      </c>
      <c r="H153" s="81"/>
      <c r="I153" s="99" t="s">
        <v>322</v>
      </c>
      <c r="J153" s="91" t="s">
        <v>91</v>
      </c>
      <c r="K153" s="138">
        <v>0.40000000000000036</v>
      </c>
      <c r="L153" s="118">
        <v>1</v>
      </c>
      <c r="M153" s="118">
        <v>4</v>
      </c>
      <c r="N153" s="9">
        <v>0.25</v>
      </c>
      <c r="O153" s="89">
        <v>136</v>
      </c>
      <c r="P153" s="21"/>
      <c r="Q153" s="115" t="s">
        <v>346</v>
      </c>
      <c r="R153" s="91" t="s">
        <v>347</v>
      </c>
      <c r="S153" s="138">
        <v>0</v>
      </c>
      <c r="T153" s="118">
        <v>2</v>
      </c>
      <c r="U153" s="118">
        <v>8</v>
      </c>
      <c r="V153" s="42">
        <v>0.25</v>
      </c>
      <c r="W153" s="89">
        <v>138</v>
      </c>
      <c r="X153" s="21"/>
      <c r="Y153" s="105" t="s">
        <v>216</v>
      </c>
      <c r="Z153" s="96" t="s">
        <v>217</v>
      </c>
      <c r="AA153" s="138">
        <v>-3</v>
      </c>
      <c r="AB153" s="118">
        <v>7</v>
      </c>
      <c r="AC153" s="118">
        <v>20</v>
      </c>
      <c r="AD153" s="9">
        <v>0.35</v>
      </c>
      <c r="AE153" s="89">
        <v>138</v>
      </c>
      <c r="AF153" s="81"/>
      <c r="AG153" s="107" t="s">
        <v>71</v>
      </c>
      <c r="AH153" s="100" t="s">
        <v>73</v>
      </c>
      <c r="AI153" s="138">
        <v>1.7142857142857135</v>
      </c>
      <c r="AJ153" s="118">
        <v>4</v>
      </c>
      <c r="AK153" s="118">
        <v>9</v>
      </c>
      <c r="AL153" s="9">
        <v>0.44444444444444442</v>
      </c>
      <c r="AM153" s="89">
        <v>136</v>
      </c>
      <c r="AN153" s="81"/>
      <c r="AO153" s="102" t="s">
        <v>348</v>
      </c>
      <c r="AP153" s="91" t="s">
        <v>349</v>
      </c>
      <c r="AQ153" s="256">
        <v>0</v>
      </c>
      <c r="AR153" s="118">
        <v>3</v>
      </c>
      <c r="AS153" s="118">
        <v>7</v>
      </c>
      <c r="AT153" s="9">
        <v>0.42857142857142855</v>
      </c>
      <c r="AU153" s="89">
        <v>136</v>
      </c>
      <c r="AV153" s="81"/>
      <c r="AW153" s="140" t="s">
        <v>71</v>
      </c>
      <c r="AX153" s="100" t="s">
        <v>73</v>
      </c>
      <c r="AY153" s="25">
        <v>1.7142857142857135</v>
      </c>
      <c r="AZ153" s="118">
        <v>4</v>
      </c>
      <c r="BA153" s="118">
        <v>9</v>
      </c>
      <c r="BB153" s="9">
        <f t="shared" si="4"/>
        <v>0.44444444444444442</v>
      </c>
      <c r="BC153" s="89">
        <v>135</v>
      </c>
      <c r="BD153" s="81"/>
      <c r="BE153" s="101" t="s">
        <v>221</v>
      </c>
      <c r="BF153" s="96" t="s">
        <v>222</v>
      </c>
      <c r="BG153" s="25">
        <v>-1.1107111111111116</v>
      </c>
      <c r="BH153" s="118">
        <v>16</v>
      </c>
      <c r="BI153" s="118">
        <v>33</v>
      </c>
      <c r="BJ153" s="9">
        <f t="shared" si="5"/>
        <v>0.48484848484848486</v>
      </c>
      <c r="BK153" s="89">
        <v>136</v>
      </c>
      <c r="BL153" s="81"/>
      <c r="BM153" s="101" t="s">
        <v>57</v>
      </c>
      <c r="BN153" s="91" t="s">
        <v>59</v>
      </c>
      <c r="BO153" s="365">
        <v>0</v>
      </c>
      <c r="BP153" s="118">
        <v>1</v>
      </c>
      <c r="BQ153" s="118">
        <v>2</v>
      </c>
      <c r="BR153" s="9">
        <v>0.5</v>
      </c>
      <c r="BS153" s="89">
        <v>131</v>
      </c>
      <c r="BU153" s="101" t="s">
        <v>57</v>
      </c>
      <c r="BV153" s="91" t="s">
        <v>59</v>
      </c>
      <c r="BW153" s="25">
        <v>0</v>
      </c>
      <c r="BX153" s="118">
        <v>1</v>
      </c>
      <c r="BY153" s="118">
        <v>2</v>
      </c>
      <c r="BZ153" s="9">
        <v>0.5</v>
      </c>
      <c r="CA153" s="89">
        <v>134</v>
      </c>
    </row>
    <row r="154" spans="1:79" ht="18.75" x14ac:dyDescent="0.3">
      <c r="A154" s="99" t="s">
        <v>94</v>
      </c>
      <c r="B154" s="91" t="s">
        <v>72</v>
      </c>
      <c r="C154" s="138">
        <v>0.63888888888888928</v>
      </c>
      <c r="D154" s="118">
        <v>5</v>
      </c>
      <c r="E154" s="118">
        <v>22</v>
      </c>
      <c r="F154" s="9">
        <v>0.22727272727272727</v>
      </c>
      <c r="G154" s="89">
        <v>141</v>
      </c>
      <c r="H154" s="81"/>
      <c r="I154" s="99" t="s">
        <v>94</v>
      </c>
      <c r="J154" s="91" t="s">
        <v>72</v>
      </c>
      <c r="K154" s="138">
        <v>0.63888888888888928</v>
      </c>
      <c r="L154" s="118">
        <v>5</v>
      </c>
      <c r="M154" s="118">
        <v>22</v>
      </c>
      <c r="N154" s="9">
        <v>0.22727272727272727</v>
      </c>
      <c r="O154" s="89">
        <v>141</v>
      </c>
      <c r="P154" s="21"/>
      <c r="Q154" s="98" t="s">
        <v>144</v>
      </c>
      <c r="R154" s="91" t="s">
        <v>145</v>
      </c>
      <c r="S154" s="138">
        <v>-6.6666666661774343E-5</v>
      </c>
      <c r="T154" s="118">
        <v>2</v>
      </c>
      <c r="U154" s="118">
        <v>8</v>
      </c>
      <c r="V154" s="42">
        <v>0.25</v>
      </c>
      <c r="W154" s="89">
        <v>138</v>
      </c>
      <c r="X154" s="21"/>
      <c r="Y154" s="99" t="s">
        <v>185</v>
      </c>
      <c r="Z154" s="96" t="s">
        <v>295</v>
      </c>
      <c r="AA154" s="138">
        <v>0</v>
      </c>
      <c r="AB154" s="118">
        <v>2</v>
      </c>
      <c r="AC154" s="118">
        <v>6</v>
      </c>
      <c r="AD154" s="9">
        <v>0.33333333333333331</v>
      </c>
      <c r="AE154" s="89">
        <v>139</v>
      </c>
      <c r="AF154" s="81"/>
      <c r="AG154" s="102" t="s">
        <v>348</v>
      </c>
      <c r="AH154" s="91" t="s">
        <v>349</v>
      </c>
      <c r="AI154" s="138">
        <v>0</v>
      </c>
      <c r="AJ154" s="118">
        <v>3</v>
      </c>
      <c r="AK154" s="118">
        <v>7</v>
      </c>
      <c r="AL154" s="9">
        <v>0.42857142857142855</v>
      </c>
      <c r="AM154" s="89">
        <v>137</v>
      </c>
      <c r="AN154" s="81"/>
      <c r="AO154" s="98" t="s">
        <v>146</v>
      </c>
      <c r="AP154" s="91" t="s">
        <v>147</v>
      </c>
      <c r="AQ154" s="256">
        <v>0</v>
      </c>
      <c r="AR154" s="118">
        <v>3</v>
      </c>
      <c r="AS154" s="118">
        <v>7</v>
      </c>
      <c r="AT154" s="9">
        <v>0.42857142857142855</v>
      </c>
      <c r="AU154" s="89">
        <v>136</v>
      </c>
      <c r="AV154" s="81"/>
      <c r="AW154" s="107" t="s">
        <v>314</v>
      </c>
      <c r="AX154" s="100" t="s">
        <v>315</v>
      </c>
      <c r="AY154" s="187">
        <v>-2.625</v>
      </c>
      <c r="AZ154" s="119">
        <v>6</v>
      </c>
      <c r="BA154" s="119">
        <v>14</v>
      </c>
      <c r="BB154" s="27">
        <f t="shared" si="4"/>
        <v>0.42857142857142855</v>
      </c>
      <c r="BC154" s="119">
        <v>137</v>
      </c>
      <c r="BD154" s="81"/>
      <c r="BE154" s="105" t="s">
        <v>338</v>
      </c>
      <c r="BF154" s="96" t="s">
        <v>339</v>
      </c>
      <c r="BG154" s="187">
        <v>0.24996666666666556</v>
      </c>
      <c r="BH154" s="119">
        <v>10</v>
      </c>
      <c r="BI154" s="119">
        <v>21</v>
      </c>
      <c r="BJ154" s="342">
        <f t="shared" si="5"/>
        <v>0.47619047619047616</v>
      </c>
      <c r="BK154" s="119">
        <v>137</v>
      </c>
      <c r="BL154" s="81"/>
      <c r="BM154" s="101" t="s">
        <v>221</v>
      </c>
      <c r="BN154" s="96" t="s">
        <v>222</v>
      </c>
      <c r="BO154" s="365">
        <v>-1.1107111111111116</v>
      </c>
      <c r="BP154" s="118">
        <v>16</v>
      </c>
      <c r="BQ154" s="118">
        <v>33</v>
      </c>
      <c r="BR154" s="9">
        <v>0.48484848484848486</v>
      </c>
      <c r="BS154" s="89">
        <v>137</v>
      </c>
      <c r="BU154" s="107" t="s">
        <v>314</v>
      </c>
      <c r="BV154" s="100" t="s">
        <v>315</v>
      </c>
      <c r="BW154" s="187">
        <v>-2.25</v>
      </c>
      <c r="BX154" s="119">
        <v>15</v>
      </c>
      <c r="BY154" s="119">
        <v>30</v>
      </c>
      <c r="BZ154" s="27">
        <v>0.5</v>
      </c>
      <c r="CA154" s="119">
        <v>134</v>
      </c>
    </row>
    <row r="155" spans="1:79" ht="18.75" x14ac:dyDescent="0.3">
      <c r="A155" s="105" t="s">
        <v>107</v>
      </c>
      <c r="B155" s="91" t="s">
        <v>108</v>
      </c>
      <c r="C155" s="138">
        <v>1.7499111111111105</v>
      </c>
      <c r="D155" s="118">
        <v>5</v>
      </c>
      <c r="E155" s="118">
        <v>23</v>
      </c>
      <c r="F155" s="9">
        <v>0.21739130434782608</v>
      </c>
      <c r="G155" s="89">
        <v>142</v>
      </c>
      <c r="H155" s="81"/>
      <c r="I155" s="98" t="s">
        <v>169</v>
      </c>
      <c r="J155" s="96" t="s">
        <v>170</v>
      </c>
      <c r="K155" s="138">
        <v>-1</v>
      </c>
      <c r="L155" s="118">
        <v>5</v>
      </c>
      <c r="M155" s="118">
        <v>23</v>
      </c>
      <c r="N155" s="9">
        <v>0.21739130434782608</v>
      </c>
      <c r="O155" s="89">
        <v>142</v>
      </c>
      <c r="P155" s="21"/>
      <c r="Q155" s="102" t="s">
        <v>317</v>
      </c>
      <c r="R155" s="91" t="s">
        <v>318</v>
      </c>
      <c r="S155" s="138">
        <v>0.39999999999999858</v>
      </c>
      <c r="T155" s="118">
        <v>1</v>
      </c>
      <c r="U155" s="118">
        <v>4</v>
      </c>
      <c r="V155" s="42">
        <v>0.25</v>
      </c>
      <c r="W155" s="89">
        <v>138</v>
      </c>
      <c r="X155" s="21"/>
      <c r="Y155" s="97" t="s">
        <v>340</v>
      </c>
      <c r="Z155" s="96" t="s">
        <v>218</v>
      </c>
      <c r="AA155" s="138">
        <v>-0.5</v>
      </c>
      <c r="AB155" s="118">
        <v>2</v>
      </c>
      <c r="AC155" s="118">
        <v>6</v>
      </c>
      <c r="AD155" s="9">
        <v>0.33333333333333331</v>
      </c>
      <c r="AE155" s="89">
        <v>139</v>
      </c>
      <c r="AF155" s="81"/>
      <c r="AG155" s="98" t="s">
        <v>146</v>
      </c>
      <c r="AH155" s="91" t="s">
        <v>147</v>
      </c>
      <c r="AI155" s="138">
        <v>0</v>
      </c>
      <c r="AJ155" s="118">
        <v>3</v>
      </c>
      <c r="AK155" s="118">
        <v>7</v>
      </c>
      <c r="AL155" s="9">
        <v>0.42857142857142855</v>
      </c>
      <c r="AM155" s="89">
        <v>137</v>
      </c>
      <c r="AN155" s="81"/>
      <c r="AO155" s="101" t="s">
        <v>181</v>
      </c>
      <c r="AP155" s="96" t="s">
        <v>182</v>
      </c>
      <c r="AQ155" s="256">
        <v>4.8887999999999998</v>
      </c>
      <c r="AR155" s="118">
        <v>3</v>
      </c>
      <c r="AS155" s="118">
        <v>7</v>
      </c>
      <c r="AT155" s="9">
        <v>0.42857142857142855</v>
      </c>
      <c r="AU155" s="89">
        <v>136</v>
      </c>
      <c r="AV155" s="81"/>
      <c r="AW155" s="102" t="s">
        <v>348</v>
      </c>
      <c r="AX155" s="91" t="s">
        <v>349</v>
      </c>
      <c r="AY155" s="25">
        <v>0</v>
      </c>
      <c r="AZ155" s="118">
        <v>3</v>
      </c>
      <c r="BA155" s="118">
        <v>7</v>
      </c>
      <c r="BB155" s="9">
        <f t="shared" si="4"/>
        <v>0.42857142857142855</v>
      </c>
      <c r="BC155" s="89">
        <v>137</v>
      </c>
      <c r="BD155" s="81"/>
      <c r="BE155" s="140" t="s">
        <v>71</v>
      </c>
      <c r="BF155" s="100" t="s">
        <v>73</v>
      </c>
      <c r="BG155" s="25">
        <v>1.7142857142857135</v>
      </c>
      <c r="BH155" s="118">
        <v>4</v>
      </c>
      <c r="BI155" s="118">
        <v>9</v>
      </c>
      <c r="BJ155" s="9">
        <f t="shared" si="5"/>
        <v>0.44444444444444442</v>
      </c>
      <c r="BK155" s="89">
        <v>138</v>
      </c>
      <c r="BL155" s="81"/>
      <c r="BM155" s="107" t="s">
        <v>314</v>
      </c>
      <c r="BN155" s="100" t="s">
        <v>315</v>
      </c>
      <c r="BO155" s="187">
        <v>-3.75</v>
      </c>
      <c r="BP155" s="119">
        <v>12</v>
      </c>
      <c r="BQ155" s="119">
        <v>25</v>
      </c>
      <c r="BR155" s="27">
        <v>0.48</v>
      </c>
      <c r="BS155" s="119">
        <v>138</v>
      </c>
      <c r="BU155" s="98" t="s">
        <v>129</v>
      </c>
      <c r="BV155" s="96" t="s">
        <v>130</v>
      </c>
      <c r="BW155" s="25">
        <v>0.33333333333333393</v>
      </c>
      <c r="BX155" s="118">
        <v>2</v>
      </c>
      <c r="BY155" s="118">
        <v>4</v>
      </c>
      <c r="BZ155" s="9">
        <v>0.5</v>
      </c>
      <c r="CA155" s="89">
        <v>134</v>
      </c>
    </row>
    <row r="156" spans="1:79" ht="18.75" x14ac:dyDescent="0.3">
      <c r="A156" s="98" t="s">
        <v>169</v>
      </c>
      <c r="B156" s="96" t="s">
        <v>170</v>
      </c>
      <c r="C156" s="138">
        <v>-1</v>
      </c>
      <c r="D156" s="118">
        <v>5</v>
      </c>
      <c r="E156" s="118">
        <v>23</v>
      </c>
      <c r="F156" s="9">
        <v>0.21739130434782608</v>
      </c>
      <c r="G156" s="89">
        <v>142</v>
      </c>
      <c r="H156" s="81"/>
      <c r="I156" s="98" t="s">
        <v>204</v>
      </c>
      <c r="J156" s="96" t="s">
        <v>205</v>
      </c>
      <c r="K156" s="138">
        <v>-0.25020000000000042</v>
      </c>
      <c r="L156" s="118">
        <v>6</v>
      </c>
      <c r="M156" s="118">
        <v>28</v>
      </c>
      <c r="N156" s="9">
        <v>0.21428571428571427</v>
      </c>
      <c r="O156" s="89">
        <v>143</v>
      </c>
      <c r="P156" s="21"/>
      <c r="Q156" s="99" t="s">
        <v>322</v>
      </c>
      <c r="R156" s="91" t="s">
        <v>91</v>
      </c>
      <c r="S156" s="138">
        <v>0.40000000000000036</v>
      </c>
      <c r="T156" s="118">
        <v>1</v>
      </c>
      <c r="U156" s="118">
        <v>4</v>
      </c>
      <c r="V156" s="42">
        <v>0.25</v>
      </c>
      <c r="W156" s="89">
        <v>138</v>
      </c>
      <c r="X156" s="21"/>
      <c r="Y156" s="97" t="s">
        <v>389</v>
      </c>
      <c r="Z156" s="91" t="s">
        <v>390</v>
      </c>
      <c r="AA156" s="139">
        <v>-0.99989999999999846</v>
      </c>
      <c r="AB156" s="119">
        <v>1</v>
      </c>
      <c r="AC156" s="119">
        <v>3</v>
      </c>
      <c r="AD156" s="27">
        <v>0.33333333333333331</v>
      </c>
      <c r="AE156" s="119">
        <v>139</v>
      </c>
      <c r="AF156" s="81"/>
      <c r="AG156" s="101" t="s">
        <v>181</v>
      </c>
      <c r="AH156" s="96" t="s">
        <v>182</v>
      </c>
      <c r="AI156" s="138">
        <v>4.8887999999999998</v>
      </c>
      <c r="AJ156" s="118">
        <v>3</v>
      </c>
      <c r="AK156" s="118">
        <v>7</v>
      </c>
      <c r="AL156" s="9">
        <v>0.42857142857142855</v>
      </c>
      <c r="AM156" s="89">
        <v>137</v>
      </c>
      <c r="AN156" s="81"/>
      <c r="AO156" s="105" t="s">
        <v>175</v>
      </c>
      <c r="AP156" s="172" t="s">
        <v>302</v>
      </c>
      <c r="AQ156" s="256">
        <v>-3.2220000000000013</v>
      </c>
      <c r="AR156" s="118">
        <v>19</v>
      </c>
      <c r="AS156" s="118">
        <v>45</v>
      </c>
      <c r="AT156" s="9">
        <v>0.42222222222222222</v>
      </c>
      <c r="AU156" s="89">
        <v>139</v>
      </c>
      <c r="AV156" s="81"/>
      <c r="AW156" s="95" t="s">
        <v>146</v>
      </c>
      <c r="AX156" s="91" t="s">
        <v>147</v>
      </c>
      <c r="AY156" s="25">
        <v>0</v>
      </c>
      <c r="AZ156" s="118">
        <v>3</v>
      </c>
      <c r="BA156" s="118">
        <v>7</v>
      </c>
      <c r="BB156" s="9">
        <f t="shared" si="4"/>
        <v>0.42857142857142855</v>
      </c>
      <c r="BC156" s="89">
        <v>137</v>
      </c>
      <c r="BD156" s="81"/>
      <c r="BE156" s="105" t="s">
        <v>125</v>
      </c>
      <c r="BF156" s="96" t="s">
        <v>409</v>
      </c>
      <c r="BG156" s="187">
        <v>0</v>
      </c>
      <c r="BH156" s="119">
        <v>4</v>
      </c>
      <c r="BI156" s="119">
        <v>9</v>
      </c>
      <c r="BJ156" s="342">
        <f t="shared" si="5"/>
        <v>0.44444444444444442</v>
      </c>
      <c r="BK156" s="119">
        <v>138</v>
      </c>
      <c r="BL156" s="81"/>
      <c r="BM156" s="105" t="s">
        <v>338</v>
      </c>
      <c r="BN156" s="96" t="s">
        <v>339</v>
      </c>
      <c r="BO156" s="365">
        <v>0.24996666666666556</v>
      </c>
      <c r="BP156" s="118">
        <v>10</v>
      </c>
      <c r="BQ156" s="118">
        <v>21</v>
      </c>
      <c r="BR156" s="389">
        <v>0.47619047619047616</v>
      </c>
      <c r="BS156" s="89">
        <v>139</v>
      </c>
      <c r="BU156" s="90" t="s">
        <v>140</v>
      </c>
      <c r="BV156" s="91" t="s">
        <v>141</v>
      </c>
      <c r="BW156" s="25">
        <v>5.7779111111111057</v>
      </c>
      <c r="BX156" s="118">
        <v>7</v>
      </c>
      <c r="BY156" s="118">
        <v>14</v>
      </c>
      <c r="BZ156" s="9">
        <v>0.5</v>
      </c>
      <c r="CA156" s="89">
        <v>134</v>
      </c>
    </row>
    <row r="157" spans="1:79" ht="18.75" x14ac:dyDescent="0.3">
      <c r="A157" s="98" t="s">
        <v>204</v>
      </c>
      <c r="B157" s="96" t="s">
        <v>205</v>
      </c>
      <c r="C157" s="138">
        <v>-0.25020000000000042</v>
      </c>
      <c r="D157" s="118">
        <v>6</v>
      </c>
      <c r="E157" s="118">
        <v>28</v>
      </c>
      <c r="F157" s="9">
        <v>0.21428571428571427</v>
      </c>
      <c r="G157" s="89">
        <v>144</v>
      </c>
      <c r="H157" s="81"/>
      <c r="I157" s="97" t="s">
        <v>162</v>
      </c>
      <c r="J157" s="96" t="s">
        <v>294</v>
      </c>
      <c r="K157" s="138">
        <v>-0.37496666666666556</v>
      </c>
      <c r="L157" s="118">
        <v>3</v>
      </c>
      <c r="M157" s="118">
        <v>14</v>
      </c>
      <c r="N157" s="9">
        <v>0.21428571428571427</v>
      </c>
      <c r="O157" s="89">
        <v>143</v>
      </c>
      <c r="P157" s="21"/>
      <c r="Q157" s="99" t="s">
        <v>94</v>
      </c>
      <c r="R157" s="91" t="s">
        <v>72</v>
      </c>
      <c r="S157" s="138">
        <v>0.63888888888888928</v>
      </c>
      <c r="T157" s="118">
        <v>5</v>
      </c>
      <c r="U157" s="118">
        <v>22</v>
      </c>
      <c r="V157" s="42">
        <v>0.22727272727272727</v>
      </c>
      <c r="W157" s="89">
        <v>142</v>
      </c>
      <c r="X157" s="21"/>
      <c r="Y157" s="116" t="s">
        <v>171</v>
      </c>
      <c r="Z157" s="93" t="s">
        <v>172</v>
      </c>
      <c r="AA157" s="138">
        <v>-3</v>
      </c>
      <c r="AB157" s="118">
        <v>1</v>
      </c>
      <c r="AC157" s="118">
        <v>3</v>
      </c>
      <c r="AD157" s="9">
        <v>0.33333333333333331</v>
      </c>
      <c r="AE157" s="89">
        <v>139</v>
      </c>
      <c r="AF157" s="81"/>
      <c r="AG157" s="105" t="s">
        <v>175</v>
      </c>
      <c r="AH157" s="172" t="s">
        <v>302</v>
      </c>
      <c r="AI157" s="239">
        <v>-3.2220000000000013</v>
      </c>
      <c r="AJ157" s="119">
        <v>19</v>
      </c>
      <c r="AK157" s="119">
        <v>45</v>
      </c>
      <c r="AL157" s="27">
        <v>0.42222222222222222</v>
      </c>
      <c r="AM157" s="119">
        <v>140</v>
      </c>
      <c r="AN157" s="81"/>
      <c r="AO157" s="95" t="s">
        <v>19</v>
      </c>
      <c r="AP157" s="96" t="s">
        <v>20</v>
      </c>
      <c r="AQ157" s="256">
        <v>-2.2857142857142847</v>
      </c>
      <c r="AR157" s="118">
        <v>2</v>
      </c>
      <c r="AS157" s="118">
        <v>5</v>
      </c>
      <c r="AT157" s="9">
        <v>0.4</v>
      </c>
      <c r="AU157" s="89">
        <v>140</v>
      </c>
      <c r="AV157" s="81"/>
      <c r="AW157" s="90" t="s">
        <v>181</v>
      </c>
      <c r="AX157" s="96" t="s">
        <v>182</v>
      </c>
      <c r="AY157" s="256">
        <v>4.8887999999999998</v>
      </c>
      <c r="AZ157" s="118">
        <v>3</v>
      </c>
      <c r="BA157" s="118">
        <v>7</v>
      </c>
      <c r="BB157" s="9">
        <f t="shared" si="4"/>
        <v>0.42857142857142855</v>
      </c>
      <c r="BC157" s="89">
        <v>137</v>
      </c>
      <c r="BD157" s="81"/>
      <c r="BE157" s="102" t="s">
        <v>348</v>
      </c>
      <c r="BF157" s="91" t="s">
        <v>349</v>
      </c>
      <c r="BG157" s="25">
        <v>0</v>
      </c>
      <c r="BH157" s="118">
        <v>3</v>
      </c>
      <c r="BI157" s="118">
        <v>7</v>
      </c>
      <c r="BJ157" s="9">
        <f t="shared" si="5"/>
        <v>0.42857142857142855</v>
      </c>
      <c r="BK157" s="89">
        <v>140</v>
      </c>
      <c r="BL157" s="81"/>
      <c r="BM157" s="115" t="s">
        <v>407</v>
      </c>
      <c r="BN157" s="91" t="s">
        <v>80</v>
      </c>
      <c r="BO157" s="187">
        <v>0</v>
      </c>
      <c r="BP157" s="119">
        <v>5</v>
      </c>
      <c r="BQ157" s="119">
        <v>11</v>
      </c>
      <c r="BR157" s="27">
        <v>0.45454545454545453</v>
      </c>
      <c r="BS157" s="119">
        <v>140</v>
      </c>
      <c r="BU157" s="97" t="s">
        <v>162</v>
      </c>
      <c r="BV157" s="96" t="s">
        <v>294</v>
      </c>
      <c r="BW157" s="25">
        <v>0.22503333333333408</v>
      </c>
      <c r="BX157" s="118">
        <v>9</v>
      </c>
      <c r="BY157" s="118">
        <v>18</v>
      </c>
      <c r="BZ157" s="9">
        <v>0.5</v>
      </c>
      <c r="CA157" s="89">
        <v>134</v>
      </c>
    </row>
    <row r="158" spans="1:79" ht="18.75" x14ac:dyDescent="0.3">
      <c r="A158" s="97" t="s">
        <v>162</v>
      </c>
      <c r="B158" s="96" t="s">
        <v>294</v>
      </c>
      <c r="C158" s="138">
        <v>-0.37496666666666556</v>
      </c>
      <c r="D158" s="118">
        <v>3</v>
      </c>
      <c r="E158" s="118">
        <v>14</v>
      </c>
      <c r="F158" s="9">
        <v>0.21428571428571427</v>
      </c>
      <c r="G158" s="89">
        <v>144</v>
      </c>
      <c r="H158" s="81"/>
      <c r="I158" s="95" t="s">
        <v>63</v>
      </c>
      <c r="J158" s="91" t="s">
        <v>64</v>
      </c>
      <c r="K158" s="138">
        <v>-1.333288888888891</v>
      </c>
      <c r="L158" s="118">
        <v>2</v>
      </c>
      <c r="M158" s="118">
        <v>10</v>
      </c>
      <c r="N158" s="9">
        <v>0.2</v>
      </c>
      <c r="O158" s="89">
        <v>145</v>
      </c>
      <c r="P158" s="21"/>
      <c r="Q158" s="98" t="s">
        <v>169</v>
      </c>
      <c r="R158" s="96" t="s">
        <v>170</v>
      </c>
      <c r="S158" s="138">
        <v>-1</v>
      </c>
      <c r="T158" s="118">
        <v>5</v>
      </c>
      <c r="U158" s="118">
        <v>23</v>
      </c>
      <c r="V158" s="42">
        <v>0.21739130434782608</v>
      </c>
      <c r="W158" s="89">
        <v>143</v>
      </c>
      <c r="X158" s="21"/>
      <c r="Y158" s="114" t="s">
        <v>132</v>
      </c>
      <c r="Z158" s="91" t="s">
        <v>321</v>
      </c>
      <c r="AA158" s="25">
        <v>1.7500222222222206</v>
      </c>
      <c r="AB158" s="118">
        <v>4</v>
      </c>
      <c r="AC158" s="118">
        <v>13</v>
      </c>
      <c r="AD158" s="9">
        <v>0.30769230769230771</v>
      </c>
      <c r="AE158" s="89">
        <v>143</v>
      </c>
      <c r="AF158" s="81"/>
      <c r="AG158" s="95" t="s">
        <v>19</v>
      </c>
      <c r="AH158" s="96" t="s">
        <v>20</v>
      </c>
      <c r="AI158" s="138">
        <v>-2.2857142857142847</v>
      </c>
      <c r="AJ158" s="118">
        <v>2</v>
      </c>
      <c r="AK158" s="118">
        <v>5</v>
      </c>
      <c r="AL158" s="9">
        <v>0.4</v>
      </c>
      <c r="AM158" s="89">
        <v>141</v>
      </c>
      <c r="AN158" s="81"/>
      <c r="AO158" s="98" t="s">
        <v>169</v>
      </c>
      <c r="AP158" s="96" t="s">
        <v>170</v>
      </c>
      <c r="AQ158" s="256">
        <v>-1</v>
      </c>
      <c r="AR158" s="118">
        <v>9</v>
      </c>
      <c r="AS158" s="118">
        <v>24</v>
      </c>
      <c r="AT158" s="9">
        <v>0.375</v>
      </c>
      <c r="AU158" s="89">
        <v>141</v>
      </c>
      <c r="AV158" s="81"/>
      <c r="AW158" s="98" t="s">
        <v>175</v>
      </c>
      <c r="AX158" s="172" t="s">
        <v>302</v>
      </c>
      <c r="AY158" s="257">
        <v>-3.2220000000000013</v>
      </c>
      <c r="AZ158" s="119">
        <v>20</v>
      </c>
      <c r="BA158" s="119">
        <v>47</v>
      </c>
      <c r="BB158" s="27">
        <f t="shared" si="4"/>
        <v>0.42553191489361702</v>
      </c>
      <c r="BC158" s="119">
        <v>141</v>
      </c>
      <c r="BD158" s="81"/>
      <c r="BE158" s="95" t="s">
        <v>146</v>
      </c>
      <c r="BF158" s="91" t="s">
        <v>147</v>
      </c>
      <c r="BG158" s="25">
        <v>0</v>
      </c>
      <c r="BH158" s="118">
        <v>3</v>
      </c>
      <c r="BI158" s="118">
        <v>7</v>
      </c>
      <c r="BJ158" s="9">
        <f t="shared" si="5"/>
        <v>0.42857142857142855</v>
      </c>
      <c r="BK158" s="89">
        <v>140</v>
      </c>
      <c r="BL158" s="81"/>
      <c r="BM158" s="140" t="s">
        <v>71</v>
      </c>
      <c r="BN158" s="100" t="s">
        <v>73</v>
      </c>
      <c r="BO158" s="365">
        <v>1.7142857142857135</v>
      </c>
      <c r="BP158" s="118">
        <v>4</v>
      </c>
      <c r="BQ158" s="118">
        <v>9</v>
      </c>
      <c r="BR158" s="9">
        <v>0.44444444444444442</v>
      </c>
      <c r="BS158" s="89">
        <v>141</v>
      </c>
      <c r="BU158" s="324" t="s">
        <v>353</v>
      </c>
      <c r="BV158" s="91" t="s">
        <v>133</v>
      </c>
      <c r="BW158" s="25">
        <v>0</v>
      </c>
      <c r="BX158" s="118">
        <v>10</v>
      </c>
      <c r="BY158" s="118">
        <v>10</v>
      </c>
      <c r="BZ158" s="9">
        <f>+BX158/(BX158+BY158)</f>
        <v>0.5</v>
      </c>
      <c r="CA158" s="89">
        <v>134</v>
      </c>
    </row>
    <row r="159" spans="1:79" ht="18.75" x14ac:dyDescent="0.3">
      <c r="A159" s="95" t="s">
        <v>63</v>
      </c>
      <c r="B159" s="91" t="s">
        <v>64</v>
      </c>
      <c r="C159" s="138">
        <v>-1.333288888888891</v>
      </c>
      <c r="D159" s="118">
        <v>2</v>
      </c>
      <c r="E159" s="118">
        <v>10</v>
      </c>
      <c r="F159" s="9">
        <v>0.2</v>
      </c>
      <c r="G159" s="89">
        <v>146</v>
      </c>
      <c r="H159" s="81"/>
      <c r="I159" s="99" t="s">
        <v>249</v>
      </c>
      <c r="J159" s="91" t="s">
        <v>250</v>
      </c>
      <c r="K159" s="138">
        <v>-2.6666666666666679</v>
      </c>
      <c r="L159" s="118">
        <v>1</v>
      </c>
      <c r="M159" s="118">
        <v>5</v>
      </c>
      <c r="N159" s="9">
        <v>0.2</v>
      </c>
      <c r="O159" s="89">
        <v>145</v>
      </c>
      <c r="P159" s="21"/>
      <c r="Q159" s="98" t="s">
        <v>204</v>
      </c>
      <c r="R159" s="96" t="s">
        <v>205</v>
      </c>
      <c r="S159" s="138">
        <v>-0.25020000000000042</v>
      </c>
      <c r="T159" s="118">
        <v>6</v>
      </c>
      <c r="U159" s="118">
        <v>28</v>
      </c>
      <c r="V159" s="42">
        <v>0.21428571428571427</v>
      </c>
      <c r="W159" s="89">
        <v>144</v>
      </c>
      <c r="X159" s="21"/>
      <c r="Y159" s="95" t="s">
        <v>160</v>
      </c>
      <c r="Z159" s="96" t="s">
        <v>161</v>
      </c>
      <c r="AA159" s="138">
        <v>1.5333333333333359</v>
      </c>
      <c r="AB159" s="118">
        <v>10</v>
      </c>
      <c r="AC159" s="118">
        <v>34</v>
      </c>
      <c r="AD159" s="9">
        <v>0.29411764705882354</v>
      </c>
      <c r="AE159" s="89">
        <v>144</v>
      </c>
      <c r="AF159" s="81"/>
      <c r="AG159" s="98" t="s">
        <v>169</v>
      </c>
      <c r="AH159" s="96" t="s">
        <v>170</v>
      </c>
      <c r="AI159" s="239">
        <v>-1</v>
      </c>
      <c r="AJ159" s="119">
        <v>9</v>
      </c>
      <c r="AK159" s="119">
        <v>24</v>
      </c>
      <c r="AL159" s="27">
        <v>0.375</v>
      </c>
      <c r="AM159" s="119">
        <v>142</v>
      </c>
      <c r="AN159" s="81"/>
      <c r="AO159" s="97" t="s">
        <v>81</v>
      </c>
      <c r="AP159" s="91" t="s">
        <v>83</v>
      </c>
      <c r="AQ159" s="256">
        <v>1</v>
      </c>
      <c r="AR159" s="118">
        <v>3</v>
      </c>
      <c r="AS159" s="118">
        <v>8</v>
      </c>
      <c r="AT159" s="9">
        <v>0.375</v>
      </c>
      <c r="AU159" s="89">
        <v>141</v>
      </c>
      <c r="AV159" s="81"/>
      <c r="AW159" s="94" t="s">
        <v>19</v>
      </c>
      <c r="AX159" s="96" t="s">
        <v>20</v>
      </c>
      <c r="AY159" s="25">
        <v>-2.2857142857142847</v>
      </c>
      <c r="AZ159" s="118">
        <v>2</v>
      </c>
      <c r="BA159" s="118">
        <v>5</v>
      </c>
      <c r="BB159" s="9">
        <f t="shared" si="4"/>
        <v>0.4</v>
      </c>
      <c r="BC159" s="89">
        <v>142</v>
      </c>
      <c r="BD159" s="81"/>
      <c r="BE159" s="90" t="s">
        <v>181</v>
      </c>
      <c r="BF159" s="96" t="s">
        <v>182</v>
      </c>
      <c r="BG159" s="25">
        <v>4.8887999999999998</v>
      </c>
      <c r="BH159" s="118">
        <v>3</v>
      </c>
      <c r="BI159" s="118">
        <v>7</v>
      </c>
      <c r="BJ159" s="9">
        <f t="shared" si="5"/>
        <v>0.42857142857142855</v>
      </c>
      <c r="BK159" s="89">
        <v>140</v>
      </c>
      <c r="BL159" s="81"/>
      <c r="BM159" s="105" t="s">
        <v>125</v>
      </c>
      <c r="BN159" s="96" t="s">
        <v>409</v>
      </c>
      <c r="BO159" s="365">
        <v>0</v>
      </c>
      <c r="BP159" s="118">
        <v>4</v>
      </c>
      <c r="BQ159" s="118">
        <v>9</v>
      </c>
      <c r="BR159" s="389">
        <v>0.44444444444444442</v>
      </c>
      <c r="BS159" s="89">
        <v>141</v>
      </c>
      <c r="BU159" s="101" t="s">
        <v>221</v>
      </c>
      <c r="BV159" s="96" t="s">
        <v>222</v>
      </c>
      <c r="BW159" s="25">
        <v>-1.1107111111111116</v>
      </c>
      <c r="BX159" s="118">
        <v>16</v>
      </c>
      <c r="BY159" s="118">
        <v>33</v>
      </c>
      <c r="BZ159" s="9">
        <v>0.48484848484848486</v>
      </c>
      <c r="CA159" s="89">
        <v>142</v>
      </c>
    </row>
    <row r="160" spans="1:79" ht="18.75" x14ac:dyDescent="0.3">
      <c r="A160" s="99" t="s">
        <v>249</v>
      </c>
      <c r="B160" s="91" t="s">
        <v>250</v>
      </c>
      <c r="C160" s="138">
        <v>-2.6666666666666679</v>
      </c>
      <c r="D160" s="118">
        <v>1</v>
      </c>
      <c r="E160" s="118">
        <v>5</v>
      </c>
      <c r="F160" s="9">
        <v>0.2</v>
      </c>
      <c r="G160" s="89">
        <v>147</v>
      </c>
      <c r="H160" s="81"/>
      <c r="I160" s="90" t="s">
        <v>335</v>
      </c>
      <c r="J160" s="91" t="s">
        <v>336</v>
      </c>
      <c r="K160" s="138">
        <v>0.27779999999999916</v>
      </c>
      <c r="L160" s="118">
        <v>2</v>
      </c>
      <c r="M160" s="118">
        <v>13</v>
      </c>
      <c r="N160" s="9">
        <v>0.15384615384615385</v>
      </c>
      <c r="O160" s="89">
        <v>147</v>
      </c>
      <c r="P160" s="21"/>
      <c r="Q160" s="95" t="s">
        <v>63</v>
      </c>
      <c r="R160" s="91" t="s">
        <v>64</v>
      </c>
      <c r="S160" s="138">
        <v>-1.333288888888891</v>
      </c>
      <c r="T160" s="118">
        <v>2</v>
      </c>
      <c r="U160" s="118">
        <v>10</v>
      </c>
      <c r="V160" s="42">
        <v>0.2</v>
      </c>
      <c r="W160" s="89">
        <v>145</v>
      </c>
      <c r="X160" s="21"/>
      <c r="Y160" s="95" t="s">
        <v>194</v>
      </c>
      <c r="Z160" s="96" t="s">
        <v>195</v>
      </c>
      <c r="AA160" s="138">
        <v>-11.111111111111114</v>
      </c>
      <c r="AB160" s="118">
        <v>4</v>
      </c>
      <c r="AC160" s="118">
        <v>14</v>
      </c>
      <c r="AD160" s="9">
        <v>0.2857142857142857</v>
      </c>
      <c r="AE160" s="89">
        <v>145</v>
      </c>
      <c r="AF160" s="81"/>
      <c r="AG160" s="97" t="s">
        <v>81</v>
      </c>
      <c r="AH160" s="91" t="s">
        <v>83</v>
      </c>
      <c r="AI160" s="138">
        <v>1</v>
      </c>
      <c r="AJ160" s="118">
        <v>3</v>
      </c>
      <c r="AK160" s="118">
        <v>8</v>
      </c>
      <c r="AL160" s="9">
        <v>0.375</v>
      </c>
      <c r="AM160" s="89">
        <v>142</v>
      </c>
      <c r="AN160" s="81"/>
      <c r="AO160" s="97" t="s">
        <v>397</v>
      </c>
      <c r="AP160" s="96" t="s">
        <v>131</v>
      </c>
      <c r="AQ160" s="257">
        <v>0</v>
      </c>
      <c r="AR160" s="119">
        <v>3</v>
      </c>
      <c r="AS160" s="119">
        <v>8</v>
      </c>
      <c r="AT160" s="27">
        <v>0.375</v>
      </c>
      <c r="AU160" s="119">
        <v>141</v>
      </c>
      <c r="AV160" s="81"/>
      <c r="AW160" s="95" t="s">
        <v>169</v>
      </c>
      <c r="AX160" s="96" t="s">
        <v>170</v>
      </c>
      <c r="AY160" s="25">
        <v>-1</v>
      </c>
      <c r="AZ160" s="118">
        <v>9</v>
      </c>
      <c r="BA160" s="118">
        <v>24</v>
      </c>
      <c r="BB160" s="9">
        <f t="shared" si="4"/>
        <v>0.375</v>
      </c>
      <c r="BC160" s="89">
        <v>143</v>
      </c>
      <c r="BD160" s="81"/>
      <c r="BE160" s="98" t="s">
        <v>175</v>
      </c>
      <c r="BF160" s="172" t="s">
        <v>302</v>
      </c>
      <c r="BG160" s="25">
        <v>-3.2220000000000013</v>
      </c>
      <c r="BH160" s="118">
        <v>20</v>
      </c>
      <c r="BI160" s="118">
        <v>47</v>
      </c>
      <c r="BJ160" s="9">
        <f t="shared" si="5"/>
        <v>0.42553191489361702</v>
      </c>
      <c r="BK160" s="89">
        <v>143</v>
      </c>
      <c r="BL160" s="81"/>
      <c r="BM160" s="380" t="s">
        <v>407</v>
      </c>
      <c r="BN160" s="381" t="s">
        <v>469</v>
      </c>
      <c r="BO160" s="187">
        <v>-1.1111111110295724E-5</v>
      </c>
      <c r="BP160" s="119">
        <v>3</v>
      </c>
      <c r="BQ160" s="119">
        <v>7</v>
      </c>
      <c r="BR160" s="27">
        <v>0.42857142857142855</v>
      </c>
      <c r="BS160" s="119">
        <v>143</v>
      </c>
      <c r="BU160" s="105" t="s">
        <v>338</v>
      </c>
      <c r="BV160" s="96" t="s">
        <v>339</v>
      </c>
      <c r="BW160" s="25">
        <v>0.24996666666666556</v>
      </c>
      <c r="BX160" s="118">
        <v>10</v>
      </c>
      <c r="BY160" s="118">
        <v>21</v>
      </c>
      <c r="BZ160" s="389">
        <v>0.47619047619047616</v>
      </c>
      <c r="CA160" s="89">
        <v>143</v>
      </c>
    </row>
    <row r="161" spans="1:79" ht="18.75" x14ac:dyDescent="0.3">
      <c r="A161" s="90" t="s">
        <v>335</v>
      </c>
      <c r="B161" s="91" t="s">
        <v>336</v>
      </c>
      <c r="C161" s="138">
        <v>0.27779999999999916</v>
      </c>
      <c r="D161" s="118">
        <v>2</v>
      </c>
      <c r="E161" s="118">
        <v>13</v>
      </c>
      <c r="F161" s="9">
        <v>0.15384615384615385</v>
      </c>
      <c r="G161" s="89">
        <v>148</v>
      </c>
      <c r="H161" s="81"/>
      <c r="I161" s="94" t="s">
        <v>137</v>
      </c>
      <c r="J161" s="91" t="s">
        <v>138</v>
      </c>
      <c r="K161" s="138">
        <v>0.9666666666666659</v>
      </c>
      <c r="L161" s="118">
        <v>5</v>
      </c>
      <c r="M161" s="118">
        <v>33</v>
      </c>
      <c r="N161" s="9">
        <v>0.15151515151515152</v>
      </c>
      <c r="O161" s="89">
        <v>148</v>
      </c>
      <c r="P161" s="21"/>
      <c r="Q161" s="99" t="s">
        <v>249</v>
      </c>
      <c r="R161" s="91" t="s">
        <v>250</v>
      </c>
      <c r="S161" s="138">
        <v>-2.6666666666666679</v>
      </c>
      <c r="T161" s="118">
        <v>1</v>
      </c>
      <c r="U161" s="118">
        <v>5</v>
      </c>
      <c r="V161" s="42">
        <v>0.2</v>
      </c>
      <c r="W161" s="89">
        <v>145</v>
      </c>
      <c r="X161" s="21"/>
      <c r="Y161" s="115" t="s">
        <v>346</v>
      </c>
      <c r="Z161" s="91" t="s">
        <v>347</v>
      </c>
      <c r="AA161" s="138">
        <v>0</v>
      </c>
      <c r="AB161" s="118">
        <v>2</v>
      </c>
      <c r="AC161" s="118">
        <v>8</v>
      </c>
      <c r="AD161" s="9">
        <v>0.25</v>
      </c>
      <c r="AE161" s="89">
        <v>146</v>
      </c>
      <c r="AF161" s="81"/>
      <c r="AG161" s="141" t="s">
        <v>314</v>
      </c>
      <c r="AH161" s="100" t="s">
        <v>315</v>
      </c>
      <c r="AI161" s="239">
        <v>-2.625</v>
      </c>
      <c r="AJ161" s="119">
        <v>5</v>
      </c>
      <c r="AK161" s="119">
        <v>14</v>
      </c>
      <c r="AL161" s="27">
        <v>0.35714285714285715</v>
      </c>
      <c r="AM161" s="119">
        <v>144</v>
      </c>
      <c r="AN161" s="81"/>
      <c r="AO161" s="141" t="s">
        <v>314</v>
      </c>
      <c r="AP161" s="100" t="s">
        <v>315</v>
      </c>
      <c r="AQ161" s="256">
        <v>-2.625</v>
      </c>
      <c r="AR161" s="118">
        <v>5</v>
      </c>
      <c r="AS161" s="118">
        <v>14</v>
      </c>
      <c r="AT161" s="9">
        <v>0.35714285714285715</v>
      </c>
      <c r="AU161" s="89">
        <v>144</v>
      </c>
      <c r="AV161" s="81"/>
      <c r="AW161" s="105" t="s">
        <v>81</v>
      </c>
      <c r="AX161" s="91" t="s">
        <v>83</v>
      </c>
      <c r="AY161" s="25">
        <v>1</v>
      </c>
      <c r="AZ161" s="118">
        <v>3</v>
      </c>
      <c r="BA161" s="118">
        <v>8</v>
      </c>
      <c r="BB161" s="9">
        <f t="shared" si="4"/>
        <v>0.375</v>
      </c>
      <c r="BC161" s="89">
        <v>143</v>
      </c>
      <c r="BD161" s="81"/>
      <c r="BE161" s="105" t="s">
        <v>148</v>
      </c>
      <c r="BF161" s="96" t="s">
        <v>412</v>
      </c>
      <c r="BG161" s="187">
        <v>0.25</v>
      </c>
      <c r="BH161" s="119">
        <v>6</v>
      </c>
      <c r="BI161" s="119">
        <v>15</v>
      </c>
      <c r="BJ161" s="342">
        <f t="shared" si="5"/>
        <v>0.4</v>
      </c>
      <c r="BK161" s="119">
        <v>144</v>
      </c>
      <c r="BL161" s="81"/>
      <c r="BM161" s="102" t="s">
        <v>348</v>
      </c>
      <c r="BN161" s="91" t="s">
        <v>349</v>
      </c>
      <c r="BO161" s="365">
        <v>0</v>
      </c>
      <c r="BP161" s="118">
        <v>3</v>
      </c>
      <c r="BQ161" s="118">
        <v>7</v>
      </c>
      <c r="BR161" s="9">
        <v>0.42857142857142855</v>
      </c>
      <c r="BS161" s="89">
        <v>143</v>
      </c>
      <c r="BU161" s="105" t="s">
        <v>148</v>
      </c>
      <c r="BV161" s="96" t="s">
        <v>412</v>
      </c>
      <c r="BW161" s="187">
        <v>1.0972222222222214</v>
      </c>
      <c r="BX161" s="119">
        <v>12</v>
      </c>
      <c r="BY161" s="119">
        <v>26</v>
      </c>
      <c r="BZ161" s="27">
        <v>0.46153846153846156</v>
      </c>
      <c r="CA161" s="119">
        <v>144</v>
      </c>
    </row>
    <row r="162" spans="1:79" ht="18.75" x14ac:dyDescent="0.3">
      <c r="A162" s="94" t="s">
        <v>137</v>
      </c>
      <c r="B162" s="91" t="s">
        <v>138</v>
      </c>
      <c r="C162" s="138">
        <v>0.9666666666666659</v>
      </c>
      <c r="D162" s="118">
        <v>5</v>
      </c>
      <c r="E162" s="118">
        <v>33</v>
      </c>
      <c r="F162" s="9">
        <v>0.15151515151515152</v>
      </c>
      <c r="G162" s="89">
        <v>149</v>
      </c>
      <c r="H162" s="81"/>
      <c r="I162" s="105" t="s">
        <v>107</v>
      </c>
      <c r="J162" s="91" t="s">
        <v>108</v>
      </c>
      <c r="K162" s="139">
        <v>1.7499111111111105</v>
      </c>
      <c r="L162" s="119">
        <v>4</v>
      </c>
      <c r="M162" s="119">
        <v>27</v>
      </c>
      <c r="N162" s="27">
        <v>0.14814814814814814</v>
      </c>
      <c r="O162" s="119">
        <v>149</v>
      </c>
      <c r="P162" s="21"/>
      <c r="Q162" s="90" t="s">
        <v>335</v>
      </c>
      <c r="R162" s="91" t="s">
        <v>336</v>
      </c>
      <c r="S162" s="138">
        <v>0.27779999999999916</v>
      </c>
      <c r="T162" s="118">
        <v>2</v>
      </c>
      <c r="U162" s="118">
        <v>13</v>
      </c>
      <c r="V162" s="42">
        <v>0.15384615384615385</v>
      </c>
      <c r="W162" s="89">
        <v>147</v>
      </c>
      <c r="X162" s="21"/>
      <c r="Y162" s="98" t="s">
        <v>144</v>
      </c>
      <c r="Z162" s="91" t="s">
        <v>145</v>
      </c>
      <c r="AA162" s="138">
        <v>-6.6666666661774343E-5</v>
      </c>
      <c r="AB162" s="118">
        <v>2</v>
      </c>
      <c r="AC162" s="118">
        <v>8</v>
      </c>
      <c r="AD162" s="9">
        <v>0.25</v>
      </c>
      <c r="AE162" s="89">
        <v>146</v>
      </c>
      <c r="AF162" s="81"/>
      <c r="AG162" s="105" t="s">
        <v>216</v>
      </c>
      <c r="AH162" s="96" t="s">
        <v>217</v>
      </c>
      <c r="AI162" s="138">
        <v>-3</v>
      </c>
      <c r="AJ162" s="118">
        <v>7</v>
      </c>
      <c r="AK162" s="118">
        <v>20</v>
      </c>
      <c r="AL162" s="9">
        <v>0.35</v>
      </c>
      <c r="AM162" s="89">
        <v>145</v>
      </c>
      <c r="AN162" s="81"/>
      <c r="AO162" s="105" t="s">
        <v>216</v>
      </c>
      <c r="AP162" s="96" t="s">
        <v>217</v>
      </c>
      <c r="AQ162" s="256">
        <v>-3</v>
      </c>
      <c r="AR162" s="118">
        <v>7</v>
      </c>
      <c r="AS162" s="118">
        <v>20</v>
      </c>
      <c r="AT162" s="9">
        <v>0.35</v>
      </c>
      <c r="AU162" s="89">
        <v>145</v>
      </c>
      <c r="AV162" s="81"/>
      <c r="AW162" s="98" t="s">
        <v>216</v>
      </c>
      <c r="AX162" s="96" t="s">
        <v>217</v>
      </c>
      <c r="AY162" s="25">
        <v>-3</v>
      </c>
      <c r="AZ162" s="118">
        <v>7</v>
      </c>
      <c r="BA162" s="118">
        <v>20</v>
      </c>
      <c r="BB162" s="9">
        <f t="shared" si="4"/>
        <v>0.35</v>
      </c>
      <c r="BC162" s="89">
        <v>145</v>
      </c>
      <c r="BD162" s="81"/>
      <c r="BE162" s="94" t="s">
        <v>19</v>
      </c>
      <c r="BF162" s="96" t="s">
        <v>20</v>
      </c>
      <c r="BG162" s="25">
        <v>-2.2857142857142847</v>
      </c>
      <c r="BH162" s="118">
        <v>2</v>
      </c>
      <c r="BI162" s="118">
        <v>5</v>
      </c>
      <c r="BJ162" s="9">
        <f t="shared" si="5"/>
        <v>0.4</v>
      </c>
      <c r="BK162" s="89">
        <v>144</v>
      </c>
      <c r="BL162" s="81"/>
      <c r="BM162" s="95" t="s">
        <v>146</v>
      </c>
      <c r="BN162" s="91" t="s">
        <v>147</v>
      </c>
      <c r="BO162" s="365">
        <v>0</v>
      </c>
      <c r="BP162" s="118">
        <v>3</v>
      </c>
      <c r="BQ162" s="118">
        <v>7</v>
      </c>
      <c r="BR162" s="9">
        <v>0.42857142857142855</v>
      </c>
      <c r="BS162" s="89">
        <v>143</v>
      </c>
      <c r="BU162" s="115" t="s">
        <v>407</v>
      </c>
      <c r="BV162" s="91" t="s">
        <v>80</v>
      </c>
      <c r="BW162" s="25">
        <v>0</v>
      </c>
      <c r="BX162" s="118">
        <v>5</v>
      </c>
      <c r="BY162" s="118">
        <v>11</v>
      </c>
      <c r="BZ162" s="9">
        <v>0.45454545454545453</v>
      </c>
      <c r="CA162" s="89">
        <v>145</v>
      </c>
    </row>
    <row r="163" spans="1:79" ht="18.75" x14ac:dyDescent="0.3">
      <c r="A163" s="105" t="s">
        <v>196</v>
      </c>
      <c r="B163" s="96" t="s">
        <v>198</v>
      </c>
      <c r="C163" s="138">
        <v>0</v>
      </c>
      <c r="D163" s="118">
        <v>1</v>
      </c>
      <c r="E163" s="118">
        <v>7</v>
      </c>
      <c r="F163" s="9">
        <v>0.14285714285714285</v>
      </c>
      <c r="G163" s="89">
        <v>150</v>
      </c>
      <c r="H163" s="81"/>
      <c r="I163" s="105" t="s">
        <v>196</v>
      </c>
      <c r="J163" s="96" t="s">
        <v>198</v>
      </c>
      <c r="K163" s="138">
        <v>0</v>
      </c>
      <c r="L163" s="118">
        <v>1</v>
      </c>
      <c r="M163" s="118">
        <v>7</v>
      </c>
      <c r="N163" s="9">
        <v>0.14285714285714285</v>
      </c>
      <c r="O163" s="89">
        <v>150</v>
      </c>
      <c r="P163" s="21"/>
      <c r="Q163" s="94" t="s">
        <v>137</v>
      </c>
      <c r="R163" s="91" t="s">
        <v>138</v>
      </c>
      <c r="S163" s="138">
        <v>0.9666666666666659</v>
      </c>
      <c r="T163" s="118">
        <v>5</v>
      </c>
      <c r="U163" s="118">
        <v>33</v>
      </c>
      <c r="V163" s="42">
        <v>0.15151515151515152</v>
      </c>
      <c r="W163" s="89">
        <v>148</v>
      </c>
      <c r="X163" s="21"/>
      <c r="Y163" s="102" t="s">
        <v>317</v>
      </c>
      <c r="Z163" s="91" t="s">
        <v>318</v>
      </c>
      <c r="AA163" s="138">
        <v>0.39999999999999858</v>
      </c>
      <c r="AB163" s="118">
        <v>1</v>
      </c>
      <c r="AC163" s="118">
        <v>4</v>
      </c>
      <c r="AD163" s="9">
        <v>0.25</v>
      </c>
      <c r="AE163" s="89">
        <v>146</v>
      </c>
      <c r="AF163" s="81"/>
      <c r="AG163" s="99" t="s">
        <v>185</v>
      </c>
      <c r="AH163" s="96" t="s">
        <v>295</v>
      </c>
      <c r="AI163" s="138">
        <v>0</v>
      </c>
      <c r="AJ163" s="118">
        <v>2</v>
      </c>
      <c r="AK163" s="118">
        <v>6</v>
      </c>
      <c r="AL163" s="9">
        <v>0.33333333333333331</v>
      </c>
      <c r="AM163" s="89">
        <v>146</v>
      </c>
      <c r="AN163" s="81"/>
      <c r="AO163" s="99" t="s">
        <v>185</v>
      </c>
      <c r="AP163" s="96" t="s">
        <v>295</v>
      </c>
      <c r="AQ163" s="256">
        <v>0</v>
      </c>
      <c r="AR163" s="118">
        <v>2</v>
      </c>
      <c r="AS163" s="118">
        <v>6</v>
      </c>
      <c r="AT163" s="9">
        <v>0.33333333333333331</v>
      </c>
      <c r="AU163" s="89">
        <v>146</v>
      </c>
      <c r="AV163" s="81"/>
      <c r="AW163" s="105" t="s">
        <v>397</v>
      </c>
      <c r="AX163" s="96" t="s">
        <v>131</v>
      </c>
      <c r="AY163" s="187">
        <v>1.4285999999999994</v>
      </c>
      <c r="AZ163" s="119">
        <v>3</v>
      </c>
      <c r="BA163" s="119">
        <v>9</v>
      </c>
      <c r="BB163" s="27">
        <f t="shared" si="4"/>
        <v>0.33333333333333331</v>
      </c>
      <c r="BC163" s="119">
        <v>146</v>
      </c>
      <c r="BD163" s="81"/>
      <c r="BE163" s="95" t="s">
        <v>169</v>
      </c>
      <c r="BF163" s="96" t="s">
        <v>170</v>
      </c>
      <c r="BG163" s="25">
        <v>-1</v>
      </c>
      <c r="BH163" s="118">
        <v>9</v>
      </c>
      <c r="BI163" s="118">
        <v>24</v>
      </c>
      <c r="BJ163" s="9">
        <f t="shared" si="5"/>
        <v>0.375</v>
      </c>
      <c r="BK163" s="89">
        <v>146</v>
      </c>
      <c r="BL163" s="81"/>
      <c r="BM163" s="90" t="s">
        <v>181</v>
      </c>
      <c r="BN163" s="96" t="s">
        <v>182</v>
      </c>
      <c r="BO163" s="365">
        <v>4.8887999999999998</v>
      </c>
      <c r="BP163" s="118">
        <v>3</v>
      </c>
      <c r="BQ163" s="118">
        <v>7</v>
      </c>
      <c r="BR163" s="9">
        <v>0.42857142857142855</v>
      </c>
      <c r="BS163" s="89">
        <v>143</v>
      </c>
      <c r="BU163" s="140" t="s">
        <v>71</v>
      </c>
      <c r="BV163" s="100" t="s">
        <v>73</v>
      </c>
      <c r="BW163" s="25">
        <v>1.7142857142857135</v>
      </c>
      <c r="BX163" s="118">
        <v>4</v>
      </c>
      <c r="BY163" s="118">
        <v>9</v>
      </c>
      <c r="BZ163" s="9">
        <v>0.44444444444444442</v>
      </c>
      <c r="CA163" s="89">
        <v>146</v>
      </c>
    </row>
    <row r="164" spans="1:79" ht="18.75" x14ac:dyDescent="0.3">
      <c r="A164" s="99" t="s">
        <v>204</v>
      </c>
      <c r="B164" s="91" t="s">
        <v>114</v>
      </c>
      <c r="C164" s="138">
        <v>0.375</v>
      </c>
      <c r="D164" s="118">
        <v>1</v>
      </c>
      <c r="E164" s="118">
        <v>7</v>
      </c>
      <c r="F164" s="9">
        <v>0.14285714285714285</v>
      </c>
      <c r="G164" s="89">
        <v>150</v>
      </c>
      <c r="H164" s="81"/>
      <c r="I164" s="99" t="s">
        <v>204</v>
      </c>
      <c r="J164" s="91" t="s">
        <v>114</v>
      </c>
      <c r="K164" s="138">
        <v>0.375</v>
      </c>
      <c r="L164" s="118">
        <v>1</v>
      </c>
      <c r="M164" s="118">
        <v>7</v>
      </c>
      <c r="N164" s="9">
        <v>0.14285714285714285</v>
      </c>
      <c r="O164" s="89">
        <v>150</v>
      </c>
      <c r="P164" s="21"/>
      <c r="Q164" s="105" t="s">
        <v>107</v>
      </c>
      <c r="R164" s="91" t="s">
        <v>108</v>
      </c>
      <c r="S164" s="138">
        <v>1.7499111111111105</v>
      </c>
      <c r="T164" s="118">
        <v>4</v>
      </c>
      <c r="U164" s="118">
        <v>27</v>
      </c>
      <c r="V164" s="42">
        <v>0.14814814814814814</v>
      </c>
      <c r="W164" s="89">
        <v>149</v>
      </c>
      <c r="X164" s="21"/>
      <c r="Y164" s="99" t="s">
        <v>322</v>
      </c>
      <c r="Z164" s="91" t="s">
        <v>91</v>
      </c>
      <c r="AA164" s="138">
        <v>0.40000000000000036</v>
      </c>
      <c r="AB164" s="118">
        <v>1</v>
      </c>
      <c r="AC164" s="118">
        <v>4</v>
      </c>
      <c r="AD164" s="9">
        <v>0.25</v>
      </c>
      <c r="AE164" s="89">
        <v>146</v>
      </c>
      <c r="AF164" s="81"/>
      <c r="AG164" s="97" t="s">
        <v>340</v>
      </c>
      <c r="AH164" s="96" t="s">
        <v>218</v>
      </c>
      <c r="AI164" s="138">
        <v>-0.5</v>
      </c>
      <c r="AJ164" s="118">
        <v>2</v>
      </c>
      <c r="AK164" s="118">
        <v>6</v>
      </c>
      <c r="AL164" s="9">
        <v>0.33333333333333331</v>
      </c>
      <c r="AM164" s="89">
        <v>146</v>
      </c>
      <c r="AN164" s="81"/>
      <c r="AO164" s="97" t="s">
        <v>340</v>
      </c>
      <c r="AP164" s="96" t="s">
        <v>218</v>
      </c>
      <c r="AQ164" s="256">
        <v>-0.5</v>
      </c>
      <c r="AR164" s="118">
        <v>2</v>
      </c>
      <c r="AS164" s="118">
        <v>6</v>
      </c>
      <c r="AT164" s="9">
        <v>0.33333333333333331</v>
      </c>
      <c r="AU164" s="89">
        <v>146</v>
      </c>
      <c r="AV164" s="81"/>
      <c r="AW164" s="102" t="s">
        <v>185</v>
      </c>
      <c r="AX164" s="96" t="s">
        <v>295</v>
      </c>
      <c r="AY164" s="256">
        <v>0</v>
      </c>
      <c r="AZ164" s="118">
        <v>2</v>
      </c>
      <c r="BA164" s="118">
        <v>6</v>
      </c>
      <c r="BB164" s="9">
        <f t="shared" si="4"/>
        <v>0.33333333333333331</v>
      </c>
      <c r="BC164" s="89">
        <v>146</v>
      </c>
      <c r="BD164" s="81"/>
      <c r="BE164" s="105" t="s">
        <v>81</v>
      </c>
      <c r="BF164" s="91" t="s">
        <v>83</v>
      </c>
      <c r="BG164" s="25">
        <v>1</v>
      </c>
      <c r="BH164" s="118">
        <v>3</v>
      </c>
      <c r="BI164" s="118">
        <v>8</v>
      </c>
      <c r="BJ164" s="9">
        <f t="shared" si="5"/>
        <v>0.375</v>
      </c>
      <c r="BK164" s="89">
        <v>146</v>
      </c>
      <c r="BL164" s="81"/>
      <c r="BM164" s="98" t="s">
        <v>175</v>
      </c>
      <c r="BN164" s="172" t="s">
        <v>302</v>
      </c>
      <c r="BO164" s="365">
        <v>-3.2220000000000013</v>
      </c>
      <c r="BP164" s="118">
        <v>20</v>
      </c>
      <c r="BQ164" s="118">
        <v>47</v>
      </c>
      <c r="BR164" s="9">
        <v>0.42553191489361702</v>
      </c>
      <c r="BS164" s="89">
        <v>147</v>
      </c>
      <c r="BU164" s="105" t="s">
        <v>125</v>
      </c>
      <c r="BV164" s="96" t="s">
        <v>409</v>
      </c>
      <c r="BW164" s="25">
        <v>0</v>
      </c>
      <c r="BX164" s="118">
        <v>4</v>
      </c>
      <c r="BY164" s="118">
        <v>9</v>
      </c>
      <c r="BZ164" s="389">
        <v>0.44444444444444442</v>
      </c>
      <c r="CA164" s="89">
        <v>146</v>
      </c>
    </row>
    <row r="165" spans="1:79" ht="18.75" x14ac:dyDescent="0.3">
      <c r="A165" s="105" t="s">
        <v>132</v>
      </c>
      <c r="B165" s="91" t="s">
        <v>321</v>
      </c>
      <c r="C165" s="138">
        <v>0.22222222222222143</v>
      </c>
      <c r="D165" s="118">
        <v>1</v>
      </c>
      <c r="E165" s="118">
        <v>8</v>
      </c>
      <c r="F165" s="9">
        <v>0.125</v>
      </c>
      <c r="G165" s="89">
        <v>152</v>
      </c>
      <c r="H165" s="81"/>
      <c r="I165" s="105" t="s">
        <v>132</v>
      </c>
      <c r="J165" s="91" t="s">
        <v>321</v>
      </c>
      <c r="K165" s="138">
        <v>0.22222222222222143</v>
      </c>
      <c r="L165" s="118">
        <v>1</v>
      </c>
      <c r="M165" s="118">
        <v>8</v>
      </c>
      <c r="N165" s="9">
        <v>0.125</v>
      </c>
      <c r="O165" s="89">
        <v>152</v>
      </c>
      <c r="P165" s="21"/>
      <c r="Q165" s="105" t="s">
        <v>196</v>
      </c>
      <c r="R165" s="96" t="s">
        <v>198</v>
      </c>
      <c r="S165" s="138">
        <v>0</v>
      </c>
      <c r="T165" s="118">
        <v>1</v>
      </c>
      <c r="U165" s="118">
        <v>7</v>
      </c>
      <c r="V165" s="42">
        <v>0.14285714285714285</v>
      </c>
      <c r="W165" s="89">
        <v>150</v>
      </c>
      <c r="X165" s="21"/>
      <c r="Y165" s="99" t="s">
        <v>94</v>
      </c>
      <c r="Z165" s="91" t="s">
        <v>72</v>
      </c>
      <c r="AA165" s="138">
        <v>0.63888888888888928</v>
      </c>
      <c r="AB165" s="118">
        <v>5</v>
      </c>
      <c r="AC165" s="118">
        <v>22</v>
      </c>
      <c r="AD165" s="9">
        <v>0.22727272727272727</v>
      </c>
      <c r="AE165" s="89">
        <v>150</v>
      </c>
      <c r="AF165" s="81"/>
      <c r="AG165" s="116" t="s">
        <v>171</v>
      </c>
      <c r="AH165" s="93" t="s">
        <v>172</v>
      </c>
      <c r="AI165" s="138">
        <v>-3</v>
      </c>
      <c r="AJ165" s="118">
        <v>1</v>
      </c>
      <c r="AK165" s="118">
        <v>3</v>
      </c>
      <c r="AL165" s="9">
        <v>0.33333333333333331</v>
      </c>
      <c r="AM165" s="89">
        <v>146</v>
      </c>
      <c r="AN165" s="81"/>
      <c r="AO165" s="116" t="s">
        <v>171</v>
      </c>
      <c r="AP165" s="93" t="s">
        <v>172</v>
      </c>
      <c r="AQ165" s="256">
        <v>-3</v>
      </c>
      <c r="AR165" s="118">
        <v>1</v>
      </c>
      <c r="AS165" s="118">
        <v>3</v>
      </c>
      <c r="AT165" s="9">
        <v>0.33333333333333331</v>
      </c>
      <c r="AU165" s="89">
        <v>146</v>
      </c>
      <c r="AV165" s="81"/>
      <c r="AW165" s="105" t="s">
        <v>340</v>
      </c>
      <c r="AX165" s="96" t="s">
        <v>218</v>
      </c>
      <c r="AY165" s="25">
        <v>-0.5</v>
      </c>
      <c r="AZ165" s="118">
        <v>2</v>
      </c>
      <c r="BA165" s="118">
        <v>6</v>
      </c>
      <c r="BB165" s="9">
        <f t="shared" si="4"/>
        <v>0.33333333333333331</v>
      </c>
      <c r="BC165" s="89">
        <v>146</v>
      </c>
      <c r="BD165" s="81"/>
      <c r="BE165" s="105" t="s">
        <v>397</v>
      </c>
      <c r="BF165" s="96" t="s">
        <v>131</v>
      </c>
      <c r="BG165" s="187">
        <v>0.25</v>
      </c>
      <c r="BH165" s="119">
        <v>4</v>
      </c>
      <c r="BI165" s="119">
        <v>12</v>
      </c>
      <c r="BJ165" s="342">
        <f t="shared" si="5"/>
        <v>0.33333333333333331</v>
      </c>
      <c r="BK165" s="119">
        <v>148</v>
      </c>
      <c r="BL165" s="81"/>
      <c r="BM165" s="105" t="s">
        <v>148</v>
      </c>
      <c r="BN165" s="96" t="s">
        <v>412</v>
      </c>
      <c r="BO165" s="187">
        <v>1.4722222222222214</v>
      </c>
      <c r="BP165" s="119">
        <v>10</v>
      </c>
      <c r="BQ165" s="119">
        <v>24</v>
      </c>
      <c r="BR165" s="27">
        <v>0.41666666666666669</v>
      </c>
      <c r="BS165" s="119">
        <v>148</v>
      </c>
      <c r="BU165" s="102" t="s">
        <v>348</v>
      </c>
      <c r="BV165" s="91" t="s">
        <v>349</v>
      </c>
      <c r="BW165" s="25">
        <v>0</v>
      </c>
      <c r="BX165" s="118">
        <v>3</v>
      </c>
      <c r="BY165" s="118">
        <v>7</v>
      </c>
      <c r="BZ165" s="9">
        <v>0.42857142857142855</v>
      </c>
      <c r="CA165" s="89">
        <v>148</v>
      </c>
    </row>
    <row r="166" spans="1:79" ht="18.75" x14ac:dyDescent="0.3">
      <c r="A166" s="98" t="s">
        <v>134</v>
      </c>
      <c r="B166" s="96" t="s">
        <v>135</v>
      </c>
      <c r="C166" s="139">
        <v>0</v>
      </c>
      <c r="D166" s="119">
        <v>1</v>
      </c>
      <c r="E166" s="119">
        <v>9</v>
      </c>
      <c r="F166" s="27">
        <v>0.1111111111111111</v>
      </c>
      <c r="G166" s="119">
        <v>153</v>
      </c>
      <c r="H166" s="81"/>
      <c r="I166" s="98" t="s">
        <v>134</v>
      </c>
      <c r="J166" s="96" t="s">
        <v>135</v>
      </c>
      <c r="K166" s="138">
        <v>0</v>
      </c>
      <c r="L166" s="118">
        <v>1</v>
      </c>
      <c r="M166" s="118">
        <v>9</v>
      </c>
      <c r="N166" s="9">
        <v>0.1111111111111111</v>
      </c>
      <c r="O166" s="89">
        <v>153</v>
      </c>
      <c r="P166" s="21"/>
      <c r="Q166" s="99" t="s">
        <v>204</v>
      </c>
      <c r="R166" s="91" t="s">
        <v>114</v>
      </c>
      <c r="S166" s="138">
        <v>0.375</v>
      </c>
      <c r="T166" s="118">
        <v>1</v>
      </c>
      <c r="U166" s="118">
        <v>7</v>
      </c>
      <c r="V166" s="42">
        <v>0.14285714285714285</v>
      </c>
      <c r="W166" s="89">
        <v>150</v>
      </c>
      <c r="X166" s="21"/>
      <c r="Y166" s="98" t="s">
        <v>169</v>
      </c>
      <c r="Z166" s="96" t="s">
        <v>170</v>
      </c>
      <c r="AA166" s="138">
        <v>-1</v>
      </c>
      <c r="AB166" s="118">
        <v>5</v>
      </c>
      <c r="AC166" s="118">
        <v>23</v>
      </c>
      <c r="AD166" s="9">
        <v>0.21739130434782608</v>
      </c>
      <c r="AE166" s="89">
        <v>151</v>
      </c>
      <c r="AF166" s="81"/>
      <c r="AG166" s="114" t="s">
        <v>132</v>
      </c>
      <c r="AH166" s="91" t="s">
        <v>321</v>
      </c>
      <c r="AI166" s="25">
        <v>1.7500222222222206</v>
      </c>
      <c r="AJ166" s="118">
        <v>4</v>
      </c>
      <c r="AK166" s="118">
        <v>13</v>
      </c>
      <c r="AL166" s="9">
        <v>0.30769230769230771</v>
      </c>
      <c r="AM166" s="89">
        <v>149</v>
      </c>
      <c r="AN166" s="81"/>
      <c r="AO166" s="114" t="s">
        <v>132</v>
      </c>
      <c r="AP166" s="91" t="s">
        <v>321</v>
      </c>
      <c r="AQ166" s="256">
        <v>1.7500222222222206</v>
      </c>
      <c r="AR166" s="118">
        <v>4</v>
      </c>
      <c r="AS166" s="118">
        <v>13</v>
      </c>
      <c r="AT166" s="9">
        <v>0.30769230769230771</v>
      </c>
      <c r="AU166" s="89">
        <v>149</v>
      </c>
      <c r="AV166" s="81"/>
      <c r="AW166" s="116" t="s">
        <v>171</v>
      </c>
      <c r="AX166" s="93" t="s">
        <v>172</v>
      </c>
      <c r="AY166" s="25">
        <v>-3</v>
      </c>
      <c r="AZ166" s="118">
        <v>1</v>
      </c>
      <c r="BA166" s="118">
        <v>3</v>
      </c>
      <c r="BB166" s="9">
        <f t="shared" si="4"/>
        <v>0.33333333333333331</v>
      </c>
      <c r="BC166" s="89">
        <v>146</v>
      </c>
      <c r="BD166" s="81"/>
      <c r="BE166" s="102" t="s">
        <v>185</v>
      </c>
      <c r="BF166" s="96" t="s">
        <v>295</v>
      </c>
      <c r="BG166" s="25">
        <v>0</v>
      </c>
      <c r="BH166" s="118">
        <v>2</v>
      </c>
      <c r="BI166" s="118">
        <v>6</v>
      </c>
      <c r="BJ166" s="9">
        <f t="shared" si="5"/>
        <v>0.33333333333333331</v>
      </c>
      <c r="BK166" s="89">
        <v>148</v>
      </c>
      <c r="BL166" s="81"/>
      <c r="BM166" s="94" t="s">
        <v>19</v>
      </c>
      <c r="BN166" s="96" t="s">
        <v>20</v>
      </c>
      <c r="BO166" s="365">
        <v>-2.2857142857142847</v>
      </c>
      <c r="BP166" s="118">
        <v>2</v>
      </c>
      <c r="BQ166" s="118">
        <v>5</v>
      </c>
      <c r="BR166" s="9">
        <v>0.4</v>
      </c>
      <c r="BS166" s="89">
        <v>149</v>
      </c>
      <c r="BU166" s="95" t="s">
        <v>146</v>
      </c>
      <c r="BV166" s="91" t="s">
        <v>147</v>
      </c>
      <c r="BW166" s="25">
        <v>0</v>
      </c>
      <c r="BX166" s="118">
        <v>3</v>
      </c>
      <c r="BY166" s="118">
        <v>7</v>
      </c>
      <c r="BZ166" s="9">
        <v>0.42857142857142855</v>
      </c>
      <c r="CA166" s="89">
        <v>149</v>
      </c>
    </row>
    <row r="167" spans="1:79" ht="18.75" x14ac:dyDescent="0.3">
      <c r="A167" s="115" t="s">
        <v>176</v>
      </c>
      <c r="B167" s="91" t="s">
        <v>178</v>
      </c>
      <c r="C167" s="138">
        <v>0</v>
      </c>
      <c r="D167" s="118">
        <v>1</v>
      </c>
      <c r="E167" s="118">
        <v>12</v>
      </c>
      <c r="F167" s="9">
        <v>8.3333333333333329E-2</v>
      </c>
      <c r="G167" s="89">
        <v>154</v>
      </c>
      <c r="H167" s="81"/>
      <c r="I167" s="115" t="s">
        <v>176</v>
      </c>
      <c r="J167" s="91" t="s">
        <v>178</v>
      </c>
      <c r="K167" s="138">
        <v>0</v>
      </c>
      <c r="L167" s="118">
        <v>1</v>
      </c>
      <c r="M167" s="118">
        <v>12</v>
      </c>
      <c r="N167" s="9">
        <v>8.3333333333333329E-2</v>
      </c>
      <c r="O167" s="89">
        <v>154</v>
      </c>
      <c r="P167" s="21"/>
      <c r="Q167" s="98" t="s">
        <v>134</v>
      </c>
      <c r="R167" s="96" t="s">
        <v>135</v>
      </c>
      <c r="S167" s="138">
        <v>0</v>
      </c>
      <c r="T167" s="118">
        <v>1</v>
      </c>
      <c r="U167" s="118">
        <v>9</v>
      </c>
      <c r="V167" s="42">
        <v>0.1111111111111111</v>
      </c>
      <c r="W167" s="89">
        <v>152</v>
      </c>
      <c r="X167" s="21"/>
      <c r="Y167" s="98" t="s">
        <v>204</v>
      </c>
      <c r="Z167" s="96" t="s">
        <v>205</v>
      </c>
      <c r="AA167" s="138">
        <v>-0.25020000000000042</v>
      </c>
      <c r="AB167" s="118">
        <v>6</v>
      </c>
      <c r="AC167" s="118">
        <v>28</v>
      </c>
      <c r="AD167" s="9">
        <v>0.21428571428571427</v>
      </c>
      <c r="AE167" s="89">
        <v>152</v>
      </c>
      <c r="AF167" s="81"/>
      <c r="AG167" s="95" t="s">
        <v>160</v>
      </c>
      <c r="AH167" s="96" t="s">
        <v>161</v>
      </c>
      <c r="AI167" s="138">
        <v>1.5333333333333359</v>
      </c>
      <c r="AJ167" s="118">
        <v>10</v>
      </c>
      <c r="AK167" s="118">
        <v>34</v>
      </c>
      <c r="AL167" s="9">
        <v>0.29411764705882354</v>
      </c>
      <c r="AM167" s="89">
        <v>150</v>
      </c>
      <c r="AN167" s="81"/>
      <c r="AO167" s="95" t="s">
        <v>160</v>
      </c>
      <c r="AP167" s="96" t="s">
        <v>161</v>
      </c>
      <c r="AQ167" s="256">
        <v>1.5333333333333359</v>
      </c>
      <c r="AR167" s="118">
        <v>10</v>
      </c>
      <c r="AS167" s="118">
        <v>34</v>
      </c>
      <c r="AT167" s="9">
        <v>0.29411764705882354</v>
      </c>
      <c r="AU167" s="89">
        <v>150</v>
      </c>
      <c r="AV167" s="81"/>
      <c r="AW167" s="109" t="s">
        <v>132</v>
      </c>
      <c r="AX167" s="91" t="s">
        <v>321</v>
      </c>
      <c r="AY167" s="25">
        <v>1.7500222222222206</v>
      </c>
      <c r="AZ167" s="118">
        <v>4</v>
      </c>
      <c r="BA167" s="118">
        <v>13</v>
      </c>
      <c r="BB167" s="9">
        <f t="shared" si="4"/>
        <v>0.30769230769230771</v>
      </c>
      <c r="BC167" s="89">
        <v>150</v>
      </c>
      <c r="BD167" s="81"/>
      <c r="BE167" s="105" t="s">
        <v>340</v>
      </c>
      <c r="BF167" s="96" t="s">
        <v>218</v>
      </c>
      <c r="BG167" s="25">
        <v>-0.5</v>
      </c>
      <c r="BH167" s="118">
        <v>2</v>
      </c>
      <c r="BI167" s="118">
        <v>6</v>
      </c>
      <c r="BJ167" s="9">
        <f t="shared" si="5"/>
        <v>0.33333333333333331</v>
      </c>
      <c r="BK167" s="89">
        <v>148</v>
      </c>
      <c r="BL167" s="81"/>
      <c r="BM167" s="95" t="s">
        <v>169</v>
      </c>
      <c r="BN167" s="96" t="s">
        <v>170</v>
      </c>
      <c r="BO167" s="365">
        <v>-1</v>
      </c>
      <c r="BP167" s="118">
        <v>9</v>
      </c>
      <c r="BQ167" s="118">
        <v>24</v>
      </c>
      <c r="BR167" s="9">
        <v>0.375</v>
      </c>
      <c r="BS167" s="89">
        <v>150</v>
      </c>
      <c r="BU167" s="90" t="s">
        <v>181</v>
      </c>
      <c r="BV167" s="96" t="s">
        <v>182</v>
      </c>
      <c r="BW167" s="25">
        <v>4.8887999999999998</v>
      </c>
      <c r="BX167" s="118">
        <v>3</v>
      </c>
      <c r="BY167" s="118">
        <v>7</v>
      </c>
      <c r="BZ167" s="9">
        <v>0.42857142857142855</v>
      </c>
      <c r="CA167" s="89">
        <v>149</v>
      </c>
    </row>
    <row r="168" spans="1:79" ht="18.75" x14ac:dyDescent="0.3">
      <c r="A168" s="105" t="s">
        <v>204</v>
      </c>
      <c r="B168" s="96" t="s">
        <v>77</v>
      </c>
      <c r="C168" s="138">
        <v>-2</v>
      </c>
      <c r="D168" s="118">
        <v>1</v>
      </c>
      <c r="E168" s="118">
        <v>12</v>
      </c>
      <c r="F168" s="9">
        <v>8.3333333333333329E-2</v>
      </c>
      <c r="G168" s="89">
        <v>154</v>
      </c>
      <c r="H168" s="81"/>
      <c r="I168" s="105" t="s">
        <v>204</v>
      </c>
      <c r="J168" s="96" t="s">
        <v>77</v>
      </c>
      <c r="K168" s="138">
        <v>-2</v>
      </c>
      <c r="L168" s="118">
        <v>1</v>
      </c>
      <c r="M168" s="118">
        <v>12</v>
      </c>
      <c r="N168" s="9">
        <v>8.3333333333333329E-2</v>
      </c>
      <c r="O168" s="89">
        <v>154</v>
      </c>
      <c r="P168" s="21"/>
      <c r="Q168" s="115" t="s">
        <v>176</v>
      </c>
      <c r="R168" s="91" t="s">
        <v>178</v>
      </c>
      <c r="S168" s="138">
        <v>0</v>
      </c>
      <c r="T168" s="118">
        <v>1</v>
      </c>
      <c r="U168" s="118">
        <v>12</v>
      </c>
      <c r="V168" s="42">
        <v>8.3333333333333329E-2</v>
      </c>
      <c r="W168" s="89">
        <v>153</v>
      </c>
      <c r="X168" s="21"/>
      <c r="Y168" s="95" t="s">
        <v>63</v>
      </c>
      <c r="Z168" s="91" t="s">
        <v>64</v>
      </c>
      <c r="AA168" s="138">
        <v>-1.333288888888891</v>
      </c>
      <c r="AB168" s="118">
        <v>2</v>
      </c>
      <c r="AC168" s="118">
        <v>10</v>
      </c>
      <c r="AD168" s="9">
        <v>0.2</v>
      </c>
      <c r="AE168" s="89">
        <v>153</v>
      </c>
      <c r="AF168" s="81"/>
      <c r="AG168" s="95" t="s">
        <v>194</v>
      </c>
      <c r="AH168" s="96" t="s">
        <v>195</v>
      </c>
      <c r="AI168" s="138">
        <v>-11.111111111111114</v>
      </c>
      <c r="AJ168" s="118">
        <v>4</v>
      </c>
      <c r="AK168" s="118">
        <v>14</v>
      </c>
      <c r="AL168" s="9">
        <v>0.2857142857142857</v>
      </c>
      <c r="AM168" s="89">
        <v>151</v>
      </c>
      <c r="AN168" s="81"/>
      <c r="AO168" s="95" t="s">
        <v>194</v>
      </c>
      <c r="AP168" s="96" t="s">
        <v>195</v>
      </c>
      <c r="AQ168" s="256">
        <v>-11.111111111111114</v>
      </c>
      <c r="AR168" s="118">
        <v>4</v>
      </c>
      <c r="AS168" s="118">
        <v>14</v>
      </c>
      <c r="AT168" s="9">
        <v>0.2857142857142857</v>
      </c>
      <c r="AU168" s="89">
        <v>151</v>
      </c>
      <c r="AV168" s="81"/>
      <c r="AW168" s="94" t="s">
        <v>160</v>
      </c>
      <c r="AX168" s="96" t="s">
        <v>161</v>
      </c>
      <c r="AY168" s="25">
        <v>1.5333333333333359</v>
      </c>
      <c r="AZ168" s="118">
        <v>10</v>
      </c>
      <c r="BA168" s="118">
        <v>34</v>
      </c>
      <c r="BB168" s="9">
        <f t="shared" si="4"/>
        <v>0.29411764705882354</v>
      </c>
      <c r="BC168" s="89">
        <v>151</v>
      </c>
      <c r="BD168" s="81"/>
      <c r="BE168" s="116" t="s">
        <v>171</v>
      </c>
      <c r="BF168" s="93" t="s">
        <v>172</v>
      </c>
      <c r="BG168" s="25">
        <v>-3</v>
      </c>
      <c r="BH168" s="118">
        <v>1</v>
      </c>
      <c r="BI168" s="118">
        <v>3</v>
      </c>
      <c r="BJ168" s="9">
        <f t="shared" si="5"/>
        <v>0.33333333333333331</v>
      </c>
      <c r="BK168" s="89">
        <v>148</v>
      </c>
      <c r="BL168" s="81"/>
      <c r="BM168" s="105" t="s">
        <v>81</v>
      </c>
      <c r="BN168" s="91" t="s">
        <v>83</v>
      </c>
      <c r="BO168" s="365">
        <v>1</v>
      </c>
      <c r="BP168" s="118">
        <v>3</v>
      </c>
      <c r="BQ168" s="118">
        <v>8</v>
      </c>
      <c r="BR168" s="9">
        <v>0.375</v>
      </c>
      <c r="BS168" s="89">
        <v>150</v>
      </c>
      <c r="BU168" s="98" t="s">
        <v>175</v>
      </c>
      <c r="BV168" s="172" t="s">
        <v>302</v>
      </c>
      <c r="BW168" s="25">
        <v>-3.2220000000000013</v>
      </c>
      <c r="BX168" s="118">
        <v>20</v>
      </c>
      <c r="BY168" s="118">
        <v>47</v>
      </c>
      <c r="BZ168" s="9">
        <v>0.42553191489361702</v>
      </c>
      <c r="CA168" s="89">
        <v>151</v>
      </c>
    </row>
    <row r="169" spans="1:79" ht="18.75" x14ac:dyDescent="0.3">
      <c r="A169" s="90" t="s">
        <v>316</v>
      </c>
      <c r="B169" s="91" t="s">
        <v>69</v>
      </c>
      <c r="C169" s="139">
        <v>1.8348000000000013</v>
      </c>
      <c r="D169" s="119">
        <v>1</v>
      </c>
      <c r="E169" s="119">
        <v>16</v>
      </c>
      <c r="F169" s="27">
        <v>6.25E-2</v>
      </c>
      <c r="G169" s="119">
        <v>156</v>
      </c>
      <c r="H169" s="81"/>
      <c r="I169" s="90" t="s">
        <v>316</v>
      </c>
      <c r="J169" s="91" t="s">
        <v>69</v>
      </c>
      <c r="K169" s="138">
        <v>1.8348000000000013</v>
      </c>
      <c r="L169" s="118">
        <v>1</v>
      </c>
      <c r="M169" s="118">
        <v>16</v>
      </c>
      <c r="N169" s="9">
        <v>6.25E-2</v>
      </c>
      <c r="O169" s="89">
        <v>156</v>
      </c>
      <c r="P169" s="21"/>
      <c r="Q169" s="105" t="s">
        <v>204</v>
      </c>
      <c r="R169" s="96" t="s">
        <v>77</v>
      </c>
      <c r="S169" s="138">
        <v>-2</v>
      </c>
      <c r="T169" s="118">
        <v>1</v>
      </c>
      <c r="U169" s="118">
        <v>12</v>
      </c>
      <c r="V169" s="42">
        <v>8.3333333333333329E-2</v>
      </c>
      <c r="W169" s="89">
        <v>153</v>
      </c>
      <c r="X169" s="21"/>
      <c r="Y169" s="99" t="s">
        <v>249</v>
      </c>
      <c r="Z169" s="91" t="s">
        <v>250</v>
      </c>
      <c r="AA169" s="138">
        <v>-2.6666666666666679</v>
      </c>
      <c r="AB169" s="118">
        <v>1</v>
      </c>
      <c r="AC169" s="118">
        <v>5</v>
      </c>
      <c r="AD169" s="9">
        <v>0.2</v>
      </c>
      <c r="AE169" s="89">
        <v>153</v>
      </c>
      <c r="AF169" s="81"/>
      <c r="AG169" s="115" t="s">
        <v>346</v>
      </c>
      <c r="AH169" s="91" t="s">
        <v>347</v>
      </c>
      <c r="AI169" s="138">
        <v>0</v>
      </c>
      <c r="AJ169" s="118">
        <v>2</v>
      </c>
      <c r="AK169" s="118">
        <v>8</v>
      </c>
      <c r="AL169" s="9">
        <v>0.25</v>
      </c>
      <c r="AM169" s="89">
        <v>152</v>
      </c>
      <c r="AN169" s="81"/>
      <c r="AO169" s="115" t="s">
        <v>346</v>
      </c>
      <c r="AP169" s="91" t="s">
        <v>347</v>
      </c>
      <c r="AQ169" s="256">
        <v>0</v>
      </c>
      <c r="AR169" s="118">
        <v>2</v>
      </c>
      <c r="AS169" s="118">
        <v>8</v>
      </c>
      <c r="AT169" s="9">
        <v>0.25</v>
      </c>
      <c r="AU169" s="89">
        <v>152</v>
      </c>
      <c r="AV169" s="81"/>
      <c r="AW169" s="94" t="s">
        <v>194</v>
      </c>
      <c r="AX169" s="96" t="s">
        <v>195</v>
      </c>
      <c r="AY169" s="256">
        <v>-11.111111111111114</v>
      </c>
      <c r="AZ169" s="118">
        <v>4</v>
      </c>
      <c r="BA169" s="118">
        <v>14</v>
      </c>
      <c r="BB169" s="9">
        <f t="shared" si="4"/>
        <v>0.2857142857142857</v>
      </c>
      <c r="BC169" s="89">
        <v>152</v>
      </c>
      <c r="BD169" s="81"/>
      <c r="BE169" s="107" t="s">
        <v>314</v>
      </c>
      <c r="BF169" s="100" t="s">
        <v>315</v>
      </c>
      <c r="BG169" s="187">
        <v>-3.5</v>
      </c>
      <c r="BH169" s="119">
        <v>6</v>
      </c>
      <c r="BI169" s="119">
        <v>19</v>
      </c>
      <c r="BJ169" s="342">
        <f t="shared" si="5"/>
        <v>0.31578947368421051</v>
      </c>
      <c r="BK169" s="119">
        <v>152</v>
      </c>
      <c r="BL169" s="81"/>
      <c r="BM169" s="105" t="s">
        <v>397</v>
      </c>
      <c r="BN169" s="96" t="s">
        <v>131</v>
      </c>
      <c r="BO169" s="365">
        <v>0.25</v>
      </c>
      <c r="BP169" s="118">
        <v>4</v>
      </c>
      <c r="BQ169" s="118">
        <v>12</v>
      </c>
      <c r="BR169" s="389">
        <v>0.33333333333333331</v>
      </c>
      <c r="BS169" s="89">
        <v>152</v>
      </c>
      <c r="BU169" s="94" t="s">
        <v>19</v>
      </c>
      <c r="BV169" s="96" t="s">
        <v>20</v>
      </c>
      <c r="BW169" s="25">
        <v>-2.2857142857142847</v>
      </c>
      <c r="BX169" s="118">
        <v>2</v>
      </c>
      <c r="BY169" s="118">
        <v>5</v>
      </c>
      <c r="BZ169" s="9">
        <v>0.4</v>
      </c>
      <c r="CA169" s="89">
        <v>152</v>
      </c>
    </row>
    <row r="170" spans="1:79" ht="18.75" x14ac:dyDescent="0.3">
      <c r="A170" s="92" t="s">
        <v>23</v>
      </c>
      <c r="B170" s="93" t="s">
        <v>24</v>
      </c>
      <c r="C170" s="138">
        <v>-2.2857142857142847</v>
      </c>
      <c r="D170" s="118">
        <v>0</v>
      </c>
      <c r="E170" s="118">
        <v>3</v>
      </c>
      <c r="F170" s="9">
        <v>0</v>
      </c>
      <c r="G170" s="89">
        <v>157</v>
      </c>
      <c r="H170" s="81"/>
      <c r="I170" s="92" t="s">
        <v>23</v>
      </c>
      <c r="J170" s="93" t="s">
        <v>24</v>
      </c>
      <c r="K170" s="138">
        <v>-2.2857142857142847</v>
      </c>
      <c r="L170" s="118">
        <v>0</v>
      </c>
      <c r="M170" s="118">
        <v>3</v>
      </c>
      <c r="N170" s="9">
        <v>0</v>
      </c>
      <c r="O170" s="89">
        <v>157</v>
      </c>
      <c r="P170" s="21"/>
      <c r="Q170" s="90" t="s">
        <v>316</v>
      </c>
      <c r="R170" s="91" t="s">
        <v>69</v>
      </c>
      <c r="S170" s="138">
        <v>1.8348000000000013</v>
      </c>
      <c r="T170" s="118">
        <v>1</v>
      </c>
      <c r="U170" s="118">
        <v>16</v>
      </c>
      <c r="V170" s="42">
        <v>6.25E-2</v>
      </c>
      <c r="W170" s="89">
        <v>155</v>
      </c>
      <c r="X170" s="81"/>
      <c r="Y170" s="90" t="s">
        <v>335</v>
      </c>
      <c r="Z170" s="91" t="s">
        <v>336</v>
      </c>
      <c r="AA170" s="139">
        <v>0</v>
      </c>
      <c r="AB170" s="119">
        <v>3</v>
      </c>
      <c r="AC170" s="119">
        <v>17</v>
      </c>
      <c r="AD170" s="27">
        <v>0.17647058823529413</v>
      </c>
      <c r="AE170" s="119">
        <v>155</v>
      </c>
      <c r="AF170" s="81"/>
      <c r="AG170" s="98" t="s">
        <v>144</v>
      </c>
      <c r="AH170" s="91" t="s">
        <v>145</v>
      </c>
      <c r="AI170" s="138">
        <v>-6.6666666661774343E-5</v>
      </c>
      <c r="AJ170" s="118">
        <v>2</v>
      </c>
      <c r="AK170" s="118">
        <v>8</v>
      </c>
      <c r="AL170" s="9">
        <v>0.25</v>
      </c>
      <c r="AM170" s="89">
        <v>152</v>
      </c>
      <c r="AN170" s="81"/>
      <c r="AO170" s="98" t="s">
        <v>144</v>
      </c>
      <c r="AP170" s="91" t="s">
        <v>145</v>
      </c>
      <c r="AQ170" s="256">
        <v>-6.6666666661774343E-5</v>
      </c>
      <c r="AR170" s="118">
        <v>2</v>
      </c>
      <c r="AS170" s="118">
        <v>8</v>
      </c>
      <c r="AT170" s="9">
        <v>0.25</v>
      </c>
      <c r="AU170" s="89">
        <v>152</v>
      </c>
      <c r="AV170" s="81"/>
      <c r="AW170" s="115" t="s">
        <v>346</v>
      </c>
      <c r="AX170" s="91" t="s">
        <v>347</v>
      </c>
      <c r="AY170" s="25">
        <v>0</v>
      </c>
      <c r="AZ170" s="118">
        <v>2</v>
      </c>
      <c r="BA170" s="118">
        <v>8</v>
      </c>
      <c r="BB170" s="9">
        <f t="shared" si="4"/>
        <v>0.25</v>
      </c>
      <c r="BC170" s="89">
        <v>153</v>
      </c>
      <c r="BD170" s="81"/>
      <c r="BE170" s="109" t="s">
        <v>132</v>
      </c>
      <c r="BF170" s="91" t="s">
        <v>321</v>
      </c>
      <c r="BG170" s="25">
        <v>1.7500222222222206</v>
      </c>
      <c r="BH170" s="118">
        <v>4</v>
      </c>
      <c r="BI170" s="118">
        <v>13</v>
      </c>
      <c r="BJ170" s="9">
        <f t="shared" si="5"/>
        <v>0.30769230769230771</v>
      </c>
      <c r="BK170" s="89">
        <v>153</v>
      </c>
      <c r="BL170" s="81"/>
      <c r="BM170" s="102" t="s">
        <v>185</v>
      </c>
      <c r="BN170" s="171" t="s">
        <v>295</v>
      </c>
      <c r="BO170" s="365">
        <v>0</v>
      </c>
      <c r="BP170" s="118">
        <v>2</v>
      </c>
      <c r="BQ170" s="118">
        <v>6</v>
      </c>
      <c r="BR170" s="9">
        <v>0.33333333333333331</v>
      </c>
      <c r="BS170" s="89">
        <v>152</v>
      </c>
      <c r="BU170" s="102" t="s">
        <v>63</v>
      </c>
      <c r="BV170" s="96" t="s">
        <v>375</v>
      </c>
      <c r="BW170" s="187">
        <v>0.11113333333333131</v>
      </c>
      <c r="BX170" s="119">
        <v>6</v>
      </c>
      <c r="BY170" s="119">
        <v>15</v>
      </c>
      <c r="BZ170" s="27">
        <v>0.4</v>
      </c>
      <c r="CA170" s="119">
        <v>152</v>
      </c>
    </row>
    <row r="171" spans="1:79" ht="18.75" x14ac:dyDescent="0.3">
      <c r="A171" s="99" t="s">
        <v>26</v>
      </c>
      <c r="B171" s="91" t="s">
        <v>27</v>
      </c>
      <c r="C171" s="138">
        <v>-0.5</v>
      </c>
      <c r="D171" s="118">
        <v>0</v>
      </c>
      <c r="E171" s="118">
        <v>4</v>
      </c>
      <c r="F171" s="9">
        <v>0</v>
      </c>
      <c r="G171" s="89">
        <v>157</v>
      </c>
      <c r="H171" s="81"/>
      <c r="I171" s="99" t="s">
        <v>26</v>
      </c>
      <c r="J171" s="91" t="s">
        <v>27</v>
      </c>
      <c r="K171" s="138">
        <v>-0.5</v>
      </c>
      <c r="L171" s="118">
        <v>0</v>
      </c>
      <c r="M171" s="118">
        <v>4</v>
      </c>
      <c r="N171" s="9">
        <v>0</v>
      </c>
      <c r="O171" s="89">
        <v>157</v>
      </c>
      <c r="P171" s="21"/>
      <c r="Q171" s="92" t="s">
        <v>23</v>
      </c>
      <c r="R171" s="93" t="s">
        <v>24</v>
      </c>
      <c r="S171" s="138">
        <v>-0.29999999999999893</v>
      </c>
      <c r="T171" s="118">
        <v>0</v>
      </c>
      <c r="U171" s="118">
        <v>3</v>
      </c>
      <c r="V171" s="42">
        <v>0</v>
      </c>
      <c r="W171" s="6">
        <v>156</v>
      </c>
      <c r="X171" s="81"/>
      <c r="Y171" s="94" t="s">
        <v>137</v>
      </c>
      <c r="Z171" s="91" t="s">
        <v>138</v>
      </c>
      <c r="AA171" s="138">
        <v>0.9666666666666659</v>
      </c>
      <c r="AB171" s="118">
        <v>5</v>
      </c>
      <c r="AC171" s="118">
        <v>33</v>
      </c>
      <c r="AD171" s="9">
        <v>0.15151515151515152</v>
      </c>
      <c r="AE171" s="89">
        <v>156</v>
      </c>
      <c r="AF171" s="81"/>
      <c r="AG171" s="99" t="s">
        <v>322</v>
      </c>
      <c r="AH171" s="91" t="s">
        <v>91</v>
      </c>
      <c r="AI171" s="138">
        <v>0.40000000000000036</v>
      </c>
      <c r="AJ171" s="118">
        <v>1</v>
      </c>
      <c r="AK171" s="118">
        <v>4</v>
      </c>
      <c r="AL171" s="9">
        <v>0.25</v>
      </c>
      <c r="AM171" s="89">
        <v>152</v>
      </c>
      <c r="AN171" s="81"/>
      <c r="AO171" s="99" t="s">
        <v>322</v>
      </c>
      <c r="AP171" s="91" t="s">
        <v>91</v>
      </c>
      <c r="AQ171" s="256">
        <v>0.40000000000000036</v>
      </c>
      <c r="AR171" s="118">
        <v>1</v>
      </c>
      <c r="AS171" s="118">
        <v>4</v>
      </c>
      <c r="AT171" s="9">
        <v>0.25</v>
      </c>
      <c r="AU171" s="89">
        <v>152</v>
      </c>
      <c r="AV171" s="81"/>
      <c r="AW171" s="95" t="s">
        <v>144</v>
      </c>
      <c r="AX171" s="91" t="s">
        <v>145</v>
      </c>
      <c r="AY171" s="25">
        <v>-6.6666666661774343E-5</v>
      </c>
      <c r="AZ171" s="118">
        <v>2</v>
      </c>
      <c r="BA171" s="118">
        <v>8</v>
      </c>
      <c r="BB171" s="9">
        <f t="shared" si="4"/>
        <v>0.25</v>
      </c>
      <c r="BC171" s="89">
        <v>153</v>
      </c>
      <c r="BD171" s="81"/>
      <c r="BE171" s="90" t="s">
        <v>335</v>
      </c>
      <c r="BF171" s="91" t="s">
        <v>336</v>
      </c>
      <c r="BG171" s="187">
        <v>0.34720000000000084</v>
      </c>
      <c r="BH171" s="119">
        <v>6</v>
      </c>
      <c r="BI171" s="119">
        <v>20</v>
      </c>
      <c r="BJ171" s="342">
        <f t="shared" si="5"/>
        <v>0.3</v>
      </c>
      <c r="BK171" s="119">
        <v>154</v>
      </c>
      <c r="BL171" s="81"/>
      <c r="BM171" s="105" t="s">
        <v>340</v>
      </c>
      <c r="BN171" s="96" t="s">
        <v>218</v>
      </c>
      <c r="BO171" s="365">
        <v>-0.5</v>
      </c>
      <c r="BP171" s="118">
        <v>2</v>
      </c>
      <c r="BQ171" s="118">
        <v>6</v>
      </c>
      <c r="BR171" s="9">
        <v>0.33333333333333331</v>
      </c>
      <c r="BS171" s="89">
        <v>152</v>
      </c>
      <c r="BU171" s="105" t="s">
        <v>81</v>
      </c>
      <c r="BV171" s="91" t="s">
        <v>83</v>
      </c>
      <c r="BW171" s="25">
        <v>1</v>
      </c>
      <c r="BX171" s="118">
        <v>3</v>
      </c>
      <c r="BY171" s="118">
        <v>8</v>
      </c>
      <c r="BZ171" s="9">
        <v>0.375</v>
      </c>
      <c r="CA171" s="89">
        <v>154</v>
      </c>
    </row>
    <row r="172" spans="1:79" ht="18.75" x14ac:dyDescent="0.3">
      <c r="A172" s="16" t="s">
        <v>338</v>
      </c>
      <c r="B172" s="96" t="s">
        <v>339</v>
      </c>
      <c r="C172" s="138">
        <v>-0.80000000000000071</v>
      </c>
      <c r="D172" s="118">
        <v>0</v>
      </c>
      <c r="E172" s="118">
        <v>5</v>
      </c>
      <c r="F172" s="9">
        <v>0</v>
      </c>
      <c r="G172" s="89">
        <v>157</v>
      </c>
      <c r="H172" s="81"/>
      <c r="I172" s="16" t="s">
        <v>338</v>
      </c>
      <c r="J172" s="96" t="s">
        <v>339</v>
      </c>
      <c r="K172" s="138">
        <v>-0.80000000000000071</v>
      </c>
      <c r="L172" s="118">
        <v>0</v>
      </c>
      <c r="M172" s="118">
        <v>5</v>
      </c>
      <c r="N172" s="9">
        <v>0</v>
      </c>
      <c r="O172" s="89">
        <v>157</v>
      </c>
      <c r="P172" s="21"/>
      <c r="Q172" s="99" t="s">
        <v>26</v>
      </c>
      <c r="R172" s="91" t="s">
        <v>27</v>
      </c>
      <c r="S172" s="138">
        <v>-0.5</v>
      </c>
      <c r="T172" s="118">
        <v>0</v>
      </c>
      <c r="U172" s="118">
        <v>4</v>
      </c>
      <c r="V172" s="42">
        <v>0</v>
      </c>
      <c r="W172" s="6">
        <v>156</v>
      </c>
      <c r="X172" s="81"/>
      <c r="Y172" s="105" t="s">
        <v>107</v>
      </c>
      <c r="Z172" s="91" t="s">
        <v>108</v>
      </c>
      <c r="AA172" s="138">
        <v>1.7499111111111105</v>
      </c>
      <c r="AB172" s="118">
        <v>4</v>
      </c>
      <c r="AC172" s="118">
        <v>27</v>
      </c>
      <c r="AD172" s="9">
        <v>0.14814814814814814</v>
      </c>
      <c r="AE172" s="89">
        <v>157</v>
      </c>
      <c r="AF172" s="81"/>
      <c r="AG172" s="99" t="s">
        <v>94</v>
      </c>
      <c r="AH172" s="91" t="s">
        <v>72</v>
      </c>
      <c r="AI172" s="138">
        <v>0.63888888888888928</v>
      </c>
      <c r="AJ172" s="118">
        <v>5</v>
      </c>
      <c r="AK172" s="118">
        <v>22</v>
      </c>
      <c r="AL172" s="9">
        <v>0.22727272727272727</v>
      </c>
      <c r="AM172" s="89">
        <v>155</v>
      </c>
      <c r="AN172" s="81"/>
      <c r="AO172" s="105" t="s">
        <v>107</v>
      </c>
      <c r="AP172" s="91" t="s">
        <v>108</v>
      </c>
      <c r="AQ172" s="257">
        <v>1.9085999999999999</v>
      </c>
      <c r="AR172" s="119">
        <v>8</v>
      </c>
      <c r="AS172" s="119">
        <v>34</v>
      </c>
      <c r="AT172" s="27">
        <v>0.23529411764705882</v>
      </c>
      <c r="AU172" s="119">
        <v>155</v>
      </c>
      <c r="AV172" s="81"/>
      <c r="AW172" s="99" t="s">
        <v>322</v>
      </c>
      <c r="AX172" s="91" t="s">
        <v>91</v>
      </c>
      <c r="AY172" s="25">
        <v>0.40000000000000036</v>
      </c>
      <c r="AZ172" s="118">
        <v>1</v>
      </c>
      <c r="BA172" s="118">
        <v>4</v>
      </c>
      <c r="BB172" s="9">
        <f t="shared" si="4"/>
        <v>0.25</v>
      </c>
      <c r="BC172" s="89">
        <v>153</v>
      </c>
      <c r="BD172" s="81"/>
      <c r="BE172" s="94" t="s">
        <v>160</v>
      </c>
      <c r="BF172" s="96" t="s">
        <v>161</v>
      </c>
      <c r="BG172" s="25">
        <v>1.5333333333333359</v>
      </c>
      <c r="BH172" s="118">
        <v>10</v>
      </c>
      <c r="BI172" s="118">
        <v>34</v>
      </c>
      <c r="BJ172" s="9">
        <f t="shared" si="5"/>
        <v>0.29411764705882354</v>
      </c>
      <c r="BK172" s="89">
        <v>155</v>
      </c>
      <c r="BL172" s="81"/>
      <c r="BM172" s="116" t="s">
        <v>171</v>
      </c>
      <c r="BN172" s="93" t="s">
        <v>172</v>
      </c>
      <c r="BO172" s="365">
        <v>-3</v>
      </c>
      <c r="BP172" s="118">
        <v>1</v>
      </c>
      <c r="BQ172" s="118">
        <v>3</v>
      </c>
      <c r="BR172" s="9">
        <v>0.33333333333333331</v>
      </c>
      <c r="BS172" s="89">
        <v>152</v>
      </c>
      <c r="BU172" s="95" t="s">
        <v>169</v>
      </c>
      <c r="BV172" s="96" t="s">
        <v>170</v>
      </c>
      <c r="BW172" s="25">
        <v>-1</v>
      </c>
      <c r="BX172" s="118">
        <v>9</v>
      </c>
      <c r="BY172" s="118">
        <v>24</v>
      </c>
      <c r="BZ172" s="9">
        <v>0.375</v>
      </c>
      <c r="CA172" s="89">
        <v>154</v>
      </c>
    </row>
    <row r="173" spans="1:79" ht="18.75" x14ac:dyDescent="0.3">
      <c r="A173" s="98" t="s">
        <v>125</v>
      </c>
      <c r="B173" s="96" t="s">
        <v>126</v>
      </c>
      <c r="C173" s="138">
        <v>0</v>
      </c>
      <c r="D173" s="118"/>
      <c r="E173" s="118">
        <v>7</v>
      </c>
      <c r="F173" s="9">
        <v>0</v>
      </c>
      <c r="G173" s="89">
        <v>157</v>
      </c>
      <c r="H173" s="81"/>
      <c r="I173" s="98" t="s">
        <v>125</v>
      </c>
      <c r="J173" s="96" t="s">
        <v>126</v>
      </c>
      <c r="K173" s="138">
        <v>0</v>
      </c>
      <c r="L173" s="118"/>
      <c r="M173" s="118">
        <v>7</v>
      </c>
      <c r="N173" s="9">
        <v>0</v>
      </c>
      <c r="O173" s="89">
        <v>157</v>
      </c>
      <c r="P173" s="21"/>
      <c r="Q173" s="115" t="s">
        <v>63</v>
      </c>
      <c r="R173" s="96" t="s">
        <v>375</v>
      </c>
      <c r="S173" s="187">
        <v>-0.5</v>
      </c>
      <c r="T173" s="119">
        <v>0</v>
      </c>
      <c r="U173" s="119">
        <v>4</v>
      </c>
      <c r="V173" s="42">
        <v>0</v>
      </c>
      <c r="W173" s="6">
        <v>156</v>
      </c>
      <c r="X173" s="81"/>
      <c r="Y173" s="105" t="s">
        <v>196</v>
      </c>
      <c r="Z173" s="96" t="s">
        <v>198</v>
      </c>
      <c r="AA173" s="138">
        <v>0</v>
      </c>
      <c r="AB173" s="118">
        <v>1</v>
      </c>
      <c r="AC173" s="118">
        <v>7</v>
      </c>
      <c r="AD173" s="9">
        <v>0.14285714285714285</v>
      </c>
      <c r="AE173" s="89">
        <v>158</v>
      </c>
      <c r="AF173" s="81"/>
      <c r="AG173" s="98" t="s">
        <v>204</v>
      </c>
      <c r="AH173" s="96" t="s">
        <v>205</v>
      </c>
      <c r="AI173" s="138">
        <v>-0.25020000000000042</v>
      </c>
      <c r="AJ173" s="118">
        <v>6</v>
      </c>
      <c r="AK173" s="118">
        <v>28</v>
      </c>
      <c r="AL173" s="9">
        <v>0.21428571428571427</v>
      </c>
      <c r="AM173" s="89">
        <v>156</v>
      </c>
      <c r="AN173" s="81"/>
      <c r="AO173" s="99" t="s">
        <v>94</v>
      </c>
      <c r="AP173" s="91" t="s">
        <v>72</v>
      </c>
      <c r="AQ173" s="256">
        <v>0.63888888888888928</v>
      </c>
      <c r="AR173" s="118">
        <v>5</v>
      </c>
      <c r="AS173" s="118">
        <v>22</v>
      </c>
      <c r="AT173" s="9">
        <v>0.22727272727272727</v>
      </c>
      <c r="AU173" s="89">
        <v>156</v>
      </c>
      <c r="AV173" s="81"/>
      <c r="AW173" s="98" t="s">
        <v>107</v>
      </c>
      <c r="AX173" s="91" t="s">
        <v>108</v>
      </c>
      <c r="AY173" s="187">
        <v>1.9085999999999999</v>
      </c>
      <c r="AZ173" s="119">
        <v>8</v>
      </c>
      <c r="BA173" s="119">
        <v>34</v>
      </c>
      <c r="BB173" s="27">
        <f t="shared" si="4"/>
        <v>0.23529411764705882</v>
      </c>
      <c r="BC173" s="119">
        <v>156</v>
      </c>
      <c r="BD173" s="81"/>
      <c r="BE173" s="94" t="s">
        <v>194</v>
      </c>
      <c r="BF173" s="96" t="s">
        <v>195</v>
      </c>
      <c r="BG173" s="25">
        <v>-11.111111111111114</v>
      </c>
      <c r="BH173" s="118">
        <v>4</v>
      </c>
      <c r="BI173" s="118">
        <v>14</v>
      </c>
      <c r="BJ173" s="9">
        <f t="shared" si="5"/>
        <v>0.2857142857142857</v>
      </c>
      <c r="BK173" s="89">
        <v>156</v>
      </c>
      <c r="BL173" s="81"/>
      <c r="BM173" s="109" t="s">
        <v>132</v>
      </c>
      <c r="BN173" s="91" t="s">
        <v>321</v>
      </c>
      <c r="BO173" s="365">
        <v>1.7500222222222206</v>
      </c>
      <c r="BP173" s="118">
        <v>4</v>
      </c>
      <c r="BQ173" s="118">
        <v>13</v>
      </c>
      <c r="BR173" s="9">
        <v>0.30769230769230771</v>
      </c>
      <c r="BS173" s="89">
        <v>156</v>
      </c>
      <c r="BU173" s="116" t="s">
        <v>171</v>
      </c>
      <c r="BV173" s="93" t="s">
        <v>172</v>
      </c>
      <c r="BW173" s="25">
        <v>-3</v>
      </c>
      <c r="BX173" s="118">
        <v>1</v>
      </c>
      <c r="BY173" s="118">
        <v>3</v>
      </c>
      <c r="BZ173" s="9">
        <v>0.33333333333333331</v>
      </c>
      <c r="CA173" s="89">
        <v>156</v>
      </c>
    </row>
    <row r="174" spans="1:79" ht="18.75" x14ac:dyDescent="0.3">
      <c r="A174" s="105" t="s">
        <v>151</v>
      </c>
      <c r="B174" s="96" t="s">
        <v>152</v>
      </c>
      <c r="C174" s="138">
        <v>-0.66666666666666607</v>
      </c>
      <c r="D174" s="118"/>
      <c r="E174" s="118">
        <v>3</v>
      </c>
      <c r="F174" s="9">
        <v>0</v>
      </c>
      <c r="G174" s="89">
        <v>157</v>
      </c>
      <c r="H174" s="81"/>
      <c r="I174" s="105" t="s">
        <v>151</v>
      </c>
      <c r="J174" s="96" t="s">
        <v>152</v>
      </c>
      <c r="K174" s="138">
        <v>-0.66666666666666607</v>
      </c>
      <c r="L174" s="118"/>
      <c r="M174" s="118">
        <v>3</v>
      </c>
      <c r="N174" s="9">
        <v>0</v>
      </c>
      <c r="O174" s="89">
        <v>157</v>
      </c>
      <c r="P174" s="21"/>
      <c r="Q174" s="188" t="s">
        <v>106</v>
      </c>
      <c r="R174" s="91" t="s">
        <v>377</v>
      </c>
      <c r="S174" s="187">
        <v>-1</v>
      </c>
      <c r="T174" s="119">
        <v>0</v>
      </c>
      <c r="U174" s="119">
        <v>2</v>
      </c>
      <c r="V174" s="42">
        <v>0</v>
      </c>
      <c r="W174" s="6">
        <v>156</v>
      </c>
      <c r="X174" s="81"/>
      <c r="Y174" s="99" t="s">
        <v>204</v>
      </c>
      <c r="Z174" s="91" t="s">
        <v>114</v>
      </c>
      <c r="AA174" s="138">
        <v>0.375</v>
      </c>
      <c r="AB174" s="118">
        <v>1</v>
      </c>
      <c r="AC174" s="118">
        <v>7</v>
      </c>
      <c r="AD174" s="9">
        <v>0.14285714285714285</v>
      </c>
      <c r="AE174" s="89">
        <v>158</v>
      </c>
      <c r="AF174" s="81"/>
      <c r="AG174" s="105" t="s">
        <v>107</v>
      </c>
      <c r="AH174" s="91" t="s">
        <v>108</v>
      </c>
      <c r="AI174" s="239">
        <v>1.4641999999999982</v>
      </c>
      <c r="AJ174" s="119">
        <v>7</v>
      </c>
      <c r="AK174" s="119">
        <v>33</v>
      </c>
      <c r="AL174" s="27">
        <v>0.21212121212121213</v>
      </c>
      <c r="AM174" s="119">
        <v>157</v>
      </c>
      <c r="AN174" s="81"/>
      <c r="AO174" s="98" t="s">
        <v>204</v>
      </c>
      <c r="AP174" s="96" t="s">
        <v>205</v>
      </c>
      <c r="AQ174" s="256">
        <v>-0.25020000000000042</v>
      </c>
      <c r="AR174" s="118">
        <v>6</v>
      </c>
      <c r="AS174" s="118">
        <v>28</v>
      </c>
      <c r="AT174" s="9">
        <v>0.21428571428571427</v>
      </c>
      <c r="AU174" s="89">
        <v>157</v>
      </c>
      <c r="AV174" s="81"/>
      <c r="AW174" s="102" t="s">
        <v>94</v>
      </c>
      <c r="AX174" s="91" t="s">
        <v>72</v>
      </c>
      <c r="AY174" s="25">
        <v>0.63888888888888928</v>
      </c>
      <c r="AZ174" s="118">
        <v>5</v>
      </c>
      <c r="BA174" s="118">
        <v>22</v>
      </c>
      <c r="BB174" s="9">
        <f t="shared" si="4"/>
        <v>0.22727272727272727</v>
      </c>
      <c r="BC174" s="89">
        <v>157</v>
      </c>
      <c r="BD174" s="81"/>
      <c r="BE174" s="115" t="s">
        <v>346</v>
      </c>
      <c r="BF174" s="91" t="s">
        <v>347</v>
      </c>
      <c r="BG174" s="25">
        <v>0</v>
      </c>
      <c r="BH174" s="118">
        <v>2</v>
      </c>
      <c r="BI174" s="118">
        <v>8</v>
      </c>
      <c r="BJ174" s="9">
        <f t="shared" si="5"/>
        <v>0.25</v>
      </c>
      <c r="BK174" s="89">
        <v>157</v>
      </c>
      <c r="BL174" s="81"/>
      <c r="BM174" s="90" t="s">
        <v>335</v>
      </c>
      <c r="BN174" s="91" t="s">
        <v>336</v>
      </c>
      <c r="BO174" s="365">
        <v>0.34720000000000084</v>
      </c>
      <c r="BP174" s="118">
        <v>6</v>
      </c>
      <c r="BQ174" s="118">
        <v>20</v>
      </c>
      <c r="BR174" s="389">
        <v>0.3</v>
      </c>
      <c r="BS174" s="89">
        <v>157</v>
      </c>
      <c r="BU174" s="102" t="s">
        <v>185</v>
      </c>
      <c r="BV174" s="96" t="s">
        <v>295</v>
      </c>
      <c r="BW174" s="25">
        <v>0</v>
      </c>
      <c r="BX174" s="118">
        <v>2</v>
      </c>
      <c r="BY174" s="118">
        <v>6</v>
      </c>
      <c r="BZ174" s="9">
        <v>0.33333333333333331</v>
      </c>
      <c r="CA174" s="89">
        <v>156</v>
      </c>
    </row>
    <row r="175" spans="1:79" ht="18.75" x14ac:dyDescent="0.3">
      <c r="A175" s="114" t="s">
        <v>155</v>
      </c>
      <c r="B175" s="96" t="s">
        <v>156</v>
      </c>
      <c r="C175" s="138">
        <v>0</v>
      </c>
      <c r="D175" s="118"/>
      <c r="E175" s="118">
        <v>4</v>
      </c>
      <c r="F175" s="9">
        <v>0</v>
      </c>
      <c r="G175" s="89">
        <v>157</v>
      </c>
      <c r="H175" s="81"/>
      <c r="I175" s="114" t="s">
        <v>155</v>
      </c>
      <c r="J175" s="96" t="s">
        <v>156</v>
      </c>
      <c r="K175" s="138">
        <v>0</v>
      </c>
      <c r="L175" s="118"/>
      <c r="M175" s="118">
        <v>4</v>
      </c>
      <c r="N175" s="9">
        <v>0</v>
      </c>
      <c r="O175" s="89">
        <v>157</v>
      </c>
      <c r="P175" s="21"/>
      <c r="Q175" s="98" t="s">
        <v>383</v>
      </c>
      <c r="R175" s="91" t="s">
        <v>112</v>
      </c>
      <c r="S175" s="187">
        <v>-2.3999999999999986</v>
      </c>
      <c r="T175" s="119">
        <v>0</v>
      </c>
      <c r="U175" s="119">
        <v>5</v>
      </c>
      <c r="V175" s="42">
        <v>0</v>
      </c>
      <c r="W175" s="6">
        <v>156</v>
      </c>
      <c r="X175" s="81"/>
      <c r="Y175" s="98" t="s">
        <v>134</v>
      </c>
      <c r="Z175" s="96" t="s">
        <v>135</v>
      </c>
      <c r="AA175" s="138">
        <v>0</v>
      </c>
      <c r="AB175" s="118">
        <v>1</v>
      </c>
      <c r="AC175" s="118">
        <v>9</v>
      </c>
      <c r="AD175" s="9">
        <v>0.1111111111111111</v>
      </c>
      <c r="AE175" s="89">
        <v>160</v>
      </c>
      <c r="AF175" s="81"/>
      <c r="AG175" s="95" t="s">
        <v>63</v>
      </c>
      <c r="AH175" s="91" t="s">
        <v>64</v>
      </c>
      <c r="AI175" s="138">
        <v>-1.333288888888891</v>
      </c>
      <c r="AJ175" s="118">
        <v>2</v>
      </c>
      <c r="AK175" s="118">
        <v>10</v>
      </c>
      <c r="AL175" s="9">
        <v>0.2</v>
      </c>
      <c r="AM175" s="89">
        <v>158</v>
      </c>
      <c r="AN175" s="81"/>
      <c r="AO175" s="95" t="s">
        <v>63</v>
      </c>
      <c r="AP175" s="91" t="s">
        <v>64</v>
      </c>
      <c r="AQ175" s="138">
        <v>-1.333288888888891</v>
      </c>
      <c r="AR175" s="118">
        <v>2</v>
      </c>
      <c r="AS175" s="118">
        <v>10</v>
      </c>
      <c r="AT175" s="9">
        <v>0.2</v>
      </c>
      <c r="AU175" s="89">
        <v>158</v>
      </c>
      <c r="AV175" s="81"/>
      <c r="AW175" s="95" t="s">
        <v>204</v>
      </c>
      <c r="AX175" s="96" t="s">
        <v>205</v>
      </c>
      <c r="AY175" s="256">
        <v>-0.25020000000000042</v>
      </c>
      <c r="AZ175" s="118">
        <v>6</v>
      </c>
      <c r="BA175" s="118">
        <v>28</v>
      </c>
      <c r="BB175" s="9">
        <f t="shared" si="4"/>
        <v>0.21428571428571427</v>
      </c>
      <c r="BC175" s="89">
        <v>158</v>
      </c>
      <c r="BD175" s="81"/>
      <c r="BE175" s="95" t="s">
        <v>144</v>
      </c>
      <c r="BF175" s="91" t="s">
        <v>145</v>
      </c>
      <c r="BG175" s="25">
        <v>-6.6666666661774343E-5</v>
      </c>
      <c r="BH175" s="118">
        <v>2</v>
      </c>
      <c r="BI175" s="118">
        <v>8</v>
      </c>
      <c r="BJ175" s="9">
        <f t="shared" si="5"/>
        <v>0.25</v>
      </c>
      <c r="BK175" s="89">
        <v>157</v>
      </c>
      <c r="BL175" s="81"/>
      <c r="BM175" s="94" t="s">
        <v>160</v>
      </c>
      <c r="BN175" s="96" t="s">
        <v>161</v>
      </c>
      <c r="BO175" s="365">
        <v>1.5333333333333359</v>
      </c>
      <c r="BP175" s="118">
        <v>10</v>
      </c>
      <c r="BQ175" s="118">
        <v>34</v>
      </c>
      <c r="BR175" s="9">
        <v>0.29411764705882354</v>
      </c>
      <c r="BS175" s="89">
        <v>158</v>
      </c>
      <c r="BU175" s="105" t="s">
        <v>340</v>
      </c>
      <c r="BV175" s="96" t="s">
        <v>218</v>
      </c>
      <c r="BW175" s="25">
        <v>-0.5</v>
      </c>
      <c r="BX175" s="118">
        <v>2</v>
      </c>
      <c r="BY175" s="118">
        <v>6</v>
      </c>
      <c r="BZ175" s="9">
        <v>0.33333333333333331</v>
      </c>
      <c r="CA175" s="89">
        <v>156</v>
      </c>
    </row>
    <row r="176" spans="1:79" ht="18.75" x14ac:dyDescent="0.3">
      <c r="A176" s="115" t="s">
        <v>157</v>
      </c>
      <c r="B176" s="91" t="s">
        <v>158</v>
      </c>
      <c r="C176" s="138">
        <v>0</v>
      </c>
      <c r="D176" s="118"/>
      <c r="E176" s="118">
        <v>3</v>
      </c>
      <c r="F176" s="9">
        <v>0</v>
      </c>
      <c r="G176" s="89">
        <v>157</v>
      </c>
      <c r="H176" s="81"/>
      <c r="I176" s="115" t="s">
        <v>157</v>
      </c>
      <c r="J176" s="91" t="s">
        <v>158</v>
      </c>
      <c r="K176" s="138">
        <v>0</v>
      </c>
      <c r="L176" s="118"/>
      <c r="M176" s="118">
        <v>3</v>
      </c>
      <c r="N176" s="9">
        <v>0</v>
      </c>
      <c r="O176" s="89">
        <v>157</v>
      </c>
      <c r="P176" s="21"/>
      <c r="Q176" s="16" t="s">
        <v>338</v>
      </c>
      <c r="R176" s="96" t="s">
        <v>339</v>
      </c>
      <c r="S176" s="138">
        <v>-0.80000000000000071</v>
      </c>
      <c r="T176" s="118">
        <v>0</v>
      </c>
      <c r="U176" s="118">
        <v>5</v>
      </c>
      <c r="V176" s="42">
        <v>0</v>
      </c>
      <c r="W176" s="6">
        <v>156</v>
      </c>
      <c r="X176" s="81"/>
      <c r="Y176" s="115" t="s">
        <v>176</v>
      </c>
      <c r="Z176" s="91" t="s">
        <v>178</v>
      </c>
      <c r="AA176" s="138">
        <v>0</v>
      </c>
      <c r="AB176" s="118">
        <v>1</v>
      </c>
      <c r="AC176" s="118">
        <v>12</v>
      </c>
      <c r="AD176" s="9">
        <v>8.3333333333333329E-2</v>
      </c>
      <c r="AE176" s="89">
        <v>161</v>
      </c>
      <c r="AF176" s="81"/>
      <c r="AG176" s="99" t="s">
        <v>249</v>
      </c>
      <c r="AH176" s="91" t="s">
        <v>250</v>
      </c>
      <c r="AI176" s="138">
        <v>-2.6666666666666679</v>
      </c>
      <c r="AJ176" s="118">
        <v>1</v>
      </c>
      <c r="AK176" s="118">
        <v>5</v>
      </c>
      <c r="AL176" s="9">
        <v>0.2</v>
      </c>
      <c r="AM176" s="89">
        <v>158</v>
      </c>
      <c r="AN176" s="81"/>
      <c r="AO176" s="99" t="s">
        <v>249</v>
      </c>
      <c r="AP176" s="91" t="s">
        <v>250</v>
      </c>
      <c r="AQ176" s="256">
        <v>-2.6666666666666679</v>
      </c>
      <c r="AR176" s="118">
        <v>1</v>
      </c>
      <c r="AS176" s="118">
        <v>5</v>
      </c>
      <c r="AT176" s="9">
        <v>0.2</v>
      </c>
      <c r="AU176" s="89">
        <v>158</v>
      </c>
      <c r="AV176" s="81"/>
      <c r="AW176" s="94" t="s">
        <v>63</v>
      </c>
      <c r="AX176" s="91" t="s">
        <v>64</v>
      </c>
      <c r="AY176" s="25">
        <v>-1.333288888888891</v>
      </c>
      <c r="AZ176" s="118">
        <v>2</v>
      </c>
      <c r="BA176" s="118">
        <v>10</v>
      </c>
      <c r="BB176" s="9">
        <f t="shared" si="4"/>
        <v>0.2</v>
      </c>
      <c r="BC176" s="89">
        <v>159</v>
      </c>
      <c r="BD176" s="81"/>
      <c r="BE176" s="99" t="s">
        <v>322</v>
      </c>
      <c r="BF176" s="91" t="s">
        <v>91</v>
      </c>
      <c r="BG176" s="25">
        <v>0.40000000000000036</v>
      </c>
      <c r="BH176" s="118">
        <v>1</v>
      </c>
      <c r="BI176" s="118">
        <v>4</v>
      </c>
      <c r="BJ176" s="9">
        <f t="shared" si="5"/>
        <v>0.25</v>
      </c>
      <c r="BK176" s="89">
        <v>157</v>
      </c>
      <c r="BL176" s="81"/>
      <c r="BM176" s="94" t="s">
        <v>194</v>
      </c>
      <c r="BN176" s="96" t="s">
        <v>195</v>
      </c>
      <c r="BO176" s="365">
        <v>-11.111111111111114</v>
      </c>
      <c r="BP176" s="118">
        <v>4</v>
      </c>
      <c r="BQ176" s="118">
        <v>14</v>
      </c>
      <c r="BR176" s="9">
        <v>0.2857142857142857</v>
      </c>
      <c r="BS176" s="89">
        <v>159</v>
      </c>
      <c r="BU176" s="109" t="s">
        <v>132</v>
      </c>
      <c r="BV176" s="91" t="s">
        <v>321</v>
      </c>
      <c r="BW176" s="25">
        <v>1.7500222222222206</v>
      </c>
      <c r="BX176" s="118">
        <v>4</v>
      </c>
      <c r="BY176" s="118">
        <v>13</v>
      </c>
      <c r="BZ176" s="9">
        <v>0.30769230769230771</v>
      </c>
      <c r="CA176" s="89">
        <v>159</v>
      </c>
    </row>
    <row r="177" spans="1:79" ht="18.75" x14ac:dyDescent="0.3">
      <c r="A177" s="117" t="s">
        <v>191</v>
      </c>
      <c r="B177" s="91" t="s">
        <v>193</v>
      </c>
      <c r="C177" s="138">
        <v>-0.5</v>
      </c>
      <c r="D177" s="118"/>
      <c r="E177" s="118">
        <v>2</v>
      </c>
      <c r="F177" s="9">
        <v>0</v>
      </c>
      <c r="G177" s="89">
        <v>157</v>
      </c>
      <c r="H177" s="81"/>
      <c r="I177" s="117" t="s">
        <v>191</v>
      </c>
      <c r="J177" s="91" t="s">
        <v>193</v>
      </c>
      <c r="K177" s="138">
        <v>-0.5</v>
      </c>
      <c r="L177" s="118"/>
      <c r="M177" s="118">
        <v>2</v>
      </c>
      <c r="N177" s="9">
        <v>0</v>
      </c>
      <c r="O177" s="89">
        <v>157</v>
      </c>
      <c r="P177" s="21"/>
      <c r="Q177" s="98" t="s">
        <v>125</v>
      </c>
      <c r="R177" s="96" t="s">
        <v>126</v>
      </c>
      <c r="S177" s="138">
        <v>0</v>
      </c>
      <c r="T177" s="118"/>
      <c r="U177" s="118">
        <v>7</v>
      </c>
      <c r="V177" s="42">
        <v>0</v>
      </c>
      <c r="W177" s="6">
        <v>156</v>
      </c>
      <c r="X177" s="81"/>
      <c r="Y177" s="105" t="s">
        <v>204</v>
      </c>
      <c r="Z177" s="96" t="s">
        <v>77</v>
      </c>
      <c r="AA177" s="138">
        <v>-2</v>
      </c>
      <c r="AB177" s="118">
        <v>1</v>
      </c>
      <c r="AC177" s="118">
        <v>12</v>
      </c>
      <c r="AD177" s="9">
        <v>8.3333333333333329E-2</v>
      </c>
      <c r="AE177" s="89">
        <v>161</v>
      </c>
      <c r="AF177" s="81"/>
      <c r="AG177" s="90" t="s">
        <v>335</v>
      </c>
      <c r="AH177" s="91" t="s">
        <v>336</v>
      </c>
      <c r="AI177" s="138">
        <v>0</v>
      </c>
      <c r="AJ177" s="118">
        <v>3</v>
      </c>
      <c r="AK177" s="118">
        <v>17</v>
      </c>
      <c r="AL177" s="9">
        <v>0.17647058823529413</v>
      </c>
      <c r="AM177" s="89">
        <v>160</v>
      </c>
      <c r="AN177" s="81"/>
      <c r="AO177" s="90" t="s">
        <v>335</v>
      </c>
      <c r="AP177" s="91" t="s">
        <v>336</v>
      </c>
      <c r="AQ177" s="256">
        <v>0</v>
      </c>
      <c r="AR177" s="118">
        <v>3</v>
      </c>
      <c r="AS177" s="118">
        <v>17</v>
      </c>
      <c r="AT177" s="9">
        <v>0.17647058823529413</v>
      </c>
      <c r="AU177" s="89">
        <v>160</v>
      </c>
      <c r="AV177" s="81"/>
      <c r="AW177" s="102" t="s">
        <v>249</v>
      </c>
      <c r="AX177" s="91" t="s">
        <v>250</v>
      </c>
      <c r="AY177" s="25">
        <v>-2.6666666666666679</v>
      </c>
      <c r="AZ177" s="118">
        <v>1</v>
      </c>
      <c r="BA177" s="118">
        <v>5</v>
      </c>
      <c r="BB177" s="9">
        <f t="shared" si="4"/>
        <v>0.2</v>
      </c>
      <c r="BC177" s="89">
        <v>159</v>
      </c>
      <c r="BD177" s="81"/>
      <c r="BE177" s="98" t="s">
        <v>107</v>
      </c>
      <c r="BF177" s="91" t="s">
        <v>108</v>
      </c>
      <c r="BG177" s="25">
        <v>1.9085999999999999</v>
      </c>
      <c r="BH177" s="118">
        <v>8</v>
      </c>
      <c r="BI177" s="118">
        <v>34</v>
      </c>
      <c r="BJ177" s="9">
        <f t="shared" si="5"/>
        <v>0.23529411764705882</v>
      </c>
      <c r="BK177" s="89">
        <v>160</v>
      </c>
      <c r="BL177" s="81"/>
      <c r="BM177" s="115" t="s">
        <v>346</v>
      </c>
      <c r="BN177" s="91" t="s">
        <v>347</v>
      </c>
      <c r="BO177" s="365">
        <v>0</v>
      </c>
      <c r="BP177" s="118">
        <v>2</v>
      </c>
      <c r="BQ177" s="118">
        <v>8</v>
      </c>
      <c r="BR177" s="9">
        <v>0.25</v>
      </c>
      <c r="BS177" s="89">
        <v>160</v>
      </c>
      <c r="BU177" s="380" t="s">
        <v>407</v>
      </c>
      <c r="BV177" s="381" t="s">
        <v>469</v>
      </c>
      <c r="BW177" s="187">
        <v>-1.1111111110295724E-5</v>
      </c>
      <c r="BX177" s="119">
        <v>3</v>
      </c>
      <c r="BY177" s="119">
        <v>10</v>
      </c>
      <c r="BZ177" s="27">
        <v>0.3</v>
      </c>
      <c r="CA177" s="119">
        <v>160</v>
      </c>
    </row>
    <row r="178" spans="1:79" ht="18.75" x14ac:dyDescent="0.3">
      <c r="A178" s="99" t="s">
        <v>201</v>
      </c>
      <c r="B178" s="91" t="s">
        <v>203</v>
      </c>
      <c r="C178" s="138">
        <v>0</v>
      </c>
      <c r="D178" s="118"/>
      <c r="E178" s="118">
        <v>23</v>
      </c>
      <c r="F178" s="9">
        <v>0</v>
      </c>
      <c r="G178" s="89">
        <v>157</v>
      </c>
      <c r="H178" s="81"/>
      <c r="I178" s="99" t="s">
        <v>201</v>
      </c>
      <c r="J178" s="91" t="s">
        <v>203</v>
      </c>
      <c r="K178" s="138">
        <v>0</v>
      </c>
      <c r="L178" s="118"/>
      <c r="M178" s="118">
        <v>23</v>
      </c>
      <c r="N178" s="9">
        <v>0</v>
      </c>
      <c r="O178" s="89">
        <v>157</v>
      </c>
      <c r="P178" s="21"/>
      <c r="Q178" s="114" t="s">
        <v>155</v>
      </c>
      <c r="R178" s="96" t="s">
        <v>156</v>
      </c>
      <c r="S178" s="138">
        <v>0</v>
      </c>
      <c r="T178" s="118"/>
      <c r="U178" s="118">
        <v>4</v>
      </c>
      <c r="V178" s="42">
        <v>0</v>
      </c>
      <c r="W178" s="6">
        <v>156</v>
      </c>
      <c r="X178" s="81"/>
      <c r="Y178" s="90" t="s">
        <v>316</v>
      </c>
      <c r="Z178" s="91" t="s">
        <v>69</v>
      </c>
      <c r="AA178" s="138">
        <v>1.8348000000000013</v>
      </c>
      <c r="AB178" s="118">
        <v>1</v>
      </c>
      <c r="AC178" s="118">
        <v>16</v>
      </c>
      <c r="AD178" s="9">
        <v>6.25E-2</v>
      </c>
      <c r="AE178" s="89">
        <v>163</v>
      </c>
      <c r="AF178" s="81"/>
      <c r="AG178" s="94" t="s">
        <v>137</v>
      </c>
      <c r="AH178" s="91" t="s">
        <v>138</v>
      </c>
      <c r="AI178" s="138">
        <v>0.9666666666666659</v>
      </c>
      <c r="AJ178" s="118">
        <v>5</v>
      </c>
      <c r="AK178" s="118">
        <v>33</v>
      </c>
      <c r="AL178" s="9">
        <v>0.15151515151515152</v>
      </c>
      <c r="AM178" s="89">
        <v>161</v>
      </c>
      <c r="AN178" s="81"/>
      <c r="AO178" s="94" t="s">
        <v>137</v>
      </c>
      <c r="AP178" s="91" t="s">
        <v>138</v>
      </c>
      <c r="AQ178" s="256">
        <v>0.9666666666666659</v>
      </c>
      <c r="AR178" s="118">
        <v>5</v>
      </c>
      <c r="AS178" s="118">
        <v>33</v>
      </c>
      <c r="AT178" s="9">
        <v>0.15151515151515152</v>
      </c>
      <c r="AU178" s="89">
        <v>161</v>
      </c>
      <c r="AV178" s="81"/>
      <c r="AW178" s="90" t="s">
        <v>335</v>
      </c>
      <c r="AX178" s="91" t="s">
        <v>336</v>
      </c>
      <c r="AY178" s="25">
        <v>0</v>
      </c>
      <c r="AZ178" s="118">
        <v>3</v>
      </c>
      <c r="BA178" s="118">
        <v>17</v>
      </c>
      <c r="BB178" s="9">
        <f t="shared" si="4"/>
        <v>0.17647058823529413</v>
      </c>
      <c r="BC178" s="89">
        <v>161</v>
      </c>
      <c r="BD178" s="81"/>
      <c r="BE178" s="102" t="s">
        <v>94</v>
      </c>
      <c r="BF178" s="91" t="s">
        <v>72</v>
      </c>
      <c r="BG178" s="25">
        <v>0.63888888888888928</v>
      </c>
      <c r="BH178" s="118">
        <v>5</v>
      </c>
      <c r="BI178" s="118">
        <v>22</v>
      </c>
      <c r="BJ178" s="9">
        <f t="shared" si="5"/>
        <v>0.22727272727272727</v>
      </c>
      <c r="BK178" s="89">
        <v>161</v>
      </c>
      <c r="BL178" s="81"/>
      <c r="BM178" s="95" t="s">
        <v>144</v>
      </c>
      <c r="BN178" s="91" t="s">
        <v>145</v>
      </c>
      <c r="BO178" s="365">
        <v>-6.6666666661774343E-5</v>
      </c>
      <c r="BP178" s="118">
        <v>2</v>
      </c>
      <c r="BQ178" s="118">
        <v>8</v>
      </c>
      <c r="BR178" s="9">
        <v>0.25</v>
      </c>
      <c r="BS178" s="89">
        <v>160</v>
      </c>
      <c r="BU178" s="90" t="s">
        <v>335</v>
      </c>
      <c r="BV178" s="91" t="s">
        <v>336</v>
      </c>
      <c r="BW178" s="25">
        <v>0.34720000000000084</v>
      </c>
      <c r="BX178" s="118">
        <v>6</v>
      </c>
      <c r="BY178" s="118">
        <v>20</v>
      </c>
      <c r="BZ178" s="389">
        <v>0.3</v>
      </c>
      <c r="CA178" s="89">
        <v>160</v>
      </c>
    </row>
    <row r="179" spans="1:79" ht="18.75" x14ac:dyDescent="0.3">
      <c r="A179" s="105" t="s">
        <v>204</v>
      </c>
      <c r="B179" s="96" t="s">
        <v>206</v>
      </c>
      <c r="C179" s="138">
        <v>-3</v>
      </c>
      <c r="D179" s="118"/>
      <c r="E179" s="118">
        <v>4</v>
      </c>
      <c r="F179" s="9">
        <v>0</v>
      </c>
      <c r="G179" s="89">
        <v>157</v>
      </c>
      <c r="H179" s="81"/>
      <c r="I179" s="105" t="s">
        <v>204</v>
      </c>
      <c r="J179" s="96" t="s">
        <v>206</v>
      </c>
      <c r="K179" s="138">
        <v>-3</v>
      </c>
      <c r="L179" s="118"/>
      <c r="M179" s="118">
        <v>4</v>
      </c>
      <c r="N179" s="9">
        <v>0</v>
      </c>
      <c r="O179" s="89">
        <v>157</v>
      </c>
      <c r="P179" s="21"/>
      <c r="Q179" s="115" t="s">
        <v>157</v>
      </c>
      <c r="R179" s="91" t="s">
        <v>158</v>
      </c>
      <c r="S179" s="138">
        <v>0</v>
      </c>
      <c r="T179" s="118"/>
      <c r="U179" s="118">
        <v>3</v>
      </c>
      <c r="V179" s="42">
        <v>0</v>
      </c>
      <c r="W179" s="6">
        <v>156</v>
      </c>
      <c r="X179" s="81"/>
      <c r="Y179" s="92" t="s">
        <v>23</v>
      </c>
      <c r="Z179" s="93" t="s">
        <v>24</v>
      </c>
      <c r="AA179" s="138">
        <v>-0.29999999999999893</v>
      </c>
      <c r="AB179" s="118">
        <v>0</v>
      </c>
      <c r="AC179" s="118">
        <v>3</v>
      </c>
      <c r="AD179" s="9">
        <v>0</v>
      </c>
      <c r="AE179" s="89">
        <v>164</v>
      </c>
      <c r="AF179" s="81"/>
      <c r="AG179" s="105" t="s">
        <v>196</v>
      </c>
      <c r="AH179" s="96" t="s">
        <v>198</v>
      </c>
      <c r="AI179" s="138">
        <v>0</v>
      </c>
      <c r="AJ179" s="118">
        <v>1</v>
      </c>
      <c r="AK179" s="118">
        <v>7</v>
      </c>
      <c r="AL179" s="9">
        <v>0.14285714285714285</v>
      </c>
      <c r="AM179" s="89">
        <v>162</v>
      </c>
      <c r="AN179" s="81"/>
      <c r="AO179" s="105" t="s">
        <v>196</v>
      </c>
      <c r="AP179" s="96" t="s">
        <v>198</v>
      </c>
      <c r="AQ179" s="256">
        <v>0</v>
      </c>
      <c r="AR179" s="118">
        <v>1</v>
      </c>
      <c r="AS179" s="118">
        <v>7</v>
      </c>
      <c r="AT179" s="9">
        <v>0.14285714285714285</v>
      </c>
      <c r="AU179" s="89">
        <v>162</v>
      </c>
      <c r="AV179" s="81"/>
      <c r="AW179" s="105" t="s">
        <v>148</v>
      </c>
      <c r="AX179" s="96" t="s">
        <v>412</v>
      </c>
      <c r="AY179" s="187">
        <v>0</v>
      </c>
      <c r="AZ179" s="119">
        <v>2</v>
      </c>
      <c r="BA179" s="119">
        <v>13</v>
      </c>
      <c r="BB179" s="27">
        <f t="shared" si="4"/>
        <v>0.15384615384615385</v>
      </c>
      <c r="BC179" s="119">
        <v>162</v>
      </c>
      <c r="BD179" s="81"/>
      <c r="BE179" s="95" t="s">
        <v>204</v>
      </c>
      <c r="BF179" s="96" t="s">
        <v>205</v>
      </c>
      <c r="BG179" s="25">
        <v>-0.25020000000000042</v>
      </c>
      <c r="BH179" s="118">
        <v>6</v>
      </c>
      <c r="BI179" s="118">
        <v>28</v>
      </c>
      <c r="BJ179" s="9">
        <f t="shared" si="5"/>
        <v>0.21428571428571427</v>
      </c>
      <c r="BK179" s="89">
        <v>162</v>
      </c>
      <c r="BL179" s="81"/>
      <c r="BM179" s="99" t="s">
        <v>322</v>
      </c>
      <c r="BN179" s="91" t="s">
        <v>91</v>
      </c>
      <c r="BO179" s="365">
        <v>0.40000000000000036</v>
      </c>
      <c r="BP179" s="118">
        <v>1</v>
      </c>
      <c r="BQ179" s="118">
        <v>4</v>
      </c>
      <c r="BR179" s="9">
        <v>0.25</v>
      </c>
      <c r="BS179" s="89">
        <v>160</v>
      </c>
      <c r="BU179" s="94" t="s">
        <v>160</v>
      </c>
      <c r="BV179" s="96" t="s">
        <v>161</v>
      </c>
      <c r="BW179" s="25">
        <v>1.5333333333333359</v>
      </c>
      <c r="BX179" s="118">
        <v>10</v>
      </c>
      <c r="BY179" s="118">
        <v>34</v>
      </c>
      <c r="BZ179" s="9">
        <v>0.29411764705882354</v>
      </c>
      <c r="CA179" s="89">
        <v>162</v>
      </c>
    </row>
    <row r="180" spans="1:79" ht="18.75" x14ac:dyDescent="0.3">
      <c r="A180" s="102" t="s">
        <v>208</v>
      </c>
      <c r="B180" s="91" t="s">
        <v>210</v>
      </c>
      <c r="C180" s="138">
        <v>0</v>
      </c>
      <c r="D180" s="118"/>
      <c r="E180" s="118">
        <v>6</v>
      </c>
      <c r="F180" s="9">
        <v>0</v>
      </c>
      <c r="G180" s="89">
        <v>157</v>
      </c>
      <c r="H180" s="81"/>
      <c r="I180" s="102" t="s">
        <v>208</v>
      </c>
      <c r="J180" s="91" t="s">
        <v>210</v>
      </c>
      <c r="K180" s="138">
        <v>0</v>
      </c>
      <c r="L180" s="118"/>
      <c r="M180" s="118">
        <v>6</v>
      </c>
      <c r="N180" s="9">
        <v>0</v>
      </c>
      <c r="O180" s="89">
        <v>157</v>
      </c>
      <c r="P180" s="21"/>
      <c r="Q180" s="117" t="s">
        <v>191</v>
      </c>
      <c r="R180" s="91" t="s">
        <v>193</v>
      </c>
      <c r="S180" s="138">
        <v>-0.5</v>
      </c>
      <c r="T180" s="118"/>
      <c r="U180" s="118">
        <v>2</v>
      </c>
      <c r="V180" s="42">
        <v>0</v>
      </c>
      <c r="W180" s="6">
        <v>156</v>
      </c>
      <c r="X180" s="81"/>
      <c r="Y180" s="99" t="s">
        <v>26</v>
      </c>
      <c r="Z180" s="91" t="s">
        <v>27</v>
      </c>
      <c r="AA180" s="138">
        <v>-0.5</v>
      </c>
      <c r="AB180" s="118">
        <v>0</v>
      </c>
      <c r="AC180" s="118">
        <v>4</v>
      </c>
      <c r="AD180" s="9">
        <v>0</v>
      </c>
      <c r="AE180" s="89">
        <v>164</v>
      </c>
      <c r="AF180" s="81"/>
      <c r="AG180" s="99" t="s">
        <v>204</v>
      </c>
      <c r="AH180" s="91" t="s">
        <v>114</v>
      </c>
      <c r="AI180" s="138">
        <v>0.375</v>
      </c>
      <c r="AJ180" s="118">
        <v>1</v>
      </c>
      <c r="AK180" s="118">
        <v>7</v>
      </c>
      <c r="AL180" s="9">
        <v>0.14285714285714285</v>
      </c>
      <c r="AM180" s="89">
        <v>162</v>
      </c>
      <c r="AN180" s="81"/>
      <c r="AO180" s="99" t="s">
        <v>204</v>
      </c>
      <c r="AP180" s="91" t="s">
        <v>114</v>
      </c>
      <c r="AQ180" s="256">
        <v>0.375</v>
      </c>
      <c r="AR180" s="118">
        <v>1</v>
      </c>
      <c r="AS180" s="118">
        <v>7</v>
      </c>
      <c r="AT180" s="9">
        <v>0.14285714285714285</v>
      </c>
      <c r="AU180" s="89">
        <v>162</v>
      </c>
      <c r="AV180" s="81"/>
      <c r="AW180" s="101" t="s">
        <v>137</v>
      </c>
      <c r="AX180" s="91" t="s">
        <v>138</v>
      </c>
      <c r="AY180" s="25">
        <v>0.9666666666666659</v>
      </c>
      <c r="AZ180" s="118">
        <v>5</v>
      </c>
      <c r="BA180" s="118">
        <v>33</v>
      </c>
      <c r="BB180" s="9">
        <f t="shared" si="4"/>
        <v>0.15151515151515152</v>
      </c>
      <c r="BC180" s="89">
        <v>163</v>
      </c>
      <c r="BD180" s="81"/>
      <c r="BE180" s="16" t="s">
        <v>456</v>
      </c>
      <c r="BF180" s="91" t="s">
        <v>457</v>
      </c>
      <c r="BG180" s="187">
        <v>-0.33333333333333393</v>
      </c>
      <c r="BH180" s="119">
        <v>1</v>
      </c>
      <c r="BI180" s="119">
        <v>5</v>
      </c>
      <c r="BJ180" s="342">
        <f t="shared" si="5"/>
        <v>0.2</v>
      </c>
      <c r="BK180" s="119">
        <v>163</v>
      </c>
      <c r="BL180" s="81"/>
      <c r="BM180" s="98" t="s">
        <v>107</v>
      </c>
      <c r="BN180" s="91" t="s">
        <v>108</v>
      </c>
      <c r="BO180" s="365">
        <v>1.9085999999999999</v>
      </c>
      <c r="BP180" s="118">
        <v>8</v>
      </c>
      <c r="BQ180" s="118">
        <v>34</v>
      </c>
      <c r="BR180" s="9">
        <v>0.23529411764705882</v>
      </c>
      <c r="BS180" s="89">
        <v>163</v>
      </c>
      <c r="BU180" s="16" t="s">
        <v>470</v>
      </c>
      <c r="BV180" s="96" t="s">
        <v>471</v>
      </c>
      <c r="BW180" s="187">
        <v>1.0417000000000005</v>
      </c>
      <c r="BX180" s="119">
        <v>4</v>
      </c>
      <c r="BY180" s="119">
        <v>14</v>
      </c>
      <c r="BZ180" s="27">
        <v>0.2857142857142857</v>
      </c>
      <c r="CA180" s="119">
        <v>163</v>
      </c>
    </row>
    <row r="181" spans="1:79" ht="18.75" x14ac:dyDescent="0.3">
      <c r="A181" s="115" t="s">
        <v>247</v>
      </c>
      <c r="B181" s="91" t="s">
        <v>114</v>
      </c>
      <c r="C181" s="138">
        <v>-1</v>
      </c>
      <c r="D181" s="118"/>
      <c r="E181" s="118">
        <v>2</v>
      </c>
      <c r="F181" s="9">
        <v>0</v>
      </c>
      <c r="G181" s="89">
        <v>157</v>
      </c>
      <c r="H181" s="81"/>
      <c r="I181" s="115" t="s">
        <v>247</v>
      </c>
      <c r="J181" s="91" t="s">
        <v>114</v>
      </c>
      <c r="K181" s="138">
        <v>-1</v>
      </c>
      <c r="L181" s="118"/>
      <c r="M181" s="118">
        <v>2</v>
      </c>
      <c r="N181" s="9">
        <v>0</v>
      </c>
      <c r="O181" s="89">
        <v>157</v>
      </c>
      <c r="P181" s="21"/>
      <c r="Q181" s="99" t="s">
        <v>201</v>
      </c>
      <c r="R181" s="91" t="s">
        <v>203</v>
      </c>
      <c r="S181" s="138">
        <v>0</v>
      </c>
      <c r="T181" s="118"/>
      <c r="U181" s="118">
        <v>23</v>
      </c>
      <c r="V181" s="42">
        <v>0</v>
      </c>
      <c r="W181" s="6">
        <v>156</v>
      </c>
      <c r="X181" s="81"/>
      <c r="Y181" s="115" t="s">
        <v>63</v>
      </c>
      <c r="Z181" s="96" t="s">
        <v>375</v>
      </c>
      <c r="AA181" s="187">
        <v>-0.77779999999999916</v>
      </c>
      <c r="AB181" s="119">
        <v>0</v>
      </c>
      <c r="AC181" s="119">
        <v>9</v>
      </c>
      <c r="AD181" s="27">
        <v>0</v>
      </c>
      <c r="AE181" s="119">
        <v>164</v>
      </c>
      <c r="AF181" s="81"/>
      <c r="AG181" s="98" t="s">
        <v>134</v>
      </c>
      <c r="AH181" s="96" t="s">
        <v>135</v>
      </c>
      <c r="AI181" s="138">
        <v>0</v>
      </c>
      <c r="AJ181" s="118">
        <v>1</v>
      </c>
      <c r="AK181" s="118">
        <v>9</v>
      </c>
      <c r="AL181" s="9">
        <v>0.1111111111111111</v>
      </c>
      <c r="AM181" s="89">
        <v>164</v>
      </c>
      <c r="AN181" s="81"/>
      <c r="AO181" s="98" t="s">
        <v>134</v>
      </c>
      <c r="AP181" s="96" t="s">
        <v>135</v>
      </c>
      <c r="AQ181" s="256">
        <v>0</v>
      </c>
      <c r="AR181" s="118">
        <v>1</v>
      </c>
      <c r="AS181" s="118">
        <v>9</v>
      </c>
      <c r="AT181" s="9">
        <v>0.1111111111111111</v>
      </c>
      <c r="AU181" s="89">
        <v>164</v>
      </c>
      <c r="AV181" s="81"/>
      <c r="AW181" s="98" t="s">
        <v>196</v>
      </c>
      <c r="AX181" s="96" t="s">
        <v>198</v>
      </c>
      <c r="AY181" s="256">
        <v>0</v>
      </c>
      <c r="AZ181" s="118">
        <v>1</v>
      </c>
      <c r="BA181" s="118">
        <v>7</v>
      </c>
      <c r="BB181" s="9">
        <f t="shared" si="4"/>
        <v>0.14285714285714285</v>
      </c>
      <c r="BC181" s="89">
        <v>164</v>
      </c>
      <c r="BD181" s="81"/>
      <c r="BE181" s="102" t="s">
        <v>249</v>
      </c>
      <c r="BF181" s="91" t="s">
        <v>250</v>
      </c>
      <c r="BG181" s="25">
        <v>-2.6666666666666679</v>
      </c>
      <c r="BH181" s="118">
        <v>1</v>
      </c>
      <c r="BI181" s="118">
        <v>5</v>
      </c>
      <c r="BJ181" s="9">
        <f t="shared" si="5"/>
        <v>0.2</v>
      </c>
      <c r="BK181" s="89">
        <v>163</v>
      </c>
      <c r="BL181" s="81"/>
      <c r="BM181" s="133" t="s">
        <v>94</v>
      </c>
      <c r="BN181" s="91" t="s">
        <v>72</v>
      </c>
      <c r="BO181" s="365">
        <v>0.63888888888888928</v>
      </c>
      <c r="BP181" s="118">
        <v>5</v>
      </c>
      <c r="BQ181" s="118">
        <v>22</v>
      </c>
      <c r="BR181" s="9">
        <v>0.22727272727272727</v>
      </c>
      <c r="BS181" s="89">
        <v>164</v>
      </c>
      <c r="BU181" s="94" t="s">
        <v>194</v>
      </c>
      <c r="BV181" s="96" t="s">
        <v>195</v>
      </c>
      <c r="BW181" s="25">
        <v>-11.111111111111114</v>
      </c>
      <c r="BX181" s="118">
        <v>4</v>
      </c>
      <c r="BY181" s="118">
        <v>14</v>
      </c>
      <c r="BZ181" s="9">
        <v>0.2857142857142857</v>
      </c>
      <c r="CA181" s="89">
        <v>163</v>
      </c>
    </row>
    <row r="182" spans="1:79" ht="18.75" x14ac:dyDescent="0.3">
      <c r="A182" s="102" t="s">
        <v>299</v>
      </c>
      <c r="B182" s="91" t="s">
        <v>300</v>
      </c>
      <c r="C182" s="138">
        <v>0</v>
      </c>
      <c r="D182" s="118"/>
      <c r="E182" s="118">
        <v>9</v>
      </c>
      <c r="F182" s="9"/>
      <c r="G182" s="89">
        <v>157</v>
      </c>
      <c r="H182" s="81"/>
      <c r="I182" s="114" t="s">
        <v>353</v>
      </c>
      <c r="J182" s="96" t="s">
        <v>133</v>
      </c>
      <c r="K182" s="138">
        <v>0</v>
      </c>
      <c r="L182" s="118">
        <v>10</v>
      </c>
      <c r="M182" s="118">
        <v>10</v>
      </c>
      <c r="N182" s="9"/>
      <c r="O182" s="89">
        <v>157</v>
      </c>
      <c r="P182" s="21"/>
      <c r="Q182" s="105" t="s">
        <v>204</v>
      </c>
      <c r="R182" s="96" t="s">
        <v>206</v>
      </c>
      <c r="S182" s="138">
        <v>-3</v>
      </c>
      <c r="T182" s="118"/>
      <c r="U182" s="118">
        <v>4</v>
      </c>
      <c r="V182" s="42">
        <v>0</v>
      </c>
      <c r="W182" s="6">
        <v>156</v>
      </c>
      <c r="X182" s="81"/>
      <c r="Y182" s="188" t="s">
        <v>106</v>
      </c>
      <c r="Z182" s="91" t="s">
        <v>377</v>
      </c>
      <c r="AA182" s="25">
        <v>-1</v>
      </c>
      <c r="AB182" s="118">
        <v>0</v>
      </c>
      <c r="AC182" s="118">
        <v>2</v>
      </c>
      <c r="AD182" s="9">
        <v>0</v>
      </c>
      <c r="AE182" s="89">
        <v>164</v>
      </c>
      <c r="AF182" s="81"/>
      <c r="AG182" s="105" t="s">
        <v>148</v>
      </c>
      <c r="AH182" s="91" t="s">
        <v>412</v>
      </c>
      <c r="AI182" s="239">
        <v>0</v>
      </c>
      <c r="AJ182" s="119">
        <v>1</v>
      </c>
      <c r="AK182" s="119">
        <v>11</v>
      </c>
      <c r="AL182" s="27">
        <v>9.0909090909090912E-2</v>
      </c>
      <c r="AM182" s="119">
        <v>165</v>
      </c>
      <c r="AN182" s="81"/>
      <c r="AO182" s="98" t="s">
        <v>148</v>
      </c>
      <c r="AP182" s="96" t="s">
        <v>412</v>
      </c>
      <c r="AQ182" s="256">
        <v>0</v>
      </c>
      <c r="AR182" s="118">
        <v>1</v>
      </c>
      <c r="AS182" s="118">
        <v>11</v>
      </c>
      <c r="AT182" s="9">
        <v>9.0909090909090912E-2</v>
      </c>
      <c r="AU182" s="89">
        <v>165</v>
      </c>
      <c r="AV182" s="81"/>
      <c r="AW182" s="97" t="s">
        <v>204</v>
      </c>
      <c r="AX182" s="91" t="s">
        <v>114</v>
      </c>
      <c r="AY182" s="25">
        <v>0.375</v>
      </c>
      <c r="AZ182" s="118">
        <v>1</v>
      </c>
      <c r="BA182" s="118">
        <v>7</v>
      </c>
      <c r="BB182" s="9">
        <f t="shared" si="4"/>
        <v>0.14285714285714285</v>
      </c>
      <c r="BC182" s="89">
        <v>164</v>
      </c>
      <c r="BD182" s="81"/>
      <c r="BE182" s="101" t="s">
        <v>137</v>
      </c>
      <c r="BF182" s="91" t="s">
        <v>138</v>
      </c>
      <c r="BG182" s="25">
        <v>0.9666666666666659</v>
      </c>
      <c r="BH182" s="118">
        <v>5</v>
      </c>
      <c r="BI182" s="118">
        <v>33</v>
      </c>
      <c r="BJ182" s="9">
        <f t="shared" si="5"/>
        <v>0.15151515151515152</v>
      </c>
      <c r="BK182" s="89">
        <v>165</v>
      </c>
      <c r="BL182" s="81"/>
      <c r="BM182" s="95" t="s">
        <v>204</v>
      </c>
      <c r="BN182" s="96" t="s">
        <v>205</v>
      </c>
      <c r="BO182" s="365">
        <v>-0.25020000000000042</v>
      </c>
      <c r="BP182" s="118">
        <v>6</v>
      </c>
      <c r="BQ182" s="118">
        <v>28</v>
      </c>
      <c r="BR182" s="9">
        <v>0.21428571428571427</v>
      </c>
      <c r="BS182" s="89">
        <v>165</v>
      </c>
      <c r="BU182" s="115" t="s">
        <v>346</v>
      </c>
      <c r="BV182" s="91" t="s">
        <v>347</v>
      </c>
      <c r="BW182" s="25">
        <v>0</v>
      </c>
      <c r="BX182" s="118">
        <v>2</v>
      </c>
      <c r="BY182" s="118">
        <v>8</v>
      </c>
      <c r="BZ182" s="9">
        <v>0.25</v>
      </c>
      <c r="CA182" s="89">
        <v>165</v>
      </c>
    </row>
    <row r="183" spans="1:79" ht="18.75" x14ac:dyDescent="0.3">
      <c r="A183" s="94" t="s">
        <v>363</v>
      </c>
      <c r="B183" s="96" t="s">
        <v>364</v>
      </c>
      <c r="C183" s="138"/>
      <c r="D183" s="118"/>
      <c r="E183" s="118"/>
      <c r="F183" s="9"/>
      <c r="G183" s="89"/>
      <c r="H183" s="81"/>
      <c r="I183" s="102" t="s">
        <v>299</v>
      </c>
      <c r="J183" s="91" t="s">
        <v>300</v>
      </c>
      <c r="K183" s="138">
        <v>0</v>
      </c>
      <c r="L183" s="118"/>
      <c r="M183" s="118">
        <v>9</v>
      </c>
      <c r="N183" s="9"/>
      <c r="O183" s="89">
        <v>157</v>
      </c>
      <c r="P183" s="21"/>
      <c r="Q183" s="102" t="s">
        <v>208</v>
      </c>
      <c r="R183" s="91" t="s">
        <v>210</v>
      </c>
      <c r="S183" s="138">
        <v>0</v>
      </c>
      <c r="T183" s="118"/>
      <c r="U183" s="118">
        <v>6</v>
      </c>
      <c r="V183" s="42">
        <v>0</v>
      </c>
      <c r="W183" s="6">
        <v>156</v>
      </c>
      <c r="X183" s="81"/>
      <c r="Y183" s="98" t="s">
        <v>383</v>
      </c>
      <c r="Z183" s="91" t="s">
        <v>112</v>
      </c>
      <c r="AA183" s="25">
        <v>-2.3999999999999986</v>
      </c>
      <c r="AB183" s="118">
        <v>0</v>
      </c>
      <c r="AC183" s="118">
        <v>5</v>
      </c>
      <c r="AD183" s="9">
        <v>0</v>
      </c>
      <c r="AE183" s="89">
        <v>164</v>
      </c>
      <c r="AF183" s="81"/>
      <c r="AG183" s="115" t="s">
        <v>176</v>
      </c>
      <c r="AH183" s="91" t="s">
        <v>178</v>
      </c>
      <c r="AI183" s="138">
        <v>0</v>
      </c>
      <c r="AJ183" s="118">
        <v>1</v>
      </c>
      <c r="AK183" s="118">
        <v>12</v>
      </c>
      <c r="AL183" s="9">
        <v>8.3333333333333329E-2</v>
      </c>
      <c r="AM183" s="89">
        <v>166</v>
      </c>
      <c r="AN183" s="81"/>
      <c r="AO183" s="115" t="s">
        <v>176</v>
      </c>
      <c r="AP183" s="91" t="s">
        <v>178</v>
      </c>
      <c r="AQ183" s="256">
        <v>0</v>
      </c>
      <c r="AR183" s="118">
        <v>1</v>
      </c>
      <c r="AS183" s="118">
        <v>12</v>
      </c>
      <c r="AT183" s="9">
        <v>8.3333333333333329E-2</v>
      </c>
      <c r="AU183" s="89">
        <v>166</v>
      </c>
      <c r="AV183" s="81"/>
      <c r="AW183" s="95" t="s">
        <v>134</v>
      </c>
      <c r="AX183" s="96" t="s">
        <v>135</v>
      </c>
      <c r="AY183" s="25">
        <v>0</v>
      </c>
      <c r="AZ183" s="118">
        <v>1</v>
      </c>
      <c r="BA183" s="118">
        <v>9</v>
      </c>
      <c r="BB183" s="9">
        <f t="shared" si="4"/>
        <v>0.1111111111111111</v>
      </c>
      <c r="BC183" s="89">
        <v>166</v>
      </c>
      <c r="BD183" s="81"/>
      <c r="BE183" s="98" t="s">
        <v>196</v>
      </c>
      <c r="BF183" s="96" t="s">
        <v>198</v>
      </c>
      <c r="BG183" s="25">
        <v>0</v>
      </c>
      <c r="BH183" s="118">
        <v>1</v>
      </c>
      <c r="BI183" s="118">
        <v>7</v>
      </c>
      <c r="BJ183" s="9">
        <f t="shared" si="5"/>
        <v>0.14285714285714285</v>
      </c>
      <c r="BK183" s="89">
        <v>166</v>
      </c>
      <c r="BL183" s="81"/>
      <c r="BM183" s="16" t="s">
        <v>470</v>
      </c>
      <c r="BN183" s="96" t="s">
        <v>471</v>
      </c>
      <c r="BO183" s="187">
        <v>3.3333333334439885E-5</v>
      </c>
      <c r="BP183" s="119">
        <v>2</v>
      </c>
      <c r="BQ183" s="119">
        <v>10</v>
      </c>
      <c r="BR183" s="27">
        <v>0.2</v>
      </c>
      <c r="BS183" s="119">
        <v>166</v>
      </c>
      <c r="BU183" s="95" t="s">
        <v>144</v>
      </c>
      <c r="BV183" s="91" t="s">
        <v>145</v>
      </c>
      <c r="BW183" s="25">
        <v>-6.6666666661774343E-5</v>
      </c>
      <c r="BX183" s="118">
        <v>2</v>
      </c>
      <c r="BY183" s="118">
        <v>8</v>
      </c>
      <c r="BZ183" s="9">
        <v>0.25</v>
      </c>
      <c r="CA183" s="89">
        <v>165</v>
      </c>
    </row>
    <row r="184" spans="1:79" ht="18.75" x14ac:dyDescent="0.3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37"/>
      <c r="O184" s="21"/>
      <c r="P184" s="21"/>
      <c r="Q184" s="102" t="s">
        <v>299</v>
      </c>
      <c r="R184" s="91" t="s">
        <v>300</v>
      </c>
      <c r="S184" s="138">
        <v>0</v>
      </c>
      <c r="T184" s="118"/>
      <c r="U184" s="118">
        <v>9</v>
      </c>
      <c r="V184" s="42">
        <v>0</v>
      </c>
      <c r="W184" s="6">
        <v>156</v>
      </c>
      <c r="X184" s="81"/>
      <c r="Y184" s="102" t="s">
        <v>104</v>
      </c>
      <c r="Z184" s="96" t="s">
        <v>388</v>
      </c>
      <c r="AA184" s="229">
        <v>0</v>
      </c>
      <c r="AB184" s="119"/>
      <c r="AC184" s="119">
        <v>4</v>
      </c>
      <c r="AD184" s="27">
        <v>0</v>
      </c>
      <c r="AE184" s="119">
        <v>164</v>
      </c>
      <c r="AF184" s="81"/>
      <c r="AG184" s="105" t="s">
        <v>204</v>
      </c>
      <c r="AH184" s="96" t="s">
        <v>77</v>
      </c>
      <c r="AI184" s="138">
        <v>-2</v>
      </c>
      <c r="AJ184" s="118">
        <v>1</v>
      </c>
      <c r="AK184" s="118">
        <v>12</v>
      </c>
      <c r="AL184" s="9">
        <v>8.3333333333333329E-2</v>
      </c>
      <c r="AM184" s="89">
        <v>166</v>
      </c>
      <c r="AN184" s="81"/>
      <c r="AO184" s="105" t="s">
        <v>204</v>
      </c>
      <c r="AP184" s="96" t="s">
        <v>77</v>
      </c>
      <c r="AQ184" s="256">
        <v>-2</v>
      </c>
      <c r="AR184" s="118">
        <v>1</v>
      </c>
      <c r="AS184" s="118">
        <v>12</v>
      </c>
      <c r="AT184" s="9">
        <v>8.3333333333333329E-2</v>
      </c>
      <c r="AU184" s="89">
        <v>166</v>
      </c>
      <c r="AV184" s="81"/>
      <c r="AW184" s="115" t="s">
        <v>176</v>
      </c>
      <c r="AX184" s="91" t="s">
        <v>178</v>
      </c>
      <c r="AY184" s="256">
        <v>0</v>
      </c>
      <c r="AZ184" s="118">
        <v>1</v>
      </c>
      <c r="BA184" s="118">
        <v>12</v>
      </c>
      <c r="BB184" s="9">
        <f t="shared" si="4"/>
        <v>8.3333333333333329E-2</v>
      </c>
      <c r="BC184" s="89">
        <v>167</v>
      </c>
      <c r="BD184" s="81"/>
      <c r="BE184" s="97" t="s">
        <v>204</v>
      </c>
      <c r="BF184" s="91" t="s">
        <v>114</v>
      </c>
      <c r="BG184" s="25">
        <v>0.375</v>
      </c>
      <c r="BH184" s="118">
        <v>1</v>
      </c>
      <c r="BI184" s="118">
        <v>7</v>
      </c>
      <c r="BJ184" s="9">
        <f t="shared" si="5"/>
        <v>0.14285714285714285</v>
      </c>
      <c r="BK184" s="89">
        <v>166</v>
      </c>
      <c r="BL184" s="81"/>
      <c r="BM184" s="16" t="s">
        <v>456</v>
      </c>
      <c r="BN184" s="91" t="s">
        <v>457</v>
      </c>
      <c r="BO184" s="365">
        <v>-0.33333333333333393</v>
      </c>
      <c r="BP184" s="118">
        <v>1</v>
      </c>
      <c r="BQ184" s="118">
        <v>5</v>
      </c>
      <c r="BR184" s="389">
        <v>0.2</v>
      </c>
      <c r="BS184" s="89">
        <v>166</v>
      </c>
      <c r="BU184" s="99" t="s">
        <v>322</v>
      </c>
      <c r="BV184" s="91" t="s">
        <v>91</v>
      </c>
      <c r="BW184" s="25">
        <v>0.40000000000000036</v>
      </c>
      <c r="BX184" s="118">
        <v>1</v>
      </c>
      <c r="BY184" s="118">
        <v>4</v>
      </c>
      <c r="BZ184" s="9">
        <v>0.25</v>
      </c>
      <c r="CA184" s="89">
        <v>165</v>
      </c>
    </row>
    <row r="185" spans="1:79" ht="18.75" x14ac:dyDescent="0.3">
      <c r="A185" s="88"/>
      <c r="B185" s="88"/>
      <c r="C185" s="6"/>
      <c r="D185" s="6"/>
      <c r="E185" s="6"/>
      <c r="F185" s="6"/>
      <c r="G185" s="6"/>
      <c r="H185" s="81"/>
      <c r="I185" s="81"/>
      <c r="J185" s="81"/>
      <c r="K185" s="81"/>
      <c r="L185" s="81"/>
      <c r="M185" s="81"/>
      <c r="N185" s="37"/>
      <c r="O185" s="21"/>
      <c r="P185" s="21"/>
      <c r="Q185" s="115" t="s">
        <v>247</v>
      </c>
      <c r="R185" s="91" t="s">
        <v>114</v>
      </c>
      <c r="S185" s="138">
        <v>-1</v>
      </c>
      <c r="T185" s="118"/>
      <c r="U185" s="118">
        <v>2</v>
      </c>
      <c r="V185" s="42">
        <v>0</v>
      </c>
      <c r="W185" s="6">
        <v>156</v>
      </c>
      <c r="X185" s="81"/>
      <c r="Y185" s="98" t="s">
        <v>125</v>
      </c>
      <c r="Z185" s="96" t="s">
        <v>126</v>
      </c>
      <c r="AA185" s="138">
        <v>0</v>
      </c>
      <c r="AB185" s="118"/>
      <c r="AC185" s="118">
        <v>7</v>
      </c>
      <c r="AD185" s="9">
        <v>0</v>
      </c>
      <c r="AE185" s="89">
        <v>164</v>
      </c>
      <c r="AF185" s="81"/>
      <c r="AG185" s="90" t="s">
        <v>316</v>
      </c>
      <c r="AH185" s="91" t="s">
        <v>69</v>
      </c>
      <c r="AI185" s="138">
        <v>1.8348000000000013</v>
      </c>
      <c r="AJ185" s="118">
        <v>1</v>
      </c>
      <c r="AK185" s="118">
        <v>16</v>
      </c>
      <c r="AL185" s="9">
        <v>6.25E-2</v>
      </c>
      <c r="AM185" s="89">
        <v>168</v>
      </c>
      <c r="AN185" s="81"/>
      <c r="AO185" s="90" t="s">
        <v>316</v>
      </c>
      <c r="AP185" s="91" t="s">
        <v>69</v>
      </c>
      <c r="AQ185" s="256">
        <v>1.8348000000000013</v>
      </c>
      <c r="AR185" s="118">
        <v>1</v>
      </c>
      <c r="AS185" s="118">
        <v>16</v>
      </c>
      <c r="AT185" s="9">
        <v>6.25E-2</v>
      </c>
      <c r="AU185" s="89">
        <v>168</v>
      </c>
      <c r="AV185" s="81"/>
      <c r="AW185" s="98" t="s">
        <v>204</v>
      </c>
      <c r="AX185" s="96" t="s">
        <v>77</v>
      </c>
      <c r="AY185" s="256">
        <v>-2</v>
      </c>
      <c r="AZ185" s="118">
        <v>1</v>
      </c>
      <c r="BA185" s="118">
        <v>12</v>
      </c>
      <c r="BB185" s="9">
        <f t="shared" si="4"/>
        <v>8.3333333333333329E-2</v>
      </c>
      <c r="BC185" s="89">
        <v>168</v>
      </c>
      <c r="BD185" s="81"/>
      <c r="BE185" s="95" t="s">
        <v>134</v>
      </c>
      <c r="BF185" s="96" t="s">
        <v>135</v>
      </c>
      <c r="BG185" s="25">
        <v>0</v>
      </c>
      <c r="BH185" s="118">
        <v>1</v>
      </c>
      <c r="BI185" s="118">
        <v>9</v>
      </c>
      <c r="BJ185" s="9">
        <f t="shared" si="5"/>
        <v>0.1111111111111111</v>
      </c>
      <c r="BK185" s="89">
        <v>168</v>
      </c>
      <c r="BL185" s="81"/>
      <c r="BM185" s="105" t="s">
        <v>439</v>
      </c>
      <c r="BN185" s="91" t="s">
        <v>215</v>
      </c>
      <c r="BO185" s="187">
        <v>0.66666666666666785</v>
      </c>
      <c r="BP185" s="119">
        <v>1</v>
      </c>
      <c r="BQ185" s="119">
        <v>5</v>
      </c>
      <c r="BR185" s="27">
        <v>0.2</v>
      </c>
      <c r="BS185" s="119">
        <v>166</v>
      </c>
      <c r="BU185" s="98" t="s">
        <v>107</v>
      </c>
      <c r="BV185" s="91" t="s">
        <v>108</v>
      </c>
      <c r="BW185" s="25">
        <v>1.9085999999999999</v>
      </c>
      <c r="BX185" s="118">
        <v>8</v>
      </c>
      <c r="BY185" s="118">
        <v>34</v>
      </c>
      <c r="BZ185" s="9">
        <v>0.23529411764705882</v>
      </c>
      <c r="CA185" s="89">
        <v>168</v>
      </c>
    </row>
    <row r="186" spans="1:79" ht="18.75" x14ac:dyDescent="0.3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37"/>
      <c r="O186" s="81"/>
      <c r="P186" s="81"/>
      <c r="Q186" s="408"/>
      <c r="R186" s="409"/>
      <c r="S186" s="410"/>
      <c r="T186" s="411"/>
      <c r="U186" s="410"/>
      <c r="V186" s="20"/>
      <c r="W186" s="20"/>
      <c r="X186" s="81"/>
      <c r="Y186" s="114" t="s">
        <v>155</v>
      </c>
      <c r="Z186" s="96" t="s">
        <v>156</v>
      </c>
      <c r="AA186" s="138">
        <v>0</v>
      </c>
      <c r="AB186" s="118"/>
      <c r="AC186" s="118">
        <v>4</v>
      </c>
      <c r="AD186" s="9">
        <v>0</v>
      </c>
      <c r="AE186" s="89">
        <v>164</v>
      </c>
      <c r="AF186" s="81"/>
      <c r="AG186" s="105" t="s">
        <v>407</v>
      </c>
      <c r="AH186" s="91" t="s">
        <v>408</v>
      </c>
      <c r="AI186" s="242">
        <v>0</v>
      </c>
      <c r="AJ186" s="118">
        <v>0</v>
      </c>
      <c r="AK186" s="118">
        <v>1</v>
      </c>
      <c r="AL186" s="9">
        <v>0</v>
      </c>
      <c r="AM186" s="89">
        <v>169</v>
      </c>
      <c r="AN186" s="81"/>
      <c r="AO186" s="92" t="s">
        <v>23</v>
      </c>
      <c r="AP186" s="93" t="s">
        <v>24</v>
      </c>
      <c r="AQ186" s="256">
        <v>-0.29999999999999893</v>
      </c>
      <c r="AR186" s="118">
        <v>0</v>
      </c>
      <c r="AS186" s="118">
        <v>3</v>
      </c>
      <c r="AT186" s="9">
        <v>0</v>
      </c>
      <c r="AU186" s="89">
        <v>169</v>
      </c>
      <c r="AV186" s="81"/>
      <c r="AW186" s="90" t="s">
        <v>316</v>
      </c>
      <c r="AX186" s="91" t="s">
        <v>69</v>
      </c>
      <c r="AY186" s="25">
        <v>1.8348000000000013</v>
      </c>
      <c r="AZ186" s="118">
        <v>1</v>
      </c>
      <c r="BA186" s="118">
        <v>16</v>
      </c>
      <c r="BB186" s="9">
        <f t="shared" si="4"/>
        <v>6.25E-2</v>
      </c>
      <c r="BC186" s="89">
        <v>169</v>
      </c>
      <c r="BD186" s="81"/>
      <c r="BE186" s="115" t="s">
        <v>176</v>
      </c>
      <c r="BF186" s="91" t="s">
        <v>178</v>
      </c>
      <c r="BG186" s="25">
        <v>0</v>
      </c>
      <c r="BH186" s="118">
        <v>1</v>
      </c>
      <c r="BI186" s="118">
        <v>12</v>
      </c>
      <c r="BJ186" s="9">
        <f t="shared" si="5"/>
        <v>8.3333333333333329E-2</v>
      </c>
      <c r="BK186" s="89">
        <v>169</v>
      </c>
      <c r="BL186" s="81"/>
      <c r="BM186" s="102" t="s">
        <v>249</v>
      </c>
      <c r="BN186" s="91" t="s">
        <v>250</v>
      </c>
      <c r="BO186" s="365">
        <v>-2.6666666666666679</v>
      </c>
      <c r="BP186" s="118">
        <v>1</v>
      </c>
      <c r="BQ186" s="118">
        <v>5</v>
      </c>
      <c r="BR186" s="9">
        <v>0.2</v>
      </c>
      <c r="BS186" s="89">
        <v>166</v>
      </c>
      <c r="BU186" s="102" t="s">
        <v>94</v>
      </c>
      <c r="BV186" s="91" t="s">
        <v>72</v>
      </c>
      <c r="BW186" s="25">
        <v>0.63888888888888928</v>
      </c>
      <c r="BX186" s="118">
        <v>5</v>
      </c>
      <c r="BY186" s="118">
        <v>22</v>
      </c>
      <c r="BZ186" s="9">
        <v>0.22727272727272727</v>
      </c>
      <c r="CA186" s="89">
        <v>169</v>
      </c>
    </row>
    <row r="187" spans="1:79" ht="18.75" x14ac:dyDescent="0.3">
      <c r="A187" s="88"/>
      <c r="B187" s="88"/>
      <c r="C187" s="6"/>
      <c r="D187" s="6"/>
      <c r="E187" s="6"/>
      <c r="F187" s="45"/>
      <c r="G187" s="6"/>
      <c r="H187" s="81"/>
      <c r="I187" s="81"/>
      <c r="J187" s="81"/>
      <c r="K187" s="81"/>
      <c r="L187" s="81"/>
      <c r="M187" s="81"/>
      <c r="N187" s="37"/>
      <c r="O187" s="81"/>
      <c r="P187" s="81"/>
      <c r="Q187" s="81"/>
      <c r="R187" s="81"/>
      <c r="S187" s="81"/>
      <c r="T187" s="57"/>
      <c r="U187" s="57"/>
      <c r="V187" s="81"/>
      <c r="W187" s="81"/>
      <c r="X187" s="81"/>
      <c r="Y187" s="115" t="s">
        <v>157</v>
      </c>
      <c r="Z187" s="91" t="s">
        <v>158</v>
      </c>
      <c r="AA187" s="138">
        <v>0</v>
      </c>
      <c r="AB187" s="118"/>
      <c r="AC187" s="118">
        <v>3</v>
      </c>
      <c r="AD187" s="9">
        <v>0</v>
      </c>
      <c r="AE187" s="89">
        <v>164</v>
      </c>
      <c r="AF187" s="81"/>
      <c r="AG187" s="114" t="s">
        <v>417</v>
      </c>
      <c r="AH187" s="91" t="s">
        <v>68</v>
      </c>
      <c r="AI187" s="239">
        <v>0</v>
      </c>
      <c r="AJ187" s="119">
        <v>0</v>
      </c>
      <c r="AK187" s="119">
        <v>1</v>
      </c>
      <c r="AL187" s="27">
        <v>0</v>
      </c>
      <c r="AM187" s="119">
        <v>169</v>
      </c>
      <c r="AN187" s="81"/>
      <c r="AO187" s="99" t="s">
        <v>26</v>
      </c>
      <c r="AP187" s="91" t="s">
        <v>27</v>
      </c>
      <c r="AQ187" s="256">
        <v>-0.5</v>
      </c>
      <c r="AR187" s="118">
        <v>0</v>
      </c>
      <c r="AS187" s="118">
        <v>4</v>
      </c>
      <c r="AT187" s="9">
        <v>0</v>
      </c>
      <c r="AU187" s="89">
        <v>169</v>
      </c>
      <c r="AV187" s="81"/>
      <c r="AW187" s="92" t="s">
        <v>22</v>
      </c>
      <c r="AX187" s="100" t="s">
        <v>25</v>
      </c>
      <c r="AY187" s="25">
        <v>-2.2857142857142847</v>
      </c>
      <c r="AZ187" s="118">
        <v>0</v>
      </c>
      <c r="BA187" s="118">
        <v>3</v>
      </c>
      <c r="BB187" s="9">
        <f t="shared" si="4"/>
        <v>0</v>
      </c>
      <c r="BC187" s="89">
        <v>170</v>
      </c>
      <c r="BD187" s="81"/>
      <c r="BE187" s="98" t="s">
        <v>204</v>
      </c>
      <c r="BF187" s="96" t="s">
        <v>77</v>
      </c>
      <c r="BG187" s="25">
        <v>-2</v>
      </c>
      <c r="BH187" s="118">
        <v>1</v>
      </c>
      <c r="BI187" s="118">
        <v>12</v>
      </c>
      <c r="BJ187" s="9">
        <f t="shared" si="5"/>
        <v>8.3333333333333329E-2</v>
      </c>
      <c r="BK187" s="89">
        <v>169</v>
      </c>
      <c r="BL187" s="81"/>
      <c r="BM187" s="101" t="s">
        <v>137</v>
      </c>
      <c r="BN187" s="91" t="s">
        <v>138</v>
      </c>
      <c r="BO187" s="365">
        <v>0.9666666666666659</v>
      </c>
      <c r="BP187" s="118">
        <v>5</v>
      </c>
      <c r="BQ187" s="118">
        <v>33</v>
      </c>
      <c r="BR187" s="9">
        <v>0.15151515151515152</v>
      </c>
      <c r="BS187" s="89">
        <v>170</v>
      </c>
      <c r="BU187" s="95" t="s">
        <v>204</v>
      </c>
      <c r="BV187" s="96" t="s">
        <v>205</v>
      </c>
      <c r="BW187" s="25">
        <v>-0.25020000000000042</v>
      </c>
      <c r="BX187" s="118">
        <v>6</v>
      </c>
      <c r="BY187" s="118">
        <v>28</v>
      </c>
      <c r="BZ187" s="9">
        <v>0.21428571428571427</v>
      </c>
      <c r="CA187" s="89">
        <v>170</v>
      </c>
    </row>
    <row r="188" spans="1:79" ht="18.75" x14ac:dyDescent="0.3">
      <c r="A188" s="81"/>
      <c r="B188" s="81"/>
      <c r="C188" s="81"/>
      <c r="D188" s="81"/>
      <c r="E188" s="81"/>
      <c r="F188" s="37"/>
      <c r="G188" s="81"/>
      <c r="H188" s="81"/>
      <c r="I188" s="81"/>
      <c r="J188" s="81"/>
      <c r="K188" s="81"/>
      <c r="L188" s="81"/>
      <c r="M188" s="81"/>
      <c r="N188" s="37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117" t="s">
        <v>191</v>
      </c>
      <c r="Z188" s="91" t="s">
        <v>370</v>
      </c>
      <c r="AA188" s="138">
        <v>-0.5</v>
      </c>
      <c r="AB188" s="118"/>
      <c r="AC188" s="118">
        <v>2</v>
      </c>
      <c r="AD188" s="9">
        <v>0</v>
      </c>
      <c r="AE188" s="89">
        <v>164</v>
      </c>
      <c r="AF188" s="81"/>
      <c r="AG188" s="94" t="s">
        <v>338</v>
      </c>
      <c r="AH188" s="96" t="s">
        <v>418</v>
      </c>
      <c r="AI188" s="239">
        <v>-1</v>
      </c>
      <c r="AJ188" s="119">
        <v>0</v>
      </c>
      <c r="AK188" s="119">
        <v>1</v>
      </c>
      <c r="AL188" s="27">
        <v>0</v>
      </c>
      <c r="AM188" s="119">
        <v>169</v>
      </c>
      <c r="AN188" s="81"/>
      <c r="AO188" s="97" t="s">
        <v>407</v>
      </c>
      <c r="AP188" s="91" t="s">
        <v>408</v>
      </c>
      <c r="AQ188" s="256">
        <v>0</v>
      </c>
      <c r="AR188" s="118">
        <v>0</v>
      </c>
      <c r="AS188" s="118">
        <v>1</v>
      </c>
      <c r="AT188" s="9">
        <v>0</v>
      </c>
      <c r="AU188" s="89">
        <v>169</v>
      </c>
      <c r="AV188" s="81"/>
      <c r="AW188" s="99" t="s">
        <v>26</v>
      </c>
      <c r="AX188" s="91" t="s">
        <v>27</v>
      </c>
      <c r="AY188" s="25">
        <v>-0.5</v>
      </c>
      <c r="AZ188" s="118">
        <v>0</v>
      </c>
      <c r="BA188" s="118">
        <v>4</v>
      </c>
      <c r="BB188" s="9">
        <f t="shared" si="4"/>
        <v>0</v>
      </c>
      <c r="BC188" s="89">
        <v>170</v>
      </c>
      <c r="BD188" s="81"/>
      <c r="BE188" s="102" t="s">
        <v>63</v>
      </c>
      <c r="BF188" s="96" t="s">
        <v>375</v>
      </c>
      <c r="BG188" s="187">
        <v>2.2222222220591448E-5</v>
      </c>
      <c r="BH188" s="119">
        <v>1</v>
      </c>
      <c r="BI188" s="119">
        <v>14</v>
      </c>
      <c r="BJ188" s="27">
        <f t="shared" si="5"/>
        <v>7.1428571428571425E-2</v>
      </c>
      <c r="BK188" s="119">
        <v>171</v>
      </c>
      <c r="BL188" s="81"/>
      <c r="BM188" s="98" t="s">
        <v>196</v>
      </c>
      <c r="BN188" s="96" t="s">
        <v>198</v>
      </c>
      <c r="BO188" s="365">
        <v>0</v>
      </c>
      <c r="BP188" s="118">
        <v>1</v>
      </c>
      <c r="BQ188" s="118">
        <v>7</v>
      </c>
      <c r="BR188" s="9">
        <v>0.14285714285714285</v>
      </c>
      <c r="BS188" s="89">
        <v>171</v>
      </c>
      <c r="BU188" s="105" t="s">
        <v>397</v>
      </c>
      <c r="BV188" s="96" t="s">
        <v>131</v>
      </c>
      <c r="BW188" s="187">
        <v>0.25</v>
      </c>
      <c r="BX188" s="119">
        <v>4</v>
      </c>
      <c r="BY188" s="119">
        <v>19</v>
      </c>
      <c r="BZ188" s="27">
        <v>0.21052631578947367</v>
      </c>
      <c r="CA188" s="119">
        <v>171</v>
      </c>
    </row>
    <row r="189" spans="1:79" ht="18.75" x14ac:dyDescent="0.3">
      <c r="A189" s="81"/>
      <c r="B189" s="81"/>
      <c r="C189" s="81"/>
      <c r="D189" s="81"/>
      <c r="E189" s="81"/>
      <c r="F189" s="37"/>
      <c r="G189" s="81"/>
      <c r="H189" s="81"/>
      <c r="I189" s="81"/>
      <c r="J189" s="81"/>
      <c r="K189" s="81"/>
      <c r="L189" s="81"/>
      <c r="M189" s="81"/>
      <c r="N189" s="37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99" t="s">
        <v>201</v>
      </c>
      <c r="Z189" s="91" t="s">
        <v>203</v>
      </c>
      <c r="AA189" s="138">
        <v>0</v>
      </c>
      <c r="AB189" s="118"/>
      <c r="AC189" s="118">
        <v>23</v>
      </c>
      <c r="AD189" s="9">
        <v>0</v>
      </c>
      <c r="AE189" s="89">
        <v>164</v>
      </c>
      <c r="AF189" s="81"/>
      <c r="AG189" s="188" t="s">
        <v>106</v>
      </c>
      <c r="AH189" s="91" t="s">
        <v>377</v>
      </c>
      <c r="AI189" s="25">
        <v>-1</v>
      </c>
      <c r="AJ189" s="118">
        <v>0</v>
      </c>
      <c r="AK189" s="118">
        <v>2</v>
      </c>
      <c r="AL189" s="9">
        <v>0</v>
      </c>
      <c r="AM189" s="89">
        <v>169</v>
      </c>
      <c r="AN189" s="81"/>
      <c r="AO189" s="115" t="s">
        <v>63</v>
      </c>
      <c r="AP189" s="96" t="s">
        <v>375</v>
      </c>
      <c r="AQ189" s="256">
        <v>-0.77779999999999916</v>
      </c>
      <c r="AR189" s="118">
        <v>0</v>
      </c>
      <c r="AS189" s="118">
        <v>9</v>
      </c>
      <c r="AT189" s="9">
        <v>0</v>
      </c>
      <c r="AU189" s="89">
        <v>169</v>
      </c>
      <c r="AV189" s="81"/>
      <c r="AW189" s="98" t="s">
        <v>60</v>
      </c>
      <c r="AX189" s="91" t="s">
        <v>438</v>
      </c>
      <c r="AY189" s="187">
        <v>-1.5</v>
      </c>
      <c r="AZ189" s="119">
        <v>0</v>
      </c>
      <c r="BA189" s="119">
        <v>4</v>
      </c>
      <c r="BB189" s="27">
        <f t="shared" si="4"/>
        <v>0</v>
      </c>
      <c r="BC189" s="119">
        <v>170</v>
      </c>
      <c r="BD189" s="81"/>
      <c r="BE189" s="94" t="s">
        <v>63</v>
      </c>
      <c r="BF189" s="91" t="s">
        <v>64</v>
      </c>
      <c r="BG189" s="187">
        <v>4.4444444441182895E-5</v>
      </c>
      <c r="BH189" s="119">
        <v>1</v>
      </c>
      <c r="BI189" s="119">
        <v>15</v>
      </c>
      <c r="BJ189" s="27">
        <f t="shared" si="5"/>
        <v>6.6666666666666666E-2</v>
      </c>
      <c r="BK189" s="119">
        <v>172</v>
      </c>
      <c r="BL189" s="81"/>
      <c r="BM189" s="97" t="s">
        <v>204</v>
      </c>
      <c r="BN189" s="91" t="s">
        <v>114</v>
      </c>
      <c r="BO189" s="365">
        <v>0.375</v>
      </c>
      <c r="BP189" s="118">
        <v>1</v>
      </c>
      <c r="BQ189" s="118">
        <v>7</v>
      </c>
      <c r="BR189" s="9">
        <v>0.14285714285714285</v>
      </c>
      <c r="BS189" s="89">
        <v>171</v>
      </c>
      <c r="BU189" s="16" t="s">
        <v>456</v>
      </c>
      <c r="BV189" s="91" t="s">
        <v>457</v>
      </c>
      <c r="BW189" s="25">
        <v>-0.33333333333333393</v>
      </c>
      <c r="BX189" s="118">
        <v>1</v>
      </c>
      <c r="BY189" s="118">
        <v>5</v>
      </c>
      <c r="BZ189" s="389">
        <v>0.2</v>
      </c>
      <c r="CA189" s="89">
        <v>172</v>
      </c>
    </row>
    <row r="190" spans="1:79" ht="18.75" x14ac:dyDescent="0.3">
      <c r="A190" s="81"/>
      <c r="B190" s="81"/>
      <c r="C190" s="81"/>
      <c r="D190" s="81"/>
      <c r="E190" s="81"/>
      <c r="F190" s="37"/>
      <c r="G190" s="81"/>
      <c r="H190" s="81"/>
      <c r="I190" s="81"/>
      <c r="J190" s="81"/>
      <c r="K190" s="81"/>
      <c r="L190" s="81"/>
      <c r="M190" s="81"/>
      <c r="N190" s="37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105" t="s">
        <v>204</v>
      </c>
      <c r="Z190" s="96" t="s">
        <v>206</v>
      </c>
      <c r="AA190" s="138">
        <v>-3</v>
      </c>
      <c r="AB190" s="118"/>
      <c r="AC190" s="118">
        <v>4</v>
      </c>
      <c r="AD190" s="9">
        <v>0</v>
      </c>
      <c r="AE190" s="89">
        <v>164</v>
      </c>
      <c r="AF190" s="81"/>
      <c r="AG190" s="117" t="s">
        <v>191</v>
      </c>
      <c r="AH190" s="91" t="s">
        <v>370</v>
      </c>
      <c r="AI190" s="138">
        <v>-0.5</v>
      </c>
      <c r="AJ190" s="118">
        <v>0</v>
      </c>
      <c r="AK190" s="118">
        <v>2</v>
      </c>
      <c r="AL190" s="9">
        <v>0</v>
      </c>
      <c r="AM190" s="89">
        <v>169</v>
      </c>
      <c r="AN190" s="81"/>
      <c r="AO190" s="188" t="s">
        <v>106</v>
      </c>
      <c r="AP190" s="91" t="s">
        <v>377</v>
      </c>
      <c r="AQ190" s="256">
        <v>-1</v>
      </c>
      <c r="AR190" s="118">
        <v>0</v>
      </c>
      <c r="AS190" s="118">
        <v>2</v>
      </c>
      <c r="AT190" s="9">
        <v>0</v>
      </c>
      <c r="AU190" s="89">
        <v>169</v>
      </c>
      <c r="AV190" s="81"/>
      <c r="AW190" s="102" t="s">
        <v>63</v>
      </c>
      <c r="AX190" s="96" t="s">
        <v>375</v>
      </c>
      <c r="AY190" s="25">
        <v>-0.77779999999999916</v>
      </c>
      <c r="AZ190" s="118">
        <v>0</v>
      </c>
      <c r="BA190" s="118">
        <v>9</v>
      </c>
      <c r="BB190" s="9">
        <f t="shared" si="4"/>
        <v>0</v>
      </c>
      <c r="BC190" s="89">
        <v>170</v>
      </c>
      <c r="BD190" s="81"/>
      <c r="BE190" s="90" t="s">
        <v>316</v>
      </c>
      <c r="BF190" s="91" t="s">
        <v>69</v>
      </c>
      <c r="BG190" s="25">
        <v>1.8348000000000013</v>
      </c>
      <c r="BH190" s="118">
        <v>1</v>
      </c>
      <c r="BI190" s="118">
        <v>16</v>
      </c>
      <c r="BJ190" s="9">
        <f t="shared" si="5"/>
        <v>6.25E-2</v>
      </c>
      <c r="BK190" s="89">
        <v>173</v>
      </c>
      <c r="BL190" s="81"/>
      <c r="BM190" s="95" t="s">
        <v>134</v>
      </c>
      <c r="BN190" s="96" t="s">
        <v>135</v>
      </c>
      <c r="BO190" s="365">
        <v>0</v>
      </c>
      <c r="BP190" s="118">
        <v>1</v>
      </c>
      <c r="BQ190" s="118">
        <v>9</v>
      </c>
      <c r="BR190" s="9">
        <v>0.1111111111111111</v>
      </c>
      <c r="BS190" s="89">
        <v>173</v>
      </c>
      <c r="BU190" s="105" t="s">
        <v>439</v>
      </c>
      <c r="BV190" s="91" t="s">
        <v>215</v>
      </c>
      <c r="BW190" s="25">
        <v>0.66666666666666785</v>
      </c>
      <c r="BX190" s="118">
        <v>1</v>
      </c>
      <c r="BY190" s="118">
        <v>5</v>
      </c>
      <c r="BZ190" s="9">
        <v>0.2</v>
      </c>
      <c r="CA190" s="89">
        <v>172</v>
      </c>
    </row>
    <row r="191" spans="1:79" ht="18.75" x14ac:dyDescent="0.3">
      <c r="A191" s="81"/>
      <c r="B191" s="81"/>
      <c r="C191" s="81"/>
      <c r="D191" s="81"/>
      <c r="E191" s="81"/>
      <c r="F191" s="37"/>
      <c r="G191" s="81"/>
      <c r="H191" s="81"/>
      <c r="I191" s="81"/>
      <c r="J191" s="81"/>
      <c r="K191" s="81"/>
      <c r="L191" s="81"/>
      <c r="M191" s="81"/>
      <c r="N191" s="37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102" t="s">
        <v>208</v>
      </c>
      <c r="Z191" s="91" t="s">
        <v>210</v>
      </c>
      <c r="AA191" s="138">
        <v>0</v>
      </c>
      <c r="AB191" s="118"/>
      <c r="AC191" s="118">
        <v>6</v>
      </c>
      <c r="AD191" s="9">
        <v>0</v>
      </c>
      <c r="AE191" s="89">
        <v>164</v>
      </c>
      <c r="AF191" s="81"/>
      <c r="AG191" s="115" t="s">
        <v>247</v>
      </c>
      <c r="AH191" s="91" t="s">
        <v>114</v>
      </c>
      <c r="AI191" s="138">
        <v>-1</v>
      </c>
      <c r="AJ191" s="118">
        <v>0</v>
      </c>
      <c r="AK191" s="118">
        <v>2</v>
      </c>
      <c r="AL191" s="9">
        <v>0</v>
      </c>
      <c r="AM191" s="89">
        <v>169</v>
      </c>
      <c r="AN191" s="81"/>
      <c r="AO191" s="98" t="s">
        <v>383</v>
      </c>
      <c r="AP191" s="91" t="s">
        <v>112</v>
      </c>
      <c r="AQ191" s="256">
        <v>-2.3999999999999986</v>
      </c>
      <c r="AR191" s="118">
        <v>0</v>
      </c>
      <c r="AS191" s="118">
        <v>5</v>
      </c>
      <c r="AT191" s="9">
        <v>0</v>
      </c>
      <c r="AU191" s="89">
        <v>169</v>
      </c>
      <c r="AV191" s="81"/>
      <c r="AW191" s="188" t="s">
        <v>106</v>
      </c>
      <c r="AX191" s="91" t="s">
        <v>377</v>
      </c>
      <c r="AY191" s="25">
        <v>-1</v>
      </c>
      <c r="AZ191" s="118">
        <v>0</v>
      </c>
      <c r="BA191" s="118">
        <v>2</v>
      </c>
      <c r="BB191" s="9">
        <f t="shared" si="4"/>
        <v>0</v>
      </c>
      <c r="BC191" s="89">
        <v>170</v>
      </c>
      <c r="BD191" s="81"/>
      <c r="BE191" s="316" t="s">
        <v>23</v>
      </c>
      <c r="BF191" s="93" t="s">
        <v>24</v>
      </c>
      <c r="BG191" s="25">
        <v>-0.29999999999999893</v>
      </c>
      <c r="BH191" s="118">
        <v>0</v>
      </c>
      <c r="BI191" s="118">
        <v>3</v>
      </c>
      <c r="BJ191" s="9">
        <f t="shared" si="5"/>
        <v>0</v>
      </c>
      <c r="BK191" s="89">
        <v>174</v>
      </c>
      <c r="BL191" s="81"/>
      <c r="BM191" s="115" t="s">
        <v>176</v>
      </c>
      <c r="BN191" s="91" t="s">
        <v>178</v>
      </c>
      <c r="BO191" s="365">
        <v>0</v>
      </c>
      <c r="BP191" s="118">
        <v>1</v>
      </c>
      <c r="BQ191" s="118">
        <v>12</v>
      </c>
      <c r="BR191" s="9">
        <v>8.3333333333333329E-2</v>
      </c>
      <c r="BS191" s="89">
        <v>174</v>
      </c>
      <c r="BU191" s="115" t="s">
        <v>504</v>
      </c>
      <c r="BV191" s="96" t="s">
        <v>156</v>
      </c>
      <c r="BW191" s="187">
        <v>-0.16666666666666607</v>
      </c>
      <c r="BX191" s="119">
        <v>1</v>
      </c>
      <c r="BY191" s="119">
        <v>5</v>
      </c>
      <c r="BZ191" s="27">
        <v>0.2</v>
      </c>
      <c r="CA191" s="119">
        <v>172</v>
      </c>
    </row>
    <row r="192" spans="1:79" x14ac:dyDescent="0.25">
      <c r="A192" s="81"/>
      <c r="B192" s="81"/>
      <c r="C192" s="81"/>
      <c r="D192" s="81"/>
      <c r="E192" s="81"/>
      <c r="F192" s="37"/>
      <c r="G192" s="81"/>
      <c r="H192" s="81"/>
      <c r="I192" s="81"/>
      <c r="J192" s="81"/>
      <c r="K192" s="81"/>
      <c r="L192" s="81"/>
      <c r="M192" s="81"/>
      <c r="N192" s="37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115" t="s">
        <v>247</v>
      </c>
      <c r="Z192" s="91" t="s">
        <v>114</v>
      </c>
      <c r="AA192" s="138">
        <v>-1</v>
      </c>
      <c r="AB192" s="118"/>
      <c r="AC192" s="118">
        <v>2</v>
      </c>
      <c r="AD192" s="9">
        <v>0</v>
      </c>
      <c r="AE192" s="89">
        <v>164</v>
      </c>
      <c r="AF192" s="81"/>
      <c r="AG192" s="92" t="s">
        <v>23</v>
      </c>
      <c r="AH192" s="93" t="s">
        <v>24</v>
      </c>
      <c r="AI192" s="138">
        <v>-0.29999999999999893</v>
      </c>
      <c r="AJ192" s="118">
        <v>0</v>
      </c>
      <c r="AK192" s="118">
        <v>3</v>
      </c>
      <c r="AL192" s="9">
        <v>0</v>
      </c>
      <c r="AM192" s="89">
        <v>169</v>
      </c>
      <c r="AN192" s="81"/>
      <c r="AO192" s="114" t="s">
        <v>417</v>
      </c>
      <c r="AP192" s="91" t="s">
        <v>68</v>
      </c>
      <c r="AQ192" s="242">
        <v>0</v>
      </c>
      <c r="AR192" s="118">
        <v>0</v>
      </c>
      <c r="AS192" s="118">
        <v>1</v>
      </c>
      <c r="AT192" s="9">
        <v>0</v>
      </c>
      <c r="AU192" s="89">
        <v>169</v>
      </c>
      <c r="AV192" s="81"/>
      <c r="AW192" s="95" t="s">
        <v>383</v>
      </c>
      <c r="AX192" s="91" t="s">
        <v>112</v>
      </c>
      <c r="AY192" s="25">
        <v>-2.3999999999999986</v>
      </c>
      <c r="AZ192" s="118">
        <v>0</v>
      </c>
      <c r="BA192" s="118">
        <v>5</v>
      </c>
      <c r="BB192" s="9">
        <f t="shared" si="4"/>
        <v>0</v>
      </c>
      <c r="BC192" s="89">
        <v>170</v>
      </c>
      <c r="BD192" s="81"/>
      <c r="BE192" s="99" t="s">
        <v>26</v>
      </c>
      <c r="BF192" s="91" t="s">
        <v>27</v>
      </c>
      <c r="BG192" s="25">
        <v>-0.5</v>
      </c>
      <c r="BH192" s="118">
        <v>0</v>
      </c>
      <c r="BI192" s="118">
        <v>4</v>
      </c>
      <c r="BJ192" s="9">
        <f t="shared" si="5"/>
        <v>0</v>
      </c>
      <c r="BK192" s="89">
        <v>174</v>
      </c>
      <c r="BL192" s="81"/>
      <c r="BM192" s="98" t="s">
        <v>204</v>
      </c>
      <c r="BN192" s="96" t="s">
        <v>77</v>
      </c>
      <c r="BO192" s="365">
        <v>-2</v>
      </c>
      <c r="BP192" s="118">
        <v>1</v>
      </c>
      <c r="BQ192" s="118">
        <v>12</v>
      </c>
      <c r="BR192" s="9">
        <v>8.3333333333333329E-2</v>
      </c>
      <c r="BS192" s="89">
        <v>174</v>
      </c>
      <c r="BU192" s="102" t="s">
        <v>249</v>
      </c>
      <c r="BV192" s="91" t="s">
        <v>250</v>
      </c>
      <c r="BW192" s="25">
        <v>-2.6666666666666679</v>
      </c>
      <c r="BX192" s="118">
        <v>1</v>
      </c>
      <c r="BY192" s="118">
        <v>5</v>
      </c>
      <c r="BZ192" s="9">
        <v>0.2</v>
      </c>
      <c r="CA192" s="89">
        <v>172</v>
      </c>
    </row>
    <row r="193" spans="1:79" ht="18.75" x14ac:dyDescent="0.3">
      <c r="A193" s="81"/>
      <c r="B193" s="81"/>
      <c r="C193" s="81"/>
      <c r="D193" s="81"/>
      <c r="E193" s="81"/>
      <c r="F193" s="37"/>
      <c r="G193" s="81"/>
      <c r="H193" s="81"/>
      <c r="I193" s="81"/>
      <c r="J193" s="81"/>
      <c r="K193" s="81"/>
      <c r="L193" s="81"/>
      <c r="M193" s="81"/>
      <c r="N193" s="37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133" t="s">
        <v>353</v>
      </c>
      <c r="Z193" s="91" t="s">
        <v>133</v>
      </c>
      <c r="AA193" s="138">
        <v>0</v>
      </c>
      <c r="AB193" s="118">
        <v>10</v>
      </c>
      <c r="AC193" s="118">
        <v>10</v>
      </c>
      <c r="AD193" s="9"/>
      <c r="AE193" s="89">
        <v>164</v>
      </c>
      <c r="AF193" s="81"/>
      <c r="AG193" s="115" t="s">
        <v>157</v>
      </c>
      <c r="AH193" s="91" t="s">
        <v>158</v>
      </c>
      <c r="AI193" s="138">
        <v>0</v>
      </c>
      <c r="AJ193" s="118">
        <v>0</v>
      </c>
      <c r="AK193" s="118">
        <v>3</v>
      </c>
      <c r="AL193" s="9">
        <v>0</v>
      </c>
      <c r="AM193" s="89">
        <v>169</v>
      </c>
      <c r="AN193" s="81"/>
      <c r="AO193" s="95" t="s">
        <v>338</v>
      </c>
      <c r="AP193" s="96" t="s">
        <v>418</v>
      </c>
      <c r="AQ193" s="256">
        <v>-1</v>
      </c>
      <c r="AR193" s="118">
        <v>0</v>
      </c>
      <c r="AS193" s="118">
        <v>1</v>
      </c>
      <c r="AT193" s="9">
        <v>0</v>
      </c>
      <c r="AU193" s="89">
        <v>169</v>
      </c>
      <c r="AV193" s="81"/>
      <c r="AW193" s="114" t="s">
        <v>417</v>
      </c>
      <c r="AX193" s="91" t="s">
        <v>68</v>
      </c>
      <c r="AY193" s="25">
        <v>0</v>
      </c>
      <c r="AZ193" s="118">
        <v>0</v>
      </c>
      <c r="BA193" s="118">
        <v>1</v>
      </c>
      <c r="BB193" s="9">
        <f t="shared" si="4"/>
        <v>0</v>
      </c>
      <c r="BC193" s="89">
        <v>170</v>
      </c>
      <c r="BD193" s="81"/>
      <c r="BE193" s="98" t="s">
        <v>60</v>
      </c>
      <c r="BF193" s="91" t="s">
        <v>438</v>
      </c>
      <c r="BG193" s="25">
        <v>-1.5</v>
      </c>
      <c r="BH193" s="118">
        <v>0</v>
      </c>
      <c r="BI193" s="118">
        <v>4</v>
      </c>
      <c r="BJ193" s="9">
        <f t="shared" si="5"/>
        <v>0</v>
      </c>
      <c r="BK193" s="89">
        <v>174</v>
      </c>
      <c r="BL193" s="81"/>
      <c r="BM193" s="102" t="s">
        <v>63</v>
      </c>
      <c r="BN193" s="96" t="s">
        <v>375</v>
      </c>
      <c r="BO193" s="365">
        <v>2.2222222220591448E-5</v>
      </c>
      <c r="BP193" s="118">
        <v>1</v>
      </c>
      <c r="BQ193" s="118">
        <v>14</v>
      </c>
      <c r="BR193" s="9">
        <v>7.1428571428571425E-2</v>
      </c>
      <c r="BS193" s="89">
        <v>176</v>
      </c>
      <c r="BU193" s="101" t="s">
        <v>137</v>
      </c>
      <c r="BV193" s="91" t="s">
        <v>138</v>
      </c>
      <c r="BW193" s="25">
        <v>0.9666666666666659</v>
      </c>
      <c r="BX193" s="118">
        <v>5</v>
      </c>
      <c r="BY193" s="118">
        <v>33</v>
      </c>
      <c r="BZ193" s="9">
        <v>0.15151515151515152</v>
      </c>
      <c r="CA193" s="89">
        <v>176</v>
      </c>
    </row>
    <row r="194" spans="1:79" ht="18.75" x14ac:dyDescent="0.3">
      <c r="A194" s="81"/>
      <c r="B194" s="81"/>
      <c r="C194" s="81"/>
      <c r="D194" s="81"/>
      <c r="E194" s="81"/>
      <c r="F194" s="37"/>
      <c r="G194" s="81"/>
      <c r="H194" s="81"/>
      <c r="I194" s="81"/>
      <c r="J194" s="81"/>
      <c r="K194" s="81"/>
      <c r="L194" s="81"/>
      <c r="M194" s="81"/>
      <c r="N194" s="37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102" t="s">
        <v>299</v>
      </c>
      <c r="Z194" s="91" t="s">
        <v>300</v>
      </c>
      <c r="AA194" s="138">
        <v>0</v>
      </c>
      <c r="AB194" s="118"/>
      <c r="AC194" s="118">
        <v>9</v>
      </c>
      <c r="AD194" s="9"/>
      <c r="AE194" s="89">
        <v>164</v>
      </c>
      <c r="AF194" s="81"/>
      <c r="AG194" s="99" t="s">
        <v>26</v>
      </c>
      <c r="AH194" s="91" t="s">
        <v>27</v>
      </c>
      <c r="AI194" s="138">
        <v>-0.5</v>
      </c>
      <c r="AJ194" s="118">
        <v>0</v>
      </c>
      <c r="AK194" s="118">
        <v>4</v>
      </c>
      <c r="AL194" s="9">
        <v>0</v>
      </c>
      <c r="AM194" s="89">
        <v>169</v>
      </c>
      <c r="AN194" s="81"/>
      <c r="AO194" s="102" t="s">
        <v>104</v>
      </c>
      <c r="AP194" s="96" t="s">
        <v>388</v>
      </c>
      <c r="AQ194" s="256">
        <v>0</v>
      </c>
      <c r="AR194" s="118"/>
      <c r="AS194" s="118">
        <v>4</v>
      </c>
      <c r="AT194" s="9">
        <v>0</v>
      </c>
      <c r="AU194" s="89">
        <v>169</v>
      </c>
      <c r="AV194" s="81"/>
      <c r="AW194" s="94" t="s">
        <v>338</v>
      </c>
      <c r="AX194" s="96" t="s">
        <v>418</v>
      </c>
      <c r="AY194" s="25">
        <v>-1</v>
      </c>
      <c r="AZ194" s="118">
        <v>0</v>
      </c>
      <c r="BA194" s="118">
        <v>1</v>
      </c>
      <c r="BB194" s="9">
        <f t="shared" si="4"/>
        <v>0</v>
      </c>
      <c r="BC194" s="89">
        <v>170</v>
      </c>
      <c r="BD194" s="81"/>
      <c r="BE194" s="188" t="s">
        <v>106</v>
      </c>
      <c r="BF194" s="91" t="s">
        <v>377</v>
      </c>
      <c r="BG194" s="25">
        <v>-1</v>
      </c>
      <c r="BH194" s="118">
        <v>0</v>
      </c>
      <c r="BI194" s="118">
        <v>2</v>
      </c>
      <c r="BJ194" s="9">
        <f t="shared" si="5"/>
        <v>0</v>
      </c>
      <c r="BK194" s="89">
        <v>174</v>
      </c>
      <c r="BL194" s="81"/>
      <c r="BM194" s="94" t="s">
        <v>63</v>
      </c>
      <c r="BN194" s="91" t="s">
        <v>64</v>
      </c>
      <c r="BO194" s="365">
        <v>4.4444444441182895E-5</v>
      </c>
      <c r="BP194" s="118">
        <v>1</v>
      </c>
      <c r="BQ194" s="118">
        <v>15</v>
      </c>
      <c r="BR194" s="9">
        <v>6.6666666666666666E-2</v>
      </c>
      <c r="BS194" s="89">
        <v>177</v>
      </c>
      <c r="BU194" s="98" t="s">
        <v>196</v>
      </c>
      <c r="BV194" s="96" t="s">
        <v>198</v>
      </c>
      <c r="BW194" s="25">
        <v>0</v>
      </c>
      <c r="BX194" s="118">
        <v>1</v>
      </c>
      <c r="BY194" s="118">
        <v>7</v>
      </c>
      <c r="BZ194" s="9">
        <v>0.14285714285714285</v>
      </c>
      <c r="CA194" s="89">
        <v>177</v>
      </c>
    </row>
    <row r="195" spans="1:79" ht="18.75" x14ac:dyDescent="0.3">
      <c r="A195" s="81"/>
      <c r="B195" s="81"/>
      <c r="C195" s="81"/>
      <c r="D195" s="81"/>
      <c r="E195" s="81"/>
      <c r="F195" s="37"/>
      <c r="G195" s="81"/>
      <c r="H195" s="81"/>
      <c r="I195" s="81"/>
      <c r="J195" s="81"/>
      <c r="K195" s="81"/>
      <c r="L195" s="81"/>
      <c r="M195" s="81"/>
      <c r="N195" s="37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102" t="s">
        <v>104</v>
      </c>
      <c r="AH195" s="96" t="s">
        <v>388</v>
      </c>
      <c r="AI195" s="245">
        <v>0</v>
      </c>
      <c r="AJ195" s="118">
        <v>0</v>
      </c>
      <c r="AK195" s="118">
        <v>4</v>
      </c>
      <c r="AL195" s="9">
        <v>0</v>
      </c>
      <c r="AM195" s="89">
        <v>169</v>
      </c>
      <c r="AN195" s="81"/>
      <c r="AO195" s="98" t="s">
        <v>125</v>
      </c>
      <c r="AP195" s="96" t="s">
        <v>126</v>
      </c>
      <c r="AQ195" s="256">
        <v>0</v>
      </c>
      <c r="AR195" s="118"/>
      <c r="AS195" s="118">
        <v>7</v>
      </c>
      <c r="AT195" s="9">
        <v>0</v>
      </c>
      <c r="AU195" s="89">
        <v>169</v>
      </c>
      <c r="AV195" s="81"/>
      <c r="AW195" s="97" t="s">
        <v>104</v>
      </c>
      <c r="AX195" s="96" t="s">
        <v>388</v>
      </c>
      <c r="AY195" s="25">
        <v>0</v>
      </c>
      <c r="AZ195" s="118"/>
      <c r="BA195" s="118">
        <v>4</v>
      </c>
      <c r="BB195" s="9">
        <f t="shared" si="4"/>
        <v>0</v>
      </c>
      <c r="BC195" s="89">
        <v>170</v>
      </c>
      <c r="BD195" s="81"/>
      <c r="BE195" s="98" t="s">
        <v>460</v>
      </c>
      <c r="BF195" s="91" t="s">
        <v>203</v>
      </c>
      <c r="BG195" s="187">
        <v>-0.66666666666666607</v>
      </c>
      <c r="BH195" s="119">
        <v>0</v>
      </c>
      <c r="BI195" s="119">
        <v>6</v>
      </c>
      <c r="BJ195" s="342">
        <f t="shared" si="5"/>
        <v>0</v>
      </c>
      <c r="BK195" s="119">
        <v>174</v>
      </c>
      <c r="BL195" s="81"/>
      <c r="BM195" s="90" t="s">
        <v>316</v>
      </c>
      <c r="BN195" s="91" t="s">
        <v>69</v>
      </c>
      <c r="BO195" s="365">
        <v>1.8348000000000013</v>
      </c>
      <c r="BP195" s="118">
        <v>1</v>
      </c>
      <c r="BQ195" s="118">
        <v>16</v>
      </c>
      <c r="BR195" s="9">
        <v>6.25E-2</v>
      </c>
      <c r="BS195" s="89">
        <v>178</v>
      </c>
      <c r="BU195" s="97" t="s">
        <v>204</v>
      </c>
      <c r="BV195" s="91" t="s">
        <v>114</v>
      </c>
      <c r="BW195" s="25">
        <v>0.375</v>
      </c>
      <c r="BX195" s="118">
        <v>1</v>
      </c>
      <c r="BY195" s="118">
        <v>7</v>
      </c>
      <c r="BZ195" s="9">
        <v>0.14285714285714285</v>
      </c>
      <c r="CA195" s="89">
        <v>177</v>
      </c>
    </row>
    <row r="196" spans="1:79" ht="18.75" x14ac:dyDescent="0.3">
      <c r="A196" s="81"/>
      <c r="B196" s="81"/>
      <c r="C196" s="81"/>
      <c r="D196" s="81"/>
      <c r="E196" s="81"/>
      <c r="F196" s="37"/>
      <c r="G196" s="81"/>
      <c r="H196" s="81"/>
      <c r="I196" s="81"/>
      <c r="J196" s="81"/>
      <c r="K196" s="81"/>
      <c r="L196" s="81"/>
      <c r="M196" s="81"/>
      <c r="N196" s="37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114" t="s">
        <v>155</v>
      </c>
      <c r="AH196" s="96" t="s">
        <v>156</v>
      </c>
      <c r="AI196" s="138">
        <v>0</v>
      </c>
      <c r="AJ196" s="118">
        <v>0</v>
      </c>
      <c r="AK196" s="118">
        <v>4</v>
      </c>
      <c r="AL196" s="9">
        <v>0</v>
      </c>
      <c r="AM196" s="89">
        <v>169</v>
      </c>
      <c r="AN196" s="81"/>
      <c r="AO196" s="114" t="s">
        <v>155</v>
      </c>
      <c r="AP196" s="96" t="s">
        <v>156</v>
      </c>
      <c r="AQ196" s="256">
        <v>0</v>
      </c>
      <c r="AR196" s="118"/>
      <c r="AS196" s="118">
        <v>4</v>
      </c>
      <c r="AT196" s="9">
        <v>0</v>
      </c>
      <c r="AU196" s="89">
        <v>169</v>
      </c>
      <c r="AV196" s="81"/>
      <c r="AW196" s="95" t="s">
        <v>125</v>
      </c>
      <c r="AX196" s="96" t="s">
        <v>126</v>
      </c>
      <c r="AY196" s="25">
        <v>0</v>
      </c>
      <c r="AZ196" s="118"/>
      <c r="BA196" s="118">
        <v>7</v>
      </c>
      <c r="BB196" s="9">
        <f t="shared" si="4"/>
        <v>0</v>
      </c>
      <c r="BC196" s="89">
        <v>170</v>
      </c>
      <c r="BD196" s="81"/>
      <c r="BE196" s="95" t="s">
        <v>383</v>
      </c>
      <c r="BF196" s="91" t="s">
        <v>112</v>
      </c>
      <c r="BG196" s="25">
        <v>-2.3999999999999986</v>
      </c>
      <c r="BH196" s="118">
        <v>0</v>
      </c>
      <c r="BI196" s="118">
        <v>5</v>
      </c>
      <c r="BJ196" s="9">
        <f t="shared" si="5"/>
        <v>0</v>
      </c>
      <c r="BK196" s="89">
        <v>174</v>
      </c>
      <c r="BL196" s="81"/>
      <c r="BM196" s="92" t="s">
        <v>468</v>
      </c>
      <c r="BN196" s="100" t="s">
        <v>25</v>
      </c>
      <c r="BO196" s="365">
        <v>-2.2857142857142847</v>
      </c>
      <c r="BP196" s="118">
        <v>0</v>
      </c>
      <c r="BQ196" s="118">
        <v>3</v>
      </c>
      <c r="BR196" s="9">
        <v>0</v>
      </c>
      <c r="BS196" s="89">
        <v>179</v>
      </c>
      <c r="BU196" s="95" t="s">
        <v>134</v>
      </c>
      <c r="BV196" s="96" t="s">
        <v>135</v>
      </c>
      <c r="BW196" s="25">
        <v>0</v>
      </c>
      <c r="BX196" s="118">
        <v>1</v>
      </c>
      <c r="BY196" s="118">
        <v>9</v>
      </c>
      <c r="BZ196" s="9">
        <v>0.1111111111111111</v>
      </c>
      <c r="CA196" s="89">
        <v>179</v>
      </c>
    </row>
    <row r="197" spans="1:79" ht="18.75" x14ac:dyDescent="0.3">
      <c r="A197" s="81"/>
      <c r="B197" s="81"/>
      <c r="C197" s="81"/>
      <c r="D197" s="81"/>
      <c r="E197" s="81"/>
      <c r="F197" s="37"/>
      <c r="G197" s="81"/>
      <c r="H197" s="81"/>
      <c r="I197" s="81"/>
      <c r="J197" s="81"/>
      <c r="K197" s="81"/>
      <c r="L197" s="81"/>
      <c r="M197" s="81"/>
      <c r="N197" s="37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105" t="s">
        <v>204</v>
      </c>
      <c r="AH197" s="96" t="s">
        <v>206</v>
      </c>
      <c r="AI197" s="138">
        <v>-3</v>
      </c>
      <c r="AJ197" s="118">
        <v>0</v>
      </c>
      <c r="AK197" s="118">
        <v>4</v>
      </c>
      <c r="AL197" s="9">
        <v>0</v>
      </c>
      <c r="AM197" s="89">
        <v>169</v>
      </c>
      <c r="AN197" s="81"/>
      <c r="AO197" s="115" t="s">
        <v>157</v>
      </c>
      <c r="AP197" s="91" t="s">
        <v>158</v>
      </c>
      <c r="AQ197" s="256">
        <v>0</v>
      </c>
      <c r="AR197" s="118"/>
      <c r="AS197" s="118">
        <v>3</v>
      </c>
      <c r="AT197" s="9">
        <v>0</v>
      </c>
      <c r="AU197" s="89">
        <v>169</v>
      </c>
      <c r="AV197" s="81"/>
      <c r="AW197" s="109" t="s">
        <v>155</v>
      </c>
      <c r="AX197" s="96" t="s">
        <v>156</v>
      </c>
      <c r="AY197" s="25">
        <v>0</v>
      </c>
      <c r="AZ197" s="118"/>
      <c r="BA197" s="118">
        <v>4</v>
      </c>
      <c r="BB197" s="9">
        <f t="shared" si="4"/>
        <v>0</v>
      </c>
      <c r="BC197" s="89">
        <v>170</v>
      </c>
      <c r="BD197" s="81"/>
      <c r="BE197" s="114" t="s">
        <v>417</v>
      </c>
      <c r="BF197" s="91" t="s">
        <v>68</v>
      </c>
      <c r="BG197" s="25">
        <v>0</v>
      </c>
      <c r="BH197" s="118">
        <v>0</v>
      </c>
      <c r="BI197" s="118">
        <v>1</v>
      </c>
      <c r="BJ197" s="9">
        <f t="shared" si="5"/>
        <v>0</v>
      </c>
      <c r="BK197" s="89">
        <v>174</v>
      </c>
      <c r="BL197" s="81"/>
      <c r="BM197" s="99" t="s">
        <v>26</v>
      </c>
      <c r="BN197" s="91" t="s">
        <v>27</v>
      </c>
      <c r="BO197" s="365">
        <v>-0.5</v>
      </c>
      <c r="BP197" s="118">
        <v>0</v>
      </c>
      <c r="BQ197" s="118">
        <v>4</v>
      </c>
      <c r="BR197" s="9">
        <v>0</v>
      </c>
      <c r="BS197" s="89">
        <v>179</v>
      </c>
      <c r="BU197" s="115" t="s">
        <v>176</v>
      </c>
      <c r="BV197" s="91" t="s">
        <v>178</v>
      </c>
      <c r="BW197" s="25">
        <v>0</v>
      </c>
      <c r="BX197" s="118">
        <v>1</v>
      </c>
      <c r="BY197" s="118">
        <v>12</v>
      </c>
      <c r="BZ197" s="9">
        <v>8.3333333333333329E-2</v>
      </c>
      <c r="CA197" s="89">
        <v>180</v>
      </c>
    </row>
    <row r="198" spans="1:79" ht="18.75" x14ac:dyDescent="0.3">
      <c r="A198" s="81"/>
      <c r="B198" s="81"/>
      <c r="C198" s="81"/>
      <c r="D198" s="81"/>
      <c r="E198" s="81"/>
      <c r="F198" s="37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98" t="s">
        <v>383</v>
      </c>
      <c r="AH198" s="91" t="s">
        <v>112</v>
      </c>
      <c r="AI198" s="25">
        <v>-2.3999999999999986</v>
      </c>
      <c r="AJ198" s="118">
        <v>0</v>
      </c>
      <c r="AK198" s="118">
        <v>5</v>
      </c>
      <c r="AL198" s="9">
        <v>0</v>
      </c>
      <c r="AM198" s="89">
        <v>169</v>
      </c>
      <c r="AN198" s="81"/>
      <c r="AO198" s="117" t="s">
        <v>191</v>
      </c>
      <c r="AP198" s="91" t="s">
        <v>370</v>
      </c>
      <c r="AQ198" s="256">
        <v>-0.5</v>
      </c>
      <c r="AR198" s="118"/>
      <c r="AS198" s="118">
        <v>2</v>
      </c>
      <c r="AT198" s="9">
        <v>0</v>
      </c>
      <c r="AU198" s="89">
        <v>169</v>
      </c>
      <c r="AV198" s="81"/>
      <c r="AW198" s="115" t="s">
        <v>157</v>
      </c>
      <c r="AX198" s="91" t="s">
        <v>158</v>
      </c>
      <c r="AY198" s="25">
        <v>0</v>
      </c>
      <c r="AZ198" s="118"/>
      <c r="BA198" s="118">
        <v>3</v>
      </c>
      <c r="BB198" s="9">
        <f t="shared" si="4"/>
        <v>0</v>
      </c>
      <c r="BC198" s="89">
        <v>170</v>
      </c>
      <c r="BD198" s="81"/>
      <c r="BE198" s="94" t="s">
        <v>338</v>
      </c>
      <c r="BF198" s="96" t="s">
        <v>418</v>
      </c>
      <c r="BG198" s="25">
        <v>-1</v>
      </c>
      <c r="BH198" s="118">
        <v>0</v>
      </c>
      <c r="BI198" s="118">
        <v>1</v>
      </c>
      <c r="BJ198" s="9">
        <f t="shared" si="5"/>
        <v>0</v>
      </c>
      <c r="BK198" s="89">
        <v>174</v>
      </c>
      <c r="BL198" s="81"/>
      <c r="BM198" s="98" t="s">
        <v>60</v>
      </c>
      <c r="BN198" s="91" t="s">
        <v>438</v>
      </c>
      <c r="BO198" s="365">
        <v>-1.5</v>
      </c>
      <c r="BP198" s="118">
        <v>0</v>
      </c>
      <c r="BQ198" s="118">
        <v>4</v>
      </c>
      <c r="BR198" s="9">
        <v>0</v>
      </c>
      <c r="BS198" s="89">
        <v>179</v>
      </c>
      <c r="BU198" s="98" t="s">
        <v>204</v>
      </c>
      <c r="BV198" s="96" t="s">
        <v>77</v>
      </c>
      <c r="BW198" s="25">
        <v>-2</v>
      </c>
      <c r="BX198" s="118">
        <v>1</v>
      </c>
      <c r="BY198" s="118">
        <v>12</v>
      </c>
      <c r="BZ198" s="9">
        <v>8.3333333333333329E-2</v>
      </c>
      <c r="CA198" s="89">
        <v>180</v>
      </c>
    </row>
    <row r="199" spans="1:79" ht="18.75" x14ac:dyDescent="0.3">
      <c r="A199" s="81"/>
      <c r="B199" s="81"/>
      <c r="C199" s="81"/>
      <c r="D199" s="81"/>
      <c r="E199" s="81"/>
      <c r="F199" s="37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102" t="s">
        <v>208</v>
      </c>
      <c r="AH199" s="91" t="s">
        <v>210</v>
      </c>
      <c r="AI199" s="138">
        <v>0</v>
      </c>
      <c r="AJ199" s="118">
        <v>0</v>
      </c>
      <c r="AK199" s="118">
        <v>6</v>
      </c>
      <c r="AL199" s="9">
        <v>0</v>
      </c>
      <c r="AM199" s="89">
        <v>169</v>
      </c>
      <c r="AN199" s="81"/>
      <c r="AO199" s="99" t="s">
        <v>201</v>
      </c>
      <c r="AP199" s="91" t="s">
        <v>203</v>
      </c>
      <c r="AQ199" s="256">
        <v>0</v>
      </c>
      <c r="AR199" s="118"/>
      <c r="AS199" s="118">
        <v>23</v>
      </c>
      <c r="AT199" s="9">
        <v>0</v>
      </c>
      <c r="AU199" s="89">
        <v>169</v>
      </c>
      <c r="AV199" s="81"/>
      <c r="AW199" s="117" t="s">
        <v>191</v>
      </c>
      <c r="AX199" s="91" t="s">
        <v>370</v>
      </c>
      <c r="AY199" s="256">
        <v>-0.5</v>
      </c>
      <c r="AZ199" s="118"/>
      <c r="BA199" s="118">
        <v>2</v>
      </c>
      <c r="BB199" s="9">
        <f t="shared" ref="BB199:BB203" si="6">+AZ199/BA199</f>
        <v>0</v>
      </c>
      <c r="BC199" s="89">
        <v>170</v>
      </c>
      <c r="BD199" s="81"/>
      <c r="BE199" s="97" t="s">
        <v>104</v>
      </c>
      <c r="BF199" s="96" t="s">
        <v>388</v>
      </c>
      <c r="BG199" s="25">
        <v>0</v>
      </c>
      <c r="BH199" s="118"/>
      <c r="BI199" s="118">
        <v>4</v>
      </c>
      <c r="BJ199" s="9">
        <f t="shared" ref="BJ199:BJ207" si="7">+BH199/BI199</f>
        <v>0</v>
      </c>
      <c r="BK199" s="89">
        <v>174</v>
      </c>
      <c r="BL199" s="81"/>
      <c r="BM199" s="188" t="s">
        <v>106</v>
      </c>
      <c r="BN199" s="91" t="s">
        <v>377</v>
      </c>
      <c r="BO199" s="365">
        <v>-1</v>
      </c>
      <c r="BP199" s="118">
        <v>0</v>
      </c>
      <c r="BQ199" s="118">
        <v>2</v>
      </c>
      <c r="BR199" s="9">
        <v>0</v>
      </c>
      <c r="BS199" s="89">
        <v>179</v>
      </c>
      <c r="BU199" s="94" t="s">
        <v>63</v>
      </c>
      <c r="BV199" s="91" t="s">
        <v>64</v>
      </c>
      <c r="BW199" s="25">
        <v>4.4444444441182895E-5</v>
      </c>
      <c r="BX199" s="118">
        <v>1</v>
      </c>
      <c r="BY199" s="118">
        <v>15</v>
      </c>
      <c r="BZ199" s="9">
        <v>6.6666666666666666E-2</v>
      </c>
      <c r="CA199" s="89">
        <v>182</v>
      </c>
    </row>
    <row r="200" spans="1:79" ht="18.75" x14ac:dyDescent="0.3">
      <c r="A200" s="81"/>
      <c r="B200" s="81"/>
      <c r="C200" s="81"/>
      <c r="D200" s="81"/>
      <c r="E200" s="81"/>
      <c r="F200" s="37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98" t="s">
        <v>125</v>
      </c>
      <c r="AH200" s="96" t="s">
        <v>126</v>
      </c>
      <c r="AI200" s="138">
        <v>0</v>
      </c>
      <c r="AJ200" s="118">
        <v>0</v>
      </c>
      <c r="AK200" s="118">
        <v>7</v>
      </c>
      <c r="AL200" s="9">
        <v>0</v>
      </c>
      <c r="AM200" s="89">
        <v>169</v>
      </c>
      <c r="AN200" s="81"/>
      <c r="AO200" s="105" t="s">
        <v>204</v>
      </c>
      <c r="AP200" s="96" t="s">
        <v>206</v>
      </c>
      <c r="AQ200" s="256">
        <v>-3</v>
      </c>
      <c r="AR200" s="118"/>
      <c r="AS200" s="118">
        <v>4</v>
      </c>
      <c r="AT200" s="9">
        <v>0</v>
      </c>
      <c r="AU200" s="89">
        <v>169</v>
      </c>
      <c r="AV200" s="81"/>
      <c r="AW200" s="102" t="s">
        <v>201</v>
      </c>
      <c r="AX200" s="91" t="s">
        <v>203</v>
      </c>
      <c r="AY200" s="256">
        <v>0</v>
      </c>
      <c r="AZ200" s="118"/>
      <c r="BA200" s="118">
        <v>23</v>
      </c>
      <c r="BB200" s="9">
        <f t="shared" si="6"/>
        <v>0</v>
      </c>
      <c r="BC200" s="89">
        <v>170</v>
      </c>
      <c r="BD200" s="81"/>
      <c r="BE200" s="95" t="s">
        <v>125</v>
      </c>
      <c r="BF200" s="96" t="s">
        <v>126</v>
      </c>
      <c r="BG200" s="25">
        <v>0</v>
      </c>
      <c r="BH200" s="118"/>
      <c r="BI200" s="118">
        <v>7</v>
      </c>
      <c r="BJ200" s="9">
        <f t="shared" si="7"/>
        <v>0</v>
      </c>
      <c r="BK200" s="89">
        <v>174</v>
      </c>
      <c r="BL200" s="81"/>
      <c r="BM200" s="98" t="s">
        <v>460</v>
      </c>
      <c r="BN200" s="91" t="s">
        <v>203</v>
      </c>
      <c r="BO200" s="187">
        <v>2.2222222220591448E-5</v>
      </c>
      <c r="BP200" s="119">
        <v>0</v>
      </c>
      <c r="BQ200" s="119">
        <v>20</v>
      </c>
      <c r="BR200" s="27">
        <v>0</v>
      </c>
      <c r="BS200" s="119">
        <v>179</v>
      </c>
      <c r="BU200" s="90" t="s">
        <v>316</v>
      </c>
      <c r="BV200" s="91" t="s">
        <v>69</v>
      </c>
      <c r="BW200" s="25">
        <v>1.8348000000000013</v>
      </c>
      <c r="BX200" s="118">
        <v>1</v>
      </c>
      <c r="BY200" s="118">
        <v>16</v>
      </c>
      <c r="BZ200" s="9">
        <v>6.25E-2</v>
      </c>
      <c r="CA200" s="89">
        <v>183</v>
      </c>
    </row>
    <row r="201" spans="1:79" ht="18.75" x14ac:dyDescent="0.3">
      <c r="A201" s="81"/>
      <c r="B201" s="81"/>
      <c r="C201" s="81"/>
      <c r="D201" s="81"/>
      <c r="E201" s="81"/>
      <c r="F201" s="37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115" t="s">
        <v>63</v>
      </c>
      <c r="AH201" s="96" t="s">
        <v>375</v>
      </c>
      <c r="AI201" s="25">
        <v>-0.77779999999999916</v>
      </c>
      <c r="AJ201" s="118">
        <v>0</v>
      </c>
      <c r="AK201" s="118">
        <v>9</v>
      </c>
      <c r="AL201" s="9">
        <v>0</v>
      </c>
      <c r="AM201" s="89">
        <v>169</v>
      </c>
      <c r="AN201" s="81"/>
      <c r="AO201" s="102" t="s">
        <v>208</v>
      </c>
      <c r="AP201" s="91" t="s">
        <v>210</v>
      </c>
      <c r="AQ201" s="256">
        <v>0</v>
      </c>
      <c r="AR201" s="118"/>
      <c r="AS201" s="118">
        <v>6</v>
      </c>
      <c r="AT201" s="9">
        <v>0</v>
      </c>
      <c r="AU201" s="89">
        <v>169</v>
      </c>
      <c r="AV201" s="81"/>
      <c r="AW201" s="98" t="s">
        <v>204</v>
      </c>
      <c r="AX201" s="96" t="s">
        <v>206</v>
      </c>
      <c r="AY201" s="256">
        <v>-3</v>
      </c>
      <c r="AZ201" s="118"/>
      <c r="BA201" s="118">
        <v>4</v>
      </c>
      <c r="BB201" s="9">
        <f t="shared" si="6"/>
        <v>0</v>
      </c>
      <c r="BC201" s="89">
        <v>170</v>
      </c>
      <c r="BD201" s="81"/>
      <c r="BE201" s="109" t="s">
        <v>155</v>
      </c>
      <c r="BF201" s="96" t="s">
        <v>156</v>
      </c>
      <c r="BG201" s="25">
        <v>0</v>
      </c>
      <c r="BH201" s="118"/>
      <c r="BI201" s="118">
        <v>4</v>
      </c>
      <c r="BJ201" s="9">
        <f t="shared" si="7"/>
        <v>0</v>
      </c>
      <c r="BK201" s="89">
        <v>174</v>
      </c>
      <c r="BL201" s="81"/>
      <c r="BM201" s="400" t="s">
        <v>383</v>
      </c>
      <c r="BN201" s="91" t="s">
        <v>112</v>
      </c>
      <c r="BO201" s="365">
        <v>-2.3999999999999986</v>
      </c>
      <c r="BP201" s="118">
        <v>0</v>
      </c>
      <c r="BQ201" s="118">
        <v>5</v>
      </c>
      <c r="BR201" s="9">
        <v>0</v>
      </c>
      <c r="BS201" s="89">
        <v>179</v>
      </c>
      <c r="BU201" s="92" t="s">
        <v>495</v>
      </c>
      <c r="BV201" s="100" t="s">
        <v>25</v>
      </c>
      <c r="BW201" s="25">
        <v>-2.2857142857142847</v>
      </c>
      <c r="BX201" s="118">
        <v>0</v>
      </c>
      <c r="BY201" s="118">
        <v>3</v>
      </c>
      <c r="BZ201" s="9">
        <v>0</v>
      </c>
      <c r="CA201" s="89">
        <v>184</v>
      </c>
    </row>
    <row r="202" spans="1:79" ht="18.75" x14ac:dyDescent="0.3">
      <c r="A202" s="81"/>
      <c r="B202" s="81"/>
      <c r="C202" s="81"/>
      <c r="D202" s="81"/>
      <c r="E202" s="81"/>
      <c r="F202" s="37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102" t="s">
        <v>299</v>
      </c>
      <c r="AH202" s="91" t="s">
        <v>300</v>
      </c>
      <c r="AI202" s="138">
        <v>0</v>
      </c>
      <c r="AJ202" s="118">
        <v>0</v>
      </c>
      <c r="AK202" s="118">
        <v>9</v>
      </c>
      <c r="AL202" s="9">
        <f>+AJ202/AK202</f>
        <v>0</v>
      </c>
      <c r="AM202" s="89">
        <v>169</v>
      </c>
      <c r="AN202" s="81"/>
      <c r="AO202" s="115" t="s">
        <v>247</v>
      </c>
      <c r="AP202" s="91" t="s">
        <v>114</v>
      </c>
      <c r="AQ202" s="256">
        <v>-1</v>
      </c>
      <c r="AR202" s="118"/>
      <c r="AS202" s="118">
        <v>2</v>
      </c>
      <c r="AT202" s="9">
        <v>0</v>
      </c>
      <c r="AU202" s="89">
        <v>169</v>
      </c>
      <c r="AV202" s="81"/>
      <c r="AW202" s="97" t="s">
        <v>208</v>
      </c>
      <c r="AX202" s="91" t="s">
        <v>210</v>
      </c>
      <c r="AY202" s="25">
        <v>0</v>
      </c>
      <c r="AZ202" s="118"/>
      <c r="BA202" s="118">
        <v>6</v>
      </c>
      <c r="BB202" s="9">
        <f t="shared" si="6"/>
        <v>0</v>
      </c>
      <c r="BC202" s="89">
        <v>170</v>
      </c>
      <c r="BD202" s="81"/>
      <c r="BE202" s="115" t="s">
        <v>157</v>
      </c>
      <c r="BF202" s="91" t="s">
        <v>158</v>
      </c>
      <c r="BG202" s="25">
        <v>0</v>
      </c>
      <c r="BH202" s="118"/>
      <c r="BI202" s="118">
        <v>3</v>
      </c>
      <c r="BJ202" s="9">
        <f t="shared" si="7"/>
        <v>0</v>
      </c>
      <c r="BK202" s="89">
        <v>174</v>
      </c>
      <c r="BL202" s="81"/>
      <c r="BM202" s="114" t="s">
        <v>417</v>
      </c>
      <c r="BN202" s="91" t="s">
        <v>68</v>
      </c>
      <c r="BO202" s="187">
        <v>-0.16666666666666607</v>
      </c>
      <c r="BP202" s="119">
        <v>0</v>
      </c>
      <c r="BQ202" s="119">
        <v>6</v>
      </c>
      <c r="BR202" s="27">
        <v>0</v>
      </c>
      <c r="BS202" s="119">
        <v>179</v>
      </c>
      <c r="BU202" s="99" t="s">
        <v>26</v>
      </c>
      <c r="BV202" s="91" t="s">
        <v>27</v>
      </c>
      <c r="BW202" s="25">
        <v>-0.5</v>
      </c>
      <c r="BX202" s="118">
        <v>0</v>
      </c>
      <c r="BY202" s="118">
        <v>4</v>
      </c>
      <c r="BZ202" s="9">
        <v>0</v>
      </c>
      <c r="CA202" s="89">
        <v>184</v>
      </c>
    </row>
    <row r="203" spans="1:79" ht="18.75" x14ac:dyDescent="0.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99" t="s">
        <v>201</v>
      </c>
      <c r="AH203" s="91" t="s">
        <v>203</v>
      </c>
      <c r="AI203" s="138">
        <v>0</v>
      </c>
      <c r="AJ203" s="118">
        <v>0</v>
      </c>
      <c r="AK203" s="118">
        <v>23</v>
      </c>
      <c r="AL203" s="9">
        <v>0</v>
      </c>
      <c r="AM203" s="89">
        <v>169</v>
      </c>
      <c r="AN203" s="81"/>
      <c r="AO203" s="102" t="s">
        <v>299</v>
      </c>
      <c r="AP203" s="91" t="s">
        <v>300</v>
      </c>
      <c r="AQ203" s="256">
        <v>0</v>
      </c>
      <c r="AR203" s="118"/>
      <c r="AS203" s="118">
        <v>9</v>
      </c>
      <c r="AT203" s="9">
        <v>0</v>
      </c>
      <c r="AU203" s="89">
        <v>169</v>
      </c>
      <c r="AV203" s="81"/>
      <c r="AW203" s="115" t="s">
        <v>247</v>
      </c>
      <c r="AX203" s="91" t="s">
        <v>114</v>
      </c>
      <c r="AY203" s="25">
        <v>-1</v>
      </c>
      <c r="AZ203" s="118"/>
      <c r="BA203" s="118">
        <v>2</v>
      </c>
      <c r="BB203" s="9">
        <f t="shared" si="6"/>
        <v>0</v>
      </c>
      <c r="BC203" s="89">
        <v>170</v>
      </c>
      <c r="BD203" s="81"/>
      <c r="BE203" s="117" t="s">
        <v>191</v>
      </c>
      <c r="BF203" s="91" t="s">
        <v>370</v>
      </c>
      <c r="BG203" s="25">
        <v>-0.5</v>
      </c>
      <c r="BH203" s="118"/>
      <c r="BI203" s="118">
        <v>2</v>
      </c>
      <c r="BJ203" s="9">
        <f t="shared" si="7"/>
        <v>0</v>
      </c>
      <c r="BK203" s="89">
        <v>174</v>
      </c>
      <c r="BL203" s="81"/>
      <c r="BM203" s="94" t="s">
        <v>338</v>
      </c>
      <c r="BN203" s="96" t="s">
        <v>418</v>
      </c>
      <c r="BO203" s="365">
        <v>-1</v>
      </c>
      <c r="BP203" s="118">
        <v>0</v>
      </c>
      <c r="BQ203" s="118">
        <v>1</v>
      </c>
      <c r="BR203" s="9">
        <v>0</v>
      </c>
      <c r="BS203" s="89">
        <v>179</v>
      </c>
      <c r="BU203" s="98" t="s">
        <v>60</v>
      </c>
      <c r="BV203" s="91" t="s">
        <v>438</v>
      </c>
      <c r="BW203" s="25">
        <v>-1.5</v>
      </c>
      <c r="BX203" s="118">
        <v>0</v>
      </c>
      <c r="BY203" s="118">
        <v>4</v>
      </c>
      <c r="BZ203" s="9">
        <v>0</v>
      </c>
      <c r="CA203" s="89">
        <v>184</v>
      </c>
    </row>
    <row r="204" spans="1:79" x14ac:dyDescent="0.25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324" t="s">
        <v>353</v>
      </c>
      <c r="AX204" s="91" t="s">
        <v>133</v>
      </c>
      <c r="AY204" s="25">
        <v>0</v>
      </c>
      <c r="AZ204" s="118">
        <v>10</v>
      </c>
      <c r="BA204" s="118">
        <v>10</v>
      </c>
      <c r="BB204" s="9">
        <v>1</v>
      </c>
      <c r="BC204" s="89">
        <v>80</v>
      </c>
      <c r="BD204" s="81"/>
      <c r="BE204" s="102" t="s">
        <v>201</v>
      </c>
      <c r="BF204" s="91" t="s">
        <v>203</v>
      </c>
      <c r="BG204" s="25">
        <v>0</v>
      </c>
      <c r="BH204" s="118"/>
      <c r="BI204" s="118">
        <v>23</v>
      </c>
      <c r="BJ204" s="9">
        <f t="shared" si="7"/>
        <v>0</v>
      </c>
      <c r="BK204" s="89">
        <v>174</v>
      </c>
      <c r="BL204" s="81"/>
      <c r="BM204" s="97" t="s">
        <v>104</v>
      </c>
      <c r="BN204" s="96" t="s">
        <v>388</v>
      </c>
      <c r="BO204" s="365">
        <v>0</v>
      </c>
      <c r="BP204" s="118"/>
      <c r="BQ204" s="118">
        <v>4</v>
      </c>
      <c r="BR204" s="9">
        <v>0</v>
      </c>
      <c r="BS204" s="89">
        <v>179</v>
      </c>
      <c r="BU204" s="97" t="s">
        <v>104</v>
      </c>
      <c r="BV204" s="96" t="s">
        <v>388</v>
      </c>
      <c r="BW204" s="25">
        <v>0</v>
      </c>
      <c r="BX204" s="118">
        <v>0</v>
      </c>
      <c r="BY204" s="118">
        <v>4</v>
      </c>
      <c r="BZ204" s="9">
        <v>0</v>
      </c>
      <c r="CA204" s="89">
        <v>184</v>
      </c>
    </row>
    <row r="205" spans="1:79" x14ac:dyDescent="0.2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102" t="s">
        <v>299</v>
      </c>
      <c r="AX205" s="91" t="s">
        <v>300</v>
      </c>
      <c r="AY205" s="25">
        <v>0</v>
      </c>
      <c r="AZ205" s="118"/>
      <c r="BA205" s="118">
        <v>9</v>
      </c>
      <c r="BB205" s="9">
        <v>0</v>
      </c>
      <c r="BC205" s="89">
        <v>170</v>
      </c>
      <c r="BD205" s="81"/>
      <c r="BE205" s="98" t="s">
        <v>204</v>
      </c>
      <c r="BF205" s="96" t="s">
        <v>206</v>
      </c>
      <c r="BG205" s="25">
        <v>-3</v>
      </c>
      <c r="BH205" s="118"/>
      <c r="BI205" s="118">
        <v>4</v>
      </c>
      <c r="BJ205" s="9">
        <f t="shared" si="7"/>
        <v>0</v>
      </c>
      <c r="BK205" s="89">
        <v>174</v>
      </c>
      <c r="BL205" s="81"/>
      <c r="BM205" s="95" t="s">
        <v>125</v>
      </c>
      <c r="BN205" s="96" t="s">
        <v>126</v>
      </c>
      <c r="BO205" s="365">
        <v>0</v>
      </c>
      <c r="BP205" s="118"/>
      <c r="BQ205" s="118">
        <v>7</v>
      </c>
      <c r="BR205" s="9">
        <v>0</v>
      </c>
      <c r="BS205" s="89">
        <v>179</v>
      </c>
      <c r="BU205" s="188" t="s">
        <v>106</v>
      </c>
      <c r="BV205" s="91" t="s">
        <v>377</v>
      </c>
      <c r="BW205" s="25">
        <v>-1</v>
      </c>
      <c r="BX205" s="118">
        <v>0</v>
      </c>
      <c r="BY205" s="118">
        <v>2</v>
      </c>
      <c r="BZ205" s="9">
        <v>0</v>
      </c>
      <c r="CA205" s="89">
        <v>184</v>
      </c>
    </row>
    <row r="206" spans="1:79" x14ac:dyDescent="0.25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97" t="s">
        <v>208</v>
      </c>
      <c r="BF206" s="91" t="s">
        <v>210</v>
      </c>
      <c r="BG206" s="25">
        <v>0</v>
      </c>
      <c r="BH206" s="118"/>
      <c r="BI206" s="118">
        <v>6</v>
      </c>
      <c r="BJ206" s="9">
        <f t="shared" si="7"/>
        <v>0</v>
      </c>
      <c r="BK206" s="89">
        <v>174</v>
      </c>
      <c r="BL206" s="81"/>
      <c r="BM206" s="109" t="s">
        <v>155</v>
      </c>
      <c r="BN206" s="96" t="s">
        <v>156</v>
      </c>
      <c r="BO206" s="365">
        <v>0</v>
      </c>
      <c r="BP206" s="118"/>
      <c r="BQ206" s="118">
        <v>4</v>
      </c>
      <c r="BR206" s="9">
        <v>0</v>
      </c>
      <c r="BS206" s="89">
        <v>179</v>
      </c>
      <c r="BU206" s="95" t="s">
        <v>125</v>
      </c>
      <c r="BV206" s="96" t="s">
        <v>126</v>
      </c>
      <c r="BW206" s="25">
        <v>0</v>
      </c>
      <c r="BX206" s="118">
        <v>0</v>
      </c>
      <c r="BY206" s="118">
        <v>7</v>
      </c>
      <c r="BZ206" s="9">
        <v>0</v>
      </c>
      <c r="CA206" s="89">
        <v>184</v>
      </c>
    </row>
    <row r="207" spans="1:79" x14ac:dyDescent="0.25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115" t="s">
        <v>247</v>
      </c>
      <c r="BF207" s="91" t="s">
        <v>114</v>
      </c>
      <c r="BG207" s="25">
        <v>-1</v>
      </c>
      <c r="BH207" s="118"/>
      <c r="BI207" s="118">
        <v>2</v>
      </c>
      <c r="BJ207" s="9">
        <f t="shared" si="7"/>
        <v>0</v>
      </c>
      <c r="BK207" s="89">
        <v>174</v>
      </c>
      <c r="BL207" s="81"/>
      <c r="BM207" s="115" t="s">
        <v>157</v>
      </c>
      <c r="BN207" s="91" t="s">
        <v>158</v>
      </c>
      <c r="BO207" s="365">
        <v>0</v>
      </c>
      <c r="BP207" s="118"/>
      <c r="BQ207" s="118">
        <v>3</v>
      </c>
      <c r="BR207" s="9">
        <v>0</v>
      </c>
      <c r="BS207" s="89">
        <v>179</v>
      </c>
      <c r="BU207" s="109" t="s">
        <v>155</v>
      </c>
      <c r="BV207" s="96" t="s">
        <v>156</v>
      </c>
      <c r="BW207" s="25">
        <v>0</v>
      </c>
      <c r="BX207" s="118">
        <v>0</v>
      </c>
      <c r="BY207" s="118">
        <v>4</v>
      </c>
      <c r="BZ207" s="9">
        <v>0</v>
      </c>
      <c r="CA207" s="89">
        <v>184</v>
      </c>
    </row>
    <row r="208" spans="1:79" x14ac:dyDescent="0.25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324" t="s">
        <v>353</v>
      </c>
      <c r="BF208" s="91" t="s">
        <v>133</v>
      </c>
      <c r="BG208" s="25">
        <v>0</v>
      </c>
      <c r="BH208" s="118">
        <v>10</v>
      </c>
      <c r="BI208" s="118">
        <v>10</v>
      </c>
      <c r="BJ208" s="9">
        <v>0</v>
      </c>
      <c r="BK208" s="89">
        <v>174</v>
      </c>
      <c r="BL208" s="81"/>
      <c r="BM208" s="117" t="s">
        <v>191</v>
      </c>
      <c r="BN208" s="91" t="s">
        <v>370</v>
      </c>
      <c r="BO208" s="365">
        <v>-0.5</v>
      </c>
      <c r="BP208" s="118"/>
      <c r="BQ208" s="118">
        <v>2</v>
      </c>
      <c r="BR208" s="9">
        <v>0</v>
      </c>
      <c r="BS208" s="89">
        <v>179</v>
      </c>
      <c r="BU208" s="115" t="s">
        <v>157</v>
      </c>
      <c r="BV208" s="91" t="s">
        <v>158</v>
      </c>
      <c r="BW208" s="25">
        <v>0</v>
      </c>
      <c r="BX208" s="118">
        <v>0</v>
      </c>
      <c r="BY208" s="118">
        <v>3</v>
      </c>
      <c r="BZ208" s="9">
        <v>0</v>
      </c>
      <c r="CA208" s="89">
        <v>184</v>
      </c>
    </row>
    <row r="209" spans="1:79" x14ac:dyDescent="0.25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98" t="s">
        <v>216</v>
      </c>
      <c r="BF209" s="96" t="s">
        <v>217</v>
      </c>
      <c r="BG209" s="25">
        <v>-3</v>
      </c>
      <c r="BH209" s="118"/>
      <c r="BI209" s="118"/>
      <c r="BJ209" s="9">
        <v>0</v>
      </c>
      <c r="BK209" s="89">
        <v>174</v>
      </c>
      <c r="BL209" s="81"/>
      <c r="BM209" s="102" t="s">
        <v>201</v>
      </c>
      <c r="BN209" s="91" t="s">
        <v>203</v>
      </c>
      <c r="BO209" s="365">
        <v>0</v>
      </c>
      <c r="BP209" s="118"/>
      <c r="BQ209" s="118">
        <v>23</v>
      </c>
      <c r="BR209" s="9">
        <v>0</v>
      </c>
      <c r="BS209" s="89">
        <v>179</v>
      </c>
      <c r="BU209" s="117" t="s">
        <v>191</v>
      </c>
      <c r="BV209" s="91" t="s">
        <v>370</v>
      </c>
      <c r="BW209" s="25">
        <v>-0.5</v>
      </c>
      <c r="BX209" s="118">
        <v>0</v>
      </c>
      <c r="BY209" s="118">
        <v>2</v>
      </c>
      <c r="BZ209" s="9">
        <v>0</v>
      </c>
      <c r="CA209" s="89">
        <v>184</v>
      </c>
    </row>
    <row r="210" spans="1:79" x14ac:dyDescent="0.25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102" t="s">
        <v>299</v>
      </c>
      <c r="BF210" s="91" t="s">
        <v>300</v>
      </c>
      <c r="BG210" s="25">
        <v>0</v>
      </c>
      <c r="BH210" s="118"/>
      <c r="BI210" s="118">
        <v>9</v>
      </c>
      <c r="BJ210" s="9">
        <v>0</v>
      </c>
      <c r="BK210" s="89">
        <v>174</v>
      </c>
      <c r="BL210" s="81"/>
      <c r="BM210" s="98" t="s">
        <v>204</v>
      </c>
      <c r="BN210" s="96" t="s">
        <v>206</v>
      </c>
      <c r="BO210" s="365">
        <v>-3</v>
      </c>
      <c r="BP210" s="118"/>
      <c r="BQ210" s="118">
        <v>4</v>
      </c>
      <c r="BR210" s="9">
        <v>0</v>
      </c>
      <c r="BS210" s="89">
        <v>179</v>
      </c>
      <c r="BU210" s="102" t="s">
        <v>201</v>
      </c>
      <c r="BV210" s="91" t="s">
        <v>203</v>
      </c>
      <c r="BW210" s="25">
        <v>0</v>
      </c>
      <c r="BX210" s="118">
        <v>0</v>
      </c>
      <c r="BY210" s="118">
        <v>23</v>
      </c>
      <c r="BZ210" s="9">
        <v>0</v>
      </c>
      <c r="CA210" s="89">
        <v>184</v>
      </c>
    </row>
    <row r="211" spans="1:79" x14ac:dyDescent="0.25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399" t="s">
        <v>208</v>
      </c>
      <c r="BN211" s="91" t="s">
        <v>210</v>
      </c>
      <c r="BO211" s="365">
        <v>0</v>
      </c>
      <c r="BP211" s="118"/>
      <c r="BQ211" s="118">
        <v>6</v>
      </c>
      <c r="BR211" s="9">
        <v>0</v>
      </c>
      <c r="BS211" s="89">
        <v>179</v>
      </c>
      <c r="BU211" s="98" t="s">
        <v>204</v>
      </c>
      <c r="BV211" s="96" t="s">
        <v>206</v>
      </c>
      <c r="BW211" s="25">
        <v>-3</v>
      </c>
      <c r="BX211" s="118">
        <v>0</v>
      </c>
      <c r="BY211" s="118">
        <v>4</v>
      </c>
      <c r="BZ211" s="9">
        <v>0</v>
      </c>
      <c r="CA211" s="89">
        <v>184</v>
      </c>
    </row>
    <row r="212" spans="1:79" x14ac:dyDescent="0.25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115" t="s">
        <v>247</v>
      </c>
      <c r="BN212" s="91" t="s">
        <v>114</v>
      </c>
      <c r="BO212" s="365">
        <v>-1</v>
      </c>
      <c r="BP212" s="118"/>
      <c r="BQ212" s="118">
        <v>2</v>
      </c>
      <c r="BR212" s="9">
        <v>0</v>
      </c>
      <c r="BS212" s="89">
        <v>179</v>
      </c>
      <c r="BU212" s="399" t="s">
        <v>208</v>
      </c>
      <c r="BV212" s="91" t="s">
        <v>210</v>
      </c>
      <c r="BW212" s="25">
        <v>0</v>
      </c>
      <c r="BX212" s="118">
        <v>0</v>
      </c>
      <c r="BY212" s="118">
        <v>6</v>
      </c>
      <c r="BZ212" s="9">
        <v>0</v>
      </c>
      <c r="CA212" s="89">
        <v>184</v>
      </c>
    </row>
    <row r="213" spans="1:79" s="81" customFormat="1" x14ac:dyDescent="0.25">
      <c r="BM213" s="324" t="s">
        <v>353</v>
      </c>
      <c r="BN213" s="91" t="s">
        <v>133</v>
      </c>
      <c r="BO213" s="365">
        <v>0</v>
      </c>
      <c r="BP213" s="118">
        <v>10</v>
      </c>
      <c r="BQ213" s="118">
        <v>10</v>
      </c>
      <c r="BR213" s="9"/>
      <c r="BS213" s="89">
        <v>179</v>
      </c>
      <c r="BU213" s="98" t="s">
        <v>216</v>
      </c>
      <c r="BV213" s="96" t="s">
        <v>217</v>
      </c>
      <c r="BW213" s="25">
        <v>-3</v>
      </c>
      <c r="BX213" s="118">
        <v>0</v>
      </c>
      <c r="BY213" s="118">
        <v>20</v>
      </c>
      <c r="BZ213" s="9">
        <v>0</v>
      </c>
      <c r="CA213" s="89">
        <v>184</v>
      </c>
    </row>
    <row r="214" spans="1:79" s="81" customFormat="1" x14ac:dyDescent="0.25">
      <c r="BM214" s="98" t="s">
        <v>216</v>
      </c>
      <c r="BN214" s="96" t="s">
        <v>217</v>
      </c>
      <c r="BO214" s="365">
        <v>-3</v>
      </c>
      <c r="BP214" s="118"/>
      <c r="BQ214" s="118"/>
      <c r="BR214" s="9"/>
      <c r="BS214" s="89">
        <v>179</v>
      </c>
      <c r="BU214" s="95" t="s">
        <v>383</v>
      </c>
      <c r="BV214" s="91" t="s">
        <v>112</v>
      </c>
      <c r="BW214" s="25">
        <v>-2.3999999999999986</v>
      </c>
      <c r="BX214" s="118">
        <v>0</v>
      </c>
      <c r="BY214" s="118">
        <v>5</v>
      </c>
      <c r="BZ214" s="9">
        <v>0</v>
      </c>
      <c r="CA214" s="89">
        <v>184</v>
      </c>
    </row>
    <row r="215" spans="1:79" s="81" customFormat="1" x14ac:dyDescent="0.25">
      <c r="BM215" s="102" t="s">
        <v>299</v>
      </c>
      <c r="BN215" s="91" t="s">
        <v>300</v>
      </c>
      <c r="BO215" s="365">
        <v>0</v>
      </c>
      <c r="BP215" s="118"/>
      <c r="BQ215" s="118">
        <v>9</v>
      </c>
      <c r="BR215" s="9"/>
      <c r="BS215" s="89">
        <v>179</v>
      </c>
      <c r="BU215" s="114" t="s">
        <v>417</v>
      </c>
      <c r="BV215" s="91" t="s">
        <v>68</v>
      </c>
      <c r="BW215" s="25">
        <v>-0.16666666666666607</v>
      </c>
      <c r="BX215" s="118">
        <v>0</v>
      </c>
      <c r="BY215" s="118">
        <v>6</v>
      </c>
      <c r="BZ215" s="9">
        <v>0</v>
      </c>
      <c r="CA215" s="89">
        <v>184</v>
      </c>
    </row>
    <row r="216" spans="1:79" s="81" customFormat="1" x14ac:dyDescent="0.25">
      <c r="BU216" s="102" t="s">
        <v>505</v>
      </c>
      <c r="BV216" s="96" t="s">
        <v>506</v>
      </c>
      <c r="BW216" s="187">
        <v>-1</v>
      </c>
      <c r="BX216" s="119">
        <v>0</v>
      </c>
      <c r="BY216" s="119">
        <v>3</v>
      </c>
      <c r="BZ216" s="27">
        <v>0</v>
      </c>
      <c r="CA216" s="119">
        <v>184</v>
      </c>
    </row>
    <row r="217" spans="1:79" s="81" customFormat="1" x14ac:dyDescent="0.25">
      <c r="BU217" s="94" t="s">
        <v>338</v>
      </c>
      <c r="BV217" s="96" t="s">
        <v>418</v>
      </c>
      <c r="BW217" s="25">
        <v>-1</v>
      </c>
      <c r="BX217" s="118">
        <v>0</v>
      </c>
      <c r="BY217" s="118">
        <v>1</v>
      </c>
      <c r="BZ217" s="9">
        <v>0</v>
      </c>
      <c r="CA217" s="89">
        <v>184</v>
      </c>
    </row>
    <row r="218" spans="1:79" x14ac:dyDescent="0.25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U218" s="115" t="s">
        <v>247</v>
      </c>
      <c r="BV218" s="91" t="s">
        <v>114</v>
      </c>
      <c r="BW218" s="25">
        <v>-1</v>
      </c>
      <c r="BX218" s="118">
        <v>0</v>
      </c>
      <c r="BY218" s="118">
        <v>2</v>
      </c>
      <c r="BZ218" s="9">
        <v>0</v>
      </c>
      <c r="CA218" s="89">
        <v>184</v>
      </c>
    </row>
    <row r="219" spans="1:79" x14ac:dyDescent="0.25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U219" s="98" t="s">
        <v>460</v>
      </c>
      <c r="BV219" s="91" t="s">
        <v>203</v>
      </c>
      <c r="BW219" s="25">
        <v>2.2222222220591448E-5</v>
      </c>
      <c r="BX219" s="118">
        <v>0</v>
      </c>
      <c r="BY219" s="118">
        <v>15</v>
      </c>
      <c r="BZ219" s="9">
        <v>0</v>
      </c>
      <c r="CA219" s="89">
        <v>184</v>
      </c>
    </row>
    <row r="220" spans="1:79" x14ac:dyDescent="0.25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U220" s="102" t="s">
        <v>299</v>
      </c>
      <c r="BV220" s="91" t="s">
        <v>300</v>
      </c>
      <c r="BW220" s="25">
        <v>0</v>
      </c>
      <c r="BX220" s="118">
        <v>0</v>
      </c>
      <c r="BY220" s="118">
        <v>9</v>
      </c>
      <c r="BZ220" s="9">
        <v>0</v>
      </c>
      <c r="CA220" s="89">
        <v>184</v>
      </c>
    </row>
    <row r="221" spans="1:79" x14ac:dyDescent="0.25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</row>
    <row r="222" spans="1:79" x14ac:dyDescent="0.25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</row>
    <row r="223" spans="1:79" x14ac:dyDescent="0.25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</row>
    <row r="224" spans="1:79" x14ac:dyDescent="0.25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</row>
    <row r="225" spans="1:71" x14ac:dyDescent="0.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</row>
    <row r="226" spans="1:71" x14ac:dyDescent="0.25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</row>
    <row r="227" spans="1:71" x14ac:dyDescent="0.2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</row>
    <row r="228" spans="1:71" x14ac:dyDescent="0.25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</row>
    <row r="229" spans="1:71" x14ac:dyDescent="0.25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</row>
    <row r="230" spans="1:71" x14ac:dyDescent="0.25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</row>
    <row r="231" spans="1:71" x14ac:dyDescent="0.25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</row>
    <row r="232" spans="1:71" x14ac:dyDescent="0.25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</row>
    <row r="233" spans="1:71" x14ac:dyDescent="0.25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</row>
    <row r="234" spans="1:71" x14ac:dyDescent="0.25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</row>
    <row r="235" spans="1:71" x14ac:dyDescent="0.2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</row>
    <row r="236" spans="1:71" x14ac:dyDescent="0.25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</row>
    <row r="237" spans="1:71" x14ac:dyDescent="0.25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</row>
    <row r="238" spans="1:71" x14ac:dyDescent="0.25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</row>
    <row r="239" spans="1:71" x14ac:dyDescent="0.25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</row>
    <row r="240" spans="1:71" x14ac:dyDescent="0.25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</row>
    <row r="241" spans="1:71" x14ac:dyDescent="0.25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</row>
    <row r="242" spans="1:71" x14ac:dyDescent="0.25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</row>
    <row r="243" spans="1:71" x14ac:dyDescent="0.25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</row>
    <row r="244" spans="1:71" x14ac:dyDescent="0.25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</row>
    <row r="245" spans="1:71" x14ac:dyDescent="0.25">
      <c r="I245" s="81"/>
      <c r="J245" s="81"/>
      <c r="K245" s="81"/>
      <c r="L245" s="81"/>
      <c r="M245" s="81"/>
      <c r="N245" s="81"/>
      <c r="O245" s="81"/>
      <c r="Y245" s="81"/>
      <c r="Z245" s="81"/>
      <c r="AA245" s="81"/>
      <c r="AB245" s="1"/>
      <c r="AC245" s="1"/>
      <c r="AD245" s="1"/>
      <c r="AE245" s="81"/>
    </row>
    <row r="246" spans="1:71" x14ac:dyDescent="0.25">
      <c r="I246" s="81"/>
      <c r="J246" s="81"/>
      <c r="K246" s="81"/>
      <c r="L246" s="81"/>
      <c r="M246" s="81"/>
      <c r="N246" s="81"/>
      <c r="O246" s="81"/>
      <c r="Y246" s="81"/>
      <c r="Z246" s="81"/>
      <c r="AA246" s="81"/>
      <c r="AB246" s="1"/>
      <c r="AC246" s="1"/>
      <c r="AD246" s="1"/>
      <c r="AE246" s="81"/>
    </row>
    <row r="247" spans="1:71" x14ac:dyDescent="0.25">
      <c r="I247" s="81"/>
      <c r="J247" s="81"/>
      <c r="K247" s="81"/>
      <c r="L247" s="81"/>
      <c r="M247" s="81"/>
      <c r="N247" s="81"/>
      <c r="O247" s="81"/>
      <c r="Y247" s="81"/>
      <c r="Z247" s="81"/>
      <c r="AA247" s="81"/>
      <c r="AB247" s="1"/>
      <c r="AC247" s="1"/>
      <c r="AD247" s="1"/>
      <c r="AE247" s="81"/>
    </row>
    <row r="248" spans="1:71" x14ac:dyDescent="0.25">
      <c r="I248" s="81"/>
      <c r="J248" s="81"/>
      <c r="K248" s="81"/>
      <c r="L248" s="81"/>
      <c r="M248" s="81"/>
      <c r="N248" s="81"/>
      <c r="O248" s="81"/>
      <c r="Y248" s="81"/>
      <c r="Z248" s="81"/>
      <c r="AA248" s="81"/>
      <c r="AB248" s="1"/>
      <c r="AC248" s="1"/>
      <c r="AD248" s="1"/>
      <c r="AE248" s="81"/>
    </row>
    <row r="249" spans="1:71" x14ac:dyDescent="0.25">
      <c r="I249" s="81"/>
      <c r="J249" s="81"/>
      <c r="K249" s="81"/>
      <c r="L249" s="81"/>
      <c r="M249" s="81"/>
      <c r="N249" s="81"/>
      <c r="O249" s="81"/>
      <c r="Y249" s="81"/>
      <c r="Z249" s="81"/>
      <c r="AA249" s="81"/>
      <c r="AB249" s="1"/>
      <c r="AC249" s="1"/>
      <c r="AD249" s="1"/>
      <c r="AE249" s="81"/>
    </row>
    <row r="250" spans="1:71" x14ac:dyDescent="0.25">
      <c r="I250" s="81"/>
      <c r="J250" s="81"/>
      <c r="K250" s="81"/>
      <c r="L250" s="81"/>
      <c r="M250" s="81"/>
      <c r="N250" s="81"/>
      <c r="O250" s="81"/>
      <c r="Y250" s="81"/>
      <c r="Z250" s="81"/>
      <c r="AA250" s="81"/>
      <c r="AB250" s="1"/>
      <c r="AC250" s="1"/>
      <c r="AD250" s="1"/>
      <c r="AE250" s="81"/>
    </row>
    <row r="251" spans="1:71" x14ac:dyDescent="0.25">
      <c r="I251" s="81"/>
      <c r="J251" s="81"/>
      <c r="K251" s="81"/>
      <c r="L251" s="81"/>
      <c r="M251" s="81"/>
      <c r="N251" s="81"/>
      <c r="O251" s="81"/>
      <c r="Y251" s="81"/>
      <c r="Z251" s="81"/>
      <c r="AA251" s="81"/>
      <c r="AB251" s="1"/>
      <c r="AC251" s="1"/>
      <c r="AD251" s="1"/>
      <c r="AE251" s="81"/>
    </row>
    <row r="252" spans="1:71" x14ac:dyDescent="0.25">
      <c r="I252" s="81"/>
      <c r="J252" s="81"/>
      <c r="K252" s="81"/>
      <c r="L252" s="81"/>
      <c r="M252" s="81"/>
      <c r="N252" s="81"/>
      <c r="O252" s="81"/>
      <c r="Y252" s="81"/>
      <c r="Z252" s="81"/>
      <c r="AA252" s="81"/>
      <c r="AB252" s="1"/>
      <c r="AC252" s="1"/>
      <c r="AD252" s="1"/>
      <c r="AE252" s="81"/>
    </row>
    <row r="253" spans="1:71" x14ac:dyDescent="0.25">
      <c r="I253" s="81"/>
      <c r="J253" s="81"/>
      <c r="K253" s="81"/>
      <c r="L253" s="81"/>
      <c r="M253" s="81"/>
      <c r="N253" s="81"/>
      <c r="O253" s="81"/>
      <c r="Y253" s="81"/>
      <c r="Z253" s="81"/>
      <c r="AA253" s="81"/>
      <c r="AB253" s="1"/>
      <c r="AC253" s="1"/>
      <c r="AD253" s="1"/>
      <c r="AE253" s="81"/>
    </row>
    <row r="254" spans="1:71" x14ac:dyDescent="0.25">
      <c r="I254" s="81"/>
      <c r="J254" s="81"/>
      <c r="K254" s="81"/>
      <c r="L254" s="81"/>
      <c r="M254" s="81"/>
      <c r="N254" s="81"/>
      <c r="O254" s="81"/>
      <c r="Y254" s="81"/>
      <c r="Z254" s="81"/>
      <c r="AA254" s="81"/>
      <c r="AB254" s="1"/>
      <c r="AC254" s="1"/>
      <c r="AD254" s="1"/>
      <c r="AE254" s="81"/>
    </row>
    <row r="255" spans="1:71" x14ac:dyDescent="0.25">
      <c r="I255" s="81"/>
      <c r="J255" s="81"/>
      <c r="K255" s="81"/>
      <c r="L255" s="81"/>
      <c r="M255" s="81"/>
      <c r="N255" s="81"/>
      <c r="O255" s="81"/>
      <c r="Y255" s="81"/>
      <c r="Z255" s="81"/>
      <c r="AA255" s="81"/>
      <c r="AB255" s="1"/>
      <c r="AC255" s="1"/>
      <c r="AD255" s="1"/>
      <c r="AE255" s="81"/>
    </row>
    <row r="256" spans="1:71" x14ac:dyDescent="0.25">
      <c r="I256" s="81"/>
      <c r="J256" s="81"/>
      <c r="K256" s="81"/>
      <c r="L256" s="81"/>
      <c r="M256" s="81"/>
      <c r="N256" s="81"/>
      <c r="O256" s="81"/>
      <c r="Y256" s="81"/>
      <c r="Z256" s="81"/>
      <c r="AA256" s="81"/>
      <c r="AB256" s="1"/>
      <c r="AC256" s="1"/>
      <c r="AD256" s="1"/>
      <c r="AE256" s="81"/>
    </row>
    <row r="257" spans="9:31" x14ac:dyDescent="0.25">
      <c r="I257" s="81"/>
      <c r="J257" s="81"/>
      <c r="K257" s="81"/>
      <c r="L257" s="81"/>
      <c r="M257" s="81"/>
      <c r="N257" s="81"/>
      <c r="O257" s="81"/>
      <c r="Y257" s="81"/>
      <c r="Z257" s="81"/>
      <c r="AA257" s="81"/>
      <c r="AB257" s="1"/>
      <c r="AC257" s="1"/>
      <c r="AD257" s="1"/>
      <c r="AE257" s="81"/>
    </row>
    <row r="258" spans="9:31" x14ac:dyDescent="0.25">
      <c r="I258" s="81"/>
      <c r="J258" s="81"/>
      <c r="K258" s="81"/>
      <c r="L258" s="81"/>
      <c r="M258" s="81"/>
      <c r="N258" s="81"/>
      <c r="O258" s="81"/>
      <c r="Y258" s="81"/>
      <c r="Z258" s="81"/>
      <c r="AA258" s="81"/>
      <c r="AB258" s="1"/>
      <c r="AC258" s="1"/>
      <c r="AD258" s="1"/>
      <c r="AE258" s="81"/>
    </row>
    <row r="259" spans="9:31" x14ac:dyDescent="0.25">
      <c r="I259" s="81"/>
      <c r="J259" s="81"/>
      <c r="K259" s="81"/>
      <c r="L259" s="81"/>
      <c r="M259" s="81"/>
      <c r="N259" s="81"/>
      <c r="O259" s="81"/>
      <c r="Y259" s="81"/>
      <c r="Z259" s="81"/>
      <c r="AA259" s="81"/>
      <c r="AB259" s="1"/>
      <c r="AC259" s="1"/>
      <c r="AD259" s="1"/>
      <c r="AE259" s="81"/>
    </row>
    <row r="260" spans="9:31" x14ac:dyDescent="0.25">
      <c r="I260" s="81"/>
      <c r="J260" s="81"/>
      <c r="K260" s="81"/>
      <c r="L260" s="81"/>
      <c r="M260" s="81"/>
      <c r="N260" s="81"/>
      <c r="O260" s="81"/>
      <c r="Y260" s="81"/>
      <c r="Z260" s="81"/>
      <c r="AA260" s="81"/>
      <c r="AB260" s="1"/>
      <c r="AC260" s="1"/>
      <c r="AD260" s="1"/>
      <c r="AE260" s="81"/>
    </row>
    <row r="261" spans="9:31" x14ac:dyDescent="0.25">
      <c r="I261" s="81"/>
      <c r="J261" s="81"/>
      <c r="K261" s="81"/>
      <c r="L261" s="81"/>
      <c r="M261" s="81"/>
      <c r="N261" s="81"/>
      <c r="O261" s="81"/>
      <c r="Y261" s="81"/>
      <c r="Z261" s="81"/>
      <c r="AA261" s="81"/>
      <c r="AB261" s="1"/>
      <c r="AC261" s="1"/>
      <c r="AD261" s="1"/>
      <c r="AE261" s="81"/>
    </row>
    <row r="262" spans="9:31" x14ac:dyDescent="0.25">
      <c r="I262" s="81"/>
      <c r="J262" s="81"/>
      <c r="K262" s="81"/>
      <c r="L262" s="81"/>
      <c r="M262" s="81"/>
      <c r="N262" s="81"/>
      <c r="O262" s="81"/>
      <c r="Y262" s="81"/>
      <c r="Z262" s="81"/>
      <c r="AA262" s="81"/>
      <c r="AB262" s="1"/>
      <c r="AC262" s="1"/>
      <c r="AD262" s="1"/>
      <c r="AE262" s="81"/>
    </row>
    <row r="263" spans="9:31" x14ac:dyDescent="0.25">
      <c r="I263" s="81"/>
      <c r="J263" s="81"/>
      <c r="K263" s="81"/>
      <c r="L263" s="81"/>
      <c r="M263" s="81"/>
      <c r="N263" s="81"/>
      <c r="O263" s="81"/>
      <c r="Y263" s="81"/>
      <c r="Z263" s="81"/>
      <c r="AA263" s="81"/>
      <c r="AB263" s="1"/>
      <c r="AC263" s="1"/>
      <c r="AD263" s="1"/>
      <c r="AE263" s="81"/>
    </row>
    <row r="264" spans="9:31" x14ac:dyDescent="0.25">
      <c r="I264" s="81"/>
      <c r="J264" s="81"/>
      <c r="K264" s="81"/>
      <c r="L264" s="81"/>
      <c r="M264" s="81"/>
      <c r="N264" s="81"/>
      <c r="O264" s="81"/>
      <c r="Y264" s="81"/>
      <c r="Z264" s="81"/>
      <c r="AA264" s="81"/>
      <c r="AB264" s="1"/>
      <c r="AC264" s="1"/>
      <c r="AD264" s="1"/>
      <c r="AE264" s="81"/>
    </row>
    <row r="265" spans="9:31" x14ac:dyDescent="0.25">
      <c r="I265" s="81"/>
      <c r="J265" s="81"/>
      <c r="K265" s="81"/>
      <c r="L265" s="81"/>
      <c r="M265" s="81"/>
      <c r="N265" s="81"/>
      <c r="O265" s="81"/>
      <c r="Y265" s="81"/>
      <c r="Z265" s="81"/>
      <c r="AA265" s="81"/>
      <c r="AB265" s="1"/>
      <c r="AC265" s="1"/>
      <c r="AD265" s="1"/>
      <c r="AE265" s="81"/>
    </row>
    <row r="266" spans="9:31" x14ac:dyDescent="0.25">
      <c r="I266" s="81"/>
      <c r="J266" s="81"/>
      <c r="K266" s="81"/>
      <c r="L266" s="81"/>
      <c r="M266" s="81"/>
      <c r="N266" s="81"/>
      <c r="O266" s="81"/>
      <c r="Y266" s="81"/>
      <c r="Z266" s="81"/>
      <c r="AA266" s="81"/>
      <c r="AB266" s="1"/>
      <c r="AC266" s="1"/>
      <c r="AD266" s="1"/>
      <c r="AE266" s="81"/>
    </row>
    <row r="267" spans="9:31" x14ac:dyDescent="0.25">
      <c r="I267" s="81"/>
      <c r="J267" s="81"/>
      <c r="K267" s="81"/>
      <c r="L267" s="81"/>
      <c r="M267" s="81"/>
      <c r="N267" s="81"/>
      <c r="O267" s="81"/>
      <c r="Y267" s="81"/>
      <c r="Z267" s="81"/>
      <c r="AA267" s="81"/>
      <c r="AB267" s="1"/>
      <c r="AC267" s="1"/>
      <c r="AD267" s="1"/>
      <c r="AE267" s="81"/>
    </row>
    <row r="268" spans="9:31" x14ac:dyDescent="0.25">
      <c r="I268" s="81"/>
      <c r="J268" s="81"/>
      <c r="K268" s="81"/>
      <c r="L268" s="81"/>
      <c r="M268" s="81"/>
      <c r="N268" s="81"/>
      <c r="O268" s="81"/>
      <c r="Y268" s="81"/>
      <c r="Z268" s="81"/>
      <c r="AA268" s="81"/>
      <c r="AB268" s="1"/>
      <c r="AC268" s="1"/>
      <c r="AD268" s="1"/>
      <c r="AE268" s="81"/>
    </row>
    <row r="269" spans="9:31" x14ac:dyDescent="0.25">
      <c r="I269" s="81"/>
      <c r="J269" s="81"/>
      <c r="K269" s="81"/>
      <c r="L269" s="81"/>
      <c r="M269" s="81"/>
      <c r="N269" s="81"/>
      <c r="O269" s="81"/>
      <c r="Y269" s="81"/>
      <c r="Z269" s="81"/>
      <c r="AA269" s="81"/>
      <c r="AB269" s="1"/>
      <c r="AC269" s="1"/>
      <c r="AD269" s="1"/>
      <c r="AE269" s="81"/>
    </row>
    <row r="270" spans="9:31" x14ac:dyDescent="0.25">
      <c r="I270" s="81"/>
      <c r="J270" s="81"/>
      <c r="K270" s="81"/>
      <c r="L270" s="81"/>
      <c r="M270" s="81"/>
      <c r="N270" s="81"/>
      <c r="O270" s="81"/>
      <c r="Y270" s="81"/>
      <c r="Z270" s="81"/>
      <c r="AA270" s="81"/>
      <c r="AB270" s="1"/>
      <c r="AC270" s="1"/>
      <c r="AD270" s="1"/>
      <c r="AE270" s="81"/>
    </row>
    <row r="271" spans="9:31" x14ac:dyDescent="0.25">
      <c r="I271" s="81"/>
      <c r="J271" s="81"/>
      <c r="K271" s="81"/>
      <c r="L271" s="81"/>
      <c r="M271" s="81"/>
      <c r="N271" s="81"/>
      <c r="O271" s="81"/>
      <c r="Y271" s="81"/>
      <c r="Z271" s="81"/>
      <c r="AA271" s="81"/>
      <c r="AB271" s="1"/>
      <c r="AC271" s="1"/>
      <c r="AD271" s="1"/>
      <c r="AE271" s="81"/>
    </row>
    <row r="272" spans="9:31" x14ac:dyDescent="0.25">
      <c r="I272" s="81"/>
      <c r="J272" s="81"/>
      <c r="K272" s="81"/>
      <c r="L272" s="81"/>
      <c r="M272" s="81"/>
      <c r="N272" s="81"/>
      <c r="O272" s="81"/>
      <c r="Y272" s="81"/>
      <c r="Z272" s="81"/>
      <c r="AA272" s="81"/>
      <c r="AB272" s="1"/>
      <c r="AC272" s="1"/>
      <c r="AD272" s="1"/>
      <c r="AE272" s="81"/>
    </row>
    <row r="273" spans="9:31" x14ac:dyDescent="0.25">
      <c r="I273" s="81"/>
      <c r="J273" s="81"/>
      <c r="K273" s="81"/>
      <c r="L273" s="81"/>
      <c r="M273" s="81"/>
      <c r="N273" s="81"/>
      <c r="O273" s="81"/>
      <c r="Y273" s="81"/>
      <c r="Z273" s="81"/>
      <c r="AA273" s="81"/>
      <c r="AB273" s="1"/>
      <c r="AC273" s="1"/>
      <c r="AD273" s="1"/>
      <c r="AE273" s="81"/>
    </row>
    <row r="274" spans="9:31" x14ac:dyDescent="0.25">
      <c r="I274" s="81"/>
      <c r="J274" s="81"/>
      <c r="K274" s="81"/>
      <c r="L274" s="81"/>
      <c r="M274" s="81"/>
      <c r="N274" s="81"/>
      <c r="O274" s="81"/>
      <c r="Y274" s="81"/>
      <c r="Z274" s="81"/>
      <c r="AA274" s="81"/>
      <c r="AB274" s="1"/>
      <c r="AC274" s="1"/>
      <c r="AD274" s="1"/>
      <c r="AE274" s="81"/>
    </row>
    <row r="275" spans="9:31" x14ac:dyDescent="0.25">
      <c r="I275" s="81"/>
      <c r="J275" s="81"/>
      <c r="K275" s="81"/>
      <c r="L275" s="81"/>
      <c r="M275" s="81"/>
      <c r="N275" s="81"/>
      <c r="O275" s="81"/>
      <c r="Y275" s="81"/>
      <c r="Z275" s="81"/>
      <c r="AA275" s="81"/>
      <c r="AB275" s="1"/>
      <c r="AC275" s="1"/>
      <c r="AD275" s="1"/>
      <c r="AE275" s="81"/>
    </row>
    <row r="276" spans="9:31" x14ac:dyDescent="0.25">
      <c r="I276" s="81"/>
      <c r="J276" s="81"/>
      <c r="K276" s="81"/>
      <c r="L276" s="81"/>
      <c r="M276" s="81"/>
      <c r="N276" s="81"/>
      <c r="O276" s="81"/>
      <c r="Y276" s="81"/>
      <c r="Z276" s="81"/>
      <c r="AA276" s="81"/>
      <c r="AB276" s="1"/>
      <c r="AC276" s="1"/>
      <c r="AD276" s="1"/>
      <c r="AE276" s="81"/>
    </row>
    <row r="277" spans="9:31" x14ac:dyDescent="0.25">
      <c r="I277" s="81"/>
      <c r="J277" s="81"/>
      <c r="K277" s="81"/>
      <c r="L277" s="81"/>
      <c r="M277" s="81"/>
      <c r="N277" s="81"/>
      <c r="O277" s="81"/>
      <c r="Y277" s="81"/>
      <c r="Z277" s="81"/>
      <c r="AA277" s="81"/>
      <c r="AB277" s="1"/>
      <c r="AC277" s="1"/>
      <c r="AD277" s="1"/>
      <c r="AE277" s="81"/>
    </row>
    <row r="278" spans="9:31" x14ac:dyDescent="0.25">
      <c r="I278" s="81"/>
      <c r="J278" s="81"/>
      <c r="K278" s="81"/>
      <c r="L278" s="81"/>
      <c r="M278" s="81"/>
      <c r="N278" s="81"/>
      <c r="O278" s="81"/>
      <c r="Y278" s="81"/>
      <c r="Z278" s="81"/>
      <c r="AA278" s="81"/>
      <c r="AB278" s="1"/>
      <c r="AC278" s="1"/>
      <c r="AD278" s="1"/>
      <c r="AE278" s="81"/>
    </row>
    <row r="279" spans="9:31" x14ac:dyDescent="0.25">
      <c r="I279" s="81"/>
      <c r="J279" s="81"/>
      <c r="K279" s="81"/>
      <c r="L279" s="81"/>
      <c r="M279" s="81"/>
      <c r="N279" s="81"/>
      <c r="O279" s="81"/>
      <c r="Y279" s="81"/>
      <c r="Z279" s="81"/>
      <c r="AA279" s="81"/>
      <c r="AB279" s="1"/>
      <c r="AC279" s="1"/>
      <c r="AD279" s="1"/>
      <c r="AE279" s="81"/>
    </row>
    <row r="280" spans="9:31" x14ac:dyDescent="0.25">
      <c r="I280" s="81"/>
      <c r="J280" s="81"/>
      <c r="K280" s="81"/>
      <c r="L280" s="81"/>
      <c r="M280" s="81"/>
      <c r="N280" s="81"/>
      <c r="O280" s="81"/>
      <c r="Y280" s="81"/>
      <c r="Z280" s="81"/>
      <c r="AA280" s="81"/>
      <c r="AB280" s="1"/>
      <c r="AC280" s="1"/>
      <c r="AD280" s="1"/>
      <c r="AE280" s="81"/>
    </row>
    <row r="281" spans="9:31" x14ac:dyDescent="0.25">
      <c r="I281" s="81"/>
      <c r="J281" s="81"/>
      <c r="K281" s="81"/>
      <c r="L281" s="81"/>
      <c r="M281" s="81"/>
      <c r="N281" s="81"/>
      <c r="O281" s="81"/>
      <c r="Y281" s="81"/>
      <c r="Z281" s="81"/>
      <c r="AA281" s="81"/>
      <c r="AB281" s="81"/>
      <c r="AC281" s="81"/>
      <c r="AD281" s="81"/>
      <c r="AE281" s="81"/>
    </row>
    <row r="282" spans="9:31" x14ac:dyDescent="0.25">
      <c r="I282" s="81"/>
      <c r="J282" s="81"/>
      <c r="K282" s="81"/>
      <c r="L282" s="81"/>
      <c r="M282" s="81"/>
      <c r="N282" s="81"/>
      <c r="O282" s="81"/>
      <c r="Y282" s="81"/>
      <c r="Z282" s="81"/>
      <c r="AA282" s="81"/>
      <c r="AB282" s="81"/>
      <c r="AC282" s="81"/>
      <c r="AD282" s="81"/>
      <c r="AE282" s="81"/>
    </row>
    <row r="283" spans="9:31" x14ac:dyDescent="0.25">
      <c r="I283" s="81"/>
      <c r="J283" s="81"/>
      <c r="K283" s="81"/>
      <c r="L283" s="81"/>
      <c r="M283" s="81"/>
      <c r="N283" s="81"/>
      <c r="O283" s="81"/>
      <c r="Y283" s="81"/>
      <c r="Z283" s="81"/>
      <c r="AA283" s="81"/>
      <c r="AB283" s="81"/>
      <c r="AC283" s="81"/>
      <c r="AD283" s="81"/>
      <c r="AE283" s="81"/>
    </row>
    <row r="284" spans="9:31" x14ac:dyDescent="0.25">
      <c r="I284" s="81"/>
      <c r="J284" s="81"/>
      <c r="K284" s="81"/>
      <c r="L284" s="81"/>
      <c r="M284" s="81"/>
      <c r="N284" s="81"/>
      <c r="O284" s="81"/>
      <c r="Y284" s="81"/>
      <c r="Z284" s="81"/>
      <c r="AA284" s="81"/>
      <c r="AB284" s="81"/>
      <c r="AC284" s="81"/>
      <c r="AD284" s="81"/>
      <c r="AE284" s="81"/>
    </row>
    <row r="285" spans="9:31" x14ac:dyDescent="0.25">
      <c r="I285" s="81"/>
      <c r="J285" s="81"/>
      <c r="K285" s="81"/>
      <c r="L285" s="81"/>
      <c r="M285" s="81"/>
      <c r="N285" s="81"/>
      <c r="O285" s="81"/>
      <c r="Y285" s="81"/>
      <c r="Z285" s="81"/>
      <c r="AA285" s="81"/>
      <c r="AB285" s="81"/>
      <c r="AC285" s="81"/>
      <c r="AD285" s="81"/>
      <c r="AE285" s="81"/>
    </row>
    <row r="286" spans="9:31" x14ac:dyDescent="0.25">
      <c r="I286" s="81"/>
      <c r="J286" s="81"/>
      <c r="K286" s="81"/>
      <c r="L286" s="81"/>
      <c r="M286" s="81"/>
      <c r="N286" s="81"/>
      <c r="O286" s="81"/>
      <c r="Y286" s="81"/>
      <c r="Z286" s="81"/>
      <c r="AA286" s="81"/>
      <c r="AB286" s="81"/>
      <c r="AC286" s="81"/>
      <c r="AD286" s="81"/>
      <c r="AE286" s="81"/>
    </row>
    <row r="287" spans="9:31" x14ac:dyDescent="0.25">
      <c r="I287" s="81"/>
      <c r="J287" s="81"/>
      <c r="K287" s="81"/>
      <c r="L287" s="81"/>
      <c r="M287" s="81"/>
      <c r="N287" s="81"/>
      <c r="O287" s="81"/>
      <c r="Y287" s="81"/>
      <c r="Z287" s="81"/>
      <c r="AA287" s="81"/>
      <c r="AB287" s="81"/>
      <c r="AC287" s="81"/>
      <c r="AD287" s="81"/>
      <c r="AE287" s="81"/>
    </row>
    <row r="288" spans="9:31" x14ac:dyDescent="0.25">
      <c r="I288" s="81"/>
      <c r="J288" s="81"/>
      <c r="K288" s="81"/>
      <c r="L288" s="81"/>
      <c r="M288" s="81"/>
      <c r="N288" s="81"/>
      <c r="O288" s="81"/>
      <c r="Y288" s="81"/>
      <c r="Z288" s="81"/>
      <c r="AA288" s="81"/>
      <c r="AB288" s="81"/>
      <c r="AC288" s="81"/>
      <c r="AD288" s="81"/>
      <c r="AE288" s="81"/>
    </row>
    <row r="289" spans="9:31" x14ac:dyDescent="0.25">
      <c r="I289" s="81"/>
      <c r="J289" s="81"/>
      <c r="K289" s="81"/>
      <c r="L289" s="81"/>
      <c r="M289" s="81"/>
      <c r="N289" s="81"/>
      <c r="O289" s="81"/>
      <c r="Y289" s="81"/>
      <c r="Z289" s="81"/>
      <c r="AA289" s="81"/>
      <c r="AB289" s="81"/>
      <c r="AC289" s="81"/>
      <c r="AD289" s="81"/>
      <c r="AE289" s="81"/>
    </row>
    <row r="290" spans="9:31" x14ac:dyDescent="0.25">
      <c r="I290" s="81"/>
      <c r="J290" s="81"/>
      <c r="K290" s="81"/>
      <c r="L290" s="81"/>
      <c r="M290" s="81"/>
      <c r="N290" s="81"/>
      <c r="O290" s="81"/>
      <c r="Y290" s="81"/>
      <c r="Z290" s="81"/>
      <c r="AA290" s="81"/>
      <c r="AB290" s="81"/>
      <c r="AC290" s="81"/>
      <c r="AD290" s="81"/>
      <c r="AE290" s="81"/>
    </row>
    <row r="291" spans="9:31" x14ac:dyDescent="0.25">
      <c r="I291" s="81"/>
      <c r="J291" s="81"/>
      <c r="K291" s="81"/>
      <c r="L291" s="81"/>
      <c r="M291" s="81"/>
      <c r="N291" s="81"/>
      <c r="O291" s="81"/>
      <c r="Y291" s="81"/>
      <c r="Z291" s="81"/>
      <c r="AA291" s="81"/>
      <c r="AB291" s="81"/>
      <c r="AC291" s="81"/>
      <c r="AD291" s="81"/>
      <c r="AE291" s="81"/>
    </row>
    <row r="292" spans="9:31" x14ac:dyDescent="0.25">
      <c r="I292" s="81"/>
      <c r="J292" s="81"/>
      <c r="K292" s="81"/>
      <c r="L292" s="81"/>
      <c r="M292" s="81"/>
      <c r="N292" s="81"/>
      <c r="O292" s="81"/>
      <c r="Y292" s="81"/>
      <c r="Z292" s="81"/>
      <c r="AA292" s="81"/>
      <c r="AB292" s="81"/>
      <c r="AC292" s="81"/>
      <c r="AD292" s="81"/>
      <c r="AE292" s="81"/>
    </row>
    <row r="293" spans="9:31" x14ac:dyDescent="0.25">
      <c r="I293" s="81"/>
      <c r="J293" s="81"/>
      <c r="K293" s="81"/>
      <c r="L293" s="81"/>
      <c r="M293" s="81"/>
      <c r="N293" s="81"/>
      <c r="O293" s="81"/>
      <c r="Y293" s="81"/>
      <c r="Z293" s="81"/>
      <c r="AA293" s="81"/>
      <c r="AB293" s="81"/>
      <c r="AC293" s="81"/>
      <c r="AD293" s="81"/>
      <c r="AE293" s="81"/>
    </row>
    <row r="294" spans="9:31" x14ac:dyDescent="0.25">
      <c r="I294" s="81"/>
      <c r="J294" s="81"/>
      <c r="K294" s="81"/>
      <c r="L294" s="81"/>
      <c r="M294" s="81"/>
      <c r="N294" s="81"/>
      <c r="O294" s="81"/>
      <c r="Y294" s="81"/>
      <c r="Z294" s="81"/>
      <c r="AA294" s="81"/>
      <c r="AB294" s="81"/>
      <c r="AC294" s="81"/>
      <c r="AD294" s="81"/>
      <c r="AE294" s="81"/>
    </row>
    <row r="295" spans="9:31" x14ac:dyDescent="0.25">
      <c r="I295" s="81"/>
      <c r="J295" s="81"/>
      <c r="K295" s="81"/>
      <c r="L295" s="81"/>
      <c r="M295" s="81"/>
      <c r="N295" s="81"/>
      <c r="O295" s="81"/>
      <c r="Y295" s="81"/>
      <c r="Z295" s="81"/>
      <c r="AA295" s="81"/>
      <c r="AB295" s="81"/>
      <c r="AC295" s="81"/>
      <c r="AD295" s="81"/>
      <c r="AE295" s="81"/>
    </row>
    <row r="296" spans="9:31" x14ac:dyDescent="0.25">
      <c r="I296" s="81"/>
      <c r="J296" s="81"/>
      <c r="K296" s="81"/>
      <c r="L296" s="81"/>
      <c r="M296" s="81"/>
      <c r="N296" s="81"/>
      <c r="O296" s="81"/>
      <c r="Y296" s="81"/>
      <c r="Z296" s="81"/>
      <c r="AA296" s="81"/>
      <c r="AB296" s="81"/>
      <c r="AC296" s="81"/>
      <c r="AD296" s="81"/>
      <c r="AE296" s="81"/>
    </row>
    <row r="297" spans="9:31" x14ac:dyDescent="0.25">
      <c r="I297" s="81"/>
      <c r="J297" s="81"/>
      <c r="K297" s="81"/>
      <c r="L297" s="81"/>
      <c r="M297" s="81"/>
      <c r="N297" s="81"/>
      <c r="O297" s="81"/>
      <c r="Y297" s="81"/>
      <c r="Z297" s="81"/>
      <c r="AA297" s="81"/>
      <c r="AB297" s="81"/>
      <c r="AC297" s="81"/>
      <c r="AD297" s="81"/>
      <c r="AE297" s="81"/>
    </row>
    <row r="298" spans="9:31" x14ac:dyDescent="0.25">
      <c r="I298" s="81"/>
      <c r="J298" s="81"/>
      <c r="K298" s="81"/>
      <c r="L298" s="81"/>
      <c r="M298" s="81"/>
      <c r="N298" s="81"/>
      <c r="O298" s="81"/>
      <c r="Y298" s="81"/>
      <c r="Z298" s="81"/>
      <c r="AA298" s="81"/>
      <c r="AB298" s="81"/>
      <c r="AC298" s="81"/>
      <c r="AD298" s="81"/>
      <c r="AE298" s="81"/>
    </row>
    <row r="299" spans="9:31" x14ac:dyDescent="0.25">
      <c r="I299" s="81"/>
      <c r="J299" s="81"/>
      <c r="K299" s="81"/>
      <c r="L299" s="81"/>
      <c r="M299" s="81"/>
      <c r="N299" s="81"/>
      <c r="O299" s="81"/>
      <c r="Y299" s="81"/>
      <c r="Z299" s="81"/>
      <c r="AA299" s="81"/>
      <c r="AB299" s="81"/>
      <c r="AC299" s="81"/>
      <c r="AD299" s="81"/>
      <c r="AE299" s="81"/>
    </row>
    <row r="300" spans="9:31" x14ac:dyDescent="0.25">
      <c r="I300" s="81"/>
      <c r="J300" s="81"/>
      <c r="K300" s="81"/>
      <c r="L300" s="81"/>
      <c r="M300" s="81"/>
      <c r="N300" s="81"/>
      <c r="O300" s="81"/>
      <c r="Y300" s="81"/>
      <c r="Z300" s="81"/>
      <c r="AA300" s="81"/>
      <c r="AB300" s="81"/>
      <c r="AC300" s="81"/>
      <c r="AD300" s="81"/>
      <c r="AE300" s="81"/>
    </row>
    <row r="301" spans="9:31" x14ac:dyDescent="0.25">
      <c r="I301" s="81"/>
      <c r="J301" s="81"/>
      <c r="K301" s="81"/>
      <c r="L301" s="81"/>
      <c r="M301" s="81"/>
      <c r="N301" s="81"/>
      <c r="O301" s="81"/>
      <c r="Y301" s="81"/>
      <c r="Z301" s="81"/>
      <c r="AA301" s="81"/>
      <c r="AB301" s="81"/>
      <c r="AC301" s="81"/>
      <c r="AD301" s="81"/>
      <c r="AE301" s="81"/>
    </row>
    <row r="302" spans="9:31" x14ac:dyDescent="0.25">
      <c r="I302" s="81"/>
      <c r="J302" s="81"/>
      <c r="K302" s="81"/>
      <c r="L302" s="81"/>
      <c r="M302" s="81"/>
      <c r="N302" s="81"/>
      <c r="O302" s="81"/>
      <c r="Y302" s="81"/>
      <c r="Z302" s="81"/>
      <c r="AA302" s="81"/>
      <c r="AB302" s="81"/>
      <c r="AC302" s="81"/>
      <c r="AD302" s="81"/>
      <c r="AE302" s="81"/>
    </row>
    <row r="303" spans="9:31" x14ac:dyDescent="0.25">
      <c r="I303" s="81"/>
      <c r="J303" s="81"/>
      <c r="K303" s="81"/>
      <c r="L303" s="81"/>
      <c r="M303" s="81"/>
      <c r="N303" s="81"/>
      <c r="O303" s="81"/>
      <c r="Y303" s="81"/>
      <c r="Z303" s="81"/>
      <c r="AA303" s="81"/>
      <c r="AB303" s="81"/>
      <c r="AC303" s="81"/>
      <c r="AD303" s="81"/>
      <c r="AE303" s="81"/>
    </row>
    <row r="304" spans="9:31" x14ac:dyDescent="0.25">
      <c r="I304" s="81"/>
      <c r="J304" s="81"/>
      <c r="K304" s="81"/>
      <c r="L304" s="81"/>
      <c r="M304" s="81"/>
      <c r="N304" s="81"/>
      <c r="O304" s="81"/>
      <c r="Y304" s="81"/>
      <c r="Z304" s="81"/>
      <c r="AA304" s="81"/>
      <c r="AB304" s="81"/>
      <c r="AC304" s="81"/>
      <c r="AD304" s="81"/>
      <c r="AE304" s="81"/>
    </row>
    <row r="305" spans="9:31" x14ac:dyDescent="0.25">
      <c r="I305" s="81"/>
      <c r="J305" s="81"/>
      <c r="K305" s="81"/>
      <c r="L305" s="81"/>
      <c r="M305" s="81"/>
      <c r="N305" s="81"/>
      <c r="O305" s="81"/>
      <c r="Y305" s="81"/>
      <c r="Z305" s="81"/>
      <c r="AA305" s="81"/>
      <c r="AB305" s="81"/>
      <c r="AC305" s="81"/>
      <c r="AD305" s="81"/>
      <c r="AE305" s="81"/>
    </row>
    <row r="306" spans="9:31" x14ac:dyDescent="0.25">
      <c r="I306" s="81"/>
      <c r="J306" s="81"/>
      <c r="K306" s="81"/>
      <c r="L306" s="81"/>
      <c r="M306" s="81"/>
      <c r="N306" s="81"/>
      <c r="O306" s="81"/>
      <c r="Y306" s="81"/>
      <c r="Z306" s="81"/>
      <c r="AA306" s="81"/>
      <c r="AB306" s="81"/>
      <c r="AC306" s="81"/>
      <c r="AD306" s="81"/>
      <c r="AE306" s="81"/>
    </row>
    <row r="307" spans="9:31" x14ac:dyDescent="0.25">
      <c r="I307" s="81"/>
      <c r="J307" s="81"/>
      <c r="K307" s="81"/>
      <c r="L307" s="81"/>
      <c r="M307" s="81"/>
      <c r="N307" s="81"/>
      <c r="O307" s="81"/>
      <c r="Y307" s="81"/>
      <c r="Z307" s="81"/>
      <c r="AA307" s="81"/>
      <c r="AB307" s="81"/>
      <c r="AC307" s="81"/>
      <c r="AD307" s="81"/>
      <c r="AE307" s="81"/>
    </row>
    <row r="308" spans="9:31" x14ac:dyDescent="0.25">
      <c r="I308" s="81"/>
      <c r="J308" s="81"/>
      <c r="K308" s="81"/>
      <c r="L308" s="81"/>
      <c r="M308" s="81"/>
      <c r="N308" s="81"/>
      <c r="O308" s="81"/>
      <c r="Y308" s="81"/>
      <c r="Z308" s="81"/>
      <c r="AA308" s="81"/>
      <c r="AB308" s="81"/>
      <c r="AC308" s="81"/>
      <c r="AD308" s="81"/>
      <c r="AE308" s="81"/>
    </row>
    <row r="309" spans="9:31" x14ac:dyDescent="0.25">
      <c r="I309" s="81"/>
      <c r="J309" s="81"/>
      <c r="K309" s="81"/>
      <c r="L309" s="81"/>
      <c r="M309" s="81"/>
      <c r="N309" s="81"/>
      <c r="O309" s="81"/>
      <c r="Y309" s="81"/>
      <c r="Z309" s="81"/>
      <c r="AA309" s="81"/>
      <c r="AB309" s="81"/>
      <c r="AC309" s="81"/>
      <c r="AD309" s="81"/>
      <c r="AE309" s="81"/>
    </row>
    <row r="310" spans="9:31" x14ac:dyDescent="0.25">
      <c r="I310" s="81"/>
      <c r="J310" s="81"/>
      <c r="K310" s="81"/>
      <c r="L310" s="81"/>
      <c r="M310" s="81"/>
      <c r="N310" s="81"/>
      <c r="O310" s="81"/>
      <c r="Y310" s="81"/>
      <c r="Z310" s="81"/>
      <c r="AA310" s="81"/>
      <c r="AB310" s="81"/>
      <c r="AC310" s="81"/>
      <c r="AD310" s="81"/>
      <c r="AE310" s="81"/>
    </row>
    <row r="311" spans="9:31" x14ac:dyDescent="0.25">
      <c r="I311" s="81"/>
      <c r="J311" s="81"/>
      <c r="K311" s="81"/>
      <c r="L311" s="81"/>
      <c r="M311" s="81"/>
      <c r="N311" s="81"/>
      <c r="O311" s="81"/>
      <c r="Y311" s="81"/>
      <c r="Z311" s="81"/>
      <c r="AA311" s="81"/>
      <c r="AB311" s="81"/>
      <c r="AC311" s="81"/>
      <c r="AD311" s="81"/>
      <c r="AE311" s="81"/>
    </row>
    <row r="312" spans="9:31" x14ac:dyDescent="0.25">
      <c r="I312" s="81"/>
      <c r="J312" s="81"/>
      <c r="K312" s="81"/>
      <c r="L312" s="81"/>
      <c r="M312" s="81"/>
      <c r="N312" s="81"/>
      <c r="O312" s="81"/>
      <c r="Y312" s="81"/>
      <c r="Z312" s="81"/>
      <c r="AA312" s="81"/>
      <c r="AB312" s="81"/>
      <c r="AC312" s="81"/>
      <c r="AD312" s="81"/>
      <c r="AE312" s="81"/>
    </row>
    <row r="313" spans="9:31" x14ac:dyDescent="0.25">
      <c r="I313" s="81"/>
      <c r="J313" s="81"/>
      <c r="K313" s="81"/>
      <c r="L313" s="81"/>
      <c r="M313" s="81"/>
      <c r="N313" s="81"/>
      <c r="O313" s="81"/>
      <c r="Y313" s="81"/>
      <c r="Z313" s="81"/>
      <c r="AA313" s="81"/>
      <c r="AB313" s="81"/>
      <c r="AC313" s="81"/>
      <c r="AD313" s="81"/>
      <c r="AE313" s="81"/>
    </row>
    <row r="314" spans="9:31" x14ac:dyDescent="0.25">
      <c r="I314" s="81"/>
      <c r="J314" s="81"/>
      <c r="K314" s="81"/>
      <c r="L314" s="81"/>
      <c r="M314" s="81"/>
      <c r="N314" s="81"/>
      <c r="O314" s="81"/>
      <c r="Y314" s="81"/>
      <c r="Z314" s="81"/>
      <c r="AA314" s="81"/>
      <c r="AB314" s="81"/>
      <c r="AC314" s="81"/>
      <c r="AD314" s="81"/>
      <c r="AE314" s="81"/>
    </row>
    <row r="315" spans="9:31" x14ac:dyDescent="0.25">
      <c r="I315" s="81"/>
      <c r="J315" s="81"/>
      <c r="K315" s="81"/>
      <c r="L315" s="81"/>
      <c r="M315" s="81"/>
      <c r="N315" s="81"/>
      <c r="O315" s="81"/>
      <c r="Y315" s="81"/>
      <c r="Z315" s="81"/>
      <c r="AA315" s="81"/>
      <c r="AB315" s="81"/>
      <c r="AC315" s="81"/>
      <c r="AD315" s="81"/>
      <c r="AE315" s="81"/>
    </row>
    <row r="316" spans="9:31" x14ac:dyDescent="0.25">
      <c r="I316" s="81"/>
      <c r="J316" s="81"/>
      <c r="K316" s="81"/>
      <c r="L316" s="81"/>
      <c r="M316" s="81"/>
      <c r="N316" s="81"/>
      <c r="O316" s="81"/>
      <c r="AE316" s="81"/>
    </row>
    <row r="317" spans="9:31" x14ac:dyDescent="0.25">
      <c r="I317" s="81"/>
      <c r="J317" s="81"/>
      <c r="K317" s="81"/>
      <c r="L317" s="81"/>
      <c r="M317" s="81"/>
      <c r="N317" s="81"/>
      <c r="O317" s="81"/>
      <c r="AE317" s="81"/>
    </row>
    <row r="318" spans="9:31" x14ac:dyDescent="0.25">
      <c r="I318" s="81"/>
      <c r="J318" s="81"/>
      <c r="K318" s="81"/>
      <c r="L318" s="81"/>
      <c r="M318" s="81"/>
      <c r="N318" s="81"/>
      <c r="O318" s="81"/>
      <c r="AE318" s="81"/>
    </row>
    <row r="319" spans="9:31" x14ac:dyDescent="0.25">
      <c r="I319" s="81"/>
      <c r="J319" s="81"/>
      <c r="K319" s="81"/>
      <c r="L319" s="81"/>
      <c r="M319" s="81"/>
      <c r="N319" s="81"/>
      <c r="O319" s="81"/>
      <c r="AE319" s="81"/>
    </row>
    <row r="320" spans="9:31" x14ac:dyDescent="0.25">
      <c r="I320" s="81"/>
      <c r="J320" s="81"/>
      <c r="K320" s="81"/>
      <c r="L320" s="81"/>
      <c r="M320" s="81"/>
      <c r="N320" s="81"/>
      <c r="O320" s="81"/>
      <c r="AE320" s="81"/>
    </row>
    <row r="321" spans="9:31" x14ac:dyDescent="0.25">
      <c r="I321" s="81"/>
      <c r="J321" s="81"/>
      <c r="K321" s="81"/>
      <c r="L321" s="81"/>
      <c r="M321" s="81"/>
      <c r="N321" s="81"/>
      <c r="O321" s="81"/>
      <c r="AE321" s="81"/>
    </row>
    <row r="322" spans="9:31" x14ac:dyDescent="0.25">
      <c r="I322" s="81"/>
      <c r="J322" s="81"/>
      <c r="K322" s="81"/>
      <c r="L322" s="81"/>
      <c r="M322" s="81"/>
      <c r="N322" s="81"/>
      <c r="O322" s="81"/>
      <c r="AE322" s="81"/>
    </row>
    <row r="323" spans="9:31" x14ac:dyDescent="0.25">
      <c r="I323" s="81"/>
      <c r="J323" s="81"/>
      <c r="K323" s="81"/>
      <c r="L323" s="81"/>
      <c r="M323" s="81"/>
      <c r="N323" s="81"/>
      <c r="O323" s="81"/>
      <c r="AE323" s="81"/>
    </row>
    <row r="324" spans="9:31" x14ac:dyDescent="0.25">
      <c r="I324" s="81"/>
      <c r="J324" s="81"/>
      <c r="K324" s="81"/>
      <c r="L324" s="81"/>
      <c r="M324" s="81"/>
      <c r="N324" s="81"/>
      <c r="O324" s="81"/>
      <c r="AE324" s="81"/>
    </row>
    <row r="325" spans="9:31" x14ac:dyDescent="0.25">
      <c r="I325" s="81"/>
      <c r="J325" s="81"/>
      <c r="K325" s="81"/>
      <c r="L325" s="81"/>
      <c r="M325" s="81"/>
      <c r="N325" s="81"/>
      <c r="O325" s="81"/>
      <c r="AE325" s="81"/>
    </row>
    <row r="326" spans="9:31" x14ac:dyDescent="0.25">
      <c r="I326" s="81"/>
      <c r="J326" s="81"/>
      <c r="K326" s="81"/>
      <c r="L326" s="81"/>
      <c r="M326" s="81"/>
      <c r="N326" s="81"/>
      <c r="O326" s="81"/>
      <c r="AE326" s="81"/>
    </row>
    <row r="327" spans="9:31" x14ac:dyDescent="0.25">
      <c r="I327" s="81"/>
      <c r="J327" s="81"/>
      <c r="K327" s="81"/>
      <c r="L327" s="81"/>
      <c r="M327" s="81"/>
      <c r="N327" s="81"/>
      <c r="O327" s="81"/>
      <c r="AE327" s="81"/>
    </row>
    <row r="328" spans="9:31" x14ac:dyDescent="0.25">
      <c r="I328" s="81"/>
      <c r="J328" s="81"/>
      <c r="K328" s="81"/>
      <c r="L328" s="81"/>
      <c r="M328" s="81"/>
      <c r="N328" s="81"/>
      <c r="O328" s="81"/>
    </row>
    <row r="329" spans="9:31" x14ac:dyDescent="0.25">
      <c r="I329" s="81"/>
      <c r="J329" s="81"/>
      <c r="K329" s="81"/>
      <c r="L329" s="81"/>
      <c r="M329" s="81"/>
      <c r="N329" s="81"/>
      <c r="O329" s="81"/>
    </row>
    <row r="330" spans="9:31" x14ac:dyDescent="0.25">
      <c r="I330" s="81"/>
      <c r="J330" s="81"/>
      <c r="K330" s="81"/>
      <c r="L330" s="81"/>
      <c r="M330" s="81"/>
      <c r="N330" s="81"/>
      <c r="O330" s="81"/>
    </row>
    <row r="331" spans="9:31" x14ac:dyDescent="0.25">
      <c r="I331" s="81"/>
      <c r="J331" s="81"/>
      <c r="K331" s="81"/>
      <c r="L331" s="81"/>
      <c r="M331" s="81"/>
      <c r="N331" s="81"/>
      <c r="O331" s="81"/>
    </row>
    <row r="332" spans="9:31" x14ac:dyDescent="0.25">
      <c r="I332" s="81"/>
      <c r="J332" s="81"/>
      <c r="K332" s="81"/>
      <c r="L332" s="81"/>
      <c r="M332" s="81"/>
      <c r="N332" s="81"/>
      <c r="O332" s="81"/>
    </row>
    <row r="333" spans="9:31" x14ac:dyDescent="0.25">
      <c r="I333" s="81"/>
      <c r="J333" s="81"/>
      <c r="K333" s="81"/>
      <c r="L333" s="81"/>
      <c r="M333" s="81"/>
      <c r="N333" s="81"/>
      <c r="O333" s="81"/>
    </row>
    <row r="334" spans="9:31" x14ac:dyDescent="0.25">
      <c r="I334" s="81"/>
      <c r="J334" s="81"/>
      <c r="K334" s="81"/>
      <c r="L334" s="81"/>
      <c r="M334" s="81"/>
      <c r="N334" s="81"/>
      <c r="O334" s="81"/>
    </row>
    <row r="335" spans="9:31" x14ac:dyDescent="0.25">
      <c r="I335" s="81"/>
      <c r="J335" s="81"/>
      <c r="K335" s="81"/>
      <c r="L335" s="81"/>
      <c r="M335" s="81"/>
      <c r="N335" s="81"/>
      <c r="O335" s="81"/>
    </row>
    <row r="336" spans="9:31" x14ac:dyDescent="0.25">
      <c r="I336" s="81"/>
      <c r="J336" s="81"/>
      <c r="K336" s="81"/>
      <c r="L336" s="81"/>
      <c r="M336" s="81"/>
      <c r="N336" s="81"/>
      <c r="O336" s="81"/>
    </row>
    <row r="337" spans="9:15" x14ac:dyDescent="0.25">
      <c r="I337" s="81"/>
      <c r="J337" s="81"/>
      <c r="K337" s="81"/>
      <c r="L337" s="81"/>
      <c r="M337" s="81"/>
      <c r="N337" s="81"/>
      <c r="O337" s="81"/>
    </row>
    <row r="338" spans="9:15" x14ac:dyDescent="0.25">
      <c r="I338" s="81"/>
      <c r="J338" s="81"/>
      <c r="K338" s="81"/>
      <c r="L338" s="81"/>
      <c r="M338" s="81"/>
      <c r="N338" s="81"/>
      <c r="O338" s="81"/>
    </row>
    <row r="339" spans="9:15" x14ac:dyDescent="0.25">
      <c r="I339" s="81"/>
      <c r="J339" s="81"/>
      <c r="K339" s="81"/>
      <c r="L339" s="81"/>
      <c r="M339" s="81"/>
      <c r="N339" s="81"/>
      <c r="O339" s="81"/>
    </row>
    <row r="340" spans="9:15" x14ac:dyDescent="0.25">
      <c r="I340" s="81"/>
      <c r="J340" s="81"/>
      <c r="K340" s="81"/>
      <c r="L340" s="81"/>
      <c r="M340" s="81"/>
      <c r="N340" s="81"/>
      <c r="O340" s="81"/>
    </row>
    <row r="341" spans="9:15" x14ac:dyDescent="0.25">
      <c r="I341" s="81"/>
      <c r="J341" s="81"/>
      <c r="K341" s="81"/>
      <c r="L341" s="81"/>
      <c r="M341" s="81"/>
      <c r="N341" s="81"/>
      <c r="O341" s="81"/>
    </row>
    <row r="342" spans="9:15" x14ac:dyDescent="0.25">
      <c r="I342" s="81"/>
      <c r="J342" s="81"/>
      <c r="K342" s="81"/>
      <c r="L342" s="81"/>
      <c r="M342" s="81"/>
      <c r="N342" s="81"/>
      <c r="O342" s="81"/>
    </row>
    <row r="343" spans="9:15" x14ac:dyDescent="0.25">
      <c r="I343" s="81"/>
      <c r="J343" s="81"/>
      <c r="K343" s="81"/>
      <c r="L343" s="81"/>
      <c r="M343" s="81"/>
      <c r="N343" s="81"/>
      <c r="O343" s="81"/>
    </row>
    <row r="344" spans="9:15" x14ac:dyDescent="0.25">
      <c r="I344" s="81"/>
      <c r="J344" s="81"/>
      <c r="K344" s="81"/>
      <c r="L344" s="81"/>
      <c r="M344" s="81"/>
      <c r="N344" s="81"/>
      <c r="O344" s="81"/>
    </row>
    <row r="345" spans="9:15" x14ac:dyDescent="0.25">
      <c r="I345" s="81"/>
      <c r="J345" s="81"/>
      <c r="K345" s="81"/>
      <c r="L345" s="81"/>
      <c r="M345" s="81"/>
      <c r="N345" s="81"/>
      <c r="O345" s="81"/>
    </row>
    <row r="346" spans="9:15" x14ac:dyDescent="0.25">
      <c r="I346" s="81"/>
      <c r="J346" s="81"/>
      <c r="K346" s="81"/>
      <c r="L346" s="81"/>
      <c r="M346" s="81"/>
      <c r="N346" s="81"/>
      <c r="O346" s="81"/>
    </row>
    <row r="347" spans="9:15" x14ac:dyDescent="0.25">
      <c r="I347" s="81"/>
      <c r="J347" s="81"/>
      <c r="K347" s="81"/>
      <c r="L347" s="81"/>
      <c r="M347" s="81"/>
      <c r="N347" s="81"/>
      <c r="O347" s="81"/>
    </row>
    <row r="348" spans="9:15" x14ac:dyDescent="0.25">
      <c r="I348" s="81"/>
      <c r="J348" s="81"/>
      <c r="K348" s="81"/>
      <c r="L348" s="81"/>
      <c r="M348" s="81"/>
      <c r="N348" s="81"/>
      <c r="O348" s="81"/>
    </row>
    <row r="349" spans="9:15" x14ac:dyDescent="0.25">
      <c r="I349" s="81"/>
      <c r="J349" s="81"/>
      <c r="K349" s="81"/>
      <c r="L349" s="81"/>
      <c r="M349" s="81"/>
      <c r="N349" s="81"/>
      <c r="O349" s="81"/>
    </row>
    <row r="350" spans="9:15" x14ac:dyDescent="0.25">
      <c r="I350" s="81"/>
      <c r="J350" s="81"/>
      <c r="K350" s="81"/>
      <c r="L350" s="81"/>
      <c r="M350" s="81"/>
      <c r="N350" s="81"/>
      <c r="O350" s="81"/>
    </row>
    <row r="351" spans="9:15" x14ac:dyDescent="0.25">
      <c r="I351" s="81"/>
      <c r="J351" s="81"/>
      <c r="K351" s="81"/>
      <c r="L351" s="81"/>
      <c r="M351" s="81"/>
      <c r="N351" s="81"/>
      <c r="O351" s="81"/>
    </row>
    <row r="352" spans="9:15" x14ac:dyDescent="0.25">
      <c r="I352" s="81"/>
      <c r="J352" s="81"/>
      <c r="K352" s="81"/>
      <c r="L352" s="81"/>
      <c r="M352" s="81"/>
      <c r="N352" s="81"/>
      <c r="O352" s="81"/>
    </row>
    <row r="353" spans="9:15" x14ac:dyDescent="0.25">
      <c r="I353" s="81"/>
      <c r="J353" s="81"/>
      <c r="K353" s="81"/>
      <c r="L353" s="81"/>
      <c r="M353" s="81"/>
      <c r="N353" s="81"/>
      <c r="O353" s="81"/>
    </row>
    <row r="354" spans="9:15" x14ac:dyDescent="0.25">
      <c r="I354" s="81"/>
      <c r="J354" s="81"/>
      <c r="K354" s="81"/>
      <c r="L354" s="81"/>
      <c r="M354" s="81"/>
      <c r="N354" s="81"/>
      <c r="O354" s="81"/>
    </row>
    <row r="355" spans="9:15" x14ac:dyDescent="0.25">
      <c r="I355" s="81"/>
      <c r="J355" s="81"/>
      <c r="K355" s="81"/>
      <c r="L355" s="81"/>
      <c r="M355" s="81"/>
      <c r="N355" s="81"/>
      <c r="O355" s="81"/>
    </row>
    <row r="356" spans="9:15" x14ac:dyDescent="0.25">
      <c r="I356" s="81"/>
      <c r="J356" s="81"/>
      <c r="K356" s="81"/>
      <c r="L356" s="81"/>
      <c r="M356" s="81"/>
      <c r="N356" s="81"/>
      <c r="O356" s="81"/>
    </row>
    <row r="357" spans="9:15" x14ac:dyDescent="0.25">
      <c r="I357" s="81"/>
      <c r="J357" s="81"/>
      <c r="K357" s="81"/>
      <c r="L357" s="81"/>
      <c r="M357" s="81"/>
      <c r="N357" s="81"/>
      <c r="O357" s="81"/>
    </row>
    <row r="358" spans="9:15" x14ac:dyDescent="0.25">
      <c r="I358" s="81"/>
      <c r="J358" s="81"/>
      <c r="K358" s="81"/>
      <c r="L358" s="81"/>
      <c r="M358" s="81"/>
      <c r="N358" s="81"/>
      <c r="O358" s="81"/>
    </row>
    <row r="359" spans="9:15" x14ac:dyDescent="0.25">
      <c r="I359" s="81"/>
      <c r="J359" s="81"/>
      <c r="K359" s="81"/>
      <c r="L359" s="81"/>
      <c r="M359" s="81"/>
      <c r="N359" s="81"/>
      <c r="O359" s="81"/>
    </row>
    <row r="360" spans="9:15" x14ac:dyDescent="0.25">
      <c r="I360" s="81"/>
      <c r="J360" s="81"/>
      <c r="K360" s="81"/>
      <c r="L360" s="81"/>
      <c r="M360" s="81"/>
      <c r="N360" s="81"/>
      <c r="O360" s="81"/>
    </row>
    <row r="361" spans="9:15" x14ac:dyDescent="0.25">
      <c r="I361" s="81"/>
      <c r="J361" s="81"/>
      <c r="K361" s="81"/>
      <c r="L361" s="81"/>
      <c r="M361" s="81"/>
      <c r="N361" s="81"/>
      <c r="O361" s="81"/>
    </row>
    <row r="362" spans="9:15" x14ac:dyDescent="0.25">
      <c r="I362" s="81"/>
      <c r="J362" s="81"/>
      <c r="K362" s="81"/>
      <c r="L362" s="81"/>
      <c r="M362" s="81"/>
      <c r="N362" s="81"/>
      <c r="O362" s="81"/>
    </row>
    <row r="363" spans="9:15" x14ac:dyDescent="0.25">
      <c r="I363" s="81"/>
      <c r="J363" s="81"/>
      <c r="K363" s="81"/>
      <c r="L363" s="81"/>
      <c r="M363" s="81"/>
      <c r="N363" s="81"/>
      <c r="O363" s="81"/>
    </row>
    <row r="364" spans="9:15" x14ac:dyDescent="0.25">
      <c r="I364" s="81"/>
      <c r="J364" s="81"/>
      <c r="K364" s="81"/>
      <c r="L364" s="81"/>
      <c r="M364" s="81"/>
      <c r="N364" s="81"/>
      <c r="O364" s="81"/>
    </row>
    <row r="365" spans="9:15" x14ac:dyDescent="0.25">
      <c r="I365" s="81"/>
      <c r="J365" s="81"/>
      <c r="K365" s="81"/>
      <c r="L365" s="81"/>
      <c r="M365" s="81"/>
      <c r="N365" s="81"/>
      <c r="O365" s="81"/>
    </row>
    <row r="366" spans="9:15" x14ac:dyDescent="0.25">
      <c r="I366" s="81"/>
      <c r="J366" s="81"/>
      <c r="K366" s="81"/>
      <c r="L366" s="81"/>
      <c r="M366" s="81"/>
      <c r="N366" s="81"/>
      <c r="O366" s="81"/>
    </row>
    <row r="367" spans="9:15" x14ac:dyDescent="0.25">
      <c r="I367" s="81"/>
      <c r="J367" s="81"/>
      <c r="K367" s="81"/>
      <c r="L367" s="81"/>
      <c r="M367" s="81"/>
      <c r="N367" s="81"/>
      <c r="O367" s="81"/>
    </row>
    <row r="368" spans="9:15" x14ac:dyDescent="0.25">
      <c r="I368" s="81"/>
      <c r="J368" s="81"/>
      <c r="K368" s="81"/>
      <c r="L368" s="81"/>
      <c r="M368" s="81"/>
      <c r="N368" s="81"/>
      <c r="O368" s="81"/>
    </row>
    <row r="369" spans="9:15" x14ac:dyDescent="0.25">
      <c r="I369" s="81"/>
      <c r="J369" s="81"/>
      <c r="K369" s="81"/>
      <c r="L369" s="81"/>
      <c r="M369" s="81"/>
      <c r="N369" s="81"/>
      <c r="O369" s="81"/>
    </row>
    <row r="370" spans="9:15" x14ac:dyDescent="0.25">
      <c r="I370" s="81"/>
      <c r="J370" s="81"/>
      <c r="K370" s="81"/>
      <c r="L370" s="81"/>
      <c r="M370" s="81"/>
      <c r="N370" s="81"/>
      <c r="O370" s="81"/>
    </row>
    <row r="371" spans="9:15" x14ac:dyDescent="0.25">
      <c r="I371" s="81"/>
      <c r="J371" s="81"/>
      <c r="K371" s="81"/>
      <c r="L371" s="81"/>
      <c r="M371" s="81"/>
      <c r="N371" s="81"/>
      <c r="O371" s="81"/>
    </row>
    <row r="372" spans="9:15" x14ac:dyDescent="0.25">
      <c r="I372" s="81"/>
      <c r="J372" s="81"/>
      <c r="K372" s="81"/>
      <c r="L372" s="81"/>
      <c r="M372" s="81"/>
      <c r="N372" s="81"/>
      <c r="O372" s="81"/>
    </row>
    <row r="373" spans="9:15" x14ac:dyDescent="0.25">
      <c r="I373" s="81"/>
      <c r="J373" s="81"/>
      <c r="K373" s="81"/>
      <c r="L373" s="81"/>
      <c r="M373" s="81"/>
      <c r="N373" s="81"/>
      <c r="O373" s="81"/>
    </row>
    <row r="374" spans="9:15" x14ac:dyDescent="0.25">
      <c r="I374" s="81"/>
      <c r="J374" s="81"/>
      <c r="K374" s="81"/>
      <c r="L374" s="81"/>
      <c r="M374" s="81"/>
      <c r="N374" s="81"/>
      <c r="O374" s="81"/>
    </row>
    <row r="375" spans="9:15" x14ac:dyDescent="0.25">
      <c r="I375" s="81"/>
      <c r="J375" s="81"/>
      <c r="K375" s="81"/>
      <c r="L375" s="81"/>
      <c r="M375" s="81"/>
      <c r="N375" s="81"/>
      <c r="O375" s="81"/>
    </row>
    <row r="376" spans="9:15" x14ac:dyDescent="0.25">
      <c r="I376" s="81"/>
      <c r="J376" s="81"/>
      <c r="K376" s="81"/>
      <c r="L376" s="81"/>
      <c r="M376" s="81"/>
      <c r="N376" s="81"/>
      <c r="O376" s="81"/>
    </row>
    <row r="377" spans="9:15" x14ac:dyDescent="0.25">
      <c r="I377" s="81"/>
      <c r="J377" s="81"/>
      <c r="K377" s="81"/>
      <c r="L377" s="81"/>
      <c r="M377" s="81"/>
      <c r="N377" s="81"/>
      <c r="O377" s="81"/>
    </row>
    <row r="378" spans="9:15" x14ac:dyDescent="0.25">
      <c r="I378" s="81"/>
      <c r="J378" s="81"/>
      <c r="K378" s="81"/>
      <c r="L378" s="81"/>
      <c r="M378" s="81"/>
      <c r="N378" s="81"/>
      <c r="O378" s="81"/>
    </row>
    <row r="379" spans="9:15" x14ac:dyDescent="0.25">
      <c r="I379" s="81"/>
      <c r="J379" s="81"/>
      <c r="K379" s="81"/>
      <c r="L379" s="81"/>
      <c r="M379" s="81"/>
      <c r="N379" s="81"/>
      <c r="O379" s="81"/>
    </row>
    <row r="380" spans="9:15" x14ac:dyDescent="0.25">
      <c r="I380" s="81"/>
      <c r="J380" s="81"/>
      <c r="K380" s="81"/>
      <c r="L380" s="81"/>
      <c r="M380" s="81"/>
      <c r="N380" s="81"/>
      <c r="O380" s="81"/>
    </row>
    <row r="381" spans="9:15" x14ac:dyDescent="0.25">
      <c r="I381" s="81"/>
      <c r="J381" s="81"/>
      <c r="K381" s="81"/>
      <c r="L381" s="81"/>
      <c r="M381" s="81"/>
      <c r="N381" s="81"/>
      <c r="O381" s="81"/>
    </row>
    <row r="382" spans="9:15" x14ac:dyDescent="0.25">
      <c r="I382" s="81"/>
      <c r="J382" s="81"/>
      <c r="K382" s="81"/>
      <c r="L382" s="81"/>
      <c r="M382" s="81"/>
      <c r="N382" s="81"/>
      <c r="O382" s="81"/>
    </row>
    <row r="383" spans="9:15" x14ac:dyDescent="0.25">
      <c r="I383" s="81"/>
      <c r="J383" s="81"/>
      <c r="K383" s="81"/>
      <c r="L383" s="81"/>
      <c r="M383" s="81"/>
      <c r="N383" s="81"/>
      <c r="O383" s="81"/>
    </row>
    <row r="384" spans="9:15" x14ac:dyDescent="0.25">
      <c r="I384" s="81"/>
      <c r="J384" s="81"/>
      <c r="K384" s="81"/>
      <c r="L384" s="81"/>
      <c r="M384" s="81"/>
      <c r="N384" s="81"/>
      <c r="O384" s="81"/>
    </row>
    <row r="385" spans="9:15" x14ac:dyDescent="0.25">
      <c r="I385" s="81"/>
      <c r="J385" s="81"/>
      <c r="K385" s="81"/>
      <c r="L385" s="81"/>
      <c r="M385" s="81"/>
      <c r="N385" s="81"/>
      <c r="O385" s="81"/>
    </row>
    <row r="386" spans="9:15" x14ac:dyDescent="0.25">
      <c r="I386" s="81"/>
      <c r="J386" s="81"/>
      <c r="K386" s="81"/>
      <c r="L386" s="81"/>
      <c r="M386" s="81"/>
      <c r="N386" s="81"/>
      <c r="O386" s="81"/>
    </row>
    <row r="387" spans="9:15" x14ac:dyDescent="0.25">
      <c r="I387" s="81"/>
      <c r="J387" s="81"/>
      <c r="K387" s="81"/>
      <c r="L387" s="81"/>
      <c r="M387" s="81"/>
      <c r="N387" s="81"/>
      <c r="O387" s="81"/>
    </row>
    <row r="388" spans="9:15" x14ac:dyDescent="0.25">
      <c r="I388" s="81"/>
      <c r="J388" s="81"/>
      <c r="K388" s="81"/>
      <c r="L388" s="81"/>
      <c r="M388" s="81"/>
      <c r="N388" s="81"/>
      <c r="O388" s="81"/>
    </row>
    <row r="389" spans="9:15" x14ac:dyDescent="0.25">
      <c r="I389" s="81"/>
      <c r="J389" s="81"/>
      <c r="K389" s="81"/>
      <c r="L389" s="81"/>
      <c r="M389" s="81"/>
      <c r="N389" s="81"/>
      <c r="O389" s="81"/>
    </row>
    <row r="390" spans="9:15" x14ac:dyDescent="0.25">
      <c r="I390" s="81"/>
      <c r="J390" s="81"/>
      <c r="K390" s="81"/>
      <c r="L390" s="81"/>
      <c r="M390" s="81"/>
      <c r="N390" s="81"/>
      <c r="O390" s="81"/>
    </row>
    <row r="391" spans="9:15" x14ac:dyDescent="0.25">
      <c r="I391" s="81"/>
      <c r="J391" s="81"/>
      <c r="K391" s="81"/>
      <c r="L391" s="81"/>
      <c r="M391" s="81"/>
      <c r="N391" s="81"/>
      <c r="O391" s="81"/>
    </row>
    <row r="392" spans="9:15" x14ac:dyDescent="0.25">
      <c r="I392" s="81"/>
      <c r="J392" s="81"/>
      <c r="K392" s="81"/>
      <c r="L392" s="81"/>
      <c r="M392" s="81"/>
      <c r="N392" s="81"/>
      <c r="O392" s="81"/>
    </row>
    <row r="393" spans="9:15" x14ac:dyDescent="0.25">
      <c r="I393" s="81"/>
      <c r="J393" s="81"/>
      <c r="K393" s="81"/>
      <c r="L393" s="81"/>
      <c r="M393" s="81"/>
      <c r="N393" s="81"/>
      <c r="O393" s="81"/>
    </row>
    <row r="394" spans="9:15" x14ac:dyDescent="0.25">
      <c r="I394" s="81"/>
      <c r="J394" s="81"/>
      <c r="K394" s="81"/>
      <c r="L394" s="81"/>
      <c r="M394" s="81"/>
      <c r="N394" s="81"/>
      <c r="O394" s="81"/>
    </row>
    <row r="395" spans="9:15" x14ac:dyDescent="0.25">
      <c r="I395" s="81"/>
      <c r="J395" s="81"/>
      <c r="K395" s="81"/>
      <c r="L395" s="81"/>
      <c r="M395" s="81"/>
      <c r="N395" s="81"/>
      <c r="O395" s="81"/>
    </row>
    <row r="396" spans="9:15" x14ac:dyDescent="0.25">
      <c r="I396" s="81"/>
      <c r="J396" s="81"/>
      <c r="K396" s="81"/>
      <c r="L396" s="81"/>
      <c r="M396" s="81"/>
      <c r="N396" s="81"/>
      <c r="O396" s="81"/>
    </row>
    <row r="397" spans="9:15" x14ac:dyDescent="0.25">
      <c r="I397" s="81"/>
      <c r="J397" s="81"/>
      <c r="K397" s="81"/>
      <c r="L397" s="81"/>
      <c r="M397" s="81"/>
      <c r="N397" s="81"/>
      <c r="O397" s="81"/>
    </row>
    <row r="398" spans="9:15" x14ac:dyDescent="0.25">
      <c r="I398" s="81"/>
      <c r="J398" s="81"/>
      <c r="K398" s="81"/>
      <c r="L398" s="81"/>
      <c r="M398" s="81"/>
      <c r="N398" s="81"/>
      <c r="O398" s="81"/>
    </row>
    <row r="399" spans="9:15" x14ac:dyDescent="0.25">
      <c r="I399" s="81"/>
      <c r="J399" s="81"/>
      <c r="K399" s="81"/>
      <c r="L399" s="81"/>
      <c r="M399" s="81"/>
      <c r="N399" s="81"/>
      <c r="O399" s="81"/>
    </row>
    <row r="400" spans="9:15" x14ac:dyDescent="0.25">
      <c r="I400" s="81"/>
      <c r="J400" s="81"/>
      <c r="K400" s="81"/>
      <c r="L400" s="81"/>
      <c r="M400" s="81"/>
      <c r="N400" s="81"/>
      <c r="O400" s="81"/>
    </row>
    <row r="401" spans="9:15" x14ac:dyDescent="0.25">
      <c r="I401" s="81"/>
      <c r="J401" s="81"/>
      <c r="K401" s="81"/>
      <c r="L401" s="81"/>
      <c r="M401" s="81"/>
      <c r="N401" s="81"/>
      <c r="O401" s="81"/>
    </row>
    <row r="402" spans="9:15" x14ac:dyDescent="0.25">
      <c r="I402" s="81"/>
      <c r="J402" s="81"/>
      <c r="K402" s="81"/>
      <c r="L402" s="81"/>
      <c r="M402" s="81"/>
      <c r="N402" s="81"/>
      <c r="O402" s="81"/>
    </row>
    <row r="403" spans="9:15" x14ac:dyDescent="0.25">
      <c r="I403" s="81"/>
      <c r="J403" s="81"/>
      <c r="K403" s="81"/>
      <c r="L403" s="81"/>
      <c r="M403" s="81"/>
      <c r="N403" s="81"/>
      <c r="O403" s="81"/>
    </row>
    <row r="404" spans="9:15" x14ac:dyDescent="0.25">
      <c r="I404" s="81"/>
      <c r="J404" s="81"/>
      <c r="K404" s="81"/>
      <c r="L404" s="81"/>
      <c r="M404" s="81"/>
      <c r="N404" s="81"/>
      <c r="O404" s="81"/>
    </row>
    <row r="405" spans="9:15" x14ac:dyDescent="0.25">
      <c r="I405" s="81"/>
      <c r="J405" s="81"/>
      <c r="K405" s="81"/>
      <c r="L405" s="81"/>
      <c r="M405" s="81"/>
      <c r="N405" s="81"/>
      <c r="O405" s="81"/>
    </row>
    <row r="406" spans="9:15" x14ac:dyDescent="0.25">
      <c r="I406" s="81"/>
      <c r="J406" s="81"/>
      <c r="K406" s="81"/>
      <c r="L406" s="81"/>
      <c r="M406" s="81"/>
      <c r="N406" s="81"/>
      <c r="O406" s="81"/>
    </row>
    <row r="407" spans="9:15" x14ac:dyDescent="0.25">
      <c r="I407" s="81"/>
      <c r="J407" s="81"/>
      <c r="K407" s="81"/>
      <c r="L407" s="81"/>
      <c r="M407" s="81"/>
      <c r="N407" s="81"/>
      <c r="O407" s="81"/>
    </row>
    <row r="408" spans="9:15" x14ac:dyDescent="0.25">
      <c r="I408" s="81"/>
      <c r="J408" s="81"/>
      <c r="K408" s="81"/>
      <c r="L408" s="81"/>
      <c r="M408" s="81"/>
      <c r="N408" s="81"/>
      <c r="O408" s="81"/>
    </row>
    <row r="409" spans="9:15" x14ac:dyDescent="0.25">
      <c r="I409" s="81"/>
      <c r="J409" s="81"/>
      <c r="K409" s="81"/>
      <c r="L409" s="81"/>
      <c r="M409" s="81"/>
      <c r="N409" s="81"/>
      <c r="O409" s="81"/>
    </row>
    <row r="410" spans="9:15" x14ac:dyDescent="0.25">
      <c r="I410" s="81"/>
      <c r="J410" s="81"/>
      <c r="K410" s="81"/>
      <c r="L410" s="81"/>
      <c r="M410" s="81"/>
      <c r="N410" s="81"/>
      <c r="O410" s="81"/>
    </row>
    <row r="411" spans="9:15" x14ac:dyDescent="0.25">
      <c r="I411" s="81"/>
      <c r="J411" s="81"/>
      <c r="K411" s="81"/>
      <c r="L411" s="81"/>
      <c r="M411" s="81"/>
      <c r="N411" s="81"/>
      <c r="O411" s="81"/>
    </row>
    <row r="412" spans="9:15" x14ac:dyDescent="0.25">
      <c r="I412" s="81"/>
      <c r="J412" s="81"/>
      <c r="K412" s="81"/>
      <c r="L412" s="81"/>
      <c r="M412" s="81"/>
      <c r="N412" s="81"/>
      <c r="O412" s="81"/>
    </row>
    <row r="413" spans="9:15" x14ac:dyDescent="0.25">
      <c r="I413" s="81"/>
      <c r="J413" s="81"/>
      <c r="K413" s="81"/>
      <c r="L413" s="81"/>
      <c r="M413" s="81"/>
      <c r="N413" s="81"/>
      <c r="O413" s="81"/>
    </row>
    <row r="414" spans="9:15" x14ac:dyDescent="0.25">
      <c r="I414" s="81"/>
      <c r="J414" s="81"/>
      <c r="K414" s="81"/>
      <c r="L414" s="81"/>
      <c r="M414" s="81"/>
      <c r="N414" s="81"/>
      <c r="O414" s="81"/>
    </row>
    <row r="415" spans="9:15" x14ac:dyDescent="0.25">
      <c r="I415" s="81"/>
      <c r="J415" s="81"/>
      <c r="K415" s="81"/>
      <c r="L415" s="81"/>
      <c r="M415" s="81"/>
      <c r="N415" s="81"/>
      <c r="O415" s="81"/>
    </row>
    <row r="416" spans="9:15" x14ac:dyDescent="0.25">
      <c r="I416" s="81"/>
      <c r="J416" s="81"/>
      <c r="K416" s="81"/>
      <c r="L416" s="81"/>
      <c r="M416" s="81"/>
      <c r="N416" s="81"/>
      <c r="O416" s="81"/>
    </row>
    <row r="417" spans="9:15" x14ac:dyDescent="0.25">
      <c r="I417" s="81"/>
      <c r="J417" s="81"/>
      <c r="K417" s="81"/>
      <c r="L417" s="81"/>
      <c r="M417" s="81"/>
      <c r="N417" s="81"/>
      <c r="O417" s="81"/>
    </row>
    <row r="418" spans="9:15" x14ac:dyDescent="0.25">
      <c r="I418" s="81"/>
      <c r="J418" s="81"/>
      <c r="K418" s="81"/>
      <c r="L418" s="81"/>
      <c r="M418" s="81"/>
      <c r="N418" s="81"/>
      <c r="O418" s="81"/>
    </row>
    <row r="419" spans="9:15" x14ac:dyDescent="0.25">
      <c r="I419" s="81"/>
      <c r="J419" s="81"/>
      <c r="K419" s="81"/>
      <c r="L419" s="81"/>
      <c r="M419" s="81"/>
      <c r="N419" s="81"/>
      <c r="O419" s="81"/>
    </row>
    <row r="420" spans="9:15" x14ac:dyDescent="0.25">
      <c r="I420" s="81"/>
      <c r="J420" s="81"/>
      <c r="K420" s="81"/>
      <c r="L420" s="81"/>
      <c r="M420" s="81"/>
      <c r="N420" s="81"/>
      <c r="O420" s="81"/>
    </row>
    <row r="421" spans="9:15" x14ac:dyDescent="0.25">
      <c r="I421" s="81"/>
      <c r="J421" s="81"/>
      <c r="K421" s="81"/>
      <c r="L421" s="81"/>
      <c r="M421" s="81"/>
      <c r="N421" s="81"/>
      <c r="O421" s="81"/>
    </row>
    <row r="422" spans="9:15" x14ac:dyDescent="0.25">
      <c r="I422" s="81"/>
      <c r="J422" s="81"/>
      <c r="K422" s="81"/>
      <c r="L422" s="81"/>
      <c r="M422" s="81"/>
      <c r="N422" s="81"/>
      <c r="O422" s="81"/>
    </row>
    <row r="423" spans="9:15" x14ac:dyDescent="0.25">
      <c r="I423" s="81"/>
      <c r="J423" s="81"/>
      <c r="K423" s="81"/>
      <c r="L423" s="81"/>
      <c r="M423" s="81"/>
      <c r="N423" s="81"/>
      <c r="O423" s="81"/>
    </row>
    <row r="424" spans="9:15" x14ac:dyDescent="0.25">
      <c r="I424" s="81"/>
      <c r="J424" s="81"/>
      <c r="K424" s="81"/>
      <c r="L424" s="81"/>
      <c r="M424" s="81"/>
      <c r="N424" s="81"/>
      <c r="O424" s="81"/>
    </row>
    <row r="425" spans="9:15" x14ac:dyDescent="0.25">
      <c r="I425" s="81"/>
      <c r="J425" s="81"/>
      <c r="K425" s="81"/>
      <c r="L425" s="81"/>
      <c r="M425" s="81"/>
      <c r="N425" s="81"/>
      <c r="O425" s="81"/>
    </row>
    <row r="426" spans="9:15" x14ac:dyDescent="0.25">
      <c r="I426" s="81"/>
      <c r="J426" s="81"/>
      <c r="K426" s="81"/>
      <c r="L426" s="81"/>
      <c r="M426" s="81"/>
      <c r="N426" s="81"/>
      <c r="O426" s="81"/>
    </row>
    <row r="427" spans="9:15" x14ac:dyDescent="0.25">
      <c r="I427" s="81"/>
      <c r="J427" s="81"/>
      <c r="K427" s="81"/>
      <c r="L427" s="81"/>
      <c r="M427" s="81"/>
      <c r="N427" s="81"/>
      <c r="O427" s="81"/>
    </row>
    <row r="428" spans="9:15" x14ac:dyDescent="0.25">
      <c r="I428" s="81"/>
      <c r="J428" s="81"/>
      <c r="K428" s="81"/>
      <c r="L428" s="81"/>
      <c r="M428" s="81"/>
      <c r="N428" s="81"/>
      <c r="O428" s="81"/>
    </row>
    <row r="429" spans="9:15" x14ac:dyDescent="0.25">
      <c r="I429" s="81"/>
      <c r="J429" s="81"/>
      <c r="K429" s="81"/>
      <c r="L429" s="81"/>
      <c r="M429" s="81"/>
      <c r="N429" s="81"/>
      <c r="O429" s="81"/>
    </row>
    <row r="430" spans="9:15" x14ac:dyDescent="0.25">
      <c r="I430" s="81"/>
      <c r="J430" s="81"/>
      <c r="K430" s="81"/>
      <c r="L430" s="81"/>
      <c r="M430" s="81"/>
      <c r="N430" s="81"/>
      <c r="O430" s="81"/>
    </row>
    <row r="431" spans="9:15" x14ac:dyDescent="0.25">
      <c r="I431" s="81"/>
      <c r="J431" s="81"/>
      <c r="K431" s="81"/>
      <c r="L431" s="81"/>
      <c r="M431" s="81"/>
      <c r="N431" s="81"/>
      <c r="O431" s="81"/>
    </row>
    <row r="432" spans="9:15" x14ac:dyDescent="0.25">
      <c r="I432" s="81"/>
      <c r="J432" s="81"/>
      <c r="K432" s="81"/>
      <c r="L432" s="81"/>
      <c r="M432" s="81"/>
      <c r="N432" s="81"/>
      <c r="O432" s="81"/>
    </row>
    <row r="433" spans="9:15" x14ac:dyDescent="0.25">
      <c r="I433" s="81"/>
      <c r="J433" s="81"/>
      <c r="K433" s="81"/>
      <c r="L433" s="81"/>
      <c r="M433" s="81"/>
      <c r="N433" s="81"/>
      <c r="O433" s="81"/>
    </row>
    <row r="434" spans="9:15" x14ac:dyDescent="0.25">
      <c r="I434" s="81"/>
      <c r="J434" s="81"/>
      <c r="K434" s="81"/>
      <c r="L434" s="81"/>
      <c r="M434" s="81"/>
      <c r="N434" s="81"/>
      <c r="O434" s="81"/>
    </row>
    <row r="435" spans="9:15" x14ac:dyDescent="0.25">
      <c r="I435" s="81"/>
      <c r="J435" s="81"/>
      <c r="K435" s="81"/>
      <c r="L435" s="81"/>
      <c r="M435" s="81"/>
      <c r="N435" s="81"/>
      <c r="O435" s="81"/>
    </row>
    <row r="436" spans="9:15" x14ac:dyDescent="0.25">
      <c r="I436" s="81"/>
      <c r="J436" s="81"/>
      <c r="K436" s="81"/>
      <c r="L436" s="81"/>
      <c r="M436" s="81"/>
      <c r="N436" s="81"/>
      <c r="O436" s="81"/>
    </row>
    <row r="437" spans="9:15" x14ac:dyDescent="0.25">
      <c r="I437" s="81"/>
      <c r="J437" s="81"/>
      <c r="K437" s="81"/>
      <c r="L437" s="81"/>
      <c r="M437" s="81"/>
      <c r="N437" s="81"/>
      <c r="O437" s="81"/>
    </row>
    <row r="438" spans="9:15" x14ac:dyDescent="0.25">
      <c r="I438" s="81"/>
      <c r="J438" s="81"/>
      <c r="K438" s="81"/>
      <c r="L438" s="81"/>
      <c r="M438" s="81"/>
      <c r="N438" s="81"/>
      <c r="O438" s="81"/>
    </row>
    <row r="439" spans="9:15" x14ac:dyDescent="0.25">
      <c r="I439" s="81"/>
      <c r="J439" s="81"/>
      <c r="K439" s="81"/>
      <c r="L439" s="81"/>
      <c r="M439" s="81"/>
      <c r="N439" s="81"/>
      <c r="O439" s="81"/>
    </row>
    <row r="440" spans="9:15" x14ac:dyDescent="0.25">
      <c r="I440" s="81"/>
      <c r="J440" s="81"/>
      <c r="K440" s="81"/>
      <c r="L440" s="81"/>
      <c r="M440" s="81"/>
      <c r="N440" s="81"/>
      <c r="O440" s="81"/>
    </row>
    <row r="441" spans="9:15" x14ac:dyDescent="0.25">
      <c r="I441" s="81"/>
      <c r="J441" s="81"/>
      <c r="K441" s="81"/>
      <c r="L441" s="81"/>
      <c r="M441" s="81"/>
      <c r="N441" s="81"/>
      <c r="O441" s="81"/>
    </row>
    <row r="442" spans="9:15" x14ac:dyDescent="0.25">
      <c r="I442" s="81"/>
      <c r="J442" s="81"/>
      <c r="K442" s="81"/>
      <c r="L442" s="81"/>
      <c r="M442" s="81"/>
      <c r="N442" s="81"/>
      <c r="O442" s="81"/>
    </row>
    <row r="443" spans="9:15" x14ac:dyDescent="0.25">
      <c r="I443" s="81"/>
      <c r="J443" s="81"/>
      <c r="K443" s="81"/>
      <c r="L443" s="81"/>
      <c r="M443" s="81"/>
      <c r="N443" s="81"/>
      <c r="O443" s="81"/>
    </row>
    <row r="444" spans="9:15" x14ac:dyDescent="0.25">
      <c r="I444" s="81"/>
      <c r="J444" s="81"/>
      <c r="K444" s="81"/>
      <c r="L444" s="81"/>
      <c r="M444" s="81"/>
      <c r="N444" s="81"/>
      <c r="O444" s="81"/>
    </row>
    <row r="445" spans="9:15" x14ac:dyDescent="0.25">
      <c r="I445" s="81"/>
      <c r="J445" s="81"/>
      <c r="K445" s="81"/>
      <c r="L445" s="81"/>
      <c r="M445" s="81"/>
      <c r="N445" s="81"/>
      <c r="O445" s="81"/>
    </row>
    <row r="446" spans="9:15" x14ac:dyDescent="0.25">
      <c r="I446" s="81"/>
      <c r="J446" s="81"/>
      <c r="K446" s="81"/>
      <c r="L446" s="81"/>
      <c r="M446" s="81"/>
      <c r="N446" s="81"/>
      <c r="O446" s="81"/>
    </row>
    <row r="447" spans="9:15" x14ac:dyDescent="0.25">
      <c r="I447" s="81"/>
      <c r="J447" s="81"/>
      <c r="K447" s="81"/>
      <c r="L447" s="81"/>
      <c r="M447" s="81"/>
      <c r="N447" s="81"/>
      <c r="O447" s="81"/>
    </row>
    <row r="448" spans="9:15" x14ac:dyDescent="0.25">
      <c r="I448" s="81"/>
      <c r="J448" s="81"/>
      <c r="K448" s="81"/>
      <c r="L448" s="81"/>
      <c r="M448" s="81"/>
      <c r="N448" s="81"/>
      <c r="O448" s="81"/>
    </row>
    <row r="449" spans="9:15" x14ac:dyDescent="0.25">
      <c r="I449" s="81"/>
      <c r="J449" s="81"/>
      <c r="K449" s="81"/>
      <c r="L449" s="81"/>
      <c r="M449" s="81"/>
      <c r="N449" s="81"/>
      <c r="O449" s="81"/>
    </row>
    <row r="450" spans="9:15" x14ac:dyDescent="0.25">
      <c r="I450" s="81"/>
      <c r="J450" s="81"/>
      <c r="K450" s="81"/>
      <c r="L450" s="81"/>
      <c r="M450" s="81"/>
      <c r="N450" s="81"/>
      <c r="O450" s="81"/>
    </row>
    <row r="451" spans="9:15" x14ac:dyDescent="0.25">
      <c r="I451" s="81"/>
      <c r="J451" s="81"/>
      <c r="K451" s="81"/>
      <c r="L451" s="81"/>
      <c r="M451" s="81"/>
      <c r="N451" s="81"/>
      <c r="O451" s="81"/>
    </row>
    <row r="452" spans="9:15" x14ac:dyDescent="0.25">
      <c r="I452" s="81"/>
      <c r="J452" s="81"/>
      <c r="K452" s="81"/>
      <c r="L452" s="81"/>
      <c r="M452" s="81"/>
      <c r="N452" s="81"/>
      <c r="O452" s="81"/>
    </row>
    <row r="453" spans="9:15" x14ac:dyDescent="0.25">
      <c r="I453" s="81"/>
      <c r="J453" s="81"/>
      <c r="K453" s="81"/>
      <c r="L453" s="81"/>
      <c r="M453" s="81"/>
      <c r="N453" s="81"/>
      <c r="O453" s="81"/>
    </row>
    <row r="454" spans="9:15" x14ac:dyDescent="0.25">
      <c r="I454" s="81"/>
      <c r="J454" s="81"/>
      <c r="K454" s="81"/>
      <c r="L454" s="81"/>
      <c r="M454" s="81"/>
      <c r="N454" s="81"/>
      <c r="O454" s="81"/>
    </row>
    <row r="455" spans="9:15" x14ac:dyDescent="0.25">
      <c r="I455" s="81"/>
      <c r="J455" s="81"/>
      <c r="K455" s="81"/>
      <c r="L455" s="81"/>
      <c r="M455" s="81"/>
      <c r="N455" s="81"/>
      <c r="O455" s="81"/>
    </row>
    <row r="456" spans="9:15" x14ac:dyDescent="0.25">
      <c r="I456" s="81"/>
      <c r="J456" s="81"/>
      <c r="K456" s="81"/>
      <c r="L456" s="81"/>
      <c r="M456" s="81"/>
      <c r="N456" s="81"/>
      <c r="O456" s="81"/>
    </row>
    <row r="457" spans="9:15" x14ac:dyDescent="0.25">
      <c r="I457" s="81"/>
      <c r="J457" s="81"/>
      <c r="K457" s="81"/>
      <c r="L457" s="81"/>
      <c r="M457" s="81"/>
      <c r="N457" s="81"/>
      <c r="O457" s="81"/>
    </row>
    <row r="458" spans="9:15" x14ac:dyDescent="0.25">
      <c r="I458" s="81"/>
      <c r="J458" s="81"/>
      <c r="K458" s="81"/>
      <c r="L458" s="81"/>
      <c r="M458" s="81"/>
      <c r="N458" s="81"/>
      <c r="O458" s="81"/>
    </row>
    <row r="459" spans="9:15" x14ac:dyDescent="0.25">
      <c r="I459" s="81"/>
      <c r="J459" s="81"/>
      <c r="K459" s="81"/>
      <c r="L459" s="81"/>
      <c r="M459" s="81"/>
      <c r="N459" s="81"/>
      <c r="O459" s="81"/>
    </row>
    <row r="460" spans="9:15" x14ac:dyDescent="0.25">
      <c r="I460" s="81"/>
      <c r="J460" s="81"/>
      <c r="K460" s="81"/>
      <c r="L460" s="81"/>
      <c r="M460" s="81"/>
      <c r="N460" s="81"/>
      <c r="O460" s="81"/>
    </row>
    <row r="461" spans="9:15" x14ac:dyDescent="0.25">
      <c r="I461" s="81"/>
      <c r="J461" s="81"/>
      <c r="K461" s="81"/>
      <c r="L461" s="81"/>
      <c r="M461" s="81"/>
      <c r="N461" s="81"/>
      <c r="O461" s="81"/>
    </row>
    <row r="462" spans="9:15" x14ac:dyDescent="0.25">
      <c r="I462" s="81"/>
      <c r="J462" s="81"/>
      <c r="K462" s="81"/>
      <c r="L462" s="81"/>
      <c r="M462" s="81"/>
      <c r="N462" s="81"/>
      <c r="O462" s="81"/>
    </row>
    <row r="463" spans="9:15" x14ac:dyDescent="0.25">
      <c r="I463" s="81"/>
      <c r="J463" s="81"/>
      <c r="K463" s="81"/>
      <c r="L463" s="81"/>
      <c r="M463" s="81"/>
      <c r="N463" s="81"/>
      <c r="O463" s="81"/>
    </row>
    <row r="464" spans="9:15" x14ac:dyDescent="0.25">
      <c r="I464" s="81"/>
      <c r="J464" s="81"/>
      <c r="K464" s="81"/>
      <c r="L464" s="81"/>
      <c r="M464" s="81"/>
      <c r="N464" s="81"/>
      <c r="O464" s="81"/>
    </row>
    <row r="465" spans="9:15" x14ac:dyDescent="0.25">
      <c r="I465" s="81"/>
      <c r="J465" s="81"/>
      <c r="K465" s="81"/>
      <c r="L465" s="81"/>
      <c r="M465" s="81"/>
      <c r="N465" s="81"/>
      <c r="O465" s="81"/>
    </row>
    <row r="466" spans="9:15" x14ac:dyDescent="0.25">
      <c r="I466" s="81"/>
      <c r="J466" s="81"/>
      <c r="K466" s="81"/>
      <c r="L466" s="81"/>
      <c r="M466" s="81"/>
      <c r="N466" s="81"/>
      <c r="O466" s="81"/>
    </row>
    <row r="467" spans="9:15" x14ac:dyDescent="0.25">
      <c r="I467" s="81"/>
      <c r="J467" s="81"/>
      <c r="K467" s="81"/>
      <c r="L467" s="81"/>
      <c r="M467" s="81"/>
      <c r="N467" s="81"/>
      <c r="O467" s="81"/>
    </row>
    <row r="468" spans="9:15" x14ac:dyDescent="0.25">
      <c r="I468" s="81"/>
      <c r="J468" s="81"/>
      <c r="K468" s="81"/>
      <c r="L468" s="81"/>
      <c r="M468" s="81"/>
      <c r="N468" s="81"/>
      <c r="O468" s="81"/>
    </row>
    <row r="469" spans="9:15" x14ac:dyDescent="0.25">
      <c r="I469" s="81"/>
      <c r="J469" s="81"/>
      <c r="K469" s="81"/>
      <c r="L469" s="81"/>
      <c r="M469" s="81"/>
      <c r="N469" s="81"/>
      <c r="O469" s="81"/>
    </row>
    <row r="470" spans="9:15" x14ac:dyDescent="0.25">
      <c r="I470" s="81"/>
      <c r="J470" s="81"/>
      <c r="K470" s="81"/>
      <c r="L470" s="81"/>
      <c r="M470" s="81"/>
      <c r="N470" s="81"/>
      <c r="O470" s="81"/>
    </row>
    <row r="471" spans="9:15" x14ac:dyDescent="0.25">
      <c r="I471" s="81"/>
      <c r="J471" s="81"/>
      <c r="K471" s="81"/>
      <c r="L471" s="81"/>
      <c r="M471" s="81"/>
      <c r="N471" s="81"/>
      <c r="O471" s="81"/>
    </row>
    <row r="472" spans="9:15" x14ac:dyDescent="0.25">
      <c r="I472" s="81"/>
      <c r="J472" s="81"/>
      <c r="K472" s="81"/>
      <c r="L472" s="81"/>
      <c r="M472" s="81"/>
      <c r="N472" s="81"/>
      <c r="O472" s="81"/>
    </row>
    <row r="473" spans="9:15" x14ac:dyDescent="0.25">
      <c r="I473" s="81"/>
      <c r="J473" s="81"/>
      <c r="K473" s="81"/>
      <c r="L473" s="81"/>
      <c r="M473" s="81"/>
      <c r="N473" s="81"/>
      <c r="O473" s="81"/>
    </row>
    <row r="474" spans="9:15" x14ac:dyDescent="0.25">
      <c r="I474" s="81"/>
      <c r="J474" s="81"/>
      <c r="K474" s="81"/>
      <c r="L474" s="81"/>
      <c r="M474" s="81"/>
      <c r="N474" s="81"/>
      <c r="O474" s="81"/>
    </row>
    <row r="475" spans="9:15" x14ac:dyDescent="0.25">
      <c r="I475" s="81"/>
      <c r="J475" s="81"/>
      <c r="K475" s="81"/>
      <c r="L475" s="81"/>
      <c r="M475" s="81"/>
      <c r="N475" s="81"/>
      <c r="O475" s="81"/>
    </row>
    <row r="476" spans="9:15" x14ac:dyDescent="0.25">
      <c r="I476" s="81"/>
      <c r="J476" s="81"/>
      <c r="K476" s="81"/>
      <c r="L476" s="81"/>
      <c r="M476" s="81"/>
      <c r="N476" s="81"/>
      <c r="O476" s="81"/>
    </row>
    <row r="477" spans="9:15" x14ac:dyDescent="0.25">
      <c r="I477" s="81"/>
      <c r="J477" s="81"/>
      <c r="K477" s="81"/>
      <c r="L477" s="81"/>
      <c r="M477" s="81"/>
      <c r="N477" s="81"/>
      <c r="O477" s="81"/>
    </row>
    <row r="478" spans="9:15" x14ac:dyDescent="0.25">
      <c r="I478" s="81"/>
      <c r="J478" s="81"/>
      <c r="K478" s="81"/>
      <c r="L478" s="81"/>
      <c r="M478" s="81"/>
      <c r="N478" s="81"/>
      <c r="O478" s="81"/>
    </row>
    <row r="479" spans="9:15" x14ac:dyDescent="0.25">
      <c r="I479" s="81"/>
      <c r="J479" s="81"/>
      <c r="K479" s="81"/>
      <c r="L479" s="81"/>
      <c r="M479" s="81"/>
      <c r="N479" s="81"/>
      <c r="O479" s="81"/>
    </row>
    <row r="480" spans="9:15" x14ac:dyDescent="0.25">
      <c r="I480" s="81"/>
      <c r="J480" s="81"/>
      <c r="K480" s="81"/>
      <c r="L480" s="81"/>
      <c r="M480" s="81"/>
      <c r="N480" s="81"/>
      <c r="O480" s="81"/>
    </row>
    <row r="481" spans="9:15" x14ac:dyDescent="0.25">
      <c r="I481" s="81"/>
      <c r="J481" s="81"/>
      <c r="K481" s="81"/>
      <c r="L481" s="81"/>
      <c r="M481" s="81"/>
      <c r="N481" s="81"/>
      <c r="O481" s="81"/>
    </row>
    <row r="482" spans="9:15" x14ac:dyDescent="0.25">
      <c r="I482" s="81"/>
      <c r="J482" s="81"/>
      <c r="K482" s="81"/>
      <c r="L482" s="81"/>
      <c r="M482" s="81"/>
      <c r="N482" s="81"/>
      <c r="O482" s="81"/>
    </row>
    <row r="483" spans="9:15" x14ac:dyDescent="0.25">
      <c r="I483" s="81"/>
      <c r="J483" s="81"/>
      <c r="K483" s="81"/>
      <c r="L483" s="81"/>
      <c r="M483" s="81"/>
      <c r="N483" s="81"/>
      <c r="O483" s="81"/>
    </row>
    <row r="484" spans="9:15" x14ac:dyDescent="0.25">
      <c r="I484" s="81"/>
      <c r="J484" s="81"/>
      <c r="K484" s="81"/>
      <c r="L484" s="81"/>
      <c r="M484" s="81"/>
      <c r="N484" s="81"/>
      <c r="O484" s="81"/>
    </row>
    <row r="485" spans="9:15" x14ac:dyDescent="0.25">
      <c r="I485" s="81"/>
      <c r="J485" s="81"/>
      <c r="K485" s="81"/>
      <c r="L485" s="81"/>
      <c r="M485" s="81"/>
      <c r="N485" s="81"/>
      <c r="O485" s="81"/>
    </row>
    <row r="486" spans="9:15" x14ac:dyDescent="0.25">
      <c r="I486" s="81"/>
      <c r="J486" s="81"/>
      <c r="K486" s="81"/>
      <c r="L486" s="81"/>
      <c r="M486" s="81"/>
      <c r="N486" s="81"/>
      <c r="O486" s="81"/>
    </row>
    <row r="487" spans="9:15" x14ac:dyDescent="0.25">
      <c r="I487" s="81"/>
      <c r="J487" s="81"/>
      <c r="K487" s="81"/>
      <c r="L487" s="81"/>
      <c r="M487" s="81"/>
      <c r="N487" s="81"/>
      <c r="O487" s="81"/>
    </row>
    <row r="488" spans="9:15" x14ac:dyDescent="0.25">
      <c r="I488" s="81"/>
      <c r="J488" s="81"/>
      <c r="K488" s="81"/>
      <c r="L488" s="81"/>
      <c r="M488" s="81"/>
      <c r="N488" s="81"/>
      <c r="O488" s="81"/>
    </row>
    <row r="489" spans="9:15" x14ac:dyDescent="0.25">
      <c r="I489" s="81"/>
      <c r="J489" s="81"/>
      <c r="K489" s="81"/>
      <c r="L489" s="81"/>
      <c r="M489" s="81"/>
      <c r="N489" s="81"/>
      <c r="O489" s="81"/>
    </row>
    <row r="490" spans="9:15" x14ac:dyDescent="0.25">
      <c r="I490" s="81"/>
      <c r="J490" s="81"/>
      <c r="K490" s="81"/>
      <c r="L490" s="81"/>
      <c r="M490" s="81"/>
      <c r="N490" s="81"/>
      <c r="O490" s="81"/>
    </row>
    <row r="491" spans="9:15" x14ac:dyDescent="0.25">
      <c r="I491" s="81"/>
      <c r="J491" s="81"/>
      <c r="K491" s="81"/>
      <c r="L491" s="81"/>
      <c r="M491" s="81"/>
      <c r="N491" s="81"/>
      <c r="O491" s="81"/>
    </row>
    <row r="492" spans="9:15" x14ac:dyDescent="0.25">
      <c r="I492" s="81"/>
      <c r="J492" s="81"/>
      <c r="K492" s="81"/>
      <c r="L492" s="81"/>
      <c r="M492" s="81"/>
      <c r="N492" s="81"/>
      <c r="O492" s="81"/>
    </row>
    <row r="493" spans="9:15" x14ac:dyDescent="0.25">
      <c r="I493" s="81"/>
      <c r="J493" s="81"/>
      <c r="K493" s="81"/>
      <c r="L493" s="81"/>
      <c r="M493" s="81"/>
      <c r="N493" s="81"/>
      <c r="O493" s="81"/>
    </row>
    <row r="494" spans="9:15" x14ac:dyDescent="0.25">
      <c r="I494" s="81"/>
      <c r="J494" s="81"/>
      <c r="K494" s="81"/>
      <c r="L494" s="81"/>
      <c r="M494" s="81"/>
      <c r="N494" s="81"/>
      <c r="O494" s="81"/>
    </row>
    <row r="495" spans="9:15" x14ac:dyDescent="0.25">
      <c r="I495" s="81"/>
      <c r="J495" s="81"/>
      <c r="K495" s="81"/>
      <c r="L495" s="81"/>
      <c r="M495" s="81"/>
      <c r="N495" s="81"/>
      <c r="O495" s="81"/>
    </row>
    <row r="496" spans="9:15" x14ac:dyDescent="0.25">
      <c r="I496" s="81"/>
      <c r="J496" s="81"/>
      <c r="K496" s="81"/>
      <c r="L496" s="81"/>
      <c r="M496" s="81"/>
      <c r="N496" s="81"/>
      <c r="O496" s="81"/>
    </row>
    <row r="497" spans="9:15" x14ac:dyDescent="0.25">
      <c r="I497" s="81"/>
      <c r="J497" s="81"/>
      <c r="K497" s="81"/>
      <c r="L497" s="81"/>
      <c r="M497" s="81"/>
      <c r="N497" s="81"/>
      <c r="O497" s="81"/>
    </row>
    <row r="498" spans="9:15" x14ac:dyDescent="0.25">
      <c r="I498" s="81"/>
      <c r="J498" s="81"/>
      <c r="K498" s="81"/>
      <c r="L498" s="81"/>
      <c r="M498" s="81"/>
      <c r="N498" s="81"/>
      <c r="O498" s="81"/>
    </row>
    <row r="499" spans="9:15" x14ac:dyDescent="0.25">
      <c r="I499" s="81"/>
      <c r="J499" s="81"/>
      <c r="K499" s="81"/>
      <c r="L499" s="81"/>
      <c r="M499" s="81"/>
      <c r="N499" s="81"/>
      <c r="O499" s="81"/>
    </row>
    <row r="500" spans="9:15" x14ac:dyDescent="0.25">
      <c r="I500" s="81"/>
      <c r="J500" s="81"/>
      <c r="K500" s="81"/>
      <c r="L500" s="81"/>
      <c r="M500" s="81"/>
      <c r="N500" s="81"/>
      <c r="O500" s="81"/>
    </row>
    <row r="501" spans="9:15" x14ac:dyDescent="0.25">
      <c r="I501" s="81"/>
      <c r="J501" s="81"/>
      <c r="K501" s="81"/>
      <c r="L501" s="81"/>
      <c r="M501" s="81"/>
      <c r="N501" s="81"/>
      <c r="O501" s="81"/>
    </row>
    <row r="502" spans="9:15" x14ac:dyDescent="0.25">
      <c r="I502" s="81"/>
      <c r="J502" s="81"/>
      <c r="K502" s="81"/>
      <c r="L502" s="81"/>
      <c r="M502" s="81"/>
      <c r="N502" s="81"/>
      <c r="O502" s="81"/>
    </row>
    <row r="503" spans="9:15" x14ac:dyDescent="0.25">
      <c r="I503" s="81"/>
      <c r="J503" s="81"/>
      <c r="K503" s="81"/>
      <c r="L503" s="81"/>
      <c r="M503" s="81"/>
      <c r="N503" s="81"/>
      <c r="O503" s="81"/>
    </row>
    <row r="504" spans="9:15" x14ac:dyDescent="0.25">
      <c r="I504" s="81"/>
      <c r="J504" s="81"/>
      <c r="K504" s="81"/>
      <c r="L504" s="81"/>
      <c r="M504" s="81"/>
      <c r="N504" s="81"/>
      <c r="O504" s="81"/>
    </row>
    <row r="505" spans="9:15" x14ac:dyDescent="0.25">
      <c r="I505" s="81"/>
      <c r="J505" s="81"/>
      <c r="K505" s="81"/>
      <c r="L505" s="81"/>
      <c r="M505" s="81"/>
      <c r="N505" s="81"/>
      <c r="O505" s="81"/>
    </row>
    <row r="506" spans="9:15" x14ac:dyDescent="0.25">
      <c r="I506" s="81"/>
      <c r="J506" s="81"/>
      <c r="K506" s="81"/>
      <c r="L506" s="81"/>
      <c r="M506" s="81"/>
      <c r="N506" s="81"/>
      <c r="O506" s="81"/>
    </row>
    <row r="507" spans="9:15" x14ac:dyDescent="0.25">
      <c r="I507" s="81"/>
      <c r="J507" s="81"/>
      <c r="K507" s="81"/>
      <c r="L507" s="81"/>
      <c r="M507" s="81"/>
      <c r="N507" s="81"/>
      <c r="O507" s="81"/>
    </row>
    <row r="508" spans="9:15" x14ac:dyDescent="0.25">
      <c r="I508" s="81"/>
      <c r="J508" s="81"/>
      <c r="K508" s="81"/>
      <c r="L508" s="81"/>
      <c r="M508" s="81"/>
      <c r="N508" s="81"/>
      <c r="O508" s="81"/>
    </row>
    <row r="509" spans="9:15" x14ac:dyDescent="0.25">
      <c r="I509" s="81"/>
      <c r="J509" s="81"/>
      <c r="K509" s="81"/>
      <c r="L509" s="81"/>
      <c r="M509" s="81"/>
      <c r="N509" s="81"/>
      <c r="O509" s="81"/>
    </row>
    <row r="510" spans="9:15" x14ac:dyDescent="0.25">
      <c r="I510" s="81"/>
      <c r="J510" s="81"/>
      <c r="K510" s="81"/>
      <c r="L510" s="81"/>
      <c r="M510" s="81"/>
      <c r="N510" s="81"/>
      <c r="O510" s="81"/>
    </row>
    <row r="511" spans="9:15" x14ac:dyDescent="0.25">
      <c r="I511" s="81"/>
      <c r="J511" s="81"/>
      <c r="K511" s="81"/>
      <c r="L511" s="81"/>
      <c r="M511" s="81"/>
      <c r="N511" s="81"/>
      <c r="O511" s="81"/>
    </row>
    <row r="512" spans="9:15" x14ac:dyDescent="0.25">
      <c r="I512" s="81"/>
      <c r="J512" s="81"/>
      <c r="K512" s="81"/>
      <c r="L512" s="81"/>
      <c r="M512" s="81"/>
      <c r="N512" s="81"/>
      <c r="O512" s="81"/>
    </row>
    <row r="513" spans="9:15" x14ac:dyDescent="0.25">
      <c r="I513" s="81"/>
      <c r="J513" s="81"/>
      <c r="K513" s="81"/>
      <c r="L513" s="81"/>
      <c r="M513" s="81"/>
      <c r="N513" s="81"/>
      <c r="O513" s="81"/>
    </row>
    <row r="514" spans="9:15" x14ac:dyDescent="0.25">
      <c r="I514" s="81"/>
      <c r="J514" s="81"/>
      <c r="K514" s="81"/>
      <c r="L514" s="81"/>
      <c r="M514" s="81"/>
      <c r="N514" s="81"/>
      <c r="O514" s="81"/>
    </row>
    <row r="515" spans="9:15" x14ac:dyDescent="0.25">
      <c r="I515" s="81"/>
      <c r="J515" s="81"/>
      <c r="K515" s="81"/>
      <c r="L515" s="81"/>
      <c r="M515" s="81"/>
      <c r="N515" s="81"/>
      <c r="O515" s="81"/>
    </row>
    <row r="516" spans="9:15" x14ac:dyDescent="0.25">
      <c r="I516" s="81"/>
      <c r="J516" s="81"/>
      <c r="K516" s="81"/>
      <c r="L516" s="81"/>
      <c r="M516" s="81"/>
      <c r="N516" s="81"/>
      <c r="O516" s="81"/>
    </row>
    <row r="517" spans="9:15" x14ac:dyDescent="0.25">
      <c r="I517" s="81"/>
      <c r="J517" s="81"/>
      <c r="K517" s="81"/>
      <c r="L517" s="81"/>
      <c r="M517" s="81"/>
      <c r="N517" s="81"/>
      <c r="O517" s="81"/>
    </row>
    <row r="518" spans="9:15" x14ac:dyDescent="0.25">
      <c r="I518" s="81"/>
      <c r="J518" s="81"/>
      <c r="K518" s="81"/>
      <c r="L518" s="81"/>
      <c r="M518" s="81"/>
      <c r="N518" s="81"/>
      <c r="O518" s="81"/>
    </row>
    <row r="519" spans="9:15" x14ac:dyDescent="0.25">
      <c r="I519" s="81"/>
      <c r="J519" s="81"/>
      <c r="K519" s="81"/>
      <c r="L519" s="81"/>
      <c r="M519" s="81"/>
      <c r="N519" s="81"/>
      <c r="O519" s="81"/>
    </row>
    <row r="520" spans="9:15" x14ac:dyDescent="0.25">
      <c r="I520" s="81"/>
      <c r="J520" s="81"/>
      <c r="K520" s="81"/>
      <c r="L520" s="81"/>
      <c r="M520" s="81"/>
      <c r="N520" s="81"/>
      <c r="O520" s="81"/>
    </row>
    <row r="521" spans="9:15" x14ac:dyDescent="0.25">
      <c r="I521" s="81"/>
      <c r="J521" s="81"/>
      <c r="K521" s="81"/>
      <c r="L521" s="81"/>
      <c r="M521" s="81"/>
      <c r="N521" s="81"/>
      <c r="O521" s="81"/>
    </row>
    <row r="522" spans="9:15" x14ac:dyDescent="0.25">
      <c r="I522" s="81"/>
      <c r="J522" s="81"/>
      <c r="K522" s="81"/>
      <c r="L522" s="81"/>
      <c r="M522" s="81"/>
      <c r="N522" s="81"/>
      <c r="O522" s="81"/>
    </row>
    <row r="523" spans="9:15" x14ac:dyDescent="0.25">
      <c r="I523" s="81"/>
      <c r="J523" s="81"/>
      <c r="K523" s="81"/>
      <c r="L523" s="81"/>
      <c r="M523" s="81"/>
      <c r="N523" s="81"/>
      <c r="O523" s="81"/>
    </row>
    <row r="524" spans="9:15" x14ac:dyDescent="0.25">
      <c r="I524" s="81"/>
      <c r="J524" s="81"/>
      <c r="K524" s="81"/>
      <c r="L524" s="81"/>
      <c r="M524" s="81"/>
      <c r="N524" s="81"/>
      <c r="O524" s="81"/>
    </row>
    <row r="525" spans="9:15" x14ac:dyDescent="0.25">
      <c r="I525" s="81"/>
      <c r="J525" s="81"/>
      <c r="K525" s="81"/>
      <c r="L525" s="81"/>
      <c r="M525" s="81"/>
      <c r="N525" s="81"/>
      <c r="O525" s="81"/>
    </row>
    <row r="526" spans="9:15" x14ac:dyDescent="0.25">
      <c r="I526" s="81"/>
      <c r="J526" s="81"/>
      <c r="K526" s="81"/>
      <c r="L526" s="81"/>
      <c r="M526" s="81"/>
      <c r="N526" s="81"/>
      <c r="O526" s="81"/>
    </row>
    <row r="527" spans="9:15" x14ac:dyDescent="0.25">
      <c r="I527" s="81"/>
      <c r="J527" s="81"/>
      <c r="K527" s="81"/>
      <c r="L527" s="81"/>
      <c r="M527" s="81"/>
      <c r="N527" s="81"/>
      <c r="O527" s="81"/>
    </row>
    <row r="528" spans="9:15" x14ac:dyDescent="0.25">
      <c r="I528" s="81"/>
      <c r="J528" s="81"/>
      <c r="K528" s="81"/>
      <c r="L528" s="81"/>
      <c r="M528" s="81"/>
      <c r="N528" s="81"/>
      <c r="O528" s="81"/>
    </row>
    <row r="529" spans="9:15" x14ac:dyDescent="0.25">
      <c r="I529" s="81"/>
      <c r="J529" s="81"/>
      <c r="K529" s="81"/>
      <c r="L529" s="81"/>
      <c r="M529" s="81"/>
      <c r="N529" s="81"/>
      <c r="O529" s="81"/>
    </row>
    <row r="530" spans="9:15" x14ac:dyDescent="0.25">
      <c r="I530" s="81"/>
      <c r="J530" s="81"/>
      <c r="K530" s="81"/>
      <c r="L530" s="81"/>
      <c r="M530" s="81"/>
      <c r="N530" s="81"/>
      <c r="O530" s="81"/>
    </row>
    <row r="531" spans="9:15" x14ac:dyDescent="0.25">
      <c r="I531" s="81"/>
      <c r="J531" s="81"/>
      <c r="K531" s="81"/>
      <c r="L531" s="81"/>
      <c r="M531" s="81"/>
      <c r="N531" s="81"/>
      <c r="O531" s="81"/>
    </row>
    <row r="532" spans="9:15" x14ac:dyDescent="0.25">
      <c r="I532" s="81"/>
      <c r="J532" s="81"/>
      <c r="K532" s="81"/>
      <c r="L532" s="81"/>
      <c r="M532" s="81"/>
      <c r="N532" s="81"/>
      <c r="O532" s="81"/>
    </row>
    <row r="533" spans="9:15" x14ac:dyDescent="0.25">
      <c r="I533" s="81"/>
      <c r="J533" s="81"/>
      <c r="K533" s="81"/>
      <c r="L533" s="81"/>
      <c r="M533" s="81"/>
      <c r="N533" s="81"/>
      <c r="O533" s="81"/>
    </row>
    <row r="534" spans="9:15" x14ac:dyDescent="0.25">
      <c r="I534" s="81"/>
      <c r="J534" s="81"/>
      <c r="K534" s="81"/>
      <c r="L534" s="81"/>
      <c r="M534" s="81"/>
      <c r="N534" s="81"/>
      <c r="O534" s="81"/>
    </row>
    <row r="535" spans="9:15" x14ac:dyDescent="0.25">
      <c r="I535" s="81"/>
      <c r="J535" s="81"/>
      <c r="K535" s="81"/>
      <c r="L535" s="81"/>
      <c r="M535" s="81"/>
      <c r="N535" s="81"/>
      <c r="O535" s="81"/>
    </row>
    <row r="536" spans="9:15" x14ac:dyDescent="0.25">
      <c r="I536" s="81"/>
      <c r="J536" s="81"/>
      <c r="K536" s="81"/>
      <c r="L536" s="81"/>
      <c r="M536" s="81"/>
      <c r="N536" s="81"/>
      <c r="O536" s="81"/>
    </row>
    <row r="537" spans="9:15" x14ac:dyDescent="0.25">
      <c r="I537" s="81"/>
      <c r="J537" s="81"/>
      <c r="K537" s="81"/>
      <c r="L537" s="81"/>
      <c r="M537" s="81"/>
      <c r="N537" s="81"/>
      <c r="O537" s="81"/>
    </row>
    <row r="538" spans="9:15" x14ac:dyDescent="0.25">
      <c r="I538" s="81"/>
      <c r="J538" s="81"/>
      <c r="K538" s="81"/>
      <c r="L538" s="81"/>
      <c r="M538" s="81"/>
      <c r="N538" s="81"/>
      <c r="O538" s="81"/>
    </row>
    <row r="539" spans="9:15" x14ac:dyDescent="0.25">
      <c r="I539" s="81"/>
      <c r="J539" s="81"/>
      <c r="K539" s="81"/>
      <c r="L539" s="81"/>
      <c r="M539" s="81"/>
      <c r="N539" s="81"/>
      <c r="O539" s="81"/>
    </row>
    <row r="540" spans="9:15" x14ac:dyDescent="0.25">
      <c r="I540" s="81"/>
      <c r="J540" s="81"/>
      <c r="K540" s="81"/>
      <c r="L540" s="81"/>
      <c r="M540" s="81"/>
      <c r="N540" s="81"/>
      <c r="O540" s="81"/>
    </row>
    <row r="541" spans="9:15" x14ac:dyDescent="0.25">
      <c r="I541" s="81"/>
      <c r="J541" s="81"/>
      <c r="K541" s="81"/>
      <c r="L541" s="81"/>
      <c r="M541" s="81"/>
      <c r="N541" s="81"/>
      <c r="O541" s="81"/>
    </row>
    <row r="542" spans="9:15" x14ac:dyDescent="0.25">
      <c r="I542" s="81"/>
      <c r="J542" s="81"/>
      <c r="K542" s="81"/>
      <c r="L542" s="81"/>
      <c r="M542" s="81"/>
      <c r="N542" s="81"/>
      <c r="O542" s="81"/>
    </row>
    <row r="543" spans="9:15" x14ac:dyDescent="0.25">
      <c r="I543" s="81"/>
      <c r="J543" s="81"/>
      <c r="K543" s="81"/>
      <c r="L543" s="81"/>
      <c r="M543" s="81"/>
      <c r="N543" s="81"/>
      <c r="O543" s="81"/>
    </row>
    <row r="544" spans="9:15" x14ac:dyDescent="0.25">
      <c r="I544" s="81"/>
      <c r="J544" s="81"/>
      <c r="K544" s="81"/>
      <c r="L544" s="81"/>
      <c r="M544" s="81"/>
      <c r="N544" s="81"/>
      <c r="O544" s="81"/>
    </row>
    <row r="545" spans="9:15" x14ac:dyDescent="0.25">
      <c r="I545" s="81"/>
      <c r="J545" s="81"/>
      <c r="K545" s="81"/>
      <c r="L545" s="81"/>
      <c r="M545" s="81"/>
      <c r="N545" s="81"/>
      <c r="O545" s="81"/>
    </row>
    <row r="546" spans="9:15" x14ac:dyDescent="0.25">
      <c r="I546" s="81"/>
      <c r="J546" s="81"/>
      <c r="K546" s="81"/>
      <c r="L546" s="81"/>
      <c r="M546" s="81"/>
      <c r="N546" s="81"/>
      <c r="O546" s="81"/>
    </row>
    <row r="547" spans="9:15" x14ac:dyDescent="0.25">
      <c r="I547" s="81"/>
      <c r="J547" s="81"/>
      <c r="K547" s="81"/>
      <c r="L547" s="81"/>
      <c r="M547" s="81"/>
      <c r="N547" s="81"/>
      <c r="O547" s="81"/>
    </row>
    <row r="548" spans="9:15" x14ac:dyDescent="0.25">
      <c r="I548" s="81"/>
      <c r="J548" s="81"/>
      <c r="K548" s="81"/>
      <c r="L548" s="81"/>
      <c r="M548" s="81"/>
      <c r="N548" s="81"/>
      <c r="O548" s="81"/>
    </row>
    <row r="549" spans="9:15" x14ac:dyDescent="0.25">
      <c r="I549" s="81"/>
      <c r="J549" s="81"/>
      <c r="K549" s="81"/>
      <c r="L549" s="81"/>
      <c r="M549" s="81"/>
      <c r="N549" s="81"/>
      <c r="O549" s="81"/>
    </row>
    <row r="550" spans="9:15" x14ac:dyDescent="0.25">
      <c r="I550" s="81"/>
      <c r="J550" s="81"/>
      <c r="K550" s="81"/>
      <c r="L550" s="81"/>
      <c r="M550" s="81"/>
      <c r="N550" s="81"/>
      <c r="O550" s="81"/>
    </row>
    <row r="551" spans="9:15" x14ac:dyDescent="0.25">
      <c r="I551" s="81"/>
      <c r="J551" s="81"/>
      <c r="K551" s="81"/>
      <c r="L551" s="81"/>
      <c r="M551" s="81"/>
      <c r="N551" s="81"/>
      <c r="O551" s="81"/>
    </row>
    <row r="552" spans="9:15" x14ac:dyDescent="0.25">
      <c r="I552" s="81"/>
      <c r="J552" s="81"/>
      <c r="K552" s="81"/>
      <c r="L552" s="81"/>
      <c r="M552" s="81"/>
      <c r="N552" s="81"/>
      <c r="O552" s="81"/>
    </row>
    <row r="553" spans="9:15" x14ac:dyDescent="0.25">
      <c r="I553" s="81"/>
      <c r="J553" s="81"/>
      <c r="K553" s="81"/>
      <c r="L553" s="81"/>
      <c r="M553" s="81"/>
      <c r="N553" s="81"/>
      <c r="O553" s="81"/>
    </row>
    <row r="554" spans="9:15" x14ac:dyDescent="0.25">
      <c r="I554" s="81"/>
      <c r="J554" s="81"/>
      <c r="K554" s="81"/>
      <c r="L554" s="81"/>
      <c r="M554" s="81"/>
      <c r="N554" s="81"/>
      <c r="O554" s="81"/>
    </row>
    <row r="555" spans="9:15" x14ac:dyDescent="0.25">
      <c r="I555" s="81"/>
      <c r="J555" s="81"/>
      <c r="K555" s="81"/>
      <c r="L555" s="81"/>
      <c r="M555" s="81"/>
      <c r="N555" s="81"/>
      <c r="O555" s="81"/>
    </row>
    <row r="556" spans="9:15" x14ac:dyDescent="0.25">
      <c r="I556" s="81"/>
      <c r="J556" s="81"/>
      <c r="K556" s="81"/>
      <c r="L556" s="81"/>
      <c r="M556" s="81"/>
      <c r="N556" s="81"/>
      <c r="O556" s="81"/>
    </row>
    <row r="557" spans="9:15" x14ac:dyDescent="0.25">
      <c r="I557" s="81"/>
      <c r="J557" s="81"/>
      <c r="K557" s="81"/>
      <c r="L557" s="81"/>
      <c r="M557" s="81"/>
      <c r="N557" s="81"/>
      <c r="O557" s="81"/>
    </row>
    <row r="558" spans="9:15" x14ac:dyDescent="0.25">
      <c r="I558" s="81"/>
      <c r="J558" s="81"/>
      <c r="K558" s="81"/>
      <c r="L558" s="81"/>
      <c r="M558" s="81"/>
      <c r="N558" s="81"/>
      <c r="O558" s="81"/>
    </row>
    <row r="559" spans="9:15" x14ac:dyDescent="0.25">
      <c r="I559" s="81"/>
      <c r="J559" s="81"/>
      <c r="K559" s="81"/>
      <c r="L559" s="81"/>
      <c r="M559" s="81"/>
      <c r="N559" s="81"/>
      <c r="O559" s="81"/>
    </row>
    <row r="560" spans="9:15" x14ac:dyDescent="0.25">
      <c r="I560" s="81"/>
      <c r="J560" s="81"/>
      <c r="K560" s="81"/>
      <c r="L560" s="81"/>
      <c r="M560" s="81"/>
      <c r="N560" s="81"/>
      <c r="O560" s="81"/>
    </row>
    <row r="561" spans="9:15" x14ac:dyDescent="0.25">
      <c r="I561" s="81"/>
      <c r="J561" s="81"/>
      <c r="K561" s="81"/>
      <c r="L561" s="81"/>
      <c r="M561" s="81"/>
      <c r="N561" s="81"/>
      <c r="O561" s="81"/>
    </row>
    <row r="562" spans="9:15" x14ac:dyDescent="0.25">
      <c r="I562" s="81"/>
      <c r="J562" s="81"/>
      <c r="K562" s="81"/>
      <c r="L562" s="81"/>
      <c r="M562" s="81"/>
      <c r="N562" s="81"/>
      <c r="O562" s="81"/>
    </row>
    <row r="563" spans="9:15" x14ac:dyDescent="0.25">
      <c r="I563" s="81"/>
      <c r="J563" s="81"/>
      <c r="K563" s="81"/>
      <c r="L563" s="81"/>
      <c r="M563" s="81"/>
      <c r="N563" s="81"/>
      <c r="O563" s="81"/>
    </row>
    <row r="564" spans="9:15" x14ac:dyDescent="0.25">
      <c r="I564" s="81"/>
      <c r="J564" s="81"/>
      <c r="K564" s="81"/>
      <c r="L564" s="81"/>
      <c r="M564" s="81"/>
      <c r="N564" s="81"/>
      <c r="O564" s="81"/>
    </row>
    <row r="565" spans="9:15" x14ac:dyDescent="0.25">
      <c r="I565" s="81"/>
      <c r="J565" s="81"/>
      <c r="K565" s="81"/>
      <c r="L565" s="81"/>
      <c r="M565" s="81"/>
      <c r="N565" s="81"/>
      <c r="O565" s="81"/>
    </row>
    <row r="566" spans="9:15" x14ac:dyDescent="0.25">
      <c r="I566" s="81"/>
      <c r="J566" s="81"/>
      <c r="K566" s="81"/>
      <c r="L566" s="81"/>
      <c r="M566" s="81"/>
      <c r="N566" s="81"/>
      <c r="O566" s="81"/>
    </row>
    <row r="567" spans="9:15" x14ac:dyDescent="0.25">
      <c r="I567" s="81"/>
      <c r="J567" s="81"/>
      <c r="K567" s="81"/>
      <c r="L567" s="81"/>
      <c r="M567" s="81"/>
      <c r="N567" s="81"/>
      <c r="O567" s="81"/>
    </row>
    <row r="568" spans="9:15" x14ac:dyDescent="0.25">
      <c r="I568" s="81"/>
      <c r="J568" s="81"/>
      <c r="K568" s="81"/>
      <c r="L568" s="81"/>
      <c r="M568" s="81"/>
      <c r="N568" s="81"/>
      <c r="O568" s="81"/>
    </row>
    <row r="569" spans="9:15" x14ac:dyDescent="0.25">
      <c r="I569" s="81"/>
      <c r="J569" s="81"/>
      <c r="K569" s="81"/>
      <c r="L569" s="81"/>
      <c r="M569" s="81"/>
      <c r="N569" s="81"/>
      <c r="O569" s="81"/>
    </row>
    <row r="570" spans="9:15" x14ac:dyDescent="0.25">
      <c r="I570" s="81"/>
      <c r="J570" s="81"/>
      <c r="K570" s="81"/>
      <c r="L570" s="81"/>
      <c r="M570" s="81"/>
      <c r="N570" s="81"/>
      <c r="O570" s="81"/>
    </row>
  </sheetData>
  <sortState ref="AG7:AM241">
    <sortCondition descending="1" ref="AL7:AL241"/>
    <sortCondition descending="1" ref="AJ7:AJ24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250"/>
  <sheetViews>
    <sheetView workbookViewId="0">
      <selection activeCell="R93" sqref="R93"/>
    </sheetView>
  </sheetViews>
  <sheetFormatPr defaultRowHeight="15" x14ac:dyDescent="0.25"/>
  <cols>
    <col min="5" max="5" width="9.42578125" bestFit="1" customWidth="1"/>
    <col min="6" max="6" width="10" bestFit="1" customWidth="1"/>
    <col min="7" max="7" width="10" style="81" customWidth="1"/>
    <col min="9" max="12" width="9.140625" style="81"/>
    <col min="13" max="13" width="10.42578125" bestFit="1" customWidth="1"/>
    <col min="14" max="14" width="10" bestFit="1" customWidth="1"/>
    <col min="16" max="17" width="9.140625" style="81"/>
  </cols>
  <sheetData>
    <row r="1" spans="1:18" ht="15.75" thickBot="1" x14ac:dyDescent="0.3">
      <c r="A1" s="81" t="s">
        <v>512</v>
      </c>
      <c r="B1" s="81"/>
      <c r="C1" s="81"/>
      <c r="D1" s="81"/>
      <c r="E1" s="81"/>
      <c r="F1" s="81"/>
      <c r="H1" s="81"/>
      <c r="P1" s="81" t="s">
        <v>313</v>
      </c>
      <c r="R1" s="81"/>
    </row>
    <row r="2" spans="1:18" x14ac:dyDescent="0.25">
      <c r="A2" s="276" t="s">
        <v>490</v>
      </c>
      <c r="B2" s="276"/>
      <c r="C2" s="136" t="s">
        <v>311</v>
      </c>
      <c r="D2" s="49" t="s">
        <v>311</v>
      </c>
      <c r="E2" s="49" t="s">
        <v>311</v>
      </c>
      <c r="F2" s="233" t="s">
        <v>311</v>
      </c>
      <c r="G2" s="136" t="s">
        <v>311</v>
      </c>
      <c r="H2" s="233" t="s">
        <v>311</v>
      </c>
      <c r="I2" s="336" t="s">
        <v>311</v>
      </c>
      <c r="J2" s="136" t="s">
        <v>311</v>
      </c>
      <c r="K2" s="136" t="s">
        <v>311</v>
      </c>
      <c r="L2" s="136" t="s">
        <v>311</v>
      </c>
      <c r="M2" s="136" t="s">
        <v>305</v>
      </c>
      <c r="N2" s="136" t="s">
        <v>403</v>
      </c>
      <c r="P2" s="276" t="s">
        <v>490</v>
      </c>
      <c r="Q2" s="276"/>
      <c r="R2" s="136" t="s">
        <v>311</v>
      </c>
    </row>
    <row r="3" spans="1:18" x14ac:dyDescent="0.25">
      <c r="A3" s="295" t="s">
        <v>361</v>
      </c>
      <c r="B3" s="276"/>
      <c r="C3" s="137" t="s">
        <v>312</v>
      </c>
      <c r="D3" s="87" t="s">
        <v>312</v>
      </c>
      <c r="E3" s="87" t="s">
        <v>312</v>
      </c>
      <c r="F3" s="20" t="s">
        <v>312</v>
      </c>
      <c r="G3" s="137" t="s">
        <v>312</v>
      </c>
      <c r="H3" s="20" t="s">
        <v>312</v>
      </c>
      <c r="I3" s="137" t="s">
        <v>312</v>
      </c>
      <c r="J3" s="137" t="s">
        <v>312</v>
      </c>
      <c r="K3" s="137" t="s">
        <v>312</v>
      </c>
      <c r="L3" s="137" t="s">
        <v>312</v>
      </c>
      <c r="M3" s="137" t="s">
        <v>402</v>
      </c>
      <c r="N3" s="137" t="s">
        <v>402</v>
      </c>
      <c r="P3" s="295" t="s">
        <v>361</v>
      </c>
      <c r="Q3" s="276"/>
      <c r="R3" s="137" t="s">
        <v>312</v>
      </c>
    </row>
    <row r="4" spans="1:18" x14ac:dyDescent="0.25">
      <c r="A4" s="276" t="s">
        <v>483</v>
      </c>
      <c r="B4" s="276"/>
      <c r="C4" s="137" t="s">
        <v>307</v>
      </c>
      <c r="D4" s="87" t="s">
        <v>307</v>
      </c>
      <c r="E4" s="87" t="s">
        <v>307</v>
      </c>
      <c r="F4" s="20" t="s">
        <v>307</v>
      </c>
      <c r="G4" s="137" t="s">
        <v>307</v>
      </c>
      <c r="H4" s="20" t="s">
        <v>307</v>
      </c>
      <c r="I4" s="137" t="s">
        <v>307</v>
      </c>
      <c r="J4" s="137" t="s">
        <v>307</v>
      </c>
      <c r="K4" s="137" t="s">
        <v>307</v>
      </c>
      <c r="L4" s="137" t="s">
        <v>307</v>
      </c>
      <c r="M4" s="137" t="s">
        <v>306</v>
      </c>
      <c r="N4" s="137" t="s">
        <v>306</v>
      </c>
      <c r="P4" s="276" t="s">
        <v>483</v>
      </c>
      <c r="Q4" s="276"/>
      <c r="R4" s="137" t="s">
        <v>307</v>
      </c>
    </row>
    <row r="5" spans="1:18" x14ac:dyDescent="0.25">
      <c r="A5" s="276" t="s">
        <v>484</v>
      </c>
      <c r="B5" s="276"/>
      <c r="C5" s="137" t="s">
        <v>306</v>
      </c>
      <c r="D5" s="87" t="s">
        <v>306</v>
      </c>
      <c r="E5" s="87" t="s">
        <v>306</v>
      </c>
      <c r="F5" s="20" t="s">
        <v>306</v>
      </c>
      <c r="G5" s="137" t="s">
        <v>306</v>
      </c>
      <c r="H5" s="20" t="s">
        <v>306</v>
      </c>
      <c r="I5" s="137" t="s">
        <v>306</v>
      </c>
      <c r="J5" s="137" t="s">
        <v>306</v>
      </c>
      <c r="K5" s="137" t="s">
        <v>306</v>
      </c>
      <c r="L5" s="137" t="s">
        <v>306</v>
      </c>
      <c r="M5" s="275">
        <v>42815</v>
      </c>
      <c r="N5" s="275">
        <v>42815</v>
      </c>
      <c r="P5" s="276"/>
      <c r="Q5" s="276"/>
      <c r="R5" s="137" t="s">
        <v>306</v>
      </c>
    </row>
    <row r="6" spans="1:18" ht="15.75" thickBot="1" x14ac:dyDescent="0.3">
      <c r="A6" s="263" t="s">
        <v>11</v>
      </c>
      <c r="B6" s="267" t="s">
        <v>12</v>
      </c>
      <c r="C6" s="271">
        <v>42562</v>
      </c>
      <c r="D6" s="272">
        <v>42602</v>
      </c>
      <c r="E6" s="273">
        <v>42646</v>
      </c>
      <c r="F6" s="274">
        <v>42679</v>
      </c>
      <c r="G6" s="271">
        <v>42710</v>
      </c>
      <c r="H6" s="274">
        <v>42741</v>
      </c>
      <c r="I6" s="271">
        <v>42763</v>
      </c>
      <c r="J6" s="271">
        <v>42798</v>
      </c>
      <c r="K6" s="271">
        <v>42815</v>
      </c>
      <c r="L6" s="271">
        <v>42833</v>
      </c>
      <c r="M6" s="271">
        <v>42833</v>
      </c>
      <c r="N6" s="271">
        <v>42833</v>
      </c>
      <c r="P6" s="263" t="s">
        <v>11</v>
      </c>
      <c r="Q6" s="267" t="s">
        <v>12</v>
      </c>
      <c r="R6" s="271">
        <v>42833</v>
      </c>
    </row>
    <row r="7" spans="1:18" x14ac:dyDescent="0.25">
      <c r="A7" s="186" t="s">
        <v>13</v>
      </c>
      <c r="B7" s="91" t="s">
        <v>14</v>
      </c>
      <c r="C7" s="131">
        <v>17</v>
      </c>
      <c r="D7" s="122">
        <v>16</v>
      </c>
      <c r="E7" s="89">
        <v>17</v>
      </c>
      <c r="F7" s="89">
        <v>20</v>
      </c>
      <c r="G7" s="89">
        <v>17</v>
      </c>
      <c r="H7" s="131">
        <v>18</v>
      </c>
      <c r="I7" s="131">
        <v>19</v>
      </c>
      <c r="J7" s="131">
        <v>20</v>
      </c>
      <c r="K7" s="122">
        <v>20</v>
      </c>
      <c r="L7" s="89">
        <v>20</v>
      </c>
      <c r="M7" s="131">
        <f>+K7-L7</f>
        <v>0</v>
      </c>
      <c r="N7" s="180">
        <f>+M7/K7</f>
        <v>0</v>
      </c>
      <c r="P7" s="186" t="s">
        <v>13</v>
      </c>
      <c r="Q7" s="91" t="s">
        <v>14</v>
      </c>
      <c r="R7" s="89">
        <v>20</v>
      </c>
    </row>
    <row r="8" spans="1:18" x14ac:dyDescent="0.25">
      <c r="A8" s="92" t="s">
        <v>15</v>
      </c>
      <c r="B8" s="93" t="s">
        <v>16</v>
      </c>
      <c r="C8" s="89">
        <v>78</v>
      </c>
      <c r="D8" s="89">
        <v>76</v>
      </c>
      <c r="E8" s="89">
        <v>76</v>
      </c>
      <c r="F8" s="89">
        <v>80</v>
      </c>
      <c r="G8" s="89">
        <v>82</v>
      </c>
      <c r="H8" s="131">
        <v>80</v>
      </c>
      <c r="I8" s="89">
        <v>80</v>
      </c>
      <c r="J8" s="89">
        <v>83</v>
      </c>
      <c r="K8" s="89">
        <v>85</v>
      </c>
      <c r="L8" s="89">
        <v>88</v>
      </c>
      <c r="M8" s="131">
        <f t="shared" ref="M8:M71" si="0">+K8-L8</f>
        <v>-3</v>
      </c>
      <c r="N8" s="180">
        <f t="shared" ref="N8:N71" si="1">+M8/K8</f>
        <v>-3.5294117647058823E-2</v>
      </c>
      <c r="P8" s="92" t="s">
        <v>15</v>
      </c>
      <c r="Q8" s="93" t="s">
        <v>16</v>
      </c>
      <c r="R8" s="89">
        <v>88</v>
      </c>
    </row>
    <row r="9" spans="1:18" x14ac:dyDescent="0.25">
      <c r="A9" s="101" t="s">
        <v>17</v>
      </c>
      <c r="B9" s="91" t="s">
        <v>18</v>
      </c>
      <c r="C9" s="118">
        <v>1</v>
      </c>
      <c r="D9" s="6">
        <v>1</v>
      </c>
      <c r="E9" s="89">
        <v>1</v>
      </c>
      <c r="F9" s="118">
        <v>1</v>
      </c>
      <c r="G9" s="118">
        <v>1</v>
      </c>
      <c r="H9" s="89">
        <v>1</v>
      </c>
      <c r="I9" s="89">
        <v>1</v>
      </c>
      <c r="J9" s="89">
        <v>1</v>
      </c>
      <c r="K9" s="89">
        <v>1</v>
      </c>
      <c r="L9" s="89">
        <v>1</v>
      </c>
      <c r="M9" s="131">
        <f t="shared" si="0"/>
        <v>0</v>
      </c>
      <c r="N9" s="180">
        <f t="shared" si="1"/>
        <v>0</v>
      </c>
      <c r="P9" s="112" t="s">
        <v>17</v>
      </c>
      <c r="Q9" s="91" t="s">
        <v>18</v>
      </c>
      <c r="R9" s="89">
        <v>1</v>
      </c>
    </row>
    <row r="10" spans="1:18" x14ac:dyDescent="0.25">
      <c r="A10" s="94" t="s">
        <v>19</v>
      </c>
      <c r="B10" s="96" t="s">
        <v>20</v>
      </c>
      <c r="C10" s="89">
        <v>127</v>
      </c>
      <c r="D10" s="89">
        <v>128</v>
      </c>
      <c r="E10" s="89">
        <v>129</v>
      </c>
      <c r="F10" s="89">
        <v>134</v>
      </c>
      <c r="G10" s="89">
        <v>141</v>
      </c>
      <c r="H10" s="89">
        <v>140</v>
      </c>
      <c r="I10" s="89">
        <v>142</v>
      </c>
      <c r="J10" s="89">
        <v>144</v>
      </c>
      <c r="K10" s="89">
        <v>149</v>
      </c>
      <c r="L10" s="89">
        <v>152</v>
      </c>
      <c r="M10" s="131">
        <f t="shared" si="0"/>
        <v>-3</v>
      </c>
      <c r="N10" s="180">
        <f t="shared" si="1"/>
        <v>-2.0134228187919462E-2</v>
      </c>
      <c r="P10" s="94" t="s">
        <v>19</v>
      </c>
      <c r="Q10" s="96" t="s">
        <v>20</v>
      </c>
      <c r="R10" s="89">
        <v>152</v>
      </c>
    </row>
    <row r="11" spans="1:18" x14ac:dyDescent="0.25">
      <c r="A11" s="316" t="s">
        <v>23</v>
      </c>
      <c r="B11" s="93" t="s">
        <v>24</v>
      </c>
      <c r="C11" s="89">
        <v>157</v>
      </c>
      <c r="D11" s="89">
        <v>157</v>
      </c>
      <c r="E11" s="6">
        <v>156</v>
      </c>
      <c r="F11" s="89">
        <v>164</v>
      </c>
      <c r="G11" s="89">
        <v>169</v>
      </c>
      <c r="H11" s="89">
        <v>169</v>
      </c>
      <c r="I11" s="89">
        <v>170</v>
      </c>
      <c r="J11" s="89">
        <v>174</v>
      </c>
      <c r="K11" s="89">
        <v>179</v>
      </c>
      <c r="L11" s="89">
        <v>184</v>
      </c>
      <c r="M11" s="131">
        <f t="shared" si="0"/>
        <v>-5</v>
      </c>
      <c r="N11" s="180">
        <f t="shared" si="1"/>
        <v>-2.7932960893854747E-2</v>
      </c>
      <c r="P11" s="316" t="s">
        <v>467</v>
      </c>
      <c r="Q11" s="93" t="s">
        <v>24</v>
      </c>
      <c r="R11" s="89">
        <v>10</v>
      </c>
    </row>
    <row r="12" spans="1:18" x14ac:dyDescent="0.25">
      <c r="A12" s="92" t="s">
        <v>22</v>
      </c>
      <c r="B12" s="100" t="s">
        <v>25</v>
      </c>
      <c r="C12" s="89">
        <v>8</v>
      </c>
      <c r="D12" s="89">
        <v>8</v>
      </c>
      <c r="E12" s="89">
        <v>8</v>
      </c>
      <c r="F12" s="89">
        <v>9</v>
      </c>
      <c r="G12" s="89">
        <v>9</v>
      </c>
      <c r="H12" s="89">
        <v>9</v>
      </c>
      <c r="I12" s="89">
        <v>10</v>
      </c>
      <c r="J12" s="89">
        <v>10</v>
      </c>
      <c r="K12" s="89">
        <v>10</v>
      </c>
      <c r="L12" s="89">
        <v>10</v>
      </c>
      <c r="M12" s="131">
        <f t="shared" si="0"/>
        <v>0</v>
      </c>
      <c r="N12" s="180">
        <f t="shared" si="1"/>
        <v>0</v>
      </c>
      <c r="P12" s="92" t="s">
        <v>495</v>
      </c>
      <c r="Q12" s="100" t="s">
        <v>25</v>
      </c>
      <c r="R12" s="89">
        <v>184</v>
      </c>
    </row>
    <row r="13" spans="1:18" x14ac:dyDescent="0.25">
      <c r="A13" s="99" t="s">
        <v>26</v>
      </c>
      <c r="B13" s="91" t="s">
        <v>27</v>
      </c>
      <c r="C13" s="89">
        <v>157</v>
      </c>
      <c r="D13" s="89">
        <v>157</v>
      </c>
      <c r="E13" s="6">
        <v>156</v>
      </c>
      <c r="F13" s="89">
        <v>164</v>
      </c>
      <c r="G13" s="89">
        <v>169</v>
      </c>
      <c r="H13" s="89">
        <v>169</v>
      </c>
      <c r="I13" s="89">
        <v>170</v>
      </c>
      <c r="J13" s="89">
        <v>174</v>
      </c>
      <c r="K13" s="89">
        <v>179</v>
      </c>
      <c r="L13" s="89">
        <v>184</v>
      </c>
      <c r="M13" s="131">
        <f t="shared" si="0"/>
        <v>-5</v>
      </c>
      <c r="N13" s="180">
        <f t="shared" si="1"/>
        <v>-2.7932960893854747E-2</v>
      </c>
      <c r="P13" s="99" t="s">
        <v>26</v>
      </c>
      <c r="Q13" s="91" t="s">
        <v>27</v>
      </c>
      <c r="R13" s="89">
        <v>184</v>
      </c>
    </row>
    <row r="14" spans="1:18" x14ac:dyDescent="0.25">
      <c r="A14" s="317" t="s">
        <v>28</v>
      </c>
      <c r="B14" s="93" t="s">
        <v>29</v>
      </c>
      <c r="C14" s="89">
        <v>77</v>
      </c>
      <c r="D14" s="89">
        <v>74</v>
      </c>
      <c r="E14" s="119">
        <v>86</v>
      </c>
      <c r="F14" s="119">
        <v>95</v>
      </c>
      <c r="G14" s="119">
        <v>104</v>
      </c>
      <c r="H14" s="89">
        <v>102</v>
      </c>
      <c r="I14" s="89">
        <v>101</v>
      </c>
      <c r="J14" s="89">
        <v>105</v>
      </c>
      <c r="K14" s="119">
        <v>117</v>
      </c>
      <c r="L14" s="89">
        <v>120</v>
      </c>
      <c r="M14" s="131">
        <f t="shared" si="0"/>
        <v>-3</v>
      </c>
      <c r="N14" s="180">
        <f t="shared" si="1"/>
        <v>-2.564102564102564E-2</v>
      </c>
      <c r="P14" s="317" t="s">
        <v>28</v>
      </c>
      <c r="Q14" s="93" t="s">
        <v>29</v>
      </c>
      <c r="R14" s="89">
        <v>120</v>
      </c>
    </row>
    <row r="15" spans="1:18" x14ac:dyDescent="0.25">
      <c r="A15" s="16" t="s">
        <v>30</v>
      </c>
      <c r="B15" s="91" t="s">
        <v>31</v>
      </c>
      <c r="C15" s="89">
        <v>90</v>
      </c>
      <c r="D15" s="89">
        <v>90</v>
      </c>
      <c r="E15" s="89">
        <v>92</v>
      </c>
      <c r="F15" s="89">
        <v>94</v>
      </c>
      <c r="G15" s="89">
        <v>100</v>
      </c>
      <c r="H15" s="89">
        <v>99</v>
      </c>
      <c r="I15" s="89">
        <v>98</v>
      </c>
      <c r="J15" s="89">
        <v>101</v>
      </c>
      <c r="K15" s="89">
        <v>103</v>
      </c>
      <c r="L15" s="89">
        <v>106</v>
      </c>
      <c r="M15" s="131">
        <f t="shared" si="0"/>
        <v>-3</v>
      </c>
      <c r="N15" s="180">
        <f t="shared" si="1"/>
        <v>-2.9126213592233011E-2</v>
      </c>
      <c r="P15" s="16" t="s">
        <v>30</v>
      </c>
      <c r="Q15" s="91" t="s">
        <v>31</v>
      </c>
      <c r="R15" s="89">
        <v>106</v>
      </c>
    </row>
    <row r="16" spans="1:18" x14ac:dyDescent="0.25">
      <c r="A16" s="112" t="s">
        <v>32</v>
      </c>
      <c r="B16" s="91" t="s">
        <v>33</v>
      </c>
      <c r="C16" s="89">
        <v>88</v>
      </c>
      <c r="D16" s="89">
        <v>87</v>
      </c>
      <c r="E16" s="89">
        <v>88</v>
      </c>
      <c r="F16" s="89">
        <v>90</v>
      </c>
      <c r="G16" s="89">
        <v>96</v>
      </c>
      <c r="H16" s="89">
        <v>96</v>
      </c>
      <c r="I16" s="89">
        <v>95</v>
      </c>
      <c r="J16" s="89">
        <v>99</v>
      </c>
      <c r="K16" s="89">
        <v>102</v>
      </c>
      <c r="L16" s="89">
        <v>105</v>
      </c>
      <c r="M16" s="131">
        <f t="shared" si="0"/>
        <v>-3</v>
      </c>
      <c r="N16" s="180">
        <f t="shared" si="1"/>
        <v>-2.9411764705882353E-2</v>
      </c>
      <c r="P16" s="112" t="s">
        <v>32</v>
      </c>
      <c r="Q16" s="91" t="s">
        <v>33</v>
      </c>
      <c r="R16" s="89">
        <v>105</v>
      </c>
    </row>
    <row r="17" spans="1:18" x14ac:dyDescent="0.25">
      <c r="A17" s="101" t="s">
        <v>34</v>
      </c>
      <c r="B17" s="96" t="s">
        <v>35</v>
      </c>
      <c r="C17" s="89">
        <v>4</v>
      </c>
      <c r="D17" s="89">
        <v>5</v>
      </c>
      <c r="E17" s="89">
        <v>5</v>
      </c>
      <c r="F17" s="89">
        <v>6</v>
      </c>
      <c r="G17" s="89">
        <v>6</v>
      </c>
      <c r="H17" s="89">
        <v>6</v>
      </c>
      <c r="I17" s="89">
        <v>6</v>
      </c>
      <c r="J17" s="89">
        <v>6</v>
      </c>
      <c r="K17" s="89">
        <v>6</v>
      </c>
      <c r="L17" s="89">
        <v>6</v>
      </c>
      <c r="M17" s="131">
        <f t="shared" si="0"/>
        <v>0</v>
      </c>
      <c r="N17" s="180">
        <f t="shared" si="1"/>
        <v>0</v>
      </c>
      <c r="P17" s="101" t="s">
        <v>34</v>
      </c>
      <c r="Q17" s="96" t="s">
        <v>35</v>
      </c>
      <c r="R17" s="89">
        <v>6</v>
      </c>
    </row>
    <row r="18" spans="1:18" x14ac:dyDescent="0.25">
      <c r="A18" s="97" t="s">
        <v>332</v>
      </c>
      <c r="B18" s="91" t="s">
        <v>97</v>
      </c>
      <c r="C18" s="119">
        <v>3</v>
      </c>
      <c r="D18" s="89">
        <v>3</v>
      </c>
      <c r="E18" s="89">
        <v>3</v>
      </c>
      <c r="F18" s="89">
        <v>4</v>
      </c>
      <c r="G18" s="119">
        <v>3</v>
      </c>
      <c r="H18" s="119">
        <v>4</v>
      </c>
      <c r="I18" s="89">
        <v>5</v>
      </c>
      <c r="J18" s="89">
        <v>5</v>
      </c>
      <c r="K18" s="89">
        <v>5</v>
      </c>
      <c r="L18" s="89">
        <v>5</v>
      </c>
      <c r="M18" s="131">
        <f t="shared" si="0"/>
        <v>0</v>
      </c>
      <c r="N18" s="180">
        <f t="shared" si="1"/>
        <v>0</v>
      </c>
      <c r="P18" s="97" t="s">
        <v>332</v>
      </c>
      <c r="Q18" s="91" t="s">
        <v>97</v>
      </c>
      <c r="R18" s="89">
        <v>5</v>
      </c>
    </row>
    <row r="19" spans="1:18" x14ac:dyDescent="0.25">
      <c r="A19" s="97" t="s">
        <v>36</v>
      </c>
      <c r="B19" s="91" t="s">
        <v>37</v>
      </c>
      <c r="C19" s="89">
        <v>71</v>
      </c>
      <c r="D19" s="89">
        <v>72</v>
      </c>
      <c r="E19" s="89">
        <v>71</v>
      </c>
      <c r="F19" s="119">
        <v>92</v>
      </c>
      <c r="G19" s="119">
        <v>94</v>
      </c>
      <c r="H19" s="89">
        <v>94</v>
      </c>
      <c r="I19" s="89">
        <v>93</v>
      </c>
      <c r="J19" s="89">
        <v>96</v>
      </c>
      <c r="K19" s="89">
        <v>99</v>
      </c>
      <c r="L19" s="89">
        <v>102</v>
      </c>
      <c r="M19" s="131">
        <f t="shared" si="0"/>
        <v>-3</v>
      </c>
      <c r="N19" s="180">
        <f t="shared" si="1"/>
        <v>-3.0303030303030304E-2</v>
      </c>
      <c r="P19" s="97" t="s">
        <v>36</v>
      </c>
      <c r="Q19" s="91" t="s">
        <v>37</v>
      </c>
      <c r="R19" s="89">
        <v>102</v>
      </c>
    </row>
    <row r="20" spans="1:18" x14ac:dyDescent="0.25">
      <c r="A20" s="105" t="s">
        <v>36</v>
      </c>
      <c r="B20" s="91" t="s">
        <v>38</v>
      </c>
      <c r="C20" s="89">
        <v>23</v>
      </c>
      <c r="D20" s="89">
        <v>22</v>
      </c>
      <c r="E20" s="89">
        <v>22</v>
      </c>
      <c r="F20" s="119">
        <v>24</v>
      </c>
      <c r="G20" s="119">
        <v>27</v>
      </c>
      <c r="H20" s="119">
        <v>37</v>
      </c>
      <c r="I20" s="119">
        <v>40</v>
      </c>
      <c r="J20" s="89">
        <v>44</v>
      </c>
      <c r="K20" s="89">
        <v>46</v>
      </c>
      <c r="L20" s="89">
        <v>44</v>
      </c>
      <c r="M20" s="131">
        <f t="shared" si="0"/>
        <v>2</v>
      </c>
      <c r="N20" s="180">
        <f t="shared" si="1"/>
        <v>4.3478260869565216E-2</v>
      </c>
      <c r="P20" s="105" t="s">
        <v>36</v>
      </c>
      <c r="Q20" s="91" t="s">
        <v>38</v>
      </c>
      <c r="R20" s="89">
        <v>44</v>
      </c>
    </row>
    <row r="21" spans="1:18" x14ac:dyDescent="0.25">
      <c r="A21" s="102" t="s">
        <v>36</v>
      </c>
      <c r="B21" s="91" t="s">
        <v>39</v>
      </c>
      <c r="C21" s="89">
        <v>113</v>
      </c>
      <c r="D21" s="89">
        <v>116</v>
      </c>
      <c r="E21" s="89">
        <v>115</v>
      </c>
      <c r="F21" s="89">
        <v>120</v>
      </c>
      <c r="G21" s="89">
        <v>128</v>
      </c>
      <c r="H21" s="89">
        <v>127</v>
      </c>
      <c r="I21" s="89">
        <v>128</v>
      </c>
      <c r="J21" s="89">
        <v>130</v>
      </c>
      <c r="K21" s="89">
        <v>131</v>
      </c>
      <c r="L21" s="89">
        <v>134</v>
      </c>
      <c r="M21" s="131">
        <f t="shared" si="0"/>
        <v>-3</v>
      </c>
      <c r="N21" s="180">
        <f t="shared" si="1"/>
        <v>-2.2900763358778626E-2</v>
      </c>
      <c r="P21" s="102" t="s">
        <v>36</v>
      </c>
      <c r="Q21" s="91" t="s">
        <v>39</v>
      </c>
      <c r="R21" s="89">
        <v>134</v>
      </c>
    </row>
    <row r="22" spans="1:18" x14ac:dyDescent="0.25">
      <c r="A22" s="95" t="s">
        <v>40</v>
      </c>
      <c r="B22" s="91" t="s">
        <v>41</v>
      </c>
      <c r="C22" s="89">
        <v>40</v>
      </c>
      <c r="D22" s="119">
        <v>41</v>
      </c>
      <c r="E22" s="89">
        <v>41</v>
      </c>
      <c r="F22" s="89">
        <v>43</v>
      </c>
      <c r="G22" s="89">
        <v>43</v>
      </c>
      <c r="H22" s="89">
        <v>43</v>
      </c>
      <c r="I22" s="89">
        <v>44</v>
      </c>
      <c r="J22" s="89">
        <v>48</v>
      </c>
      <c r="K22" s="119">
        <v>45</v>
      </c>
      <c r="L22" s="89">
        <v>43</v>
      </c>
      <c r="M22" s="131">
        <f t="shared" si="0"/>
        <v>2</v>
      </c>
      <c r="N22" s="180">
        <f t="shared" si="1"/>
        <v>4.4444444444444446E-2</v>
      </c>
      <c r="P22" s="95" t="s">
        <v>40</v>
      </c>
      <c r="Q22" s="91" t="s">
        <v>41</v>
      </c>
      <c r="R22" s="89">
        <v>43</v>
      </c>
    </row>
    <row r="23" spans="1:18" x14ac:dyDescent="0.25">
      <c r="A23" s="105" t="s">
        <v>394</v>
      </c>
      <c r="B23" s="91" t="s">
        <v>300</v>
      </c>
      <c r="C23" s="89"/>
      <c r="D23" s="118"/>
      <c r="E23" s="89"/>
      <c r="F23" s="119">
        <v>9</v>
      </c>
      <c r="G23" s="119">
        <v>19</v>
      </c>
      <c r="H23" s="119">
        <v>23</v>
      </c>
      <c r="I23" s="119">
        <v>43</v>
      </c>
      <c r="J23" s="119">
        <v>29</v>
      </c>
      <c r="K23" s="89">
        <v>30</v>
      </c>
      <c r="L23" s="119">
        <v>37</v>
      </c>
      <c r="M23" s="62">
        <f t="shared" si="0"/>
        <v>-7</v>
      </c>
      <c r="N23" s="252">
        <f t="shared" si="1"/>
        <v>-0.23333333333333334</v>
      </c>
      <c r="P23" s="105" t="s">
        <v>394</v>
      </c>
      <c r="Q23" s="91" t="s">
        <v>300</v>
      </c>
      <c r="R23" s="119">
        <v>37</v>
      </c>
    </row>
    <row r="24" spans="1:18" x14ac:dyDescent="0.25">
      <c r="A24" s="98" t="s">
        <v>42</v>
      </c>
      <c r="B24" s="91" t="s">
        <v>43</v>
      </c>
      <c r="C24" s="89">
        <v>48</v>
      </c>
      <c r="D24" s="89">
        <v>46</v>
      </c>
      <c r="E24" s="89">
        <v>46</v>
      </c>
      <c r="F24" s="89">
        <v>49</v>
      </c>
      <c r="G24" s="89">
        <v>49</v>
      </c>
      <c r="H24" s="89">
        <v>49</v>
      </c>
      <c r="I24" s="89">
        <v>48</v>
      </c>
      <c r="J24" s="89">
        <v>53</v>
      </c>
      <c r="K24" s="89">
        <v>55</v>
      </c>
      <c r="L24" s="89">
        <v>57</v>
      </c>
      <c r="M24" s="131">
        <f t="shared" si="0"/>
        <v>-2</v>
      </c>
      <c r="N24" s="180">
        <f t="shared" si="1"/>
        <v>-3.6363636363636362E-2</v>
      </c>
      <c r="P24" s="98" t="s">
        <v>42</v>
      </c>
      <c r="Q24" s="91" t="s">
        <v>43</v>
      </c>
      <c r="R24" s="89">
        <v>57</v>
      </c>
    </row>
    <row r="25" spans="1:18" x14ac:dyDescent="0.25">
      <c r="A25" s="380" t="s">
        <v>407</v>
      </c>
      <c r="B25" s="381" t="s">
        <v>469</v>
      </c>
      <c r="C25" s="89"/>
      <c r="D25" s="89"/>
      <c r="E25" s="89"/>
      <c r="F25" s="89"/>
      <c r="G25" s="89"/>
      <c r="H25" s="89"/>
      <c r="I25" s="89"/>
      <c r="J25" s="89"/>
      <c r="K25" s="119">
        <v>143</v>
      </c>
      <c r="L25" s="119">
        <v>160</v>
      </c>
      <c r="M25" s="62">
        <f t="shared" si="0"/>
        <v>-17</v>
      </c>
      <c r="N25" s="252">
        <f t="shared" si="1"/>
        <v>-0.11888111888111888</v>
      </c>
      <c r="O25" s="81"/>
      <c r="P25" s="380" t="s">
        <v>407</v>
      </c>
      <c r="Q25" s="381" t="s">
        <v>469</v>
      </c>
      <c r="R25" s="119">
        <v>160</v>
      </c>
    </row>
    <row r="26" spans="1:18" x14ac:dyDescent="0.25">
      <c r="A26" s="115" t="s">
        <v>407</v>
      </c>
      <c r="B26" s="91" t="s">
        <v>336</v>
      </c>
      <c r="C26" s="89"/>
      <c r="D26" s="89"/>
      <c r="E26" s="89"/>
      <c r="F26" s="89"/>
      <c r="G26" s="119">
        <v>1</v>
      </c>
      <c r="H26" s="89">
        <v>1</v>
      </c>
      <c r="I26" s="89">
        <v>1</v>
      </c>
      <c r="J26" s="89">
        <v>1</v>
      </c>
      <c r="K26" s="89">
        <v>1</v>
      </c>
      <c r="L26" s="89">
        <v>1</v>
      </c>
      <c r="M26" s="131">
        <f t="shared" si="0"/>
        <v>0</v>
      </c>
      <c r="N26" s="180">
        <f t="shared" si="1"/>
        <v>0</v>
      </c>
      <c r="O26" s="81"/>
      <c r="P26" s="115" t="s">
        <v>407</v>
      </c>
      <c r="Q26" s="91" t="s">
        <v>336</v>
      </c>
      <c r="R26" s="89">
        <v>1</v>
      </c>
    </row>
    <row r="27" spans="1:18" x14ac:dyDescent="0.25">
      <c r="A27" s="115" t="s">
        <v>407</v>
      </c>
      <c r="B27" s="91" t="s">
        <v>80</v>
      </c>
      <c r="C27" s="89"/>
      <c r="D27" s="89"/>
      <c r="E27" s="89"/>
      <c r="F27" s="89"/>
      <c r="G27" s="118"/>
      <c r="H27" s="89"/>
      <c r="I27" s="89"/>
      <c r="J27" s="89"/>
      <c r="K27" s="119">
        <v>140</v>
      </c>
      <c r="L27" s="89">
        <v>145</v>
      </c>
      <c r="M27" s="131">
        <f t="shared" si="0"/>
        <v>-5</v>
      </c>
      <c r="N27" s="180">
        <f t="shared" si="1"/>
        <v>-3.5714285714285712E-2</v>
      </c>
      <c r="O27" s="81"/>
      <c r="P27" s="115" t="s">
        <v>407</v>
      </c>
      <c r="Q27" s="91" t="s">
        <v>80</v>
      </c>
      <c r="R27" s="89">
        <v>145</v>
      </c>
    </row>
    <row r="28" spans="1:18" x14ac:dyDescent="0.25">
      <c r="A28" s="97" t="s">
        <v>407</v>
      </c>
      <c r="B28" s="91" t="s">
        <v>408</v>
      </c>
      <c r="C28" s="89"/>
      <c r="D28" s="89"/>
      <c r="E28" s="89"/>
      <c r="F28" s="89"/>
      <c r="G28" s="89">
        <v>169</v>
      </c>
      <c r="H28" s="89">
        <v>169</v>
      </c>
      <c r="I28" s="119">
        <v>128</v>
      </c>
      <c r="J28" s="89">
        <v>130</v>
      </c>
      <c r="K28" s="89">
        <v>131</v>
      </c>
      <c r="L28" s="89">
        <v>134</v>
      </c>
      <c r="M28" s="131">
        <f t="shared" si="0"/>
        <v>-3</v>
      </c>
      <c r="N28" s="180">
        <f t="shared" si="1"/>
        <v>-2.2900763358778626E-2</v>
      </c>
      <c r="O28" s="81"/>
      <c r="P28" s="97" t="s">
        <v>407</v>
      </c>
      <c r="Q28" s="91" t="s">
        <v>408</v>
      </c>
      <c r="R28" s="89">
        <v>134</v>
      </c>
    </row>
    <row r="29" spans="1:18" x14ac:dyDescent="0.25">
      <c r="A29" s="95" t="s">
        <v>44</v>
      </c>
      <c r="B29" s="96" t="s">
        <v>45</v>
      </c>
      <c r="C29" s="89">
        <v>19</v>
      </c>
      <c r="D29" s="119">
        <v>27</v>
      </c>
      <c r="E29" s="89">
        <v>25</v>
      </c>
      <c r="F29" s="89">
        <v>28</v>
      </c>
      <c r="G29" s="89">
        <v>28</v>
      </c>
      <c r="H29" s="89">
        <v>28</v>
      </c>
      <c r="I29" s="89">
        <v>28</v>
      </c>
      <c r="J29" s="89">
        <v>30</v>
      </c>
      <c r="K29" s="89">
        <v>31</v>
      </c>
      <c r="L29" s="89">
        <v>30</v>
      </c>
      <c r="M29" s="131">
        <f t="shared" si="0"/>
        <v>1</v>
      </c>
      <c r="N29" s="180">
        <f t="shared" si="1"/>
        <v>3.2258064516129031E-2</v>
      </c>
      <c r="P29" s="95" t="s">
        <v>44</v>
      </c>
      <c r="Q29" s="96" t="s">
        <v>45</v>
      </c>
      <c r="R29" s="89">
        <v>30</v>
      </c>
    </row>
    <row r="30" spans="1:18" x14ac:dyDescent="0.25">
      <c r="A30" s="90" t="s">
        <v>44</v>
      </c>
      <c r="B30" s="96" t="s">
        <v>46</v>
      </c>
      <c r="C30" s="89">
        <v>30</v>
      </c>
      <c r="D30" s="89">
        <v>27</v>
      </c>
      <c r="E30" s="89">
        <v>25</v>
      </c>
      <c r="F30" s="89">
        <v>28</v>
      </c>
      <c r="G30" s="89">
        <v>28</v>
      </c>
      <c r="H30" s="89">
        <v>28</v>
      </c>
      <c r="I30" s="89">
        <v>28</v>
      </c>
      <c r="J30" s="89">
        <v>30</v>
      </c>
      <c r="K30" s="89">
        <v>31</v>
      </c>
      <c r="L30" s="89">
        <v>88</v>
      </c>
      <c r="M30" s="131">
        <f t="shared" si="0"/>
        <v>-57</v>
      </c>
      <c r="N30" s="180">
        <f t="shared" si="1"/>
        <v>-1.8387096774193548</v>
      </c>
      <c r="P30" s="90" t="s">
        <v>44</v>
      </c>
      <c r="Q30" s="96" t="s">
        <v>46</v>
      </c>
      <c r="R30" s="89">
        <v>88</v>
      </c>
    </row>
    <row r="31" spans="1:18" x14ac:dyDescent="0.25">
      <c r="A31" s="113" t="s">
        <v>47</v>
      </c>
      <c r="B31" s="96" t="s">
        <v>48</v>
      </c>
      <c r="C31" s="89">
        <v>74</v>
      </c>
      <c r="D31" s="119">
        <v>75</v>
      </c>
      <c r="E31" s="89">
        <v>74</v>
      </c>
      <c r="F31" s="89">
        <v>77</v>
      </c>
      <c r="G31" s="89">
        <v>80</v>
      </c>
      <c r="H31" s="89">
        <v>78</v>
      </c>
      <c r="I31" s="89">
        <v>78</v>
      </c>
      <c r="J31" s="89">
        <v>81</v>
      </c>
      <c r="K31" s="89">
        <v>84</v>
      </c>
      <c r="L31" s="89">
        <v>88</v>
      </c>
      <c r="M31" s="131">
        <f t="shared" si="0"/>
        <v>-4</v>
      </c>
      <c r="N31" s="180">
        <f t="shared" si="1"/>
        <v>-4.7619047619047616E-2</v>
      </c>
      <c r="P31" s="113" t="s">
        <v>47</v>
      </c>
      <c r="Q31" s="96" t="s">
        <v>48</v>
      </c>
      <c r="R31" s="89">
        <v>88</v>
      </c>
    </row>
    <row r="32" spans="1:18" x14ac:dyDescent="0.25">
      <c r="A32" s="16" t="s">
        <v>470</v>
      </c>
      <c r="B32" s="96" t="s">
        <v>471</v>
      </c>
      <c r="C32" s="89"/>
      <c r="D32" s="119"/>
      <c r="E32" s="89"/>
      <c r="F32" s="89"/>
      <c r="G32" s="89"/>
      <c r="H32" s="89"/>
      <c r="I32" s="89"/>
      <c r="J32" s="89"/>
      <c r="K32" s="119">
        <v>166</v>
      </c>
      <c r="L32" s="119">
        <v>163</v>
      </c>
      <c r="M32" s="62">
        <f t="shared" si="0"/>
        <v>3</v>
      </c>
      <c r="N32" s="252">
        <f t="shared" si="1"/>
        <v>1.8072289156626505E-2</v>
      </c>
      <c r="O32" s="81"/>
      <c r="P32" s="16" t="s">
        <v>470</v>
      </c>
      <c r="Q32" s="96" t="s">
        <v>471</v>
      </c>
      <c r="R32" s="119">
        <v>163</v>
      </c>
    </row>
    <row r="33" spans="1:18" x14ac:dyDescent="0.25">
      <c r="A33" s="98" t="s">
        <v>49</v>
      </c>
      <c r="B33" s="91" t="s">
        <v>50</v>
      </c>
      <c r="C33" s="89">
        <v>94</v>
      </c>
      <c r="D33" s="89">
        <v>97</v>
      </c>
      <c r="E33" s="89">
        <v>99</v>
      </c>
      <c r="F33" s="89">
        <v>104</v>
      </c>
      <c r="G33" s="89">
        <v>108</v>
      </c>
      <c r="H33" s="89">
        <v>107</v>
      </c>
      <c r="I33" s="89">
        <v>106</v>
      </c>
      <c r="J33" s="89">
        <v>110</v>
      </c>
      <c r="K33" s="89">
        <v>111</v>
      </c>
      <c r="L33" s="89">
        <v>114</v>
      </c>
      <c r="M33" s="131">
        <f t="shared" si="0"/>
        <v>-3</v>
      </c>
      <c r="N33" s="180">
        <f t="shared" si="1"/>
        <v>-2.7027027027027029E-2</v>
      </c>
      <c r="P33" s="98" t="s">
        <v>49</v>
      </c>
      <c r="Q33" s="91" t="s">
        <v>50</v>
      </c>
      <c r="R33" s="89">
        <v>114</v>
      </c>
    </row>
    <row r="34" spans="1:18" x14ac:dyDescent="0.25">
      <c r="A34" s="43" t="s">
        <v>51</v>
      </c>
      <c r="B34" s="171" t="s">
        <v>52</v>
      </c>
      <c r="C34" s="89">
        <v>106</v>
      </c>
      <c r="D34" s="119">
        <v>111</v>
      </c>
      <c r="E34" s="89">
        <v>110</v>
      </c>
      <c r="F34" s="89">
        <v>115</v>
      </c>
      <c r="G34" s="89">
        <v>123</v>
      </c>
      <c r="H34" s="89">
        <v>120</v>
      </c>
      <c r="I34" s="89">
        <v>120</v>
      </c>
      <c r="J34" s="89">
        <v>122</v>
      </c>
      <c r="K34" s="89">
        <v>124</v>
      </c>
      <c r="L34" s="89">
        <v>127</v>
      </c>
      <c r="M34" s="131">
        <f t="shared" si="0"/>
        <v>-3</v>
      </c>
      <c r="N34" s="180">
        <f t="shared" si="1"/>
        <v>-2.4193548387096774E-2</v>
      </c>
      <c r="P34" s="43" t="s">
        <v>51</v>
      </c>
      <c r="Q34" s="171" t="s">
        <v>52</v>
      </c>
      <c r="R34" s="89">
        <v>127</v>
      </c>
    </row>
    <row r="35" spans="1:18" x14ac:dyDescent="0.25">
      <c r="A35" s="105" t="s">
        <v>53</v>
      </c>
      <c r="B35" s="91" t="s">
        <v>54</v>
      </c>
      <c r="C35" s="118">
        <v>1</v>
      </c>
      <c r="D35" s="89">
        <v>1</v>
      </c>
      <c r="E35" s="89">
        <v>1</v>
      </c>
      <c r="F35" s="118">
        <v>1</v>
      </c>
      <c r="G35" s="118">
        <v>1</v>
      </c>
      <c r="H35" s="89">
        <v>1</v>
      </c>
      <c r="I35" s="89">
        <v>1</v>
      </c>
      <c r="J35" s="89">
        <v>1</v>
      </c>
      <c r="K35" s="89">
        <v>1</v>
      </c>
      <c r="L35" s="89">
        <v>1</v>
      </c>
      <c r="M35" s="131">
        <f t="shared" si="0"/>
        <v>0</v>
      </c>
      <c r="N35" s="180">
        <f t="shared" si="1"/>
        <v>0</v>
      </c>
      <c r="P35" s="105" t="s">
        <v>53</v>
      </c>
      <c r="Q35" s="91" t="s">
        <v>54</v>
      </c>
      <c r="R35" s="89">
        <v>1</v>
      </c>
    </row>
    <row r="36" spans="1:18" x14ac:dyDescent="0.25">
      <c r="A36" s="105" t="s">
        <v>395</v>
      </c>
      <c r="B36" s="91" t="s">
        <v>387</v>
      </c>
      <c r="C36" s="118"/>
      <c r="D36" s="89"/>
      <c r="E36" s="89"/>
      <c r="F36" s="119">
        <v>80</v>
      </c>
      <c r="G36" s="119">
        <v>108</v>
      </c>
      <c r="H36" s="89">
        <v>107</v>
      </c>
      <c r="I36" s="119">
        <v>117</v>
      </c>
      <c r="J36" s="89">
        <v>119</v>
      </c>
      <c r="K36" s="89">
        <v>122</v>
      </c>
      <c r="L36" s="89">
        <v>125</v>
      </c>
      <c r="M36" s="131">
        <f t="shared" si="0"/>
        <v>-3</v>
      </c>
      <c r="N36" s="180">
        <f t="shared" si="1"/>
        <v>-2.4590163934426229E-2</v>
      </c>
      <c r="P36" s="105" t="s">
        <v>395</v>
      </c>
      <c r="Q36" s="91" t="s">
        <v>387</v>
      </c>
      <c r="R36" s="89">
        <v>125</v>
      </c>
    </row>
    <row r="37" spans="1:18" x14ac:dyDescent="0.25">
      <c r="A37" s="105" t="s">
        <v>328</v>
      </c>
      <c r="B37" s="91" t="s">
        <v>329</v>
      </c>
      <c r="C37" s="89">
        <v>78</v>
      </c>
      <c r="D37" s="89">
        <v>76</v>
      </c>
      <c r="E37" s="89">
        <v>76</v>
      </c>
      <c r="F37" s="89">
        <v>80</v>
      </c>
      <c r="G37" s="89">
        <v>82</v>
      </c>
      <c r="H37" s="89">
        <v>80</v>
      </c>
      <c r="I37" s="89">
        <v>80</v>
      </c>
      <c r="J37" s="89">
        <v>83</v>
      </c>
      <c r="K37" s="89">
        <v>85</v>
      </c>
      <c r="L37" s="89">
        <v>88</v>
      </c>
      <c r="M37" s="131">
        <f t="shared" si="0"/>
        <v>-3</v>
      </c>
      <c r="N37" s="180">
        <f t="shared" si="1"/>
        <v>-3.5294117647058823E-2</v>
      </c>
      <c r="P37" s="105" t="s">
        <v>328</v>
      </c>
      <c r="Q37" s="91" t="s">
        <v>329</v>
      </c>
      <c r="R37" s="89">
        <v>88</v>
      </c>
    </row>
    <row r="38" spans="1:18" x14ac:dyDescent="0.25">
      <c r="A38" s="95" t="s">
        <v>55</v>
      </c>
      <c r="B38" s="96" t="s">
        <v>56</v>
      </c>
      <c r="C38" s="118">
        <v>1</v>
      </c>
      <c r="D38" s="6">
        <v>1</v>
      </c>
      <c r="E38" s="89">
        <v>1</v>
      </c>
      <c r="F38" s="118">
        <v>1</v>
      </c>
      <c r="G38" s="118">
        <v>1</v>
      </c>
      <c r="H38" s="89">
        <v>1</v>
      </c>
      <c r="I38" s="89">
        <v>1</v>
      </c>
      <c r="J38" s="89">
        <v>1</v>
      </c>
      <c r="K38" s="89">
        <v>1</v>
      </c>
      <c r="L38" s="89">
        <v>1</v>
      </c>
      <c r="M38" s="131">
        <f t="shared" si="0"/>
        <v>0</v>
      </c>
      <c r="N38" s="180">
        <f t="shared" si="1"/>
        <v>0</v>
      </c>
      <c r="P38" s="95" t="s">
        <v>55</v>
      </c>
      <c r="Q38" s="96" t="s">
        <v>56</v>
      </c>
      <c r="R38" s="89">
        <v>1</v>
      </c>
    </row>
    <row r="39" spans="1:18" x14ac:dyDescent="0.25">
      <c r="A39" s="101" t="s">
        <v>57</v>
      </c>
      <c r="B39" s="91" t="s">
        <v>59</v>
      </c>
      <c r="C39" s="89">
        <v>113</v>
      </c>
      <c r="D39" s="89">
        <v>116</v>
      </c>
      <c r="E39" s="89">
        <v>115</v>
      </c>
      <c r="F39" s="89">
        <v>120</v>
      </c>
      <c r="G39" s="89">
        <v>128</v>
      </c>
      <c r="H39" s="89">
        <v>127</v>
      </c>
      <c r="I39" s="89">
        <v>128</v>
      </c>
      <c r="J39" s="89">
        <v>130</v>
      </c>
      <c r="K39" s="89">
        <v>131</v>
      </c>
      <c r="L39" s="89">
        <v>134</v>
      </c>
      <c r="M39" s="131">
        <f t="shared" si="0"/>
        <v>-3</v>
      </c>
      <c r="N39" s="180">
        <f t="shared" si="1"/>
        <v>-2.2900763358778626E-2</v>
      </c>
      <c r="P39" s="101" t="s">
        <v>57</v>
      </c>
      <c r="Q39" s="91" t="s">
        <v>59</v>
      </c>
      <c r="R39" s="89">
        <v>134</v>
      </c>
    </row>
    <row r="40" spans="1:18" x14ac:dyDescent="0.25">
      <c r="A40" s="101" t="s">
        <v>60</v>
      </c>
      <c r="B40" s="96" t="s">
        <v>61</v>
      </c>
      <c r="C40" s="89">
        <v>50</v>
      </c>
      <c r="D40" s="119">
        <v>27</v>
      </c>
      <c r="E40" s="89">
        <v>25</v>
      </c>
      <c r="F40" s="89">
        <v>28</v>
      </c>
      <c r="G40" s="89">
        <v>28</v>
      </c>
      <c r="H40" s="89">
        <v>28</v>
      </c>
      <c r="I40" s="89">
        <v>28</v>
      </c>
      <c r="J40" s="89">
        <v>30</v>
      </c>
      <c r="K40" s="89">
        <v>31</v>
      </c>
      <c r="L40" s="89">
        <v>30</v>
      </c>
      <c r="M40" s="131">
        <f t="shared" si="0"/>
        <v>1</v>
      </c>
      <c r="N40" s="180">
        <f t="shared" si="1"/>
        <v>3.2258064516129031E-2</v>
      </c>
      <c r="P40" s="101" t="s">
        <v>60</v>
      </c>
      <c r="Q40" s="96" t="s">
        <v>61</v>
      </c>
      <c r="R40" s="89">
        <v>30</v>
      </c>
    </row>
    <row r="41" spans="1:18" x14ac:dyDescent="0.25">
      <c r="A41" s="95" t="s">
        <v>60</v>
      </c>
      <c r="B41" s="96" t="s">
        <v>62</v>
      </c>
      <c r="C41" s="89">
        <v>6</v>
      </c>
      <c r="D41" s="119">
        <v>20</v>
      </c>
      <c r="E41" s="89">
        <v>19</v>
      </c>
      <c r="F41" s="89">
        <v>22</v>
      </c>
      <c r="G41" s="89">
        <v>21</v>
      </c>
      <c r="H41" s="89">
        <v>21</v>
      </c>
      <c r="I41" s="89">
        <v>22</v>
      </c>
      <c r="J41" s="89">
        <v>24</v>
      </c>
      <c r="K41" s="89">
        <v>23</v>
      </c>
      <c r="L41" s="89">
        <v>23</v>
      </c>
      <c r="M41" s="131">
        <f t="shared" si="0"/>
        <v>0</v>
      </c>
      <c r="N41" s="180">
        <f t="shared" si="1"/>
        <v>0</v>
      </c>
      <c r="P41" s="95" t="s">
        <v>60</v>
      </c>
      <c r="Q41" s="96" t="s">
        <v>62</v>
      </c>
      <c r="R41" s="89">
        <v>23</v>
      </c>
    </row>
    <row r="42" spans="1:18" x14ac:dyDescent="0.25">
      <c r="A42" s="98" t="s">
        <v>60</v>
      </c>
      <c r="B42" s="91" t="s">
        <v>438</v>
      </c>
      <c r="C42" s="89"/>
      <c r="D42" s="118"/>
      <c r="E42" s="89"/>
      <c r="F42" s="89"/>
      <c r="G42" s="89"/>
      <c r="H42" s="89"/>
      <c r="I42" s="119">
        <v>170</v>
      </c>
      <c r="J42" s="89">
        <v>174</v>
      </c>
      <c r="K42" s="89">
        <v>179</v>
      </c>
      <c r="L42" s="89">
        <v>184</v>
      </c>
      <c r="M42" s="131">
        <f t="shared" si="0"/>
        <v>-5</v>
      </c>
      <c r="N42" s="180">
        <f t="shared" si="1"/>
        <v>-2.7932960893854747E-2</v>
      </c>
      <c r="O42" s="81"/>
      <c r="P42" s="98" t="s">
        <v>60</v>
      </c>
      <c r="Q42" s="91" t="s">
        <v>438</v>
      </c>
      <c r="R42" s="89">
        <v>184</v>
      </c>
    </row>
    <row r="43" spans="1:18" x14ac:dyDescent="0.25">
      <c r="A43" s="94" t="s">
        <v>63</v>
      </c>
      <c r="B43" s="91" t="s">
        <v>64</v>
      </c>
      <c r="C43" s="89">
        <v>146</v>
      </c>
      <c r="D43" s="89">
        <v>145</v>
      </c>
      <c r="E43" s="89">
        <v>145</v>
      </c>
      <c r="F43" s="89">
        <v>153</v>
      </c>
      <c r="G43" s="89">
        <v>158</v>
      </c>
      <c r="H43" s="89">
        <v>158</v>
      </c>
      <c r="I43" s="89">
        <v>159</v>
      </c>
      <c r="J43" s="119">
        <v>172</v>
      </c>
      <c r="K43" s="89">
        <v>177</v>
      </c>
      <c r="L43" s="89">
        <v>182</v>
      </c>
      <c r="M43" s="131">
        <f t="shared" si="0"/>
        <v>-5</v>
      </c>
      <c r="N43" s="180">
        <f t="shared" si="1"/>
        <v>-2.8248587570621469E-2</v>
      </c>
      <c r="P43" s="94" t="s">
        <v>63</v>
      </c>
      <c r="Q43" s="91" t="s">
        <v>64</v>
      </c>
      <c r="R43" s="89">
        <v>182</v>
      </c>
    </row>
    <row r="44" spans="1:18" x14ac:dyDescent="0.25">
      <c r="A44" s="102" t="s">
        <v>63</v>
      </c>
      <c r="B44" s="96" t="s">
        <v>375</v>
      </c>
      <c r="C44" s="89"/>
      <c r="D44" s="89"/>
      <c r="E44" s="119">
        <v>156</v>
      </c>
      <c r="F44" s="119">
        <v>164</v>
      </c>
      <c r="G44" s="89">
        <v>169</v>
      </c>
      <c r="H44" s="89">
        <v>169</v>
      </c>
      <c r="I44" s="89">
        <v>170</v>
      </c>
      <c r="J44" s="119">
        <v>171</v>
      </c>
      <c r="K44" s="89">
        <v>176</v>
      </c>
      <c r="L44" s="119">
        <v>152</v>
      </c>
      <c r="M44" s="62">
        <f t="shared" si="0"/>
        <v>24</v>
      </c>
      <c r="N44" s="252">
        <f t="shared" si="1"/>
        <v>0.13636363636363635</v>
      </c>
      <c r="P44" s="102" t="s">
        <v>63</v>
      </c>
      <c r="Q44" s="96" t="s">
        <v>375</v>
      </c>
      <c r="R44" s="119">
        <v>152</v>
      </c>
    </row>
    <row r="45" spans="1:18" s="81" customFormat="1" x14ac:dyDescent="0.25">
      <c r="A45" s="95" t="s">
        <v>366</v>
      </c>
      <c r="B45" s="91" t="s">
        <v>66</v>
      </c>
      <c r="C45" s="89">
        <v>78</v>
      </c>
      <c r="D45" s="119">
        <v>92</v>
      </c>
      <c r="E45" s="89">
        <v>94</v>
      </c>
      <c r="F45" s="89">
        <v>97</v>
      </c>
      <c r="G45" s="89">
        <v>102</v>
      </c>
      <c r="H45" s="89">
        <v>101</v>
      </c>
      <c r="I45" s="89">
        <v>100</v>
      </c>
      <c r="J45" s="89">
        <v>104</v>
      </c>
      <c r="K45" s="89">
        <v>106</v>
      </c>
      <c r="L45" s="89">
        <v>109</v>
      </c>
      <c r="M45" s="131">
        <f t="shared" si="0"/>
        <v>-3</v>
      </c>
      <c r="N45" s="180">
        <f t="shared" si="1"/>
        <v>-2.8301886792452831E-2</v>
      </c>
      <c r="O45"/>
      <c r="P45" s="95" t="s">
        <v>366</v>
      </c>
      <c r="Q45" s="91" t="s">
        <v>66</v>
      </c>
      <c r="R45" s="89">
        <v>109</v>
      </c>
    </row>
    <row r="46" spans="1:18" s="81" customFormat="1" x14ac:dyDescent="0.25">
      <c r="A46" s="107" t="s">
        <v>314</v>
      </c>
      <c r="B46" s="100" t="s">
        <v>315</v>
      </c>
      <c r="C46" s="89">
        <v>125</v>
      </c>
      <c r="D46" s="89">
        <v>126</v>
      </c>
      <c r="E46" s="89">
        <v>127</v>
      </c>
      <c r="F46" s="89">
        <v>133</v>
      </c>
      <c r="G46" s="119">
        <v>144</v>
      </c>
      <c r="H46" s="89">
        <v>144</v>
      </c>
      <c r="I46" s="119">
        <v>137</v>
      </c>
      <c r="J46" s="119">
        <v>152</v>
      </c>
      <c r="K46" s="119">
        <v>138</v>
      </c>
      <c r="L46" s="119">
        <v>134</v>
      </c>
      <c r="M46" s="62">
        <f t="shared" si="0"/>
        <v>4</v>
      </c>
      <c r="N46" s="252">
        <f t="shared" si="1"/>
        <v>2.8985507246376812E-2</v>
      </c>
      <c r="O46"/>
      <c r="P46" s="107" t="s">
        <v>314</v>
      </c>
      <c r="Q46" s="100" t="s">
        <v>315</v>
      </c>
      <c r="R46" s="119">
        <v>134</v>
      </c>
    </row>
    <row r="47" spans="1:18" s="81" customFormat="1" ht="15.75" thickBot="1" x14ac:dyDescent="0.3">
      <c r="A47" s="94" t="s">
        <v>316</v>
      </c>
      <c r="B47" s="91" t="s">
        <v>68</v>
      </c>
      <c r="C47" s="89">
        <v>30</v>
      </c>
      <c r="D47" s="119">
        <v>37</v>
      </c>
      <c r="E47" s="89">
        <v>35</v>
      </c>
      <c r="F47" s="89">
        <v>36</v>
      </c>
      <c r="G47" s="89">
        <v>37</v>
      </c>
      <c r="H47" s="89">
        <v>36</v>
      </c>
      <c r="I47" s="89">
        <v>36</v>
      </c>
      <c r="J47" s="89">
        <v>40</v>
      </c>
      <c r="K47" s="89">
        <v>39</v>
      </c>
      <c r="L47" s="89">
        <v>38</v>
      </c>
      <c r="M47" s="131">
        <f t="shared" si="0"/>
        <v>1</v>
      </c>
      <c r="N47" s="180">
        <f t="shared" si="1"/>
        <v>2.564102564102564E-2</v>
      </c>
      <c r="O47"/>
      <c r="P47" s="94" t="s">
        <v>316</v>
      </c>
      <c r="Q47" s="91" t="s">
        <v>68</v>
      </c>
      <c r="R47" s="89">
        <v>38</v>
      </c>
    </row>
    <row r="48" spans="1:18" s="81" customFormat="1" x14ac:dyDescent="0.25">
      <c r="A48" s="276" t="s">
        <v>490</v>
      </c>
      <c r="B48" s="276"/>
      <c r="C48" s="136" t="s">
        <v>311</v>
      </c>
      <c r="D48" s="49" t="s">
        <v>311</v>
      </c>
      <c r="E48" s="49" t="s">
        <v>311</v>
      </c>
      <c r="F48" s="233" t="s">
        <v>311</v>
      </c>
      <c r="G48" s="136" t="s">
        <v>311</v>
      </c>
      <c r="H48" s="233" t="s">
        <v>311</v>
      </c>
      <c r="I48" s="336" t="s">
        <v>311</v>
      </c>
      <c r="J48" s="136" t="s">
        <v>311</v>
      </c>
      <c r="K48" s="136" t="s">
        <v>311</v>
      </c>
      <c r="L48" s="136" t="s">
        <v>311</v>
      </c>
      <c r="M48" s="136" t="s">
        <v>305</v>
      </c>
      <c r="N48" s="136" t="s">
        <v>403</v>
      </c>
      <c r="P48" s="276" t="s">
        <v>490</v>
      </c>
      <c r="Q48" s="276"/>
      <c r="R48" s="136" t="s">
        <v>311</v>
      </c>
    </row>
    <row r="49" spans="1:18" s="81" customFormat="1" x14ac:dyDescent="0.25">
      <c r="A49" s="295" t="s">
        <v>361</v>
      </c>
      <c r="B49" s="276"/>
      <c r="C49" s="137" t="s">
        <v>312</v>
      </c>
      <c r="D49" s="87" t="s">
        <v>312</v>
      </c>
      <c r="E49" s="87" t="s">
        <v>312</v>
      </c>
      <c r="F49" s="20" t="s">
        <v>312</v>
      </c>
      <c r="G49" s="137" t="s">
        <v>312</v>
      </c>
      <c r="H49" s="20" t="s">
        <v>312</v>
      </c>
      <c r="I49" s="137" t="s">
        <v>312</v>
      </c>
      <c r="J49" s="137" t="s">
        <v>312</v>
      </c>
      <c r="K49" s="137" t="s">
        <v>312</v>
      </c>
      <c r="L49" s="137" t="s">
        <v>312</v>
      </c>
      <c r="M49" s="137" t="s">
        <v>402</v>
      </c>
      <c r="N49" s="137" t="s">
        <v>402</v>
      </c>
      <c r="P49" s="295" t="s">
        <v>361</v>
      </c>
      <c r="Q49" s="276"/>
      <c r="R49" s="137" t="s">
        <v>312</v>
      </c>
    </row>
    <row r="50" spans="1:18" x14ac:dyDescent="0.25">
      <c r="A50" s="276" t="s">
        <v>483</v>
      </c>
      <c r="B50" s="276"/>
      <c r="C50" s="137" t="s">
        <v>307</v>
      </c>
      <c r="D50" s="87" t="s">
        <v>307</v>
      </c>
      <c r="E50" s="87" t="s">
        <v>307</v>
      </c>
      <c r="F50" s="20" t="s">
        <v>307</v>
      </c>
      <c r="G50" s="137" t="s">
        <v>307</v>
      </c>
      <c r="H50" s="20" t="s">
        <v>307</v>
      </c>
      <c r="I50" s="137" t="s">
        <v>307</v>
      </c>
      <c r="J50" s="137" t="s">
        <v>307</v>
      </c>
      <c r="K50" s="137" t="s">
        <v>307</v>
      </c>
      <c r="L50" s="137" t="s">
        <v>307</v>
      </c>
      <c r="M50" s="137" t="s">
        <v>306</v>
      </c>
      <c r="N50" s="137" t="s">
        <v>306</v>
      </c>
      <c r="O50" s="81"/>
      <c r="P50" s="276" t="s">
        <v>483</v>
      </c>
      <c r="Q50" s="276"/>
      <c r="R50" s="137" t="s">
        <v>307</v>
      </c>
    </row>
    <row r="51" spans="1:18" x14ac:dyDescent="0.25">
      <c r="A51" s="276" t="s">
        <v>484</v>
      </c>
      <c r="B51" s="276"/>
      <c r="C51" s="137" t="s">
        <v>306</v>
      </c>
      <c r="D51" s="87" t="s">
        <v>306</v>
      </c>
      <c r="E51" s="87" t="s">
        <v>306</v>
      </c>
      <c r="F51" s="20" t="s">
        <v>306</v>
      </c>
      <c r="G51" s="137" t="s">
        <v>306</v>
      </c>
      <c r="H51" s="20" t="s">
        <v>306</v>
      </c>
      <c r="I51" s="137" t="s">
        <v>306</v>
      </c>
      <c r="J51" s="137" t="s">
        <v>306</v>
      </c>
      <c r="K51" s="137" t="s">
        <v>306</v>
      </c>
      <c r="L51" s="137" t="s">
        <v>306</v>
      </c>
      <c r="M51" s="275">
        <v>42815</v>
      </c>
      <c r="N51" s="275">
        <v>42815</v>
      </c>
      <c r="O51" s="81"/>
      <c r="P51" s="276"/>
      <c r="Q51" s="276"/>
      <c r="R51" s="137" t="s">
        <v>306</v>
      </c>
    </row>
    <row r="52" spans="1:18" ht="15.75" thickBot="1" x14ac:dyDescent="0.3">
      <c r="A52" s="263" t="s">
        <v>11</v>
      </c>
      <c r="B52" s="267" t="s">
        <v>12</v>
      </c>
      <c r="C52" s="271">
        <v>42562</v>
      </c>
      <c r="D52" s="272">
        <v>42602</v>
      </c>
      <c r="E52" s="273">
        <v>42646</v>
      </c>
      <c r="F52" s="274">
        <v>42679</v>
      </c>
      <c r="G52" s="271">
        <v>42710</v>
      </c>
      <c r="H52" s="274">
        <v>42741</v>
      </c>
      <c r="I52" s="271">
        <v>42763</v>
      </c>
      <c r="J52" s="271">
        <v>42798</v>
      </c>
      <c r="K52" s="271">
        <v>42815</v>
      </c>
      <c r="L52" s="271">
        <v>42833</v>
      </c>
      <c r="M52" s="271">
        <v>42833</v>
      </c>
      <c r="N52" s="271">
        <v>42833</v>
      </c>
      <c r="O52" s="81"/>
      <c r="P52" s="263" t="s">
        <v>11</v>
      </c>
      <c r="Q52" s="267" t="s">
        <v>12</v>
      </c>
      <c r="R52" s="271">
        <v>42833</v>
      </c>
    </row>
    <row r="53" spans="1:18" x14ac:dyDescent="0.25">
      <c r="A53" s="90" t="s">
        <v>316</v>
      </c>
      <c r="B53" s="91" t="s">
        <v>69</v>
      </c>
      <c r="C53" s="119">
        <v>156</v>
      </c>
      <c r="D53" s="89">
        <v>156</v>
      </c>
      <c r="E53" s="89">
        <v>155</v>
      </c>
      <c r="F53" s="89">
        <v>163</v>
      </c>
      <c r="G53" s="89">
        <v>168</v>
      </c>
      <c r="H53" s="89">
        <v>168</v>
      </c>
      <c r="I53" s="89">
        <v>169</v>
      </c>
      <c r="J53" s="89">
        <v>173</v>
      </c>
      <c r="K53" s="89">
        <v>178</v>
      </c>
      <c r="L53" s="444">
        <v>179</v>
      </c>
      <c r="M53" s="131">
        <f t="shared" si="0"/>
        <v>-1</v>
      </c>
      <c r="N53" s="180">
        <f t="shared" si="1"/>
        <v>-5.6179775280898875E-3</v>
      </c>
      <c r="P53" s="263"/>
      <c r="Q53" s="267"/>
      <c r="R53" s="443"/>
    </row>
    <row r="54" spans="1:18" x14ac:dyDescent="0.25">
      <c r="A54" s="107" t="s">
        <v>71</v>
      </c>
      <c r="B54" s="93" t="s">
        <v>72</v>
      </c>
      <c r="C54" s="89">
        <v>92</v>
      </c>
      <c r="D54" s="89">
        <v>94</v>
      </c>
      <c r="E54" s="89">
        <v>96</v>
      </c>
      <c r="F54" s="89">
        <v>99</v>
      </c>
      <c r="G54" s="89">
        <v>104</v>
      </c>
      <c r="H54" s="89">
        <v>102</v>
      </c>
      <c r="I54" s="89">
        <v>101</v>
      </c>
      <c r="J54" s="89">
        <v>105</v>
      </c>
      <c r="K54" s="89">
        <v>107</v>
      </c>
      <c r="L54" s="89">
        <v>110</v>
      </c>
      <c r="M54" s="131">
        <f t="shared" si="0"/>
        <v>-3</v>
      </c>
      <c r="N54" s="180">
        <f t="shared" si="1"/>
        <v>-2.8037383177570093E-2</v>
      </c>
      <c r="P54" s="107" t="s">
        <v>71</v>
      </c>
      <c r="Q54" s="93" t="s">
        <v>72</v>
      </c>
      <c r="R54" s="89">
        <v>110</v>
      </c>
    </row>
    <row r="55" spans="1:18" x14ac:dyDescent="0.25">
      <c r="A55" s="140" t="s">
        <v>71</v>
      </c>
      <c r="B55" s="100" t="s">
        <v>73</v>
      </c>
      <c r="C55" s="134">
        <v>121</v>
      </c>
      <c r="D55" s="89">
        <v>122</v>
      </c>
      <c r="E55" s="89">
        <v>123</v>
      </c>
      <c r="F55" s="89">
        <v>128</v>
      </c>
      <c r="G55" s="89">
        <v>136</v>
      </c>
      <c r="H55" s="89">
        <v>135</v>
      </c>
      <c r="I55" s="89">
        <v>135</v>
      </c>
      <c r="J55" s="89">
        <v>138</v>
      </c>
      <c r="K55" s="89">
        <v>141</v>
      </c>
      <c r="L55" s="89">
        <v>146</v>
      </c>
      <c r="M55" s="131">
        <f t="shared" si="0"/>
        <v>-5</v>
      </c>
      <c r="N55" s="180">
        <f t="shared" si="1"/>
        <v>-3.5460992907801421E-2</v>
      </c>
      <c r="P55" s="140" t="s">
        <v>71</v>
      </c>
      <c r="Q55" s="100" t="s">
        <v>73</v>
      </c>
      <c r="R55" s="89">
        <v>146</v>
      </c>
    </row>
    <row r="56" spans="1:18" x14ac:dyDescent="0.25">
      <c r="A56" s="105" t="s">
        <v>74</v>
      </c>
      <c r="B56" s="91" t="s">
        <v>75</v>
      </c>
      <c r="C56" s="89">
        <v>22</v>
      </c>
      <c r="D56" s="89">
        <v>20</v>
      </c>
      <c r="E56" s="89">
        <v>19</v>
      </c>
      <c r="F56" s="89">
        <v>22</v>
      </c>
      <c r="G56" s="89">
        <v>21</v>
      </c>
      <c r="H56" s="89">
        <v>21</v>
      </c>
      <c r="I56" s="89">
        <v>22</v>
      </c>
      <c r="J56" s="89">
        <v>23</v>
      </c>
      <c r="K56" s="89">
        <v>23</v>
      </c>
      <c r="L56" s="89">
        <v>23</v>
      </c>
      <c r="M56" s="131">
        <f t="shared" si="0"/>
        <v>0</v>
      </c>
      <c r="N56" s="180">
        <f t="shared" si="1"/>
        <v>0</v>
      </c>
      <c r="P56" s="105" t="s">
        <v>74</v>
      </c>
      <c r="Q56" s="91" t="s">
        <v>75</v>
      </c>
      <c r="R56" s="89">
        <v>23</v>
      </c>
    </row>
    <row r="57" spans="1:18" ht="15.75" x14ac:dyDescent="0.25">
      <c r="A57" s="321" t="s">
        <v>76</v>
      </c>
      <c r="B57" s="172" t="s">
        <v>77</v>
      </c>
      <c r="C57" s="89">
        <v>70</v>
      </c>
      <c r="D57" s="119">
        <v>67</v>
      </c>
      <c r="E57" s="89">
        <v>66</v>
      </c>
      <c r="F57" s="119">
        <v>74</v>
      </c>
      <c r="G57" s="119">
        <v>73</v>
      </c>
      <c r="H57" s="89">
        <v>71</v>
      </c>
      <c r="I57" s="119">
        <v>68</v>
      </c>
      <c r="J57" s="119">
        <v>64</v>
      </c>
      <c r="K57" s="89">
        <v>64</v>
      </c>
      <c r="L57" s="89">
        <v>70</v>
      </c>
      <c r="M57" s="131">
        <f t="shared" si="0"/>
        <v>-6</v>
      </c>
      <c r="N57" s="180">
        <f t="shared" si="1"/>
        <v>-9.375E-2</v>
      </c>
      <c r="P57" s="321" t="s">
        <v>76</v>
      </c>
      <c r="Q57" s="172" t="s">
        <v>77</v>
      </c>
      <c r="R57" s="89">
        <v>70</v>
      </c>
    </row>
    <row r="58" spans="1:18" x14ac:dyDescent="0.25">
      <c r="A58" s="16" t="s">
        <v>287</v>
      </c>
      <c r="B58" s="91" t="s">
        <v>78</v>
      </c>
      <c r="C58" s="89">
        <v>27</v>
      </c>
      <c r="D58" s="89">
        <v>52</v>
      </c>
      <c r="E58" s="89">
        <v>52</v>
      </c>
      <c r="F58" s="89">
        <v>57</v>
      </c>
      <c r="G58" s="89">
        <v>58</v>
      </c>
      <c r="H58" s="89">
        <v>56</v>
      </c>
      <c r="I58" s="89">
        <v>57</v>
      </c>
      <c r="J58" s="89">
        <v>61</v>
      </c>
      <c r="K58" s="89">
        <v>61</v>
      </c>
      <c r="L58" s="89">
        <v>66</v>
      </c>
      <c r="M58" s="131">
        <f t="shared" si="0"/>
        <v>-5</v>
      </c>
      <c r="N58" s="180">
        <f t="shared" si="1"/>
        <v>-8.1967213114754092E-2</v>
      </c>
      <c r="P58" s="16" t="s">
        <v>287</v>
      </c>
      <c r="Q58" s="91" t="s">
        <v>78</v>
      </c>
      <c r="R58" s="89">
        <v>66</v>
      </c>
    </row>
    <row r="59" spans="1:18" x14ac:dyDescent="0.25">
      <c r="A59" s="102" t="s">
        <v>79</v>
      </c>
      <c r="B59" s="91" t="s">
        <v>80</v>
      </c>
      <c r="C59" s="89">
        <v>78</v>
      </c>
      <c r="D59" s="89">
        <v>76</v>
      </c>
      <c r="E59" s="89">
        <v>76</v>
      </c>
      <c r="F59" s="89">
        <v>80</v>
      </c>
      <c r="G59" s="89">
        <v>82</v>
      </c>
      <c r="H59" s="89">
        <v>80</v>
      </c>
      <c r="I59" s="89">
        <v>80</v>
      </c>
      <c r="J59" s="89">
        <v>83</v>
      </c>
      <c r="K59" s="89">
        <v>85</v>
      </c>
      <c r="L59" s="89">
        <v>88</v>
      </c>
      <c r="M59" s="131">
        <f t="shared" si="0"/>
        <v>-3</v>
      </c>
      <c r="N59" s="180">
        <f t="shared" si="1"/>
        <v>-3.5294117647058823E-2</v>
      </c>
      <c r="P59" s="102" t="s">
        <v>79</v>
      </c>
      <c r="Q59" s="91" t="s">
        <v>80</v>
      </c>
      <c r="R59" s="89">
        <v>88</v>
      </c>
    </row>
    <row r="60" spans="1:18" x14ac:dyDescent="0.25">
      <c r="A60" s="101" t="s">
        <v>367</v>
      </c>
      <c r="B60" s="91" t="s">
        <v>82</v>
      </c>
      <c r="C60" s="89">
        <v>113</v>
      </c>
      <c r="D60" s="119">
        <v>92</v>
      </c>
      <c r="E60" s="89">
        <v>94</v>
      </c>
      <c r="F60" s="89">
        <v>97</v>
      </c>
      <c r="G60" s="89">
        <v>102</v>
      </c>
      <c r="H60" s="119">
        <v>124</v>
      </c>
      <c r="I60" s="89">
        <v>125</v>
      </c>
      <c r="J60" s="89">
        <v>127</v>
      </c>
      <c r="K60" s="89">
        <v>128</v>
      </c>
      <c r="L60" s="89">
        <v>131</v>
      </c>
      <c r="M60" s="131">
        <f t="shared" si="0"/>
        <v>-3</v>
      </c>
      <c r="N60" s="180">
        <f t="shared" si="1"/>
        <v>-2.34375E-2</v>
      </c>
      <c r="P60" s="101" t="s">
        <v>367</v>
      </c>
      <c r="Q60" s="91" t="s">
        <v>82</v>
      </c>
      <c r="R60" s="89">
        <v>131</v>
      </c>
    </row>
    <row r="61" spans="1:18" x14ac:dyDescent="0.25">
      <c r="A61" s="105" t="s">
        <v>81</v>
      </c>
      <c r="B61" s="91" t="s">
        <v>83</v>
      </c>
      <c r="C61" s="89">
        <v>129</v>
      </c>
      <c r="D61" s="89">
        <v>129</v>
      </c>
      <c r="E61" s="89">
        <v>131</v>
      </c>
      <c r="F61" s="89">
        <v>136</v>
      </c>
      <c r="G61" s="89">
        <v>142</v>
      </c>
      <c r="H61" s="89">
        <v>141</v>
      </c>
      <c r="I61" s="89">
        <v>143</v>
      </c>
      <c r="J61" s="89">
        <v>146</v>
      </c>
      <c r="K61" s="89">
        <v>150</v>
      </c>
      <c r="L61" s="89">
        <v>154</v>
      </c>
      <c r="M61" s="131">
        <f t="shared" si="0"/>
        <v>-4</v>
      </c>
      <c r="N61" s="180">
        <f t="shared" si="1"/>
        <v>-2.6666666666666668E-2</v>
      </c>
      <c r="P61" s="105" t="s">
        <v>81</v>
      </c>
      <c r="Q61" s="91" t="s">
        <v>83</v>
      </c>
      <c r="R61" s="89">
        <v>154</v>
      </c>
    </row>
    <row r="62" spans="1:18" x14ac:dyDescent="0.25">
      <c r="A62" s="115" t="s">
        <v>84</v>
      </c>
      <c r="B62" s="91" t="s">
        <v>469</v>
      </c>
      <c r="C62" s="89"/>
      <c r="D62" s="89"/>
      <c r="E62" s="89"/>
      <c r="F62" s="89"/>
      <c r="G62" s="89"/>
      <c r="H62" s="89"/>
      <c r="I62" s="89"/>
      <c r="J62" s="89"/>
      <c r="K62" s="119">
        <v>41</v>
      </c>
      <c r="L62" s="89">
        <v>60</v>
      </c>
      <c r="M62" s="131">
        <f t="shared" si="0"/>
        <v>-19</v>
      </c>
      <c r="N62" s="180">
        <f t="shared" si="1"/>
        <v>-0.46341463414634149</v>
      </c>
      <c r="O62" s="81"/>
      <c r="P62" s="115" t="s">
        <v>84</v>
      </c>
      <c r="Q62" s="91" t="s">
        <v>469</v>
      </c>
      <c r="R62" s="89">
        <v>60</v>
      </c>
    </row>
    <row r="63" spans="1:18" x14ac:dyDescent="0.25">
      <c r="A63" s="94" t="s">
        <v>84</v>
      </c>
      <c r="B63" s="91" t="s">
        <v>85</v>
      </c>
      <c r="C63" s="89">
        <v>110</v>
      </c>
      <c r="D63" s="89">
        <v>113</v>
      </c>
      <c r="E63" s="89">
        <v>112</v>
      </c>
      <c r="F63" s="89">
        <v>117</v>
      </c>
      <c r="G63" s="119">
        <v>126</v>
      </c>
      <c r="H63" s="89">
        <v>125</v>
      </c>
      <c r="I63" s="89">
        <v>126</v>
      </c>
      <c r="J63" s="89">
        <v>128</v>
      </c>
      <c r="K63" s="89">
        <v>129</v>
      </c>
      <c r="L63" s="89">
        <v>132</v>
      </c>
      <c r="M63" s="131">
        <f t="shared" si="0"/>
        <v>-3</v>
      </c>
      <c r="N63" s="180">
        <f t="shared" si="1"/>
        <v>-2.3255813953488372E-2</v>
      </c>
      <c r="P63" s="94" t="s">
        <v>84</v>
      </c>
      <c r="Q63" s="91" t="s">
        <v>85</v>
      </c>
      <c r="R63" s="89">
        <v>132</v>
      </c>
    </row>
    <row r="64" spans="1:18" x14ac:dyDescent="0.25">
      <c r="A64" s="94" t="s">
        <v>84</v>
      </c>
      <c r="B64" s="91" t="s">
        <v>86</v>
      </c>
      <c r="C64" s="89">
        <v>109</v>
      </c>
      <c r="D64" s="89">
        <v>111</v>
      </c>
      <c r="E64" s="89">
        <v>110</v>
      </c>
      <c r="F64" s="89">
        <v>115</v>
      </c>
      <c r="G64" s="89">
        <v>123</v>
      </c>
      <c r="H64" s="89">
        <v>120</v>
      </c>
      <c r="I64" s="89">
        <v>120</v>
      </c>
      <c r="J64" s="89">
        <v>122</v>
      </c>
      <c r="K64" s="89">
        <v>124</v>
      </c>
      <c r="L64" s="89">
        <v>127</v>
      </c>
      <c r="M64" s="131">
        <f t="shared" si="0"/>
        <v>-3</v>
      </c>
      <c r="N64" s="180">
        <f t="shared" si="1"/>
        <v>-2.4193548387096774E-2</v>
      </c>
      <c r="P64" s="94" t="s">
        <v>84</v>
      </c>
      <c r="Q64" s="91" t="s">
        <v>86</v>
      </c>
      <c r="R64" s="89">
        <v>127</v>
      </c>
    </row>
    <row r="65" spans="1:18" x14ac:dyDescent="0.25">
      <c r="A65" s="94" t="s">
        <v>87</v>
      </c>
      <c r="B65" s="96" t="s">
        <v>88</v>
      </c>
      <c r="C65" s="89">
        <v>30</v>
      </c>
      <c r="D65" s="119">
        <v>58</v>
      </c>
      <c r="E65" s="89">
        <v>57</v>
      </c>
      <c r="F65" s="89">
        <v>61</v>
      </c>
      <c r="G65" s="89">
        <v>63</v>
      </c>
      <c r="H65" s="89">
        <v>62</v>
      </c>
      <c r="I65" s="89">
        <v>62</v>
      </c>
      <c r="J65" s="89">
        <v>65</v>
      </c>
      <c r="K65" s="89">
        <v>65</v>
      </c>
      <c r="L65" s="89">
        <v>71</v>
      </c>
      <c r="M65" s="131">
        <f t="shared" si="0"/>
        <v>-6</v>
      </c>
      <c r="N65" s="180">
        <f t="shared" si="1"/>
        <v>-9.2307692307692313E-2</v>
      </c>
      <c r="P65" s="94" t="s">
        <v>87</v>
      </c>
      <c r="Q65" s="96" t="s">
        <v>88</v>
      </c>
      <c r="R65" s="89">
        <v>71</v>
      </c>
    </row>
    <row r="66" spans="1:18" x14ac:dyDescent="0.25">
      <c r="A66" s="97" t="s">
        <v>454</v>
      </c>
      <c r="B66" s="91" t="s">
        <v>455</v>
      </c>
      <c r="C66" s="89"/>
      <c r="D66" s="118"/>
      <c r="E66" s="89"/>
      <c r="F66" s="89"/>
      <c r="G66" s="89"/>
      <c r="H66" s="89"/>
      <c r="I66" s="89"/>
      <c r="J66" s="119">
        <v>30</v>
      </c>
      <c r="K66" s="119">
        <v>85</v>
      </c>
      <c r="L66" s="89">
        <v>88</v>
      </c>
      <c r="M66" s="131">
        <f t="shared" si="0"/>
        <v>-3</v>
      </c>
      <c r="N66" s="180">
        <f t="shared" si="1"/>
        <v>-3.5294117647058823E-2</v>
      </c>
      <c r="O66" s="81"/>
      <c r="P66" s="97" t="s">
        <v>454</v>
      </c>
      <c r="Q66" s="91" t="s">
        <v>455</v>
      </c>
      <c r="R66" s="89">
        <v>88</v>
      </c>
    </row>
    <row r="67" spans="1:18" x14ac:dyDescent="0.25">
      <c r="A67" s="90" t="s">
        <v>89</v>
      </c>
      <c r="B67" s="96" t="s">
        <v>90</v>
      </c>
      <c r="C67" s="89">
        <v>60</v>
      </c>
      <c r="D67" s="89">
        <v>58</v>
      </c>
      <c r="E67" s="89">
        <v>57</v>
      </c>
      <c r="F67" s="89">
        <v>61</v>
      </c>
      <c r="G67" s="89">
        <v>63</v>
      </c>
      <c r="H67" s="89">
        <v>62</v>
      </c>
      <c r="I67" s="89">
        <v>62</v>
      </c>
      <c r="J67" s="89">
        <v>65</v>
      </c>
      <c r="K67" s="89">
        <v>65</v>
      </c>
      <c r="L67" s="89">
        <v>71</v>
      </c>
      <c r="M67" s="131">
        <f t="shared" si="0"/>
        <v>-6</v>
      </c>
      <c r="N67" s="180">
        <f t="shared" si="1"/>
        <v>-9.2307692307692313E-2</v>
      </c>
      <c r="P67" s="90" t="s">
        <v>89</v>
      </c>
      <c r="Q67" s="96" t="s">
        <v>90</v>
      </c>
      <c r="R67" s="89">
        <v>71</v>
      </c>
    </row>
    <row r="68" spans="1:18" x14ac:dyDescent="0.25">
      <c r="A68" s="94" t="s">
        <v>89</v>
      </c>
      <c r="B68" s="91" t="s">
        <v>91</v>
      </c>
      <c r="C68" s="89">
        <v>102</v>
      </c>
      <c r="D68" s="89">
        <v>105</v>
      </c>
      <c r="E68" s="119">
        <v>76</v>
      </c>
      <c r="F68" s="119">
        <v>99</v>
      </c>
      <c r="G68" s="89">
        <v>104</v>
      </c>
      <c r="H68" s="89">
        <v>102</v>
      </c>
      <c r="I68" s="89">
        <v>101</v>
      </c>
      <c r="J68" s="89">
        <v>105</v>
      </c>
      <c r="K68" s="89">
        <v>107</v>
      </c>
      <c r="L68" s="89">
        <v>110</v>
      </c>
      <c r="M68" s="131">
        <f t="shared" si="0"/>
        <v>-3</v>
      </c>
      <c r="N68" s="180">
        <f t="shared" si="1"/>
        <v>-2.8037383177570093E-2</v>
      </c>
      <c r="P68" s="94" t="s">
        <v>89</v>
      </c>
      <c r="Q68" s="91" t="s">
        <v>91</v>
      </c>
      <c r="R68" s="89">
        <v>110</v>
      </c>
    </row>
    <row r="69" spans="1:18" x14ac:dyDescent="0.25">
      <c r="A69" s="429" t="s">
        <v>496</v>
      </c>
      <c r="B69" s="96" t="s">
        <v>497</v>
      </c>
      <c r="C69" s="89"/>
      <c r="D69" s="89"/>
      <c r="E69" s="119"/>
      <c r="F69" s="119"/>
      <c r="G69" s="89"/>
      <c r="H69" s="89"/>
      <c r="I69" s="89"/>
      <c r="J69" s="89"/>
      <c r="K69" s="89"/>
      <c r="L69" s="119">
        <v>10</v>
      </c>
      <c r="M69" s="62"/>
      <c r="N69" s="252"/>
      <c r="O69" s="81"/>
      <c r="P69" s="429" t="s">
        <v>496</v>
      </c>
      <c r="Q69" s="96" t="s">
        <v>497</v>
      </c>
      <c r="R69" s="119">
        <v>10</v>
      </c>
    </row>
    <row r="70" spans="1:18" x14ac:dyDescent="0.25">
      <c r="A70" s="102" t="s">
        <v>498</v>
      </c>
      <c r="B70" s="91" t="s">
        <v>93</v>
      </c>
      <c r="C70" s="89">
        <v>55</v>
      </c>
      <c r="D70" s="89">
        <v>53</v>
      </c>
      <c r="E70" s="119">
        <v>76</v>
      </c>
      <c r="F70" s="89">
        <v>79</v>
      </c>
      <c r="G70" s="89">
        <v>82</v>
      </c>
      <c r="H70" s="89">
        <v>80</v>
      </c>
      <c r="I70" s="89">
        <v>80</v>
      </c>
      <c r="J70" s="89">
        <v>83</v>
      </c>
      <c r="K70" s="89">
        <v>85</v>
      </c>
      <c r="L70" s="119">
        <v>71</v>
      </c>
      <c r="M70" s="62">
        <f t="shared" si="0"/>
        <v>14</v>
      </c>
      <c r="N70" s="252">
        <f t="shared" si="1"/>
        <v>0.16470588235294117</v>
      </c>
      <c r="P70" s="102" t="s">
        <v>498</v>
      </c>
      <c r="Q70" s="91" t="s">
        <v>93</v>
      </c>
      <c r="R70" s="119">
        <v>71</v>
      </c>
    </row>
    <row r="71" spans="1:18" x14ac:dyDescent="0.25">
      <c r="A71" s="102" t="s">
        <v>94</v>
      </c>
      <c r="B71" s="91" t="s">
        <v>72</v>
      </c>
      <c r="C71" s="89">
        <v>141</v>
      </c>
      <c r="D71" s="89">
        <v>141</v>
      </c>
      <c r="E71" s="89">
        <v>142</v>
      </c>
      <c r="F71" s="89">
        <v>150</v>
      </c>
      <c r="G71" s="89">
        <v>155</v>
      </c>
      <c r="H71" s="89">
        <v>156</v>
      </c>
      <c r="I71" s="89">
        <v>157</v>
      </c>
      <c r="J71" s="89">
        <v>161</v>
      </c>
      <c r="K71" s="89">
        <v>164</v>
      </c>
      <c r="L71" s="89">
        <v>169</v>
      </c>
      <c r="M71" s="131">
        <f t="shared" si="0"/>
        <v>-5</v>
      </c>
      <c r="N71" s="180">
        <f t="shared" si="1"/>
        <v>-3.048780487804878E-2</v>
      </c>
      <c r="P71" s="102" t="s">
        <v>94</v>
      </c>
      <c r="Q71" s="91" t="s">
        <v>72</v>
      </c>
      <c r="R71" s="89">
        <v>169</v>
      </c>
    </row>
    <row r="72" spans="1:18" x14ac:dyDescent="0.25">
      <c r="A72" s="250" t="s">
        <v>94</v>
      </c>
      <c r="B72" s="91" t="s">
        <v>324</v>
      </c>
      <c r="C72" s="89">
        <v>30</v>
      </c>
      <c r="D72" s="89">
        <v>27</v>
      </c>
      <c r="E72" s="89">
        <v>25</v>
      </c>
      <c r="F72" s="89">
        <v>28</v>
      </c>
      <c r="G72" s="89">
        <v>28</v>
      </c>
      <c r="H72" s="89">
        <v>28</v>
      </c>
      <c r="I72" s="89">
        <v>28</v>
      </c>
      <c r="J72" s="89">
        <v>30</v>
      </c>
      <c r="K72" s="89">
        <v>31</v>
      </c>
      <c r="L72" s="89">
        <v>30</v>
      </c>
      <c r="M72" s="131">
        <f t="shared" ref="M72:M135" si="2">+K72-L72</f>
        <v>1</v>
      </c>
      <c r="N72" s="180">
        <f t="shared" ref="N72:N135" si="3">+M72/K72</f>
        <v>3.2258064516129031E-2</v>
      </c>
      <c r="P72" s="250" t="s">
        <v>94</v>
      </c>
      <c r="Q72" s="91" t="s">
        <v>324</v>
      </c>
      <c r="R72" s="89">
        <v>30</v>
      </c>
    </row>
    <row r="73" spans="1:18" x14ac:dyDescent="0.25">
      <c r="A73" s="43" t="s">
        <v>94</v>
      </c>
      <c r="B73" s="96" t="s">
        <v>95</v>
      </c>
      <c r="C73" s="89">
        <v>73</v>
      </c>
      <c r="D73" s="89">
        <v>73</v>
      </c>
      <c r="E73" s="89">
        <v>72</v>
      </c>
      <c r="F73" s="89">
        <v>75</v>
      </c>
      <c r="G73" s="89">
        <v>77</v>
      </c>
      <c r="H73" s="89">
        <v>75</v>
      </c>
      <c r="I73" s="89">
        <v>75</v>
      </c>
      <c r="J73" s="89">
        <v>78</v>
      </c>
      <c r="K73" s="89">
        <v>79</v>
      </c>
      <c r="L73" s="89">
        <v>83</v>
      </c>
      <c r="M73" s="131">
        <f t="shared" si="2"/>
        <v>-4</v>
      </c>
      <c r="N73" s="180">
        <f t="shared" si="3"/>
        <v>-5.0632911392405063E-2</v>
      </c>
      <c r="P73" s="43" t="s">
        <v>94</v>
      </c>
      <c r="Q73" s="96" t="s">
        <v>95</v>
      </c>
      <c r="R73" s="89">
        <v>83</v>
      </c>
    </row>
    <row r="74" spans="1:18" x14ac:dyDescent="0.25">
      <c r="A74" s="90" t="s">
        <v>96</v>
      </c>
      <c r="B74" s="91" t="s">
        <v>97</v>
      </c>
      <c r="C74" s="89">
        <v>26</v>
      </c>
      <c r="D74" s="89">
        <v>24</v>
      </c>
      <c r="E74" s="89">
        <v>23</v>
      </c>
      <c r="F74" s="89">
        <v>26</v>
      </c>
      <c r="G74" s="89">
        <v>24</v>
      </c>
      <c r="H74" s="89">
        <v>25</v>
      </c>
      <c r="I74" s="89">
        <v>25</v>
      </c>
      <c r="J74" s="89">
        <v>25</v>
      </c>
      <c r="K74" s="89">
        <v>26</v>
      </c>
      <c r="L74" s="89">
        <v>26</v>
      </c>
      <c r="M74" s="131">
        <f t="shared" si="2"/>
        <v>0</v>
      </c>
      <c r="N74" s="180">
        <f t="shared" si="3"/>
        <v>0</v>
      </c>
      <c r="P74" s="90" t="s">
        <v>96</v>
      </c>
      <c r="Q74" s="91" t="s">
        <v>97</v>
      </c>
      <c r="R74" s="89">
        <v>26</v>
      </c>
    </row>
    <row r="75" spans="1:18" x14ac:dyDescent="0.25">
      <c r="A75" s="105" t="s">
        <v>99</v>
      </c>
      <c r="B75" s="96" t="s">
        <v>368</v>
      </c>
      <c r="C75" s="119">
        <v>127</v>
      </c>
      <c r="D75" s="119">
        <v>89</v>
      </c>
      <c r="E75" s="89">
        <v>90</v>
      </c>
      <c r="F75" s="89">
        <v>91</v>
      </c>
      <c r="G75" s="89">
        <v>98</v>
      </c>
      <c r="H75" s="119">
        <v>80</v>
      </c>
      <c r="I75" s="119">
        <v>76</v>
      </c>
      <c r="J75" s="89">
        <v>79</v>
      </c>
      <c r="K75" s="89">
        <v>81</v>
      </c>
      <c r="L75" s="89">
        <v>85</v>
      </c>
      <c r="M75" s="131">
        <f t="shared" si="2"/>
        <v>-4</v>
      </c>
      <c r="N75" s="180">
        <f t="shared" si="3"/>
        <v>-4.9382716049382713E-2</v>
      </c>
      <c r="P75" s="105" t="s">
        <v>99</v>
      </c>
      <c r="Q75" s="96" t="s">
        <v>368</v>
      </c>
      <c r="R75" s="89">
        <v>85</v>
      </c>
    </row>
    <row r="76" spans="1:18" x14ac:dyDescent="0.25">
      <c r="A76" s="105" t="s">
        <v>101</v>
      </c>
      <c r="B76" s="91" t="s">
        <v>396</v>
      </c>
      <c r="C76" s="118"/>
      <c r="D76" s="118"/>
      <c r="E76" s="89"/>
      <c r="F76" s="119">
        <v>9</v>
      </c>
      <c r="G76" s="119">
        <v>59</v>
      </c>
      <c r="H76" s="89">
        <v>57</v>
      </c>
      <c r="I76" s="119">
        <v>80</v>
      </c>
      <c r="J76" s="89">
        <v>83</v>
      </c>
      <c r="K76" s="89">
        <v>85</v>
      </c>
      <c r="L76" s="89">
        <v>88</v>
      </c>
      <c r="M76" s="131">
        <f t="shared" si="2"/>
        <v>-3</v>
      </c>
      <c r="N76" s="180">
        <f t="shared" si="3"/>
        <v>-3.5294117647058823E-2</v>
      </c>
      <c r="P76" s="105" t="s">
        <v>101</v>
      </c>
      <c r="Q76" s="91" t="s">
        <v>396</v>
      </c>
      <c r="R76" s="89">
        <v>88</v>
      </c>
    </row>
    <row r="77" spans="1:18" x14ac:dyDescent="0.25">
      <c r="A77" s="101" t="s">
        <v>376</v>
      </c>
      <c r="B77" s="91" t="s">
        <v>342</v>
      </c>
      <c r="C77" s="118">
        <v>1</v>
      </c>
      <c r="D77" s="89">
        <v>1</v>
      </c>
      <c r="E77" s="89">
        <v>1</v>
      </c>
      <c r="F77" s="118">
        <v>1</v>
      </c>
      <c r="G77" s="118">
        <v>1</v>
      </c>
      <c r="H77" s="89">
        <v>1</v>
      </c>
      <c r="I77" s="89">
        <v>1</v>
      </c>
      <c r="J77" s="89">
        <v>1</v>
      </c>
      <c r="K77" s="89">
        <v>1</v>
      </c>
      <c r="L77" s="89">
        <v>1</v>
      </c>
      <c r="M77" s="131">
        <f t="shared" si="2"/>
        <v>0</v>
      </c>
      <c r="N77" s="180">
        <f t="shared" si="3"/>
        <v>0</v>
      </c>
      <c r="P77" s="101" t="s">
        <v>376</v>
      </c>
      <c r="Q77" s="91" t="s">
        <v>342</v>
      </c>
      <c r="R77" s="89">
        <v>1</v>
      </c>
    </row>
    <row r="78" spans="1:18" x14ac:dyDescent="0.25">
      <c r="A78" s="95" t="s">
        <v>102</v>
      </c>
      <c r="B78" s="91" t="s">
        <v>83</v>
      </c>
      <c r="C78" s="89">
        <v>91</v>
      </c>
      <c r="D78" s="119">
        <v>88</v>
      </c>
      <c r="E78" s="119">
        <v>89</v>
      </c>
      <c r="F78" s="119">
        <v>93</v>
      </c>
      <c r="G78" s="119">
        <v>97</v>
      </c>
      <c r="H78" s="89">
        <v>97</v>
      </c>
      <c r="I78" s="89">
        <v>96</v>
      </c>
      <c r="J78" s="119">
        <v>98</v>
      </c>
      <c r="K78" s="89">
        <v>101</v>
      </c>
      <c r="L78" s="89">
        <v>104</v>
      </c>
      <c r="M78" s="131">
        <f t="shared" si="2"/>
        <v>-3</v>
      </c>
      <c r="N78" s="180">
        <f t="shared" si="3"/>
        <v>-2.9702970297029702E-2</v>
      </c>
      <c r="P78" s="95" t="s">
        <v>102</v>
      </c>
      <c r="Q78" s="91" t="s">
        <v>83</v>
      </c>
      <c r="R78" s="89">
        <v>104</v>
      </c>
    </row>
    <row r="79" spans="1:18" s="81" customFormat="1" x14ac:dyDescent="0.25">
      <c r="A79" s="16" t="s">
        <v>102</v>
      </c>
      <c r="B79" s="96" t="s">
        <v>103</v>
      </c>
      <c r="C79" s="89">
        <v>101</v>
      </c>
      <c r="D79" s="89">
        <v>104</v>
      </c>
      <c r="E79" s="119">
        <v>107</v>
      </c>
      <c r="F79" s="89">
        <v>113</v>
      </c>
      <c r="G79" s="119">
        <v>119</v>
      </c>
      <c r="H79" s="89">
        <v>117</v>
      </c>
      <c r="I79" s="89">
        <v>116</v>
      </c>
      <c r="J79" s="119">
        <v>102</v>
      </c>
      <c r="K79" s="89">
        <v>104</v>
      </c>
      <c r="L79" s="89">
        <v>107</v>
      </c>
      <c r="M79" s="131">
        <f t="shared" si="2"/>
        <v>-3</v>
      </c>
      <c r="N79" s="180">
        <f t="shared" si="3"/>
        <v>-2.8846153846153848E-2</v>
      </c>
      <c r="O79"/>
      <c r="P79" s="16" t="s">
        <v>102</v>
      </c>
      <c r="Q79" s="96" t="s">
        <v>103</v>
      </c>
      <c r="R79" s="89">
        <v>107</v>
      </c>
    </row>
    <row r="80" spans="1:18" s="81" customFormat="1" x14ac:dyDescent="0.25">
      <c r="A80" s="105" t="s">
        <v>104</v>
      </c>
      <c r="B80" s="91" t="s">
        <v>105</v>
      </c>
      <c r="C80" s="119">
        <v>62</v>
      </c>
      <c r="D80" s="89">
        <v>63</v>
      </c>
      <c r="E80" s="89">
        <v>62</v>
      </c>
      <c r="F80" s="89">
        <v>66</v>
      </c>
      <c r="G80" s="89">
        <v>68</v>
      </c>
      <c r="H80" s="119">
        <v>61</v>
      </c>
      <c r="I80" s="119">
        <v>58</v>
      </c>
      <c r="J80" s="119">
        <v>51</v>
      </c>
      <c r="K80" s="89">
        <v>53</v>
      </c>
      <c r="L80" s="89">
        <v>54</v>
      </c>
      <c r="M80" s="131">
        <f t="shared" si="2"/>
        <v>-1</v>
      </c>
      <c r="N80" s="180">
        <f t="shared" si="3"/>
        <v>-1.8867924528301886E-2</v>
      </c>
      <c r="O80"/>
      <c r="P80" s="105" t="s">
        <v>104</v>
      </c>
      <c r="Q80" s="91" t="s">
        <v>105</v>
      </c>
      <c r="R80" s="89">
        <v>54</v>
      </c>
    </row>
    <row r="81" spans="1:18" s="81" customFormat="1" x14ac:dyDescent="0.25">
      <c r="A81" s="97" t="s">
        <v>104</v>
      </c>
      <c r="B81" s="96" t="s">
        <v>388</v>
      </c>
      <c r="C81" s="118"/>
      <c r="D81" s="89"/>
      <c r="E81" s="89"/>
      <c r="F81" s="119">
        <v>164</v>
      </c>
      <c r="G81" s="89">
        <v>169</v>
      </c>
      <c r="H81" s="89">
        <v>169</v>
      </c>
      <c r="I81" s="89">
        <v>170</v>
      </c>
      <c r="J81" s="89">
        <v>174</v>
      </c>
      <c r="K81" s="89">
        <v>179</v>
      </c>
      <c r="L81" s="89">
        <v>184</v>
      </c>
      <c r="M81" s="131">
        <f t="shared" si="2"/>
        <v>-5</v>
      </c>
      <c r="N81" s="180">
        <f t="shared" si="3"/>
        <v>-2.7932960893854747E-2</v>
      </c>
      <c r="O81"/>
      <c r="P81" s="97" t="s">
        <v>104</v>
      </c>
      <c r="Q81" s="96" t="s">
        <v>388</v>
      </c>
      <c r="R81" s="89">
        <v>184</v>
      </c>
    </row>
    <row r="82" spans="1:18" s="81" customFormat="1" ht="15.75" x14ac:dyDescent="0.25">
      <c r="A82" s="322" t="s">
        <v>106</v>
      </c>
      <c r="B82" s="174" t="s">
        <v>288</v>
      </c>
      <c r="C82" s="89">
        <v>66</v>
      </c>
      <c r="D82" s="119">
        <v>70</v>
      </c>
      <c r="E82" s="119">
        <v>73</v>
      </c>
      <c r="F82" s="89">
        <v>76</v>
      </c>
      <c r="G82" s="119">
        <v>79</v>
      </c>
      <c r="H82" s="89">
        <v>77</v>
      </c>
      <c r="I82" s="119">
        <v>77</v>
      </c>
      <c r="J82" s="119">
        <v>80</v>
      </c>
      <c r="K82" s="89">
        <v>82</v>
      </c>
      <c r="L82" s="119">
        <v>87</v>
      </c>
      <c r="M82" s="62">
        <f t="shared" si="2"/>
        <v>-5</v>
      </c>
      <c r="N82" s="252">
        <f t="shared" si="3"/>
        <v>-6.097560975609756E-2</v>
      </c>
      <c r="O82"/>
      <c r="P82" s="322" t="s">
        <v>106</v>
      </c>
      <c r="Q82" s="174" t="s">
        <v>288</v>
      </c>
      <c r="R82" s="119">
        <v>87</v>
      </c>
    </row>
    <row r="83" spans="1:18" s="81" customFormat="1" x14ac:dyDescent="0.25">
      <c r="A83" s="188" t="s">
        <v>106</v>
      </c>
      <c r="B83" s="91" t="s">
        <v>377</v>
      </c>
      <c r="C83" s="89"/>
      <c r="D83" s="118"/>
      <c r="E83" s="119">
        <v>156</v>
      </c>
      <c r="F83" s="89">
        <v>164</v>
      </c>
      <c r="G83" s="89">
        <v>169</v>
      </c>
      <c r="H83" s="89">
        <v>169</v>
      </c>
      <c r="I83" s="89">
        <v>170</v>
      </c>
      <c r="J83" s="89">
        <v>174</v>
      </c>
      <c r="K83" s="89">
        <v>179</v>
      </c>
      <c r="L83" s="89">
        <v>184</v>
      </c>
      <c r="M83" s="131">
        <f t="shared" si="2"/>
        <v>-5</v>
      </c>
      <c r="N83" s="180">
        <f t="shared" si="3"/>
        <v>-2.7932960893854747E-2</v>
      </c>
      <c r="O83"/>
      <c r="P83" s="188" t="s">
        <v>106</v>
      </c>
      <c r="Q83" s="91" t="s">
        <v>377</v>
      </c>
      <c r="R83" s="89">
        <v>184</v>
      </c>
    </row>
    <row r="84" spans="1:18" ht="15.75" thickBot="1" x14ac:dyDescent="0.3">
      <c r="A84" s="98" t="s">
        <v>107</v>
      </c>
      <c r="B84" s="96" t="s">
        <v>289</v>
      </c>
      <c r="C84" s="89">
        <v>75</v>
      </c>
      <c r="D84" s="119">
        <v>95</v>
      </c>
      <c r="E84" s="89">
        <v>97</v>
      </c>
      <c r="F84" s="89">
        <v>102</v>
      </c>
      <c r="G84" s="119">
        <v>78</v>
      </c>
      <c r="H84" s="89">
        <v>76</v>
      </c>
      <c r="I84" s="119">
        <v>80</v>
      </c>
      <c r="J84" s="89">
        <v>83</v>
      </c>
      <c r="K84" s="89">
        <v>85</v>
      </c>
      <c r="L84" s="89">
        <v>88</v>
      </c>
      <c r="M84" s="131">
        <f t="shared" si="2"/>
        <v>-3</v>
      </c>
      <c r="N84" s="180">
        <f t="shared" si="3"/>
        <v>-3.5294117647058823E-2</v>
      </c>
      <c r="P84" s="98" t="s">
        <v>107</v>
      </c>
      <c r="Q84" s="96" t="s">
        <v>289</v>
      </c>
      <c r="R84" s="89">
        <v>88</v>
      </c>
    </row>
    <row r="85" spans="1:18" x14ac:dyDescent="0.25">
      <c r="A85" s="276" t="s">
        <v>490</v>
      </c>
      <c r="B85" s="276"/>
      <c r="C85" s="136" t="s">
        <v>311</v>
      </c>
      <c r="D85" s="49" t="s">
        <v>311</v>
      </c>
      <c r="E85" s="49" t="s">
        <v>311</v>
      </c>
      <c r="F85" s="233" t="s">
        <v>311</v>
      </c>
      <c r="G85" s="136" t="s">
        <v>311</v>
      </c>
      <c r="H85" s="233" t="s">
        <v>311</v>
      </c>
      <c r="I85" s="336" t="s">
        <v>311</v>
      </c>
      <c r="J85" s="136" t="s">
        <v>311</v>
      </c>
      <c r="K85" s="136" t="s">
        <v>311</v>
      </c>
      <c r="L85" s="136" t="s">
        <v>311</v>
      </c>
      <c r="M85" s="136" t="s">
        <v>305</v>
      </c>
      <c r="N85" s="136" t="s">
        <v>403</v>
      </c>
      <c r="O85" s="81"/>
      <c r="P85" s="276" t="s">
        <v>490</v>
      </c>
      <c r="Q85" s="276"/>
      <c r="R85" s="136" t="s">
        <v>311</v>
      </c>
    </row>
    <row r="86" spans="1:18" x14ac:dyDescent="0.25">
      <c r="A86" s="295" t="s">
        <v>361</v>
      </c>
      <c r="B86" s="276"/>
      <c r="C86" s="137" t="s">
        <v>312</v>
      </c>
      <c r="D86" s="87" t="s">
        <v>312</v>
      </c>
      <c r="E86" s="87" t="s">
        <v>312</v>
      </c>
      <c r="F86" s="20" t="s">
        <v>312</v>
      </c>
      <c r="G86" s="137" t="s">
        <v>312</v>
      </c>
      <c r="H86" s="20" t="s">
        <v>312</v>
      </c>
      <c r="I86" s="137" t="s">
        <v>312</v>
      </c>
      <c r="J86" s="137" t="s">
        <v>312</v>
      </c>
      <c r="K86" s="137" t="s">
        <v>312</v>
      </c>
      <c r="L86" s="137" t="s">
        <v>312</v>
      </c>
      <c r="M86" s="137" t="s">
        <v>402</v>
      </c>
      <c r="N86" s="137" t="s">
        <v>402</v>
      </c>
      <c r="O86" s="81"/>
      <c r="P86" s="295" t="s">
        <v>361</v>
      </c>
      <c r="Q86" s="276"/>
      <c r="R86" s="137" t="s">
        <v>312</v>
      </c>
    </row>
    <row r="87" spans="1:18" x14ac:dyDescent="0.25">
      <c r="A87" s="276" t="s">
        <v>483</v>
      </c>
      <c r="B87" s="276"/>
      <c r="C87" s="137" t="s">
        <v>307</v>
      </c>
      <c r="D87" s="87" t="s">
        <v>307</v>
      </c>
      <c r="E87" s="87" t="s">
        <v>307</v>
      </c>
      <c r="F87" s="20" t="s">
        <v>307</v>
      </c>
      <c r="G87" s="137" t="s">
        <v>307</v>
      </c>
      <c r="H87" s="20" t="s">
        <v>307</v>
      </c>
      <c r="I87" s="137" t="s">
        <v>307</v>
      </c>
      <c r="J87" s="137" t="s">
        <v>307</v>
      </c>
      <c r="K87" s="137" t="s">
        <v>307</v>
      </c>
      <c r="L87" s="137" t="s">
        <v>307</v>
      </c>
      <c r="M87" s="137" t="s">
        <v>306</v>
      </c>
      <c r="N87" s="137" t="s">
        <v>306</v>
      </c>
      <c r="O87" s="81"/>
      <c r="P87" s="276" t="s">
        <v>483</v>
      </c>
      <c r="Q87" s="276"/>
      <c r="R87" s="137" t="s">
        <v>307</v>
      </c>
    </row>
    <row r="88" spans="1:18" x14ac:dyDescent="0.25">
      <c r="A88" s="276" t="s">
        <v>484</v>
      </c>
      <c r="B88" s="276"/>
      <c r="C88" s="137" t="s">
        <v>306</v>
      </c>
      <c r="D88" s="87" t="s">
        <v>306</v>
      </c>
      <c r="E88" s="87" t="s">
        <v>306</v>
      </c>
      <c r="F88" s="20" t="s">
        <v>306</v>
      </c>
      <c r="G88" s="137" t="s">
        <v>306</v>
      </c>
      <c r="H88" s="20" t="s">
        <v>306</v>
      </c>
      <c r="I88" s="137" t="s">
        <v>306</v>
      </c>
      <c r="J88" s="137" t="s">
        <v>306</v>
      </c>
      <c r="K88" s="137" t="s">
        <v>306</v>
      </c>
      <c r="L88" s="137" t="s">
        <v>306</v>
      </c>
      <c r="M88" s="275">
        <v>42815</v>
      </c>
      <c r="N88" s="275">
        <v>42815</v>
      </c>
      <c r="O88" s="81"/>
      <c r="P88" s="276"/>
      <c r="Q88" s="276"/>
      <c r="R88" s="137" t="s">
        <v>306</v>
      </c>
    </row>
    <row r="89" spans="1:18" ht="15.75" thickBot="1" x14ac:dyDescent="0.3">
      <c r="A89" s="263" t="s">
        <v>11</v>
      </c>
      <c r="B89" s="267" t="s">
        <v>12</v>
      </c>
      <c r="C89" s="271">
        <v>42562</v>
      </c>
      <c r="D89" s="272">
        <v>42602</v>
      </c>
      <c r="E89" s="273">
        <v>42646</v>
      </c>
      <c r="F89" s="274">
        <v>42679</v>
      </c>
      <c r="G89" s="271">
        <v>42710</v>
      </c>
      <c r="H89" s="274">
        <v>42741</v>
      </c>
      <c r="I89" s="271">
        <v>42763</v>
      </c>
      <c r="J89" s="271">
        <v>42798</v>
      </c>
      <c r="K89" s="271">
        <v>42815</v>
      </c>
      <c r="L89" s="271">
        <v>42833</v>
      </c>
      <c r="M89" s="271">
        <v>42833</v>
      </c>
      <c r="N89" s="271">
        <v>42833</v>
      </c>
      <c r="O89" s="81"/>
      <c r="P89" s="263" t="s">
        <v>11</v>
      </c>
      <c r="Q89" s="267" t="s">
        <v>12</v>
      </c>
      <c r="R89" s="271">
        <v>42833</v>
      </c>
    </row>
    <row r="90" spans="1:18" x14ac:dyDescent="0.25">
      <c r="A90" s="98" t="s">
        <v>107</v>
      </c>
      <c r="B90" s="91" t="s">
        <v>108</v>
      </c>
      <c r="C90" s="89">
        <v>142</v>
      </c>
      <c r="D90" s="119">
        <v>149</v>
      </c>
      <c r="E90" s="89">
        <v>149</v>
      </c>
      <c r="F90" s="89">
        <v>157</v>
      </c>
      <c r="G90" s="119">
        <v>157</v>
      </c>
      <c r="H90" s="119">
        <v>155</v>
      </c>
      <c r="I90" s="119">
        <v>156</v>
      </c>
      <c r="J90" s="89">
        <v>160</v>
      </c>
      <c r="K90" s="89">
        <v>163</v>
      </c>
      <c r="L90" s="89">
        <v>168</v>
      </c>
      <c r="M90" s="131">
        <f t="shared" si="2"/>
        <v>-5</v>
      </c>
      <c r="N90" s="180">
        <f t="shared" si="3"/>
        <v>-3.0674846625766871E-2</v>
      </c>
      <c r="P90" s="98" t="s">
        <v>107</v>
      </c>
      <c r="Q90" s="91" t="s">
        <v>108</v>
      </c>
      <c r="R90" s="89">
        <v>168</v>
      </c>
    </row>
    <row r="91" spans="1:18" x14ac:dyDescent="0.25">
      <c r="A91" s="43" t="s">
        <v>109</v>
      </c>
      <c r="B91" s="91" t="s">
        <v>110</v>
      </c>
      <c r="C91" s="89">
        <v>23</v>
      </c>
      <c r="D91" s="119">
        <v>38</v>
      </c>
      <c r="E91" s="89">
        <v>36</v>
      </c>
      <c r="F91" s="89">
        <v>37</v>
      </c>
      <c r="G91" s="89">
        <v>38</v>
      </c>
      <c r="H91" s="89">
        <v>38</v>
      </c>
      <c r="I91" s="89">
        <v>37</v>
      </c>
      <c r="J91" s="89">
        <v>41</v>
      </c>
      <c r="K91" s="89">
        <v>41</v>
      </c>
      <c r="L91" s="89">
        <v>40</v>
      </c>
      <c r="M91" s="131">
        <f t="shared" si="2"/>
        <v>1</v>
      </c>
      <c r="N91" s="180">
        <f t="shared" si="3"/>
        <v>2.4390243902439025E-2</v>
      </c>
      <c r="P91" s="43" t="s">
        <v>109</v>
      </c>
      <c r="Q91" s="91" t="s">
        <v>110</v>
      </c>
      <c r="R91" s="89">
        <v>40</v>
      </c>
    </row>
    <row r="92" spans="1:18" x14ac:dyDescent="0.25">
      <c r="A92" s="105" t="s">
        <v>317</v>
      </c>
      <c r="B92" s="91" t="s">
        <v>318</v>
      </c>
      <c r="C92" s="89">
        <v>136</v>
      </c>
      <c r="D92" s="89">
        <v>136</v>
      </c>
      <c r="E92" s="89">
        <v>138</v>
      </c>
      <c r="F92" s="89">
        <v>146</v>
      </c>
      <c r="G92" s="119">
        <v>82</v>
      </c>
      <c r="H92" s="89">
        <v>80</v>
      </c>
      <c r="I92" s="119">
        <v>114</v>
      </c>
      <c r="J92" s="89">
        <v>117</v>
      </c>
      <c r="K92" s="89">
        <v>119</v>
      </c>
      <c r="L92" s="89">
        <v>122</v>
      </c>
      <c r="M92" s="131">
        <f t="shared" si="2"/>
        <v>-3</v>
      </c>
      <c r="N92" s="180">
        <f t="shared" si="3"/>
        <v>-2.5210084033613446E-2</v>
      </c>
      <c r="P92" s="105" t="s">
        <v>317</v>
      </c>
      <c r="Q92" s="91" t="s">
        <v>318</v>
      </c>
      <c r="R92" s="89">
        <v>122</v>
      </c>
    </row>
    <row r="93" spans="1:18" x14ac:dyDescent="0.25">
      <c r="A93" s="399" t="s">
        <v>499</v>
      </c>
      <c r="B93" s="381" t="s">
        <v>500</v>
      </c>
      <c r="C93" s="89"/>
      <c r="D93" s="89"/>
      <c r="E93" s="89"/>
      <c r="F93" s="89"/>
      <c r="G93" s="119"/>
      <c r="H93" s="89"/>
      <c r="I93" s="119"/>
      <c r="J93" s="89"/>
      <c r="K93" s="89"/>
      <c r="L93" s="119">
        <v>30</v>
      </c>
      <c r="M93" s="62"/>
      <c r="N93" s="252"/>
      <c r="O93" s="81"/>
      <c r="P93" s="399" t="s">
        <v>499</v>
      </c>
      <c r="Q93" s="381" t="s">
        <v>500</v>
      </c>
      <c r="R93" s="119">
        <v>30</v>
      </c>
    </row>
    <row r="94" spans="1:18" x14ac:dyDescent="0.25">
      <c r="A94" s="95" t="s">
        <v>111</v>
      </c>
      <c r="B94" s="91" t="s">
        <v>112</v>
      </c>
      <c r="C94" s="119">
        <v>94</v>
      </c>
      <c r="D94" s="119">
        <v>97</v>
      </c>
      <c r="E94" s="119">
        <v>104</v>
      </c>
      <c r="F94" s="89">
        <v>109</v>
      </c>
      <c r="G94" s="89">
        <v>116</v>
      </c>
      <c r="H94" s="89">
        <v>114</v>
      </c>
      <c r="I94" s="89">
        <v>113</v>
      </c>
      <c r="J94" s="89">
        <v>116</v>
      </c>
      <c r="K94" s="89">
        <v>118</v>
      </c>
      <c r="L94" s="89">
        <v>121</v>
      </c>
      <c r="M94" s="131">
        <f t="shared" si="2"/>
        <v>-3</v>
      </c>
      <c r="N94" s="180">
        <f t="shared" si="3"/>
        <v>-2.5423728813559324E-2</v>
      </c>
      <c r="P94" s="95" t="s">
        <v>111</v>
      </c>
      <c r="Q94" s="91" t="s">
        <v>112</v>
      </c>
      <c r="R94" s="89">
        <v>121</v>
      </c>
    </row>
    <row r="95" spans="1:18" x14ac:dyDescent="0.25">
      <c r="A95" s="105" t="s">
        <v>290</v>
      </c>
      <c r="B95" s="91" t="s">
        <v>291</v>
      </c>
      <c r="C95" s="89">
        <v>78</v>
      </c>
      <c r="D95" s="89">
        <v>76</v>
      </c>
      <c r="E95" s="89">
        <v>76</v>
      </c>
      <c r="F95" s="89">
        <v>80</v>
      </c>
      <c r="G95" s="89">
        <v>82</v>
      </c>
      <c r="H95" s="89">
        <v>80</v>
      </c>
      <c r="I95" s="89">
        <v>80</v>
      </c>
      <c r="J95" s="89">
        <v>83</v>
      </c>
      <c r="K95" s="89">
        <v>85</v>
      </c>
      <c r="L95" s="89">
        <v>88</v>
      </c>
      <c r="M95" s="131">
        <f t="shared" si="2"/>
        <v>-3</v>
      </c>
      <c r="N95" s="180">
        <f t="shared" si="3"/>
        <v>-3.5294117647058823E-2</v>
      </c>
      <c r="P95" s="105" t="s">
        <v>290</v>
      </c>
      <c r="Q95" s="91" t="s">
        <v>291</v>
      </c>
      <c r="R95" s="89">
        <v>88</v>
      </c>
    </row>
    <row r="96" spans="1:18" x14ac:dyDescent="0.25">
      <c r="A96" s="105" t="s">
        <v>113</v>
      </c>
      <c r="B96" s="91" t="s">
        <v>114</v>
      </c>
      <c r="C96" s="89">
        <v>41</v>
      </c>
      <c r="D96" s="89">
        <v>38</v>
      </c>
      <c r="E96" s="89">
        <v>36</v>
      </c>
      <c r="F96" s="89">
        <v>37</v>
      </c>
      <c r="G96" s="89">
        <v>38</v>
      </c>
      <c r="H96" s="89">
        <v>38</v>
      </c>
      <c r="I96" s="89">
        <v>37</v>
      </c>
      <c r="J96" s="89">
        <v>41</v>
      </c>
      <c r="K96" s="89">
        <v>41</v>
      </c>
      <c r="L96" s="89">
        <v>40</v>
      </c>
      <c r="M96" s="131">
        <f t="shared" si="2"/>
        <v>1</v>
      </c>
      <c r="N96" s="180">
        <f t="shared" si="3"/>
        <v>2.4390243902439025E-2</v>
      </c>
      <c r="P96" s="105" t="s">
        <v>113</v>
      </c>
      <c r="Q96" s="91" t="s">
        <v>114</v>
      </c>
      <c r="R96" s="89">
        <v>40</v>
      </c>
    </row>
    <row r="97" spans="1:18" x14ac:dyDescent="0.25">
      <c r="A97" s="102" t="s">
        <v>472</v>
      </c>
      <c r="B97" s="96" t="s">
        <v>473</v>
      </c>
      <c r="C97" s="89"/>
      <c r="D97" s="89"/>
      <c r="E97" s="89"/>
      <c r="F97" s="89"/>
      <c r="G97" s="89"/>
      <c r="H97" s="89"/>
      <c r="I97" s="89"/>
      <c r="J97" s="89"/>
      <c r="K97" s="119">
        <v>85</v>
      </c>
      <c r="L97" s="89">
        <v>88</v>
      </c>
      <c r="M97" s="131">
        <f t="shared" si="2"/>
        <v>-3</v>
      </c>
      <c r="N97" s="180">
        <f t="shared" si="3"/>
        <v>-3.5294117647058823E-2</v>
      </c>
      <c r="O97" s="81"/>
      <c r="P97" s="102" t="s">
        <v>472</v>
      </c>
      <c r="Q97" s="96" t="s">
        <v>473</v>
      </c>
      <c r="R97" s="89">
        <v>88</v>
      </c>
    </row>
    <row r="98" spans="1:18" x14ac:dyDescent="0.25">
      <c r="A98" s="115" t="s">
        <v>346</v>
      </c>
      <c r="B98" s="91" t="s">
        <v>347</v>
      </c>
      <c r="C98" s="119">
        <v>136</v>
      </c>
      <c r="D98" s="89">
        <v>136</v>
      </c>
      <c r="E98" s="89">
        <v>138</v>
      </c>
      <c r="F98" s="89">
        <v>146</v>
      </c>
      <c r="G98" s="89">
        <v>152</v>
      </c>
      <c r="H98" s="89">
        <v>152</v>
      </c>
      <c r="I98" s="89">
        <v>153</v>
      </c>
      <c r="J98" s="89">
        <v>157</v>
      </c>
      <c r="K98" s="89">
        <v>160</v>
      </c>
      <c r="L98" s="89">
        <v>165</v>
      </c>
      <c r="M98" s="131">
        <f t="shared" si="2"/>
        <v>-5</v>
      </c>
      <c r="N98" s="180">
        <f t="shared" si="3"/>
        <v>-3.125E-2</v>
      </c>
      <c r="P98" s="115" t="s">
        <v>346</v>
      </c>
      <c r="Q98" s="91" t="s">
        <v>347</v>
      </c>
      <c r="R98" s="89">
        <v>165</v>
      </c>
    </row>
    <row r="99" spans="1:18" x14ac:dyDescent="0.25">
      <c r="A99" s="102" t="s">
        <v>348</v>
      </c>
      <c r="B99" s="91" t="s">
        <v>349</v>
      </c>
      <c r="C99" s="119">
        <v>122</v>
      </c>
      <c r="D99" s="89">
        <v>123</v>
      </c>
      <c r="E99" s="89">
        <v>124</v>
      </c>
      <c r="F99" s="89">
        <v>129</v>
      </c>
      <c r="G99" s="89">
        <v>137</v>
      </c>
      <c r="H99" s="89">
        <v>136</v>
      </c>
      <c r="I99" s="89">
        <v>137</v>
      </c>
      <c r="J99" s="89">
        <v>140</v>
      </c>
      <c r="K99" s="89">
        <v>143</v>
      </c>
      <c r="L99" s="89">
        <v>148</v>
      </c>
      <c r="M99" s="131">
        <f t="shared" si="2"/>
        <v>-5</v>
      </c>
      <c r="N99" s="180">
        <f t="shared" si="3"/>
        <v>-3.4965034965034968E-2</v>
      </c>
      <c r="P99" s="102" t="s">
        <v>348</v>
      </c>
      <c r="Q99" s="91" t="s">
        <v>349</v>
      </c>
      <c r="R99" s="89">
        <v>148</v>
      </c>
    </row>
    <row r="100" spans="1:18" x14ac:dyDescent="0.25">
      <c r="A100" s="98" t="s">
        <v>348</v>
      </c>
      <c r="B100" s="91" t="s">
        <v>350</v>
      </c>
      <c r="C100" s="119">
        <v>50</v>
      </c>
      <c r="D100" s="89">
        <v>48</v>
      </c>
      <c r="E100" s="89">
        <v>48</v>
      </c>
      <c r="F100" s="89">
        <v>51</v>
      </c>
      <c r="G100" s="89">
        <v>53</v>
      </c>
      <c r="H100" s="89">
        <v>53</v>
      </c>
      <c r="I100" s="89">
        <v>52</v>
      </c>
      <c r="J100" s="119">
        <v>30</v>
      </c>
      <c r="K100" s="89">
        <v>31</v>
      </c>
      <c r="L100" s="89">
        <v>30</v>
      </c>
      <c r="M100" s="131">
        <f t="shared" si="2"/>
        <v>1</v>
      </c>
      <c r="N100" s="180">
        <f t="shared" si="3"/>
        <v>3.2258064516129031E-2</v>
      </c>
      <c r="P100" s="98" t="s">
        <v>348</v>
      </c>
      <c r="Q100" s="91" t="s">
        <v>350</v>
      </c>
      <c r="R100" s="89">
        <v>30</v>
      </c>
    </row>
    <row r="101" spans="1:18" x14ac:dyDescent="0.25">
      <c r="A101" s="95" t="s">
        <v>115</v>
      </c>
      <c r="B101" s="91" t="s">
        <v>116</v>
      </c>
      <c r="C101" s="89">
        <v>76</v>
      </c>
      <c r="D101" s="119">
        <v>76</v>
      </c>
      <c r="E101" s="119">
        <v>75</v>
      </c>
      <c r="F101" s="89">
        <v>78</v>
      </c>
      <c r="G101" s="119">
        <v>81</v>
      </c>
      <c r="H101" s="89">
        <v>79</v>
      </c>
      <c r="I101" s="89">
        <v>79</v>
      </c>
      <c r="J101" s="89">
        <v>82</v>
      </c>
      <c r="K101" s="119">
        <v>83</v>
      </c>
      <c r="L101" s="89">
        <v>86</v>
      </c>
      <c r="M101" s="131">
        <f t="shared" si="2"/>
        <v>-3</v>
      </c>
      <c r="N101" s="180">
        <f t="shared" si="3"/>
        <v>-3.614457831325301E-2</v>
      </c>
      <c r="P101" s="95" t="s">
        <v>115</v>
      </c>
      <c r="Q101" s="91" t="s">
        <v>116</v>
      </c>
      <c r="R101" s="89">
        <v>86</v>
      </c>
    </row>
    <row r="102" spans="1:18" x14ac:dyDescent="0.25">
      <c r="A102" s="95" t="s">
        <v>119</v>
      </c>
      <c r="B102" s="91" t="s">
        <v>120</v>
      </c>
      <c r="C102" s="89">
        <v>16</v>
      </c>
      <c r="D102" s="119">
        <v>4</v>
      </c>
      <c r="E102" s="89">
        <v>4</v>
      </c>
      <c r="F102" s="89">
        <v>5</v>
      </c>
      <c r="G102" s="89">
        <v>4</v>
      </c>
      <c r="H102" s="89">
        <v>3</v>
      </c>
      <c r="I102" s="89">
        <v>3</v>
      </c>
      <c r="J102" s="89">
        <v>3</v>
      </c>
      <c r="K102" s="89">
        <v>3</v>
      </c>
      <c r="L102" s="89">
        <v>3</v>
      </c>
      <c r="M102" s="131">
        <f t="shared" si="2"/>
        <v>0</v>
      </c>
      <c r="N102" s="180">
        <f t="shared" si="3"/>
        <v>0</v>
      </c>
      <c r="P102" s="95" t="s">
        <v>119</v>
      </c>
      <c r="Q102" s="91" t="s">
        <v>120</v>
      </c>
      <c r="R102" s="89">
        <v>3</v>
      </c>
    </row>
    <row r="103" spans="1:18" x14ac:dyDescent="0.25">
      <c r="A103" s="105" t="s">
        <v>121</v>
      </c>
      <c r="B103" s="91" t="s">
        <v>122</v>
      </c>
      <c r="C103" s="89">
        <v>48</v>
      </c>
      <c r="D103" s="89">
        <v>46</v>
      </c>
      <c r="E103" s="89">
        <v>46</v>
      </c>
      <c r="F103" s="89">
        <v>49</v>
      </c>
      <c r="G103" s="89">
        <v>49</v>
      </c>
      <c r="H103" s="89">
        <v>49</v>
      </c>
      <c r="I103" s="89">
        <v>48</v>
      </c>
      <c r="J103" s="89">
        <v>53</v>
      </c>
      <c r="K103" s="89">
        <v>55</v>
      </c>
      <c r="L103" s="89">
        <v>57</v>
      </c>
      <c r="M103" s="131">
        <f t="shared" si="2"/>
        <v>-2</v>
      </c>
      <c r="N103" s="180">
        <f t="shared" si="3"/>
        <v>-3.6363636363636362E-2</v>
      </c>
      <c r="P103" s="105" t="s">
        <v>121</v>
      </c>
      <c r="Q103" s="91" t="s">
        <v>122</v>
      </c>
      <c r="R103" s="89">
        <v>57</v>
      </c>
    </row>
    <row r="104" spans="1:18" x14ac:dyDescent="0.25">
      <c r="A104" s="90" t="s">
        <v>123</v>
      </c>
      <c r="B104" s="91" t="s">
        <v>124</v>
      </c>
      <c r="C104" s="118">
        <v>1</v>
      </c>
      <c r="D104" s="6">
        <v>1</v>
      </c>
      <c r="E104" s="89">
        <v>1</v>
      </c>
      <c r="F104" s="118">
        <v>1</v>
      </c>
      <c r="G104" s="118">
        <v>1</v>
      </c>
      <c r="H104" s="89">
        <v>1</v>
      </c>
      <c r="I104" s="89">
        <v>1</v>
      </c>
      <c r="J104" s="89">
        <v>1</v>
      </c>
      <c r="K104" s="89">
        <v>1</v>
      </c>
      <c r="L104" s="89">
        <v>1</v>
      </c>
      <c r="M104" s="131">
        <f t="shared" si="2"/>
        <v>0</v>
      </c>
      <c r="N104" s="180">
        <f t="shared" si="3"/>
        <v>0</v>
      </c>
      <c r="P104" s="90" t="s">
        <v>123</v>
      </c>
      <c r="Q104" s="91" t="s">
        <v>124</v>
      </c>
      <c r="R104" s="89">
        <v>1</v>
      </c>
    </row>
    <row r="105" spans="1:18" x14ac:dyDescent="0.25">
      <c r="A105" s="105" t="s">
        <v>319</v>
      </c>
      <c r="B105" s="91" t="s">
        <v>320</v>
      </c>
      <c r="C105" s="89">
        <v>15</v>
      </c>
      <c r="D105" s="89">
        <v>14</v>
      </c>
      <c r="E105" s="89">
        <v>15</v>
      </c>
      <c r="F105" s="89">
        <v>18</v>
      </c>
      <c r="G105" s="89">
        <v>15</v>
      </c>
      <c r="H105" s="89">
        <v>16</v>
      </c>
      <c r="I105" s="89">
        <v>17</v>
      </c>
      <c r="J105" s="89">
        <v>18</v>
      </c>
      <c r="K105" s="89">
        <v>18</v>
      </c>
      <c r="L105" s="89">
        <v>16</v>
      </c>
      <c r="M105" s="131">
        <f t="shared" si="2"/>
        <v>2</v>
      </c>
      <c r="N105" s="180">
        <f t="shared" si="3"/>
        <v>0.1111111111111111</v>
      </c>
      <c r="P105" s="105" t="s">
        <v>319</v>
      </c>
      <c r="Q105" s="91" t="s">
        <v>320</v>
      </c>
      <c r="R105" s="89">
        <v>16</v>
      </c>
    </row>
    <row r="106" spans="1:18" x14ac:dyDescent="0.25">
      <c r="A106" s="16" t="s">
        <v>456</v>
      </c>
      <c r="B106" s="91" t="s">
        <v>457</v>
      </c>
      <c r="C106" s="89"/>
      <c r="D106" s="89"/>
      <c r="E106" s="89"/>
      <c r="F106" s="89"/>
      <c r="G106" s="89"/>
      <c r="H106" s="89"/>
      <c r="I106" s="89"/>
      <c r="J106" s="119">
        <v>163</v>
      </c>
      <c r="K106" s="89">
        <v>166</v>
      </c>
      <c r="L106" s="89">
        <v>172</v>
      </c>
      <c r="M106" s="131">
        <f t="shared" si="2"/>
        <v>-6</v>
      </c>
      <c r="N106" s="180">
        <f t="shared" si="3"/>
        <v>-3.614457831325301E-2</v>
      </c>
      <c r="O106" s="81"/>
      <c r="P106" s="16" t="s">
        <v>456</v>
      </c>
      <c r="Q106" s="91" t="s">
        <v>457</v>
      </c>
      <c r="R106" s="89">
        <v>172</v>
      </c>
    </row>
    <row r="107" spans="1:18" x14ac:dyDescent="0.25">
      <c r="A107" s="95" t="s">
        <v>125</v>
      </c>
      <c r="B107" s="96" t="s">
        <v>126</v>
      </c>
      <c r="C107" s="89">
        <v>157</v>
      </c>
      <c r="D107" s="89">
        <v>157</v>
      </c>
      <c r="E107" s="6">
        <v>156</v>
      </c>
      <c r="F107" s="89">
        <v>164</v>
      </c>
      <c r="G107" s="89">
        <v>169</v>
      </c>
      <c r="H107" s="89">
        <v>169</v>
      </c>
      <c r="I107" s="89">
        <v>170</v>
      </c>
      <c r="J107" s="89">
        <v>174</v>
      </c>
      <c r="K107" s="89">
        <v>179</v>
      </c>
      <c r="L107" s="89">
        <v>184</v>
      </c>
      <c r="M107" s="131">
        <f t="shared" si="2"/>
        <v>-5</v>
      </c>
      <c r="N107" s="180">
        <f t="shared" si="3"/>
        <v>-2.7932960893854747E-2</v>
      </c>
      <c r="P107" s="95" t="s">
        <v>125</v>
      </c>
      <c r="Q107" s="96" t="s">
        <v>126</v>
      </c>
      <c r="R107" s="89">
        <v>184</v>
      </c>
    </row>
    <row r="108" spans="1:18" x14ac:dyDescent="0.25">
      <c r="A108" s="105" t="s">
        <v>125</v>
      </c>
      <c r="B108" s="96" t="s">
        <v>409</v>
      </c>
      <c r="C108" s="89"/>
      <c r="D108" s="89"/>
      <c r="E108" s="6"/>
      <c r="F108" s="89"/>
      <c r="G108" s="119">
        <v>28</v>
      </c>
      <c r="H108" s="89">
        <v>28</v>
      </c>
      <c r="I108" s="119">
        <v>106</v>
      </c>
      <c r="J108" s="119">
        <v>138</v>
      </c>
      <c r="K108" s="89">
        <v>141</v>
      </c>
      <c r="L108" s="89">
        <v>146</v>
      </c>
      <c r="M108" s="131">
        <f t="shared" si="2"/>
        <v>-5</v>
      </c>
      <c r="N108" s="180">
        <f t="shared" si="3"/>
        <v>-3.5460992907801421E-2</v>
      </c>
      <c r="O108" s="81"/>
      <c r="P108" s="105" t="s">
        <v>125</v>
      </c>
      <c r="Q108" s="96" t="s">
        <v>409</v>
      </c>
      <c r="R108" s="89">
        <v>146</v>
      </c>
    </row>
    <row r="109" spans="1:18" x14ac:dyDescent="0.25">
      <c r="A109" s="98" t="s">
        <v>127</v>
      </c>
      <c r="B109" s="91" t="s">
        <v>128</v>
      </c>
      <c r="C109" s="89">
        <v>19</v>
      </c>
      <c r="D109" s="89">
        <v>19</v>
      </c>
      <c r="E109" s="119">
        <v>13</v>
      </c>
      <c r="F109" s="89">
        <v>16</v>
      </c>
      <c r="G109" s="89">
        <v>13</v>
      </c>
      <c r="H109" s="89">
        <v>14</v>
      </c>
      <c r="I109" s="89">
        <v>15</v>
      </c>
      <c r="J109" s="89">
        <v>16</v>
      </c>
      <c r="K109" s="89">
        <v>16</v>
      </c>
      <c r="L109" s="89">
        <v>17</v>
      </c>
      <c r="M109" s="131">
        <f t="shared" si="2"/>
        <v>-1</v>
      </c>
      <c r="N109" s="180">
        <f t="shared" si="3"/>
        <v>-6.25E-2</v>
      </c>
      <c r="P109" s="98" t="s">
        <v>127</v>
      </c>
      <c r="Q109" s="91" t="s">
        <v>128</v>
      </c>
      <c r="R109" s="89">
        <v>17</v>
      </c>
    </row>
    <row r="110" spans="1:18" x14ac:dyDescent="0.25">
      <c r="A110" s="98" t="s">
        <v>129</v>
      </c>
      <c r="B110" s="96" t="s">
        <v>130</v>
      </c>
      <c r="C110" s="89">
        <v>113</v>
      </c>
      <c r="D110" s="89">
        <v>116</v>
      </c>
      <c r="E110" s="89">
        <v>115</v>
      </c>
      <c r="F110" s="89">
        <v>120</v>
      </c>
      <c r="G110" s="89">
        <v>128</v>
      </c>
      <c r="H110" s="89">
        <v>127</v>
      </c>
      <c r="I110" s="89">
        <v>128</v>
      </c>
      <c r="J110" s="89">
        <v>130</v>
      </c>
      <c r="K110" s="89">
        <v>131</v>
      </c>
      <c r="L110" s="89">
        <v>134</v>
      </c>
      <c r="M110" s="131">
        <f t="shared" si="2"/>
        <v>-3</v>
      </c>
      <c r="N110" s="180">
        <f t="shared" si="3"/>
        <v>-2.2900763358778626E-2</v>
      </c>
      <c r="P110" s="98" t="s">
        <v>129</v>
      </c>
      <c r="Q110" s="96" t="s">
        <v>130</v>
      </c>
      <c r="R110" s="89">
        <v>134</v>
      </c>
    </row>
    <row r="111" spans="1:18" x14ac:dyDescent="0.25">
      <c r="A111" s="97" t="s">
        <v>132</v>
      </c>
      <c r="B111" s="91" t="s">
        <v>133</v>
      </c>
      <c r="C111" s="89">
        <v>100</v>
      </c>
      <c r="D111" s="89">
        <v>103</v>
      </c>
      <c r="E111" s="89">
        <v>105</v>
      </c>
      <c r="F111" s="89">
        <v>110</v>
      </c>
      <c r="G111" s="119">
        <v>98</v>
      </c>
      <c r="H111" s="89">
        <v>98</v>
      </c>
      <c r="I111" s="89">
        <v>97</v>
      </c>
      <c r="J111" s="89">
        <v>100</v>
      </c>
      <c r="K111" s="119">
        <v>49</v>
      </c>
      <c r="L111" s="89">
        <v>47</v>
      </c>
      <c r="M111" s="131">
        <f t="shared" si="2"/>
        <v>2</v>
      </c>
      <c r="N111" s="180">
        <f t="shared" si="3"/>
        <v>4.0816326530612242E-2</v>
      </c>
      <c r="P111" s="97" t="s">
        <v>132</v>
      </c>
      <c r="Q111" s="91" t="s">
        <v>133</v>
      </c>
      <c r="R111" s="89">
        <v>47</v>
      </c>
    </row>
    <row r="112" spans="1:18" x14ac:dyDescent="0.25">
      <c r="A112" s="109" t="s">
        <v>132</v>
      </c>
      <c r="B112" s="91" t="s">
        <v>321</v>
      </c>
      <c r="C112" s="89">
        <v>152</v>
      </c>
      <c r="D112" s="89">
        <v>152</v>
      </c>
      <c r="E112" s="119">
        <v>135</v>
      </c>
      <c r="F112" s="89">
        <v>143</v>
      </c>
      <c r="G112" s="89">
        <v>149</v>
      </c>
      <c r="H112" s="89">
        <v>149</v>
      </c>
      <c r="I112" s="89">
        <v>150</v>
      </c>
      <c r="J112" s="89">
        <v>153</v>
      </c>
      <c r="K112" s="89">
        <v>156</v>
      </c>
      <c r="L112" s="89">
        <v>159</v>
      </c>
      <c r="M112" s="131">
        <f t="shared" si="2"/>
        <v>-3</v>
      </c>
      <c r="N112" s="180">
        <f t="shared" si="3"/>
        <v>-1.9230769230769232E-2</v>
      </c>
      <c r="P112" s="109" t="s">
        <v>132</v>
      </c>
      <c r="Q112" s="91" t="s">
        <v>321</v>
      </c>
      <c r="R112" s="89">
        <v>159</v>
      </c>
    </row>
    <row r="113" spans="1:18" s="81" customFormat="1" x14ac:dyDescent="0.25">
      <c r="A113" s="323" t="s">
        <v>132</v>
      </c>
      <c r="B113" s="91" t="s">
        <v>114</v>
      </c>
      <c r="C113" s="89">
        <v>110</v>
      </c>
      <c r="D113" s="89">
        <v>113</v>
      </c>
      <c r="E113" s="89">
        <v>112</v>
      </c>
      <c r="F113" s="89">
        <v>117</v>
      </c>
      <c r="G113" s="89">
        <v>125</v>
      </c>
      <c r="H113" s="89">
        <v>123</v>
      </c>
      <c r="I113" s="89">
        <v>124</v>
      </c>
      <c r="J113" s="89">
        <v>126</v>
      </c>
      <c r="K113" s="89">
        <v>127</v>
      </c>
      <c r="L113" s="89">
        <v>130</v>
      </c>
      <c r="M113" s="131">
        <f t="shared" si="2"/>
        <v>-3</v>
      </c>
      <c r="N113" s="180">
        <f t="shared" si="3"/>
        <v>-2.3622047244094488E-2</v>
      </c>
      <c r="O113"/>
      <c r="P113" s="323" t="s">
        <v>132</v>
      </c>
      <c r="Q113" s="91" t="s">
        <v>114</v>
      </c>
      <c r="R113" s="89">
        <v>130</v>
      </c>
    </row>
    <row r="114" spans="1:18" s="81" customFormat="1" x14ac:dyDescent="0.25">
      <c r="A114" s="102" t="s">
        <v>458</v>
      </c>
      <c r="B114" s="91" t="s">
        <v>459</v>
      </c>
      <c r="C114" s="89"/>
      <c r="D114" s="89"/>
      <c r="E114" s="89"/>
      <c r="F114" s="89"/>
      <c r="G114" s="89"/>
      <c r="H114" s="89"/>
      <c r="I114" s="89"/>
      <c r="J114" s="119">
        <v>30</v>
      </c>
      <c r="K114" s="119">
        <v>25</v>
      </c>
      <c r="L114" s="119">
        <v>45</v>
      </c>
      <c r="M114" s="62">
        <f t="shared" si="2"/>
        <v>-20</v>
      </c>
      <c r="N114" s="252">
        <f t="shared" si="3"/>
        <v>-0.8</v>
      </c>
      <c r="P114" s="102" t="s">
        <v>458</v>
      </c>
      <c r="Q114" s="91" t="s">
        <v>459</v>
      </c>
      <c r="R114" s="119">
        <v>45</v>
      </c>
    </row>
    <row r="115" spans="1:18" s="81" customFormat="1" x14ac:dyDescent="0.25">
      <c r="A115" s="95" t="s">
        <v>134</v>
      </c>
      <c r="B115" s="96" t="s">
        <v>135</v>
      </c>
      <c r="C115" s="119">
        <v>153</v>
      </c>
      <c r="D115" s="89">
        <v>153</v>
      </c>
      <c r="E115" s="89">
        <v>152</v>
      </c>
      <c r="F115" s="89">
        <v>160</v>
      </c>
      <c r="G115" s="89">
        <v>164</v>
      </c>
      <c r="H115" s="89">
        <v>164</v>
      </c>
      <c r="I115" s="89">
        <v>166</v>
      </c>
      <c r="J115" s="118">
        <v>168</v>
      </c>
      <c r="K115" s="89">
        <v>173</v>
      </c>
      <c r="L115" s="89">
        <v>179</v>
      </c>
      <c r="M115" s="131">
        <f t="shared" si="2"/>
        <v>-6</v>
      </c>
      <c r="N115" s="180">
        <f t="shared" si="3"/>
        <v>-3.4682080924855488E-2</v>
      </c>
      <c r="O115"/>
      <c r="P115" s="95" t="s">
        <v>134</v>
      </c>
      <c r="Q115" s="96" t="s">
        <v>135</v>
      </c>
      <c r="R115" s="89">
        <v>179</v>
      </c>
    </row>
    <row r="116" spans="1:18" s="81" customFormat="1" x14ac:dyDescent="0.25">
      <c r="A116" s="98" t="s">
        <v>136</v>
      </c>
      <c r="B116" s="91" t="s">
        <v>58</v>
      </c>
      <c r="C116" s="119">
        <v>56</v>
      </c>
      <c r="D116" s="89">
        <v>55</v>
      </c>
      <c r="E116" s="89">
        <v>53</v>
      </c>
      <c r="F116" s="119">
        <v>55</v>
      </c>
      <c r="G116" s="119">
        <v>51</v>
      </c>
      <c r="H116" s="119">
        <v>51</v>
      </c>
      <c r="I116" s="89">
        <v>50</v>
      </c>
      <c r="J116" s="89">
        <v>55</v>
      </c>
      <c r="K116" s="119">
        <v>50</v>
      </c>
      <c r="L116" s="89">
        <v>48</v>
      </c>
      <c r="M116" s="131">
        <f t="shared" si="2"/>
        <v>2</v>
      </c>
      <c r="N116" s="180">
        <f t="shared" si="3"/>
        <v>0.04</v>
      </c>
      <c r="O116"/>
      <c r="P116" s="98" t="s">
        <v>136</v>
      </c>
      <c r="Q116" s="91" t="s">
        <v>58</v>
      </c>
      <c r="R116" s="89">
        <v>48</v>
      </c>
    </row>
    <row r="117" spans="1:18" s="81" customFormat="1" x14ac:dyDescent="0.25">
      <c r="A117" s="105" t="s">
        <v>389</v>
      </c>
      <c r="B117" s="91" t="s">
        <v>390</v>
      </c>
      <c r="C117" s="118"/>
      <c r="D117" s="89"/>
      <c r="E117" s="89"/>
      <c r="F117" s="119">
        <v>139</v>
      </c>
      <c r="G117" s="119">
        <v>108</v>
      </c>
      <c r="H117" s="89">
        <v>107</v>
      </c>
      <c r="I117" s="89">
        <v>106</v>
      </c>
      <c r="J117" s="89">
        <v>110</v>
      </c>
      <c r="K117" s="89">
        <v>111</v>
      </c>
      <c r="L117" s="89">
        <v>114</v>
      </c>
      <c r="M117" s="131">
        <f t="shared" si="2"/>
        <v>-3</v>
      </c>
      <c r="N117" s="180">
        <f t="shared" si="3"/>
        <v>-2.7027027027027029E-2</v>
      </c>
      <c r="O117"/>
      <c r="P117" s="105" t="s">
        <v>389</v>
      </c>
      <c r="Q117" s="91" t="s">
        <v>390</v>
      </c>
      <c r="R117" s="89">
        <v>114</v>
      </c>
    </row>
    <row r="118" spans="1:18" x14ac:dyDescent="0.25">
      <c r="A118" s="101" t="s">
        <v>137</v>
      </c>
      <c r="B118" s="91" t="s">
        <v>138</v>
      </c>
      <c r="C118" s="89">
        <v>149</v>
      </c>
      <c r="D118" s="89">
        <v>148</v>
      </c>
      <c r="E118" s="89">
        <v>148</v>
      </c>
      <c r="F118" s="89">
        <v>156</v>
      </c>
      <c r="G118" s="89">
        <v>161</v>
      </c>
      <c r="H118" s="89">
        <v>161</v>
      </c>
      <c r="I118" s="89">
        <v>163</v>
      </c>
      <c r="J118" s="89">
        <v>165</v>
      </c>
      <c r="K118" s="89">
        <v>170</v>
      </c>
      <c r="L118" s="89">
        <v>176</v>
      </c>
      <c r="M118" s="131">
        <f t="shared" si="2"/>
        <v>-6</v>
      </c>
      <c r="N118" s="180">
        <f t="shared" si="3"/>
        <v>-3.5294117647058823E-2</v>
      </c>
      <c r="P118" s="101" t="s">
        <v>137</v>
      </c>
      <c r="Q118" s="91" t="s">
        <v>138</v>
      </c>
      <c r="R118" s="89">
        <v>176</v>
      </c>
    </row>
    <row r="119" spans="1:18" x14ac:dyDescent="0.25">
      <c r="A119" s="101" t="s">
        <v>139</v>
      </c>
      <c r="B119" s="91" t="s">
        <v>98</v>
      </c>
      <c r="C119" s="89">
        <v>78</v>
      </c>
      <c r="D119" s="89">
        <v>76</v>
      </c>
      <c r="E119" s="89">
        <v>76</v>
      </c>
      <c r="F119" s="89">
        <v>80</v>
      </c>
      <c r="G119" s="89">
        <v>82</v>
      </c>
      <c r="H119" s="89">
        <v>80</v>
      </c>
      <c r="I119" s="89">
        <v>80</v>
      </c>
      <c r="J119" s="89">
        <v>83</v>
      </c>
      <c r="K119" s="89">
        <v>85</v>
      </c>
      <c r="L119" s="89">
        <v>88</v>
      </c>
      <c r="M119" s="131">
        <f t="shared" si="2"/>
        <v>-3</v>
      </c>
      <c r="N119" s="180">
        <f t="shared" si="3"/>
        <v>-3.5294117647058823E-2</v>
      </c>
      <c r="P119" s="101" t="s">
        <v>139</v>
      </c>
      <c r="Q119" s="91" t="s">
        <v>98</v>
      </c>
      <c r="R119" s="89">
        <v>88</v>
      </c>
    </row>
    <row r="120" spans="1:18" x14ac:dyDescent="0.25">
      <c r="A120" s="105" t="s">
        <v>351</v>
      </c>
      <c r="B120" s="91" t="s">
        <v>352</v>
      </c>
      <c r="C120" s="119">
        <v>78</v>
      </c>
      <c r="D120" s="89">
        <v>76</v>
      </c>
      <c r="E120" s="89">
        <v>76</v>
      </c>
      <c r="F120" s="89">
        <v>80</v>
      </c>
      <c r="G120" s="89">
        <v>82</v>
      </c>
      <c r="H120" s="89">
        <v>80</v>
      </c>
      <c r="I120" s="119">
        <v>80</v>
      </c>
      <c r="J120" s="89">
        <v>83</v>
      </c>
      <c r="K120" s="89">
        <v>85</v>
      </c>
      <c r="L120" s="89">
        <v>88</v>
      </c>
      <c r="M120" s="131">
        <f t="shared" si="2"/>
        <v>-3</v>
      </c>
      <c r="N120" s="180">
        <f t="shared" si="3"/>
        <v>-3.5294117647058823E-2</v>
      </c>
      <c r="P120" s="105" t="s">
        <v>351</v>
      </c>
      <c r="Q120" s="91" t="s">
        <v>352</v>
      </c>
      <c r="R120" s="89">
        <v>88</v>
      </c>
    </row>
    <row r="121" spans="1:18" ht="15.75" thickBot="1" x14ac:dyDescent="0.3">
      <c r="A121" s="90" t="s">
        <v>140</v>
      </c>
      <c r="B121" s="91" t="s">
        <v>141</v>
      </c>
      <c r="C121" s="89">
        <v>113</v>
      </c>
      <c r="D121" s="89">
        <v>116</v>
      </c>
      <c r="E121" s="89">
        <v>115</v>
      </c>
      <c r="F121" s="89">
        <v>120</v>
      </c>
      <c r="G121" s="89">
        <v>128</v>
      </c>
      <c r="H121" s="89">
        <v>127</v>
      </c>
      <c r="I121" s="89">
        <v>128</v>
      </c>
      <c r="J121" s="89">
        <v>130</v>
      </c>
      <c r="K121" s="89">
        <v>131</v>
      </c>
      <c r="L121" s="89">
        <v>134</v>
      </c>
      <c r="M121" s="131">
        <f t="shared" si="2"/>
        <v>-3</v>
      </c>
      <c r="N121" s="180">
        <f t="shared" si="3"/>
        <v>-2.2900763358778626E-2</v>
      </c>
      <c r="O121" s="81"/>
      <c r="P121" s="90" t="s">
        <v>140</v>
      </c>
      <c r="Q121" s="91" t="s">
        <v>141</v>
      </c>
      <c r="R121" s="89">
        <v>134</v>
      </c>
    </row>
    <row r="122" spans="1:18" x14ac:dyDescent="0.25">
      <c r="A122" s="276" t="s">
        <v>490</v>
      </c>
      <c r="B122" s="276"/>
      <c r="C122" s="136" t="s">
        <v>311</v>
      </c>
      <c r="D122" s="49" t="s">
        <v>311</v>
      </c>
      <c r="E122" s="49" t="s">
        <v>311</v>
      </c>
      <c r="F122" s="233" t="s">
        <v>311</v>
      </c>
      <c r="G122" s="136" t="s">
        <v>311</v>
      </c>
      <c r="H122" s="233" t="s">
        <v>311</v>
      </c>
      <c r="I122" s="336" t="s">
        <v>311</v>
      </c>
      <c r="J122" s="136" t="s">
        <v>311</v>
      </c>
      <c r="K122" s="136" t="s">
        <v>311</v>
      </c>
      <c r="L122" s="136" t="s">
        <v>311</v>
      </c>
      <c r="M122" s="136" t="s">
        <v>305</v>
      </c>
      <c r="N122" s="136" t="s">
        <v>403</v>
      </c>
      <c r="P122" s="276" t="s">
        <v>490</v>
      </c>
      <c r="Q122" s="276"/>
      <c r="R122" s="136" t="s">
        <v>311</v>
      </c>
    </row>
    <row r="123" spans="1:18" x14ac:dyDescent="0.25">
      <c r="A123" s="295" t="s">
        <v>361</v>
      </c>
      <c r="B123" s="276"/>
      <c r="C123" s="137" t="s">
        <v>312</v>
      </c>
      <c r="D123" s="87" t="s">
        <v>312</v>
      </c>
      <c r="E123" s="87" t="s">
        <v>312</v>
      </c>
      <c r="F123" s="20" t="s">
        <v>312</v>
      </c>
      <c r="G123" s="137" t="s">
        <v>312</v>
      </c>
      <c r="H123" s="20" t="s">
        <v>312</v>
      </c>
      <c r="I123" s="137" t="s">
        <v>312</v>
      </c>
      <c r="J123" s="137" t="s">
        <v>312</v>
      </c>
      <c r="K123" s="137" t="s">
        <v>312</v>
      </c>
      <c r="L123" s="137" t="s">
        <v>312</v>
      </c>
      <c r="M123" s="137" t="s">
        <v>402</v>
      </c>
      <c r="N123" s="137" t="s">
        <v>402</v>
      </c>
      <c r="O123" s="81"/>
      <c r="P123" s="295" t="s">
        <v>361</v>
      </c>
      <c r="Q123" s="276"/>
      <c r="R123" s="137" t="s">
        <v>312</v>
      </c>
    </row>
    <row r="124" spans="1:18" x14ac:dyDescent="0.25">
      <c r="A124" s="276" t="s">
        <v>483</v>
      </c>
      <c r="B124" s="276"/>
      <c r="C124" s="137" t="s">
        <v>307</v>
      </c>
      <c r="D124" s="87" t="s">
        <v>307</v>
      </c>
      <c r="E124" s="87" t="s">
        <v>307</v>
      </c>
      <c r="F124" s="20" t="s">
        <v>307</v>
      </c>
      <c r="G124" s="137" t="s">
        <v>307</v>
      </c>
      <c r="H124" s="20" t="s">
        <v>307</v>
      </c>
      <c r="I124" s="137" t="s">
        <v>307</v>
      </c>
      <c r="J124" s="137" t="s">
        <v>307</v>
      </c>
      <c r="K124" s="137" t="s">
        <v>307</v>
      </c>
      <c r="L124" s="137" t="s">
        <v>307</v>
      </c>
      <c r="M124" s="137" t="s">
        <v>306</v>
      </c>
      <c r="N124" s="137" t="s">
        <v>306</v>
      </c>
      <c r="O124" s="81"/>
      <c r="P124" s="276" t="s">
        <v>483</v>
      </c>
      <c r="Q124" s="276"/>
      <c r="R124" s="137" t="s">
        <v>307</v>
      </c>
    </row>
    <row r="125" spans="1:18" x14ac:dyDescent="0.25">
      <c r="A125" s="276" t="s">
        <v>484</v>
      </c>
      <c r="B125" s="276"/>
      <c r="C125" s="137" t="s">
        <v>306</v>
      </c>
      <c r="D125" s="87" t="s">
        <v>306</v>
      </c>
      <c r="E125" s="87" t="s">
        <v>306</v>
      </c>
      <c r="F125" s="20" t="s">
        <v>306</v>
      </c>
      <c r="G125" s="137" t="s">
        <v>306</v>
      </c>
      <c r="H125" s="20" t="s">
        <v>306</v>
      </c>
      <c r="I125" s="137" t="s">
        <v>306</v>
      </c>
      <c r="J125" s="137" t="s">
        <v>306</v>
      </c>
      <c r="K125" s="137" t="s">
        <v>306</v>
      </c>
      <c r="L125" s="137" t="s">
        <v>306</v>
      </c>
      <c r="M125" s="275">
        <v>42815</v>
      </c>
      <c r="N125" s="275">
        <v>42815</v>
      </c>
      <c r="O125" s="81"/>
      <c r="P125" s="276"/>
      <c r="Q125" s="276"/>
      <c r="R125" s="137" t="s">
        <v>306</v>
      </c>
    </row>
    <row r="126" spans="1:18" ht="15.75" thickBot="1" x14ac:dyDescent="0.3">
      <c r="A126" s="263" t="s">
        <v>11</v>
      </c>
      <c r="B126" s="267" t="s">
        <v>12</v>
      </c>
      <c r="C126" s="271">
        <v>42562</v>
      </c>
      <c r="D126" s="272">
        <v>42602</v>
      </c>
      <c r="E126" s="273">
        <v>42646</v>
      </c>
      <c r="F126" s="274">
        <v>42679</v>
      </c>
      <c r="G126" s="271">
        <v>42710</v>
      </c>
      <c r="H126" s="274">
        <v>42741</v>
      </c>
      <c r="I126" s="271">
        <v>42763</v>
      </c>
      <c r="J126" s="271">
        <v>42798</v>
      </c>
      <c r="K126" s="271">
        <v>42815</v>
      </c>
      <c r="L126" s="271">
        <v>42833</v>
      </c>
      <c r="M126" s="271">
        <v>42833</v>
      </c>
      <c r="N126" s="271">
        <v>42833</v>
      </c>
      <c r="O126" s="81"/>
      <c r="P126" s="263" t="s">
        <v>11</v>
      </c>
      <c r="Q126" s="267" t="s">
        <v>12</v>
      </c>
      <c r="R126" s="271">
        <v>42833</v>
      </c>
    </row>
    <row r="127" spans="1:18" x14ac:dyDescent="0.25">
      <c r="A127" s="94" t="s">
        <v>140</v>
      </c>
      <c r="B127" s="91" t="s">
        <v>143</v>
      </c>
      <c r="C127" s="89">
        <v>59</v>
      </c>
      <c r="D127" s="119">
        <v>54</v>
      </c>
      <c r="E127" s="119">
        <v>56</v>
      </c>
      <c r="F127" s="89">
        <v>60</v>
      </c>
      <c r="G127" s="119">
        <v>60</v>
      </c>
      <c r="H127" s="89">
        <v>58</v>
      </c>
      <c r="I127" s="89">
        <v>59</v>
      </c>
      <c r="J127" s="119">
        <v>72</v>
      </c>
      <c r="K127" s="89">
        <v>72</v>
      </c>
      <c r="L127" s="89">
        <v>78</v>
      </c>
      <c r="M127" s="131">
        <f t="shared" si="2"/>
        <v>-6</v>
      </c>
      <c r="N127" s="180">
        <f t="shared" si="3"/>
        <v>-8.3333333333333329E-2</v>
      </c>
      <c r="O127" s="81"/>
      <c r="P127" s="94" t="s">
        <v>140</v>
      </c>
      <c r="Q127" s="91" t="s">
        <v>143</v>
      </c>
      <c r="R127" s="89">
        <v>78</v>
      </c>
    </row>
    <row r="128" spans="1:18" x14ac:dyDescent="0.25">
      <c r="A128" s="95" t="s">
        <v>144</v>
      </c>
      <c r="B128" s="91" t="s">
        <v>145</v>
      </c>
      <c r="C128" s="89">
        <v>136</v>
      </c>
      <c r="D128" s="89">
        <v>136</v>
      </c>
      <c r="E128" s="89">
        <v>138</v>
      </c>
      <c r="F128" s="89">
        <v>146</v>
      </c>
      <c r="G128" s="89">
        <v>152</v>
      </c>
      <c r="H128" s="89">
        <v>152</v>
      </c>
      <c r="I128" s="89">
        <v>153</v>
      </c>
      <c r="J128" s="89">
        <v>157</v>
      </c>
      <c r="K128" s="89">
        <v>160</v>
      </c>
      <c r="L128" s="89">
        <v>165</v>
      </c>
      <c r="M128" s="131">
        <f t="shared" si="2"/>
        <v>-5</v>
      </c>
      <c r="N128" s="180">
        <f t="shared" si="3"/>
        <v>-3.125E-2</v>
      </c>
      <c r="P128" s="95" t="s">
        <v>144</v>
      </c>
      <c r="Q128" s="91" t="s">
        <v>145</v>
      </c>
      <c r="R128" s="89">
        <v>165</v>
      </c>
    </row>
    <row r="129" spans="1:18" x14ac:dyDescent="0.25">
      <c r="A129" s="95" t="s">
        <v>146</v>
      </c>
      <c r="B129" s="91" t="s">
        <v>147</v>
      </c>
      <c r="C129" s="89">
        <v>122</v>
      </c>
      <c r="D129" s="89">
        <v>123</v>
      </c>
      <c r="E129" s="89">
        <v>124</v>
      </c>
      <c r="F129" s="89">
        <v>129</v>
      </c>
      <c r="G129" s="89">
        <v>137</v>
      </c>
      <c r="H129" s="89">
        <v>136</v>
      </c>
      <c r="I129" s="89">
        <v>137</v>
      </c>
      <c r="J129" s="89">
        <v>140</v>
      </c>
      <c r="K129" s="89">
        <v>143</v>
      </c>
      <c r="L129" s="89">
        <v>149</v>
      </c>
      <c r="M129" s="131">
        <f t="shared" si="2"/>
        <v>-6</v>
      </c>
      <c r="N129" s="180">
        <f t="shared" si="3"/>
        <v>-4.195804195804196E-2</v>
      </c>
      <c r="P129" s="95" t="s">
        <v>146</v>
      </c>
      <c r="Q129" s="91" t="s">
        <v>147</v>
      </c>
      <c r="R129" s="89">
        <v>149</v>
      </c>
    </row>
    <row r="130" spans="1:18" x14ac:dyDescent="0.25">
      <c r="A130" s="95" t="s">
        <v>148</v>
      </c>
      <c r="B130" s="96" t="s">
        <v>149</v>
      </c>
      <c r="C130" s="89">
        <v>50</v>
      </c>
      <c r="D130" s="89">
        <v>48</v>
      </c>
      <c r="E130" s="89">
        <v>48</v>
      </c>
      <c r="F130" s="89">
        <v>51</v>
      </c>
      <c r="G130" s="89">
        <v>53</v>
      </c>
      <c r="H130" s="89">
        <v>53</v>
      </c>
      <c r="I130" s="89">
        <v>52</v>
      </c>
      <c r="J130" s="89">
        <v>57</v>
      </c>
      <c r="K130" s="89">
        <v>58</v>
      </c>
      <c r="L130" s="89">
        <v>60</v>
      </c>
      <c r="M130" s="131">
        <f t="shared" si="2"/>
        <v>-2</v>
      </c>
      <c r="N130" s="180">
        <f t="shared" si="3"/>
        <v>-3.4482758620689655E-2</v>
      </c>
      <c r="P130" s="95" t="s">
        <v>148</v>
      </c>
      <c r="Q130" s="96" t="s">
        <v>149</v>
      </c>
      <c r="R130" s="89">
        <v>60</v>
      </c>
    </row>
    <row r="131" spans="1:18" x14ac:dyDescent="0.25">
      <c r="A131" s="105" t="s">
        <v>148</v>
      </c>
      <c r="B131" s="96" t="s">
        <v>412</v>
      </c>
      <c r="C131" s="89"/>
      <c r="D131" s="89"/>
      <c r="E131" s="89"/>
      <c r="F131" s="89"/>
      <c r="G131" s="119">
        <v>165</v>
      </c>
      <c r="H131" s="89">
        <v>165</v>
      </c>
      <c r="I131" s="119">
        <v>162</v>
      </c>
      <c r="J131" s="119">
        <v>144</v>
      </c>
      <c r="K131" s="119">
        <v>148</v>
      </c>
      <c r="L131" s="119">
        <v>144</v>
      </c>
      <c r="M131" s="62">
        <f t="shared" si="2"/>
        <v>4</v>
      </c>
      <c r="N131" s="252">
        <f t="shared" si="3"/>
        <v>2.7027027027027029E-2</v>
      </c>
      <c r="P131" s="105" t="s">
        <v>148</v>
      </c>
      <c r="Q131" s="96" t="s">
        <v>412</v>
      </c>
      <c r="R131" s="119">
        <v>144</v>
      </c>
    </row>
    <row r="132" spans="1:18" x14ac:dyDescent="0.25">
      <c r="A132" s="90" t="s">
        <v>153</v>
      </c>
      <c r="B132" s="91" t="s">
        <v>154</v>
      </c>
      <c r="C132" s="118">
        <v>1</v>
      </c>
      <c r="D132" s="6">
        <v>1</v>
      </c>
      <c r="E132" s="89">
        <v>1</v>
      </c>
      <c r="F132" s="89">
        <v>1</v>
      </c>
      <c r="G132" s="118">
        <v>1</v>
      </c>
      <c r="H132" s="89">
        <v>1</v>
      </c>
      <c r="I132" s="89">
        <v>1</v>
      </c>
      <c r="J132" s="89">
        <v>1</v>
      </c>
      <c r="K132" s="89">
        <v>1</v>
      </c>
      <c r="L132" s="89">
        <v>1</v>
      </c>
      <c r="M132" s="131">
        <f t="shared" si="2"/>
        <v>0</v>
      </c>
      <c r="N132" s="180">
        <f t="shared" si="3"/>
        <v>0</v>
      </c>
      <c r="O132" s="81"/>
      <c r="P132" s="90" t="s">
        <v>153</v>
      </c>
      <c r="Q132" s="91" t="s">
        <v>154</v>
      </c>
      <c r="R132" s="89">
        <v>1</v>
      </c>
    </row>
    <row r="133" spans="1:18" x14ac:dyDescent="0.25">
      <c r="A133" s="109" t="s">
        <v>155</v>
      </c>
      <c r="B133" s="96" t="s">
        <v>156</v>
      </c>
      <c r="C133" s="89">
        <v>157</v>
      </c>
      <c r="D133" s="89">
        <v>157</v>
      </c>
      <c r="E133" s="89">
        <v>106</v>
      </c>
      <c r="F133" s="89">
        <v>112</v>
      </c>
      <c r="G133" s="89">
        <v>169</v>
      </c>
      <c r="H133" s="89">
        <v>169</v>
      </c>
      <c r="I133" s="89">
        <v>170</v>
      </c>
      <c r="J133" s="89">
        <v>174</v>
      </c>
      <c r="K133" s="89">
        <v>179</v>
      </c>
      <c r="L133" s="89">
        <v>184</v>
      </c>
      <c r="M133" s="131">
        <f t="shared" si="2"/>
        <v>-5</v>
      </c>
      <c r="N133" s="180">
        <f t="shared" si="3"/>
        <v>-2.7932960893854747E-2</v>
      </c>
      <c r="P133" s="109" t="s">
        <v>155</v>
      </c>
      <c r="Q133" s="96" t="s">
        <v>156</v>
      </c>
      <c r="R133" s="89">
        <v>184</v>
      </c>
    </row>
    <row r="134" spans="1:18" x14ac:dyDescent="0.25">
      <c r="A134" s="324" t="s">
        <v>353</v>
      </c>
      <c r="B134" s="91" t="s">
        <v>133</v>
      </c>
      <c r="C134" s="119">
        <v>1</v>
      </c>
      <c r="D134" s="89">
        <v>1</v>
      </c>
      <c r="E134" s="253">
        <v>1</v>
      </c>
      <c r="F134" s="253">
        <v>1</v>
      </c>
      <c r="G134" s="89">
        <v>1</v>
      </c>
      <c r="H134" s="89">
        <v>80</v>
      </c>
      <c r="I134" s="89">
        <v>80</v>
      </c>
      <c r="J134" s="89">
        <v>174</v>
      </c>
      <c r="K134" s="89">
        <v>179</v>
      </c>
      <c r="L134" s="89">
        <v>134</v>
      </c>
      <c r="M134" s="131">
        <f t="shared" si="2"/>
        <v>45</v>
      </c>
      <c r="N134" s="180">
        <f t="shared" si="3"/>
        <v>0.25139664804469275</v>
      </c>
      <c r="P134" s="324" t="s">
        <v>353</v>
      </c>
      <c r="Q134" s="91" t="s">
        <v>133</v>
      </c>
      <c r="R134" s="89">
        <v>134</v>
      </c>
    </row>
    <row r="135" spans="1:18" x14ac:dyDescent="0.25">
      <c r="A135" s="109" t="s">
        <v>474</v>
      </c>
      <c r="B135" s="91" t="s">
        <v>293</v>
      </c>
      <c r="C135" s="89">
        <v>12</v>
      </c>
      <c r="D135" s="89">
        <v>12</v>
      </c>
      <c r="E135" s="89">
        <v>12</v>
      </c>
      <c r="F135" s="89">
        <v>15</v>
      </c>
      <c r="G135" s="119">
        <v>20</v>
      </c>
      <c r="H135" s="89">
        <v>20</v>
      </c>
      <c r="I135" s="89">
        <v>21</v>
      </c>
      <c r="J135" s="89">
        <v>22</v>
      </c>
      <c r="K135" s="89">
        <v>22</v>
      </c>
      <c r="L135" s="89">
        <v>22</v>
      </c>
      <c r="M135" s="131">
        <f t="shared" si="2"/>
        <v>0</v>
      </c>
      <c r="N135" s="180">
        <f t="shared" si="3"/>
        <v>0</v>
      </c>
      <c r="P135" s="109" t="s">
        <v>474</v>
      </c>
      <c r="Q135" s="91" t="s">
        <v>293</v>
      </c>
      <c r="R135" s="89">
        <v>22</v>
      </c>
    </row>
    <row r="136" spans="1:18" x14ac:dyDescent="0.25">
      <c r="A136" s="160" t="s">
        <v>475</v>
      </c>
      <c r="B136" s="96" t="s">
        <v>117</v>
      </c>
      <c r="C136" s="89">
        <v>105</v>
      </c>
      <c r="D136" s="89">
        <v>108</v>
      </c>
      <c r="E136" s="253">
        <v>106</v>
      </c>
      <c r="F136" s="253">
        <v>112</v>
      </c>
      <c r="G136" s="89">
        <v>118</v>
      </c>
      <c r="H136" s="89">
        <v>116</v>
      </c>
      <c r="I136" s="89">
        <v>115</v>
      </c>
      <c r="J136" s="89">
        <v>118</v>
      </c>
      <c r="K136" s="89">
        <v>120</v>
      </c>
      <c r="L136" s="89">
        <v>123</v>
      </c>
      <c r="M136" s="131">
        <f t="shared" ref="M136:M199" si="4">+K136-L136</f>
        <v>-3</v>
      </c>
      <c r="N136" s="180">
        <f t="shared" ref="N136:N199" si="5">+M136/K136</f>
        <v>-2.5000000000000001E-2</v>
      </c>
      <c r="P136" s="160" t="s">
        <v>475</v>
      </c>
      <c r="Q136" s="96" t="s">
        <v>117</v>
      </c>
      <c r="R136" s="89">
        <v>123</v>
      </c>
    </row>
    <row r="137" spans="1:18" x14ac:dyDescent="0.25">
      <c r="A137" s="115" t="s">
        <v>413</v>
      </c>
      <c r="B137" s="96" t="s">
        <v>414</v>
      </c>
      <c r="C137" s="89"/>
      <c r="D137" s="89"/>
      <c r="E137" s="6"/>
      <c r="F137" s="89"/>
      <c r="G137" s="119">
        <v>1</v>
      </c>
      <c r="H137" s="89">
        <v>1</v>
      </c>
      <c r="I137" s="89">
        <v>1</v>
      </c>
      <c r="J137" s="89">
        <v>1</v>
      </c>
      <c r="K137" s="89">
        <v>1</v>
      </c>
      <c r="L137" s="89">
        <v>1</v>
      </c>
      <c r="M137" s="131">
        <f t="shared" si="4"/>
        <v>0</v>
      </c>
      <c r="N137" s="180">
        <f t="shared" si="5"/>
        <v>0</v>
      </c>
      <c r="P137" s="115" t="s">
        <v>413</v>
      </c>
      <c r="Q137" s="96" t="s">
        <v>414</v>
      </c>
      <c r="R137" s="89">
        <v>1</v>
      </c>
    </row>
    <row r="138" spans="1:18" x14ac:dyDescent="0.25">
      <c r="A138" s="115" t="s">
        <v>157</v>
      </c>
      <c r="B138" s="91" t="s">
        <v>158</v>
      </c>
      <c r="E138" s="89"/>
      <c r="F138" s="89"/>
      <c r="G138" s="89">
        <v>169</v>
      </c>
      <c r="H138" s="89">
        <v>169</v>
      </c>
      <c r="I138" s="89">
        <v>170</v>
      </c>
      <c r="J138" s="89">
        <v>174</v>
      </c>
      <c r="K138" s="89">
        <v>179</v>
      </c>
      <c r="L138" s="89">
        <v>184</v>
      </c>
      <c r="M138" s="131">
        <f t="shared" si="4"/>
        <v>-5</v>
      </c>
      <c r="N138" s="180">
        <f t="shared" si="5"/>
        <v>-2.7932960893854747E-2</v>
      </c>
      <c r="O138" s="81"/>
      <c r="P138" s="115" t="s">
        <v>157</v>
      </c>
      <c r="Q138" s="91" t="s">
        <v>158</v>
      </c>
      <c r="R138" s="89">
        <v>184</v>
      </c>
    </row>
    <row r="139" spans="1:18" x14ac:dyDescent="0.25">
      <c r="A139" s="105" t="s">
        <v>325</v>
      </c>
      <c r="B139" s="91" t="s">
        <v>326</v>
      </c>
      <c r="C139" s="89"/>
      <c r="D139" s="89"/>
      <c r="E139" s="89"/>
      <c r="F139" s="89"/>
      <c r="G139" s="89">
        <v>28</v>
      </c>
      <c r="H139" s="89">
        <v>28</v>
      </c>
      <c r="I139" s="89">
        <v>28</v>
      </c>
      <c r="J139" s="89">
        <v>30</v>
      </c>
      <c r="K139" s="89">
        <v>31</v>
      </c>
      <c r="L139" s="89">
        <v>30</v>
      </c>
      <c r="M139" s="131">
        <f t="shared" si="4"/>
        <v>1</v>
      </c>
      <c r="N139" s="180">
        <f t="shared" si="5"/>
        <v>3.2258064516129031E-2</v>
      </c>
      <c r="O139" s="81"/>
      <c r="P139" s="105" t="s">
        <v>325</v>
      </c>
      <c r="Q139" s="91" t="s">
        <v>326</v>
      </c>
      <c r="R139" s="89">
        <v>30</v>
      </c>
    </row>
    <row r="140" spans="1:18" x14ac:dyDescent="0.25">
      <c r="A140" s="105" t="s">
        <v>397</v>
      </c>
      <c r="B140" s="96" t="s">
        <v>131</v>
      </c>
      <c r="C140" s="89"/>
      <c r="D140" s="89"/>
      <c r="E140" s="89"/>
      <c r="F140" s="119">
        <v>111</v>
      </c>
      <c r="G140" s="119">
        <v>120</v>
      </c>
      <c r="H140" s="119">
        <v>141</v>
      </c>
      <c r="I140" s="119">
        <v>146</v>
      </c>
      <c r="J140" s="119">
        <v>148</v>
      </c>
      <c r="K140" s="89">
        <v>152</v>
      </c>
      <c r="L140" s="119">
        <v>171</v>
      </c>
      <c r="M140" s="62">
        <f t="shared" si="4"/>
        <v>-19</v>
      </c>
      <c r="N140" s="252">
        <f t="shared" si="5"/>
        <v>-0.125</v>
      </c>
      <c r="O140" s="81"/>
      <c r="P140" s="105" t="s">
        <v>397</v>
      </c>
      <c r="Q140" s="96" t="s">
        <v>131</v>
      </c>
      <c r="R140" s="119">
        <v>171</v>
      </c>
    </row>
    <row r="141" spans="1:18" x14ac:dyDescent="0.25">
      <c r="A141" s="94" t="s">
        <v>86</v>
      </c>
      <c r="B141" s="91" t="s">
        <v>91</v>
      </c>
      <c r="C141" s="89">
        <v>18</v>
      </c>
      <c r="D141" s="89">
        <v>17</v>
      </c>
      <c r="E141" s="89">
        <v>18</v>
      </c>
      <c r="F141" s="89">
        <v>21</v>
      </c>
      <c r="G141" s="89">
        <v>18</v>
      </c>
      <c r="H141" s="89">
        <v>19</v>
      </c>
      <c r="I141" s="89">
        <v>20</v>
      </c>
      <c r="J141" s="89">
        <v>21</v>
      </c>
      <c r="K141" s="89">
        <v>21</v>
      </c>
      <c r="L141" s="89">
        <v>21</v>
      </c>
      <c r="M141" s="131">
        <f t="shared" si="4"/>
        <v>0</v>
      </c>
      <c r="N141" s="180">
        <f t="shared" si="5"/>
        <v>0</v>
      </c>
      <c r="P141" s="94" t="s">
        <v>86</v>
      </c>
      <c r="Q141" s="91" t="s">
        <v>91</v>
      </c>
      <c r="R141" s="89">
        <v>21</v>
      </c>
    </row>
    <row r="142" spans="1:18" x14ac:dyDescent="0.25">
      <c r="A142" s="94" t="s">
        <v>160</v>
      </c>
      <c r="B142" s="96" t="s">
        <v>161</v>
      </c>
      <c r="C142" s="89">
        <v>134</v>
      </c>
      <c r="D142" s="89">
        <v>134</v>
      </c>
      <c r="E142" s="89">
        <v>136</v>
      </c>
      <c r="F142" s="89">
        <v>144</v>
      </c>
      <c r="G142" s="89">
        <v>150</v>
      </c>
      <c r="H142" s="89">
        <v>150</v>
      </c>
      <c r="I142" s="89">
        <v>151</v>
      </c>
      <c r="J142" s="89">
        <v>155</v>
      </c>
      <c r="K142" s="89">
        <v>158</v>
      </c>
      <c r="L142" s="89">
        <v>162</v>
      </c>
      <c r="M142" s="131">
        <f t="shared" si="4"/>
        <v>-4</v>
      </c>
      <c r="N142" s="180">
        <f t="shared" si="5"/>
        <v>-2.5316455696202531E-2</v>
      </c>
      <c r="P142" s="94" t="s">
        <v>160</v>
      </c>
      <c r="Q142" s="96" t="s">
        <v>161</v>
      </c>
      <c r="R142" s="89">
        <v>162</v>
      </c>
    </row>
    <row r="143" spans="1:18" x14ac:dyDescent="0.25">
      <c r="A143" s="97" t="s">
        <v>162</v>
      </c>
      <c r="B143" s="96" t="s">
        <v>294</v>
      </c>
      <c r="E143" s="119">
        <v>115</v>
      </c>
      <c r="F143" s="89">
        <v>120</v>
      </c>
      <c r="G143" s="89">
        <v>128</v>
      </c>
      <c r="H143" s="89">
        <v>127</v>
      </c>
      <c r="I143" s="89">
        <v>128</v>
      </c>
      <c r="J143" s="89">
        <v>130</v>
      </c>
      <c r="K143" s="89">
        <v>131</v>
      </c>
      <c r="L143" s="89">
        <v>134</v>
      </c>
      <c r="M143" s="131">
        <f t="shared" si="4"/>
        <v>-3</v>
      </c>
      <c r="N143" s="180">
        <f t="shared" si="5"/>
        <v>-2.2900763358778626E-2</v>
      </c>
      <c r="P143" s="97" t="s">
        <v>162</v>
      </c>
      <c r="Q143" s="96" t="s">
        <v>294</v>
      </c>
      <c r="R143" s="89">
        <v>134</v>
      </c>
    </row>
    <row r="144" spans="1:18" x14ac:dyDescent="0.25">
      <c r="A144" s="94" t="s">
        <v>163</v>
      </c>
      <c r="B144" s="96" t="s">
        <v>164</v>
      </c>
      <c r="C144" s="89">
        <v>30</v>
      </c>
      <c r="D144" s="89">
        <v>27</v>
      </c>
      <c r="E144" s="89">
        <v>25</v>
      </c>
      <c r="F144" s="89">
        <v>28</v>
      </c>
      <c r="G144" s="89">
        <v>28</v>
      </c>
      <c r="H144" s="89">
        <v>28</v>
      </c>
      <c r="I144" s="89">
        <v>28</v>
      </c>
      <c r="J144" s="89">
        <v>30</v>
      </c>
      <c r="K144" s="89">
        <v>31</v>
      </c>
      <c r="L144" s="89">
        <v>60</v>
      </c>
      <c r="M144" s="131">
        <f t="shared" si="4"/>
        <v>-29</v>
      </c>
      <c r="N144" s="180">
        <f t="shared" si="5"/>
        <v>-0.93548387096774188</v>
      </c>
      <c r="P144" s="94" t="s">
        <v>163</v>
      </c>
      <c r="Q144" s="96" t="s">
        <v>164</v>
      </c>
      <c r="R144" s="89">
        <v>60</v>
      </c>
    </row>
    <row r="145" spans="1:18" x14ac:dyDescent="0.25">
      <c r="A145" s="95" t="s">
        <v>165</v>
      </c>
      <c r="B145" s="96" t="s">
        <v>166</v>
      </c>
      <c r="C145" s="89">
        <v>68</v>
      </c>
      <c r="D145" s="89">
        <v>69</v>
      </c>
      <c r="E145" s="89">
        <v>69</v>
      </c>
      <c r="F145" s="89">
        <v>72</v>
      </c>
      <c r="G145" s="89">
        <v>75</v>
      </c>
      <c r="H145" s="89">
        <v>73</v>
      </c>
      <c r="I145" s="89">
        <v>73</v>
      </c>
      <c r="J145" s="89">
        <v>76</v>
      </c>
      <c r="K145" s="89">
        <v>77</v>
      </c>
      <c r="L145" s="89">
        <v>82</v>
      </c>
      <c r="M145" s="131">
        <f t="shared" si="4"/>
        <v>-5</v>
      </c>
      <c r="N145" s="180">
        <f t="shared" si="5"/>
        <v>-6.4935064935064929E-2</v>
      </c>
      <c r="P145" s="95" t="s">
        <v>165</v>
      </c>
      <c r="Q145" s="96" t="s">
        <v>166</v>
      </c>
      <c r="R145" s="89">
        <v>82</v>
      </c>
    </row>
    <row r="146" spans="1:18" x14ac:dyDescent="0.25">
      <c r="A146" s="95" t="s">
        <v>398</v>
      </c>
      <c r="B146" s="91" t="s">
        <v>391</v>
      </c>
      <c r="C146" s="89"/>
      <c r="D146" s="89"/>
      <c r="E146" s="89"/>
      <c r="F146" s="119">
        <v>1</v>
      </c>
      <c r="G146" s="118">
        <v>1</v>
      </c>
      <c r="H146" s="89">
        <v>1</v>
      </c>
      <c r="I146" s="89">
        <v>1</v>
      </c>
      <c r="J146" s="89">
        <v>1</v>
      </c>
      <c r="K146" s="89">
        <v>1</v>
      </c>
      <c r="L146" s="89">
        <v>1</v>
      </c>
      <c r="M146" s="131">
        <f t="shared" si="4"/>
        <v>0</v>
      </c>
      <c r="N146" s="180">
        <f t="shared" si="5"/>
        <v>0</v>
      </c>
      <c r="P146" s="95" t="s">
        <v>398</v>
      </c>
      <c r="Q146" s="91" t="s">
        <v>391</v>
      </c>
      <c r="R146" s="89">
        <v>1</v>
      </c>
    </row>
    <row r="147" spans="1:18" x14ac:dyDescent="0.25">
      <c r="A147" s="105" t="s">
        <v>322</v>
      </c>
      <c r="B147" s="91" t="s">
        <v>323</v>
      </c>
      <c r="C147" s="89"/>
      <c r="D147" s="89"/>
      <c r="E147" s="119">
        <v>8</v>
      </c>
      <c r="F147" s="89">
        <v>9</v>
      </c>
      <c r="G147" s="89">
        <v>9</v>
      </c>
      <c r="H147" s="89">
        <v>9</v>
      </c>
      <c r="I147" s="89">
        <v>10</v>
      </c>
      <c r="J147" s="89">
        <v>10</v>
      </c>
      <c r="K147" s="89">
        <v>10</v>
      </c>
      <c r="L147" s="89">
        <v>10</v>
      </c>
      <c r="M147" s="131">
        <f t="shared" si="4"/>
        <v>0</v>
      </c>
      <c r="N147" s="180">
        <f t="shared" si="5"/>
        <v>0</v>
      </c>
      <c r="P147" s="105" t="s">
        <v>322</v>
      </c>
      <c r="Q147" s="91" t="s">
        <v>323</v>
      </c>
      <c r="R147" s="89">
        <v>10</v>
      </c>
    </row>
    <row r="148" spans="1:18" s="81" customFormat="1" x14ac:dyDescent="0.25">
      <c r="A148" s="99" t="s">
        <v>322</v>
      </c>
      <c r="B148" s="91" t="s">
        <v>91</v>
      </c>
      <c r="C148" s="21">
        <v>136</v>
      </c>
      <c r="D148" s="21">
        <v>136</v>
      </c>
      <c r="E148" s="89">
        <v>138</v>
      </c>
      <c r="F148" s="89">
        <v>146</v>
      </c>
      <c r="G148" s="89">
        <v>152</v>
      </c>
      <c r="H148" s="89">
        <v>152</v>
      </c>
      <c r="I148" s="89">
        <v>153</v>
      </c>
      <c r="J148" s="89">
        <v>157</v>
      </c>
      <c r="K148" s="89">
        <v>160</v>
      </c>
      <c r="L148" s="89">
        <v>165</v>
      </c>
      <c r="M148" s="131">
        <f t="shared" si="4"/>
        <v>-5</v>
      </c>
      <c r="N148" s="180">
        <f t="shared" si="5"/>
        <v>-3.125E-2</v>
      </c>
      <c r="O148"/>
      <c r="P148" s="99" t="s">
        <v>322</v>
      </c>
      <c r="Q148" s="91" t="s">
        <v>91</v>
      </c>
      <c r="R148" s="89">
        <v>165</v>
      </c>
    </row>
    <row r="149" spans="1:18" s="81" customFormat="1" x14ac:dyDescent="0.25">
      <c r="A149" s="115" t="s">
        <v>333</v>
      </c>
      <c r="B149" s="91" t="s">
        <v>334</v>
      </c>
      <c r="C149" s="119">
        <v>136</v>
      </c>
      <c r="D149" s="89">
        <v>136</v>
      </c>
      <c r="E149" s="89">
        <v>130</v>
      </c>
      <c r="F149" s="118">
        <v>135</v>
      </c>
      <c r="G149" s="119">
        <v>120</v>
      </c>
      <c r="H149" s="89">
        <v>118</v>
      </c>
      <c r="I149" s="89">
        <v>117</v>
      </c>
      <c r="J149" s="89">
        <v>119</v>
      </c>
      <c r="K149" s="119">
        <v>40</v>
      </c>
      <c r="L149" s="89">
        <v>39</v>
      </c>
      <c r="M149" s="131">
        <f t="shared" si="4"/>
        <v>1</v>
      </c>
      <c r="N149" s="180">
        <f t="shared" si="5"/>
        <v>2.5000000000000001E-2</v>
      </c>
      <c r="O149"/>
      <c r="P149" s="115" t="s">
        <v>333</v>
      </c>
      <c r="Q149" s="91" t="s">
        <v>334</v>
      </c>
      <c r="R149" s="89">
        <v>39</v>
      </c>
    </row>
    <row r="150" spans="1:18" s="81" customFormat="1" x14ac:dyDescent="0.25">
      <c r="A150" s="98" t="s">
        <v>167</v>
      </c>
      <c r="B150" s="91" t="s">
        <v>168</v>
      </c>
      <c r="C150" s="89">
        <v>65</v>
      </c>
      <c r="D150" s="89">
        <v>66</v>
      </c>
      <c r="E150" s="119">
        <v>65</v>
      </c>
      <c r="F150" s="119">
        <v>69</v>
      </c>
      <c r="G150" s="89">
        <v>71</v>
      </c>
      <c r="H150" s="89">
        <v>69</v>
      </c>
      <c r="I150" s="89">
        <v>70</v>
      </c>
      <c r="J150" s="89">
        <v>73</v>
      </c>
      <c r="K150" s="89">
        <v>73</v>
      </c>
      <c r="L150" s="89">
        <v>79</v>
      </c>
      <c r="M150" s="131">
        <f t="shared" si="4"/>
        <v>-6</v>
      </c>
      <c r="N150" s="180">
        <f t="shared" si="5"/>
        <v>-8.2191780821917804E-2</v>
      </c>
      <c r="O150"/>
      <c r="P150" s="98" t="s">
        <v>167</v>
      </c>
      <c r="Q150" s="91" t="s">
        <v>168</v>
      </c>
      <c r="R150" s="89">
        <v>79</v>
      </c>
    </row>
    <row r="151" spans="1:18" s="81" customFormat="1" x14ac:dyDescent="0.25">
      <c r="A151" s="101" t="s">
        <v>363</v>
      </c>
      <c r="B151" s="96" t="s">
        <v>364</v>
      </c>
      <c r="C151" s="89"/>
      <c r="D151" s="119">
        <v>1</v>
      </c>
      <c r="E151" s="119">
        <v>1</v>
      </c>
      <c r="F151" s="89">
        <v>1</v>
      </c>
      <c r="G151" s="118">
        <v>1</v>
      </c>
      <c r="H151" s="89">
        <v>1</v>
      </c>
      <c r="I151" s="89">
        <v>1</v>
      </c>
      <c r="J151" s="89">
        <v>1</v>
      </c>
      <c r="K151" s="89">
        <v>4</v>
      </c>
      <c r="L151" s="89">
        <v>4</v>
      </c>
      <c r="M151" s="131">
        <f t="shared" si="4"/>
        <v>0</v>
      </c>
      <c r="N151" s="180">
        <f t="shared" si="5"/>
        <v>0</v>
      </c>
      <c r="O151"/>
      <c r="P151" s="191" t="s">
        <v>476</v>
      </c>
      <c r="Q151" s="91" t="s">
        <v>379</v>
      </c>
      <c r="R151" s="89">
        <v>4</v>
      </c>
    </row>
    <row r="152" spans="1:18" s="81" customFormat="1" x14ac:dyDescent="0.25">
      <c r="A152" s="191" t="s">
        <v>378</v>
      </c>
      <c r="B152" s="91" t="s">
        <v>379</v>
      </c>
      <c r="C152" s="89"/>
      <c r="D152" s="118"/>
      <c r="E152" s="118"/>
      <c r="F152" s="89"/>
      <c r="G152" s="119">
        <v>5</v>
      </c>
      <c r="H152" s="89">
        <v>4</v>
      </c>
      <c r="I152" s="119">
        <v>4</v>
      </c>
      <c r="J152" s="89">
        <v>4</v>
      </c>
      <c r="K152" s="89">
        <v>1</v>
      </c>
      <c r="L152" s="89">
        <v>1</v>
      </c>
      <c r="M152" s="131">
        <f t="shared" si="4"/>
        <v>0</v>
      </c>
      <c r="N152" s="180">
        <f t="shared" si="5"/>
        <v>0</v>
      </c>
      <c r="O152"/>
      <c r="P152" s="101" t="s">
        <v>502</v>
      </c>
      <c r="Q152" s="96" t="s">
        <v>364</v>
      </c>
      <c r="R152" s="89">
        <v>1</v>
      </c>
    </row>
    <row r="153" spans="1:18" x14ac:dyDescent="0.25">
      <c r="A153" s="191" t="s">
        <v>415</v>
      </c>
      <c r="B153" s="96" t="s">
        <v>416</v>
      </c>
      <c r="C153" s="89"/>
      <c r="D153" s="118"/>
      <c r="E153" s="118"/>
      <c r="F153" s="89"/>
      <c r="G153" s="119">
        <v>28</v>
      </c>
      <c r="H153" s="89">
        <v>28</v>
      </c>
      <c r="I153" s="119">
        <v>28</v>
      </c>
      <c r="J153" s="89">
        <v>30</v>
      </c>
      <c r="K153" s="89">
        <v>31</v>
      </c>
      <c r="L153" s="89">
        <v>30</v>
      </c>
      <c r="M153" s="131">
        <f t="shared" si="4"/>
        <v>1</v>
      </c>
      <c r="N153" s="180">
        <f t="shared" si="5"/>
        <v>3.2258064516129031E-2</v>
      </c>
      <c r="O153" s="81"/>
      <c r="P153" s="191" t="s">
        <v>415</v>
      </c>
      <c r="Q153" s="96" t="s">
        <v>416</v>
      </c>
      <c r="R153" s="89">
        <v>30</v>
      </c>
    </row>
    <row r="154" spans="1:18" x14ac:dyDescent="0.25">
      <c r="A154" s="325" t="s">
        <v>380</v>
      </c>
      <c r="B154" s="96" t="s">
        <v>381</v>
      </c>
      <c r="C154" s="89"/>
      <c r="D154" s="118"/>
      <c r="E154" s="118"/>
      <c r="F154" s="89"/>
      <c r="G154" s="89">
        <v>53</v>
      </c>
      <c r="H154" s="119">
        <v>80</v>
      </c>
      <c r="I154" s="89">
        <v>80</v>
      </c>
      <c r="J154" s="89">
        <v>83</v>
      </c>
      <c r="K154" s="89">
        <v>85</v>
      </c>
      <c r="L154" s="119">
        <v>25</v>
      </c>
      <c r="M154" s="62">
        <f t="shared" si="4"/>
        <v>60</v>
      </c>
      <c r="N154" s="252">
        <f t="shared" si="5"/>
        <v>0.70588235294117652</v>
      </c>
      <c r="O154" s="81"/>
      <c r="P154" s="430" t="s">
        <v>380</v>
      </c>
      <c r="Q154" s="96" t="s">
        <v>381</v>
      </c>
      <c r="R154" s="119">
        <v>25</v>
      </c>
    </row>
    <row r="155" spans="1:18" x14ac:dyDescent="0.25">
      <c r="A155" s="95" t="s">
        <v>169</v>
      </c>
      <c r="B155" s="96" t="s">
        <v>170</v>
      </c>
      <c r="C155" s="89">
        <v>142</v>
      </c>
      <c r="D155" s="89">
        <v>142</v>
      </c>
      <c r="E155" s="89">
        <v>143</v>
      </c>
      <c r="F155" s="89">
        <v>151</v>
      </c>
      <c r="G155" s="119">
        <v>142</v>
      </c>
      <c r="H155" s="89">
        <v>141</v>
      </c>
      <c r="I155" s="89">
        <v>143</v>
      </c>
      <c r="J155" s="89">
        <v>146</v>
      </c>
      <c r="K155" s="89">
        <v>150</v>
      </c>
      <c r="L155" s="89">
        <v>154</v>
      </c>
      <c r="M155" s="131">
        <f t="shared" si="4"/>
        <v>-4</v>
      </c>
      <c r="N155" s="180">
        <f t="shared" si="5"/>
        <v>-2.6666666666666668E-2</v>
      </c>
      <c r="O155" s="81"/>
      <c r="P155" s="95" t="s">
        <v>169</v>
      </c>
      <c r="Q155" s="96" t="s">
        <v>170</v>
      </c>
      <c r="R155" s="89">
        <v>154</v>
      </c>
    </row>
    <row r="156" spans="1:18" ht="15.75" thickBot="1" x14ac:dyDescent="0.3">
      <c r="A156" s="116" t="s">
        <v>171</v>
      </c>
      <c r="B156" s="93" t="s">
        <v>172</v>
      </c>
      <c r="C156" s="89">
        <v>131</v>
      </c>
      <c r="D156" s="89">
        <v>131</v>
      </c>
      <c r="E156" s="89">
        <v>133</v>
      </c>
      <c r="F156" s="89">
        <v>139</v>
      </c>
      <c r="G156" s="89">
        <v>146</v>
      </c>
      <c r="H156" s="89">
        <v>146</v>
      </c>
      <c r="I156" s="89">
        <v>146</v>
      </c>
      <c r="J156" s="89">
        <v>148</v>
      </c>
      <c r="K156" s="89">
        <v>152</v>
      </c>
      <c r="L156" s="89">
        <v>156</v>
      </c>
      <c r="M156" s="131">
        <f t="shared" si="4"/>
        <v>-4</v>
      </c>
      <c r="N156" s="180">
        <f t="shared" si="5"/>
        <v>-2.6315789473684209E-2</v>
      </c>
      <c r="P156" s="116" t="s">
        <v>171</v>
      </c>
      <c r="Q156" s="93" t="s">
        <v>172</v>
      </c>
      <c r="R156" s="89">
        <v>156</v>
      </c>
    </row>
    <row r="157" spans="1:18" x14ac:dyDescent="0.25">
      <c r="A157" s="276" t="s">
        <v>490</v>
      </c>
      <c r="B157" s="276"/>
      <c r="C157" s="136" t="s">
        <v>311</v>
      </c>
      <c r="D157" s="49" t="s">
        <v>311</v>
      </c>
      <c r="E157" s="49" t="s">
        <v>311</v>
      </c>
      <c r="F157" s="233" t="s">
        <v>311</v>
      </c>
      <c r="G157" s="136" t="s">
        <v>311</v>
      </c>
      <c r="H157" s="233" t="s">
        <v>311</v>
      </c>
      <c r="I157" s="336" t="s">
        <v>311</v>
      </c>
      <c r="J157" s="136" t="s">
        <v>311</v>
      </c>
      <c r="K157" s="136" t="s">
        <v>311</v>
      </c>
      <c r="L157" s="136" t="s">
        <v>311</v>
      </c>
      <c r="M157" s="136" t="s">
        <v>305</v>
      </c>
      <c r="N157" s="136" t="s">
        <v>403</v>
      </c>
      <c r="P157" s="276" t="s">
        <v>490</v>
      </c>
      <c r="Q157" s="276"/>
      <c r="R157" s="136" t="s">
        <v>311</v>
      </c>
    </row>
    <row r="158" spans="1:18" x14ac:dyDescent="0.25">
      <c r="A158" s="295" t="s">
        <v>361</v>
      </c>
      <c r="B158" s="276"/>
      <c r="C158" s="137" t="s">
        <v>312</v>
      </c>
      <c r="D158" s="87" t="s">
        <v>312</v>
      </c>
      <c r="E158" s="87" t="s">
        <v>312</v>
      </c>
      <c r="F158" s="20" t="s">
        <v>312</v>
      </c>
      <c r="G158" s="137" t="s">
        <v>312</v>
      </c>
      <c r="H158" s="20" t="s">
        <v>312</v>
      </c>
      <c r="I158" s="137" t="s">
        <v>312</v>
      </c>
      <c r="J158" s="137" t="s">
        <v>312</v>
      </c>
      <c r="K158" s="137" t="s">
        <v>312</v>
      </c>
      <c r="L158" s="137" t="s">
        <v>312</v>
      </c>
      <c r="M158" s="137" t="s">
        <v>402</v>
      </c>
      <c r="N158" s="137" t="s">
        <v>402</v>
      </c>
      <c r="O158" s="81"/>
      <c r="P158" s="295" t="s">
        <v>361</v>
      </c>
      <c r="Q158" s="276"/>
      <c r="R158" s="137" t="s">
        <v>312</v>
      </c>
    </row>
    <row r="159" spans="1:18" x14ac:dyDescent="0.25">
      <c r="A159" s="276" t="s">
        <v>483</v>
      </c>
      <c r="B159" s="276"/>
      <c r="C159" s="137" t="s">
        <v>307</v>
      </c>
      <c r="D159" s="87" t="s">
        <v>307</v>
      </c>
      <c r="E159" s="87" t="s">
        <v>307</v>
      </c>
      <c r="F159" s="20" t="s">
        <v>307</v>
      </c>
      <c r="G159" s="137" t="s">
        <v>307</v>
      </c>
      <c r="H159" s="20" t="s">
        <v>307</v>
      </c>
      <c r="I159" s="137" t="s">
        <v>307</v>
      </c>
      <c r="J159" s="137" t="s">
        <v>307</v>
      </c>
      <c r="K159" s="137" t="s">
        <v>307</v>
      </c>
      <c r="L159" s="137" t="s">
        <v>307</v>
      </c>
      <c r="M159" s="137" t="s">
        <v>306</v>
      </c>
      <c r="N159" s="137" t="s">
        <v>306</v>
      </c>
      <c r="O159" s="81"/>
      <c r="P159" s="276" t="s">
        <v>483</v>
      </c>
      <c r="Q159" s="276"/>
      <c r="R159" s="137" t="s">
        <v>307</v>
      </c>
    </row>
    <row r="160" spans="1:18" x14ac:dyDescent="0.25">
      <c r="A160" s="276" t="s">
        <v>484</v>
      </c>
      <c r="B160" s="276"/>
      <c r="C160" s="137" t="s">
        <v>306</v>
      </c>
      <c r="D160" s="87" t="s">
        <v>306</v>
      </c>
      <c r="E160" s="87" t="s">
        <v>306</v>
      </c>
      <c r="F160" s="20" t="s">
        <v>306</v>
      </c>
      <c r="G160" s="137" t="s">
        <v>306</v>
      </c>
      <c r="H160" s="20" t="s">
        <v>306</v>
      </c>
      <c r="I160" s="137" t="s">
        <v>306</v>
      </c>
      <c r="J160" s="137" t="s">
        <v>306</v>
      </c>
      <c r="K160" s="137" t="s">
        <v>306</v>
      </c>
      <c r="L160" s="137" t="s">
        <v>306</v>
      </c>
      <c r="M160" s="275">
        <v>42815</v>
      </c>
      <c r="N160" s="275">
        <v>42815</v>
      </c>
      <c r="O160" s="81"/>
      <c r="P160" s="276"/>
      <c r="Q160" s="276"/>
      <c r="R160" s="137" t="s">
        <v>306</v>
      </c>
    </row>
    <row r="161" spans="1:18" ht="15.75" thickBot="1" x14ac:dyDescent="0.3">
      <c r="A161" s="263" t="s">
        <v>11</v>
      </c>
      <c r="B161" s="267" t="s">
        <v>12</v>
      </c>
      <c r="C161" s="271">
        <v>42562</v>
      </c>
      <c r="D161" s="272">
        <v>42602</v>
      </c>
      <c r="E161" s="273">
        <v>42646</v>
      </c>
      <c r="F161" s="274">
        <v>42679</v>
      </c>
      <c r="G161" s="271">
        <v>42710</v>
      </c>
      <c r="H161" s="274">
        <v>42741</v>
      </c>
      <c r="I161" s="271">
        <v>42763</v>
      </c>
      <c r="J161" s="271">
        <v>42798</v>
      </c>
      <c r="K161" s="271">
        <v>42815</v>
      </c>
      <c r="L161" s="271">
        <v>42833</v>
      </c>
      <c r="M161" s="271">
        <v>42833</v>
      </c>
      <c r="N161" s="271">
        <v>42833</v>
      </c>
      <c r="O161" s="81"/>
      <c r="P161" s="263" t="s">
        <v>11</v>
      </c>
      <c r="Q161" s="267" t="s">
        <v>12</v>
      </c>
      <c r="R161" s="271">
        <v>42833</v>
      </c>
    </row>
    <row r="162" spans="1:18" x14ac:dyDescent="0.25">
      <c r="A162" s="98" t="s">
        <v>173</v>
      </c>
      <c r="B162" s="96" t="s">
        <v>174</v>
      </c>
      <c r="C162" s="89">
        <v>94</v>
      </c>
      <c r="D162" s="89">
        <v>97</v>
      </c>
      <c r="E162" s="89">
        <v>99</v>
      </c>
      <c r="F162" s="89">
        <v>104</v>
      </c>
      <c r="G162" s="89">
        <v>108</v>
      </c>
      <c r="H162" s="89">
        <v>107</v>
      </c>
      <c r="I162" s="89">
        <v>106</v>
      </c>
      <c r="J162" s="89">
        <v>110</v>
      </c>
      <c r="K162" s="89">
        <v>111</v>
      </c>
      <c r="L162" s="89">
        <v>114</v>
      </c>
      <c r="M162" s="131">
        <f t="shared" si="4"/>
        <v>-3</v>
      </c>
      <c r="N162" s="180">
        <f t="shared" si="5"/>
        <v>-2.7027027027027029E-2</v>
      </c>
      <c r="O162" s="81"/>
      <c r="P162" s="98" t="s">
        <v>173</v>
      </c>
      <c r="Q162" s="96" t="s">
        <v>174</v>
      </c>
      <c r="R162" s="89">
        <v>114</v>
      </c>
    </row>
    <row r="163" spans="1:18" ht="15.75" x14ac:dyDescent="0.25">
      <c r="A163" s="98" t="s">
        <v>175</v>
      </c>
      <c r="B163" s="172" t="s">
        <v>302</v>
      </c>
      <c r="C163" s="89">
        <v>126</v>
      </c>
      <c r="D163" s="119">
        <v>127</v>
      </c>
      <c r="E163" s="89">
        <v>128</v>
      </c>
      <c r="F163" s="119">
        <v>136</v>
      </c>
      <c r="G163" s="119">
        <v>140</v>
      </c>
      <c r="H163" s="89">
        <v>139</v>
      </c>
      <c r="I163" s="119">
        <v>141</v>
      </c>
      <c r="J163" s="89">
        <v>143</v>
      </c>
      <c r="K163" s="89">
        <v>147</v>
      </c>
      <c r="L163" s="89">
        <v>151</v>
      </c>
      <c r="M163" s="131">
        <f t="shared" si="4"/>
        <v>-4</v>
      </c>
      <c r="N163" s="180">
        <f t="shared" si="5"/>
        <v>-2.7210884353741496E-2</v>
      </c>
      <c r="P163" s="98" t="s">
        <v>175</v>
      </c>
      <c r="Q163" s="172" t="s">
        <v>302</v>
      </c>
      <c r="R163" s="89">
        <v>151</v>
      </c>
    </row>
    <row r="164" spans="1:18" x14ac:dyDescent="0.25">
      <c r="A164" s="105" t="s">
        <v>439</v>
      </c>
      <c r="B164" s="91" t="s">
        <v>215</v>
      </c>
      <c r="C164" s="89"/>
      <c r="D164" s="118"/>
      <c r="E164" s="118"/>
      <c r="F164" s="118"/>
      <c r="G164" s="118"/>
      <c r="H164" s="118"/>
      <c r="I164" s="118"/>
      <c r="J164" s="89"/>
      <c r="K164" s="119">
        <v>166</v>
      </c>
      <c r="L164" s="89">
        <v>172</v>
      </c>
      <c r="M164" s="131">
        <f t="shared" si="4"/>
        <v>-6</v>
      </c>
      <c r="N164" s="180">
        <f t="shared" si="5"/>
        <v>-3.614457831325301E-2</v>
      </c>
      <c r="O164" s="81"/>
      <c r="P164" s="105" t="s">
        <v>439</v>
      </c>
      <c r="Q164" s="91" t="s">
        <v>215</v>
      </c>
      <c r="R164" s="89">
        <v>172</v>
      </c>
    </row>
    <row r="165" spans="1:18" ht="15.75" x14ac:dyDescent="0.25">
      <c r="A165" s="105" t="s">
        <v>439</v>
      </c>
      <c r="B165" s="174" t="s">
        <v>440</v>
      </c>
      <c r="C165" s="89"/>
      <c r="D165" s="118"/>
      <c r="E165" s="89"/>
      <c r="F165" s="118"/>
      <c r="G165" s="118"/>
      <c r="H165" s="89"/>
      <c r="I165" s="119">
        <v>28</v>
      </c>
      <c r="J165" s="119">
        <v>45</v>
      </c>
      <c r="K165" s="119">
        <v>79</v>
      </c>
      <c r="L165" s="89">
        <v>83</v>
      </c>
      <c r="M165" s="131">
        <f t="shared" si="4"/>
        <v>-4</v>
      </c>
      <c r="N165" s="180">
        <f t="shared" si="5"/>
        <v>-5.0632911392405063E-2</v>
      </c>
      <c r="P165" s="105" t="s">
        <v>439</v>
      </c>
      <c r="Q165" s="91" t="s">
        <v>440</v>
      </c>
      <c r="R165" s="89">
        <v>83</v>
      </c>
    </row>
    <row r="166" spans="1:18" x14ac:dyDescent="0.25">
      <c r="A166" s="115" t="s">
        <v>382</v>
      </c>
      <c r="B166" s="91" t="s">
        <v>203</v>
      </c>
      <c r="C166" s="89"/>
      <c r="D166" s="118"/>
      <c r="E166" s="119">
        <v>1</v>
      </c>
      <c r="F166" s="118">
        <v>1</v>
      </c>
      <c r="G166" s="118">
        <v>1</v>
      </c>
      <c r="H166" s="89">
        <v>1</v>
      </c>
      <c r="I166" s="89">
        <v>1</v>
      </c>
      <c r="J166" s="89">
        <v>1</v>
      </c>
      <c r="K166" s="89">
        <v>1</v>
      </c>
      <c r="L166" s="89">
        <v>1</v>
      </c>
      <c r="M166" s="131">
        <f t="shared" si="4"/>
        <v>0</v>
      </c>
      <c r="N166" s="180">
        <f t="shared" si="5"/>
        <v>0</v>
      </c>
      <c r="O166" s="81"/>
      <c r="P166" s="115" t="s">
        <v>382</v>
      </c>
      <c r="Q166" s="91" t="s">
        <v>203</v>
      </c>
      <c r="R166" s="89">
        <v>1</v>
      </c>
    </row>
    <row r="167" spans="1:18" x14ac:dyDescent="0.25">
      <c r="A167" s="99" t="s">
        <v>176</v>
      </c>
      <c r="B167" s="91" t="s">
        <v>177</v>
      </c>
      <c r="C167" s="89">
        <v>69</v>
      </c>
      <c r="D167" s="89">
        <v>71</v>
      </c>
      <c r="E167" s="89">
        <v>70</v>
      </c>
      <c r="F167" s="89">
        <v>73</v>
      </c>
      <c r="G167" s="89">
        <v>76</v>
      </c>
      <c r="H167" s="89">
        <v>74</v>
      </c>
      <c r="I167" s="89">
        <v>74</v>
      </c>
      <c r="J167" s="89">
        <v>77</v>
      </c>
      <c r="K167" s="89">
        <v>78</v>
      </c>
      <c r="L167" s="89">
        <v>49</v>
      </c>
      <c r="M167" s="131">
        <f t="shared" si="4"/>
        <v>29</v>
      </c>
      <c r="N167" s="180">
        <f t="shared" si="5"/>
        <v>0.37179487179487181</v>
      </c>
      <c r="P167" s="99" t="s">
        <v>176</v>
      </c>
      <c r="Q167" s="91" t="s">
        <v>177</v>
      </c>
      <c r="R167" s="89">
        <v>49</v>
      </c>
    </row>
    <row r="168" spans="1:18" x14ac:dyDescent="0.25">
      <c r="A168" s="115" t="s">
        <v>176</v>
      </c>
      <c r="B168" s="91" t="s">
        <v>178</v>
      </c>
      <c r="C168" s="89">
        <v>154</v>
      </c>
      <c r="D168" s="89">
        <v>154</v>
      </c>
      <c r="E168" s="89">
        <v>153</v>
      </c>
      <c r="F168" s="89">
        <v>161</v>
      </c>
      <c r="G168" s="89">
        <v>166</v>
      </c>
      <c r="H168" s="89">
        <v>166</v>
      </c>
      <c r="I168" s="89">
        <v>167</v>
      </c>
      <c r="J168" s="89">
        <v>169</v>
      </c>
      <c r="K168" s="89">
        <v>174</v>
      </c>
      <c r="L168" s="89">
        <v>180</v>
      </c>
      <c r="M168" s="131">
        <f t="shared" si="4"/>
        <v>-6</v>
      </c>
      <c r="N168" s="180">
        <f t="shared" si="5"/>
        <v>-3.4482758620689655E-2</v>
      </c>
      <c r="P168" s="115" t="s">
        <v>176</v>
      </c>
      <c r="Q168" s="91" t="s">
        <v>178</v>
      </c>
      <c r="R168" s="89">
        <v>180</v>
      </c>
    </row>
    <row r="169" spans="1:18" x14ac:dyDescent="0.25">
      <c r="A169" s="105" t="s">
        <v>243</v>
      </c>
      <c r="B169" s="91" t="s">
        <v>354</v>
      </c>
      <c r="C169" s="119">
        <v>30</v>
      </c>
      <c r="D169" s="89">
        <v>27</v>
      </c>
      <c r="E169" s="89">
        <v>25</v>
      </c>
      <c r="F169" s="119">
        <v>45</v>
      </c>
      <c r="G169" s="119">
        <v>44</v>
      </c>
      <c r="H169" s="89">
        <v>44</v>
      </c>
      <c r="I169" s="119">
        <v>62</v>
      </c>
      <c r="J169" s="89">
        <v>65</v>
      </c>
      <c r="K169" s="89">
        <v>65</v>
      </c>
      <c r="L169" s="89">
        <v>71</v>
      </c>
      <c r="M169" s="131">
        <f t="shared" si="4"/>
        <v>-6</v>
      </c>
      <c r="N169" s="180">
        <f t="shared" si="5"/>
        <v>-9.2307692307692313E-2</v>
      </c>
      <c r="P169" s="105" t="s">
        <v>243</v>
      </c>
      <c r="Q169" s="91" t="s">
        <v>354</v>
      </c>
      <c r="R169" s="89">
        <v>71</v>
      </c>
    </row>
    <row r="170" spans="1:18" x14ac:dyDescent="0.25">
      <c r="A170" s="101" t="s">
        <v>179</v>
      </c>
      <c r="B170" s="91" t="s">
        <v>180</v>
      </c>
      <c r="C170" s="89">
        <v>39</v>
      </c>
      <c r="D170" s="89">
        <v>36</v>
      </c>
      <c r="E170" s="89">
        <v>34</v>
      </c>
      <c r="F170" s="119">
        <v>42</v>
      </c>
      <c r="G170" s="119">
        <v>42</v>
      </c>
      <c r="H170" s="89">
        <v>42</v>
      </c>
      <c r="I170" s="89">
        <v>42</v>
      </c>
      <c r="J170" s="89">
        <v>47</v>
      </c>
      <c r="K170" s="89">
        <v>48</v>
      </c>
      <c r="L170" s="119">
        <v>53</v>
      </c>
      <c r="M170" s="62">
        <f t="shared" si="4"/>
        <v>-5</v>
      </c>
      <c r="N170" s="252">
        <f t="shared" si="5"/>
        <v>-0.10416666666666667</v>
      </c>
      <c r="P170" s="94" t="s">
        <v>179</v>
      </c>
      <c r="Q170" s="91" t="s">
        <v>180</v>
      </c>
      <c r="R170" s="119">
        <v>53</v>
      </c>
    </row>
    <row r="171" spans="1:18" x14ac:dyDescent="0.25">
      <c r="A171" s="90" t="s">
        <v>181</v>
      </c>
      <c r="B171" s="96" t="s">
        <v>182</v>
      </c>
      <c r="C171" s="89">
        <v>122</v>
      </c>
      <c r="D171" s="89">
        <v>123</v>
      </c>
      <c r="E171" s="89">
        <v>124</v>
      </c>
      <c r="F171" s="89">
        <v>129</v>
      </c>
      <c r="G171" s="89">
        <v>137</v>
      </c>
      <c r="H171" s="89">
        <v>136</v>
      </c>
      <c r="I171" s="89">
        <v>137</v>
      </c>
      <c r="J171" s="89">
        <v>140</v>
      </c>
      <c r="K171" s="89">
        <v>143</v>
      </c>
      <c r="L171" s="89">
        <v>149</v>
      </c>
      <c r="M171" s="131">
        <f t="shared" si="4"/>
        <v>-6</v>
      </c>
      <c r="N171" s="180">
        <f t="shared" si="5"/>
        <v>-4.195804195804196E-2</v>
      </c>
      <c r="P171" s="90" t="s">
        <v>181</v>
      </c>
      <c r="Q171" s="96" t="s">
        <v>182</v>
      </c>
      <c r="R171" s="89">
        <v>149</v>
      </c>
    </row>
    <row r="172" spans="1:18" x14ac:dyDescent="0.25">
      <c r="A172" s="95" t="s">
        <v>183</v>
      </c>
      <c r="B172" s="96" t="s">
        <v>184</v>
      </c>
      <c r="C172" s="89">
        <v>44</v>
      </c>
      <c r="D172" s="89">
        <v>42</v>
      </c>
      <c r="E172" s="89">
        <v>42</v>
      </c>
      <c r="F172" s="89">
        <v>45</v>
      </c>
      <c r="G172" s="89">
        <v>44</v>
      </c>
      <c r="H172" s="89">
        <v>44</v>
      </c>
      <c r="I172" s="89">
        <v>45</v>
      </c>
      <c r="J172" s="89">
        <v>49</v>
      </c>
      <c r="K172" s="89">
        <v>51</v>
      </c>
      <c r="L172" s="89">
        <v>49</v>
      </c>
      <c r="M172" s="131">
        <f t="shared" si="4"/>
        <v>2</v>
      </c>
      <c r="N172" s="180">
        <f t="shared" si="5"/>
        <v>3.9215686274509803E-2</v>
      </c>
      <c r="P172" s="95" t="s">
        <v>183</v>
      </c>
      <c r="Q172" s="96" t="s">
        <v>184</v>
      </c>
      <c r="R172" s="89">
        <v>49</v>
      </c>
    </row>
    <row r="173" spans="1:18" x14ac:dyDescent="0.25">
      <c r="A173" s="102" t="s">
        <v>185</v>
      </c>
      <c r="B173" s="96" t="s">
        <v>295</v>
      </c>
      <c r="C173" s="89">
        <v>131</v>
      </c>
      <c r="D173" s="89">
        <v>131</v>
      </c>
      <c r="E173" s="89">
        <v>133</v>
      </c>
      <c r="F173" s="89">
        <v>139</v>
      </c>
      <c r="G173" s="89">
        <v>146</v>
      </c>
      <c r="H173" s="89">
        <v>146</v>
      </c>
      <c r="I173" s="89">
        <v>146</v>
      </c>
      <c r="J173" s="89">
        <v>148</v>
      </c>
      <c r="K173" s="89">
        <v>152</v>
      </c>
      <c r="L173" s="89">
        <v>156</v>
      </c>
      <c r="M173" s="131">
        <f t="shared" si="4"/>
        <v>-4</v>
      </c>
      <c r="N173" s="180">
        <f t="shared" si="5"/>
        <v>-2.6315789473684209E-2</v>
      </c>
      <c r="P173" s="102" t="s">
        <v>185</v>
      </c>
      <c r="Q173" s="96" t="s">
        <v>295</v>
      </c>
      <c r="R173" s="89">
        <v>156</v>
      </c>
    </row>
    <row r="174" spans="1:18" x14ac:dyDescent="0.25">
      <c r="A174" s="98" t="s">
        <v>185</v>
      </c>
      <c r="B174" s="91" t="s">
        <v>451</v>
      </c>
      <c r="C174" s="89">
        <v>113</v>
      </c>
      <c r="D174" s="119">
        <v>58</v>
      </c>
      <c r="E174" s="89">
        <v>57</v>
      </c>
      <c r="F174" s="89">
        <v>61</v>
      </c>
      <c r="G174" s="89">
        <v>63</v>
      </c>
      <c r="H174" s="89">
        <v>62</v>
      </c>
      <c r="I174" s="119">
        <v>52</v>
      </c>
      <c r="J174" s="89">
        <v>57</v>
      </c>
      <c r="K174" s="89">
        <v>58</v>
      </c>
      <c r="L174" s="89">
        <v>60</v>
      </c>
      <c r="M174" s="131">
        <f t="shared" si="4"/>
        <v>-2</v>
      </c>
      <c r="N174" s="180">
        <f t="shared" si="5"/>
        <v>-3.4482758620689655E-2</v>
      </c>
      <c r="P174" s="98" t="s">
        <v>185</v>
      </c>
      <c r="Q174" s="91" t="s">
        <v>186</v>
      </c>
      <c r="R174" s="89">
        <v>60</v>
      </c>
    </row>
    <row r="175" spans="1:18" x14ac:dyDescent="0.25">
      <c r="A175" s="90" t="s">
        <v>187</v>
      </c>
      <c r="B175" s="91" t="s">
        <v>188</v>
      </c>
      <c r="C175" s="89">
        <v>42</v>
      </c>
      <c r="D175" s="89">
        <v>40</v>
      </c>
      <c r="E175" s="89">
        <v>38</v>
      </c>
      <c r="F175" s="89">
        <v>39</v>
      </c>
      <c r="G175" s="89">
        <v>40</v>
      </c>
      <c r="H175" s="89">
        <v>40</v>
      </c>
      <c r="I175" s="89">
        <v>39</v>
      </c>
      <c r="J175" s="89">
        <v>43</v>
      </c>
      <c r="K175" s="89">
        <v>44</v>
      </c>
      <c r="L175" s="89">
        <v>42</v>
      </c>
      <c r="M175" s="131">
        <f t="shared" si="4"/>
        <v>2</v>
      </c>
      <c r="N175" s="180">
        <f t="shared" si="5"/>
        <v>4.5454545454545456E-2</v>
      </c>
      <c r="P175" s="90" t="s">
        <v>187</v>
      </c>
      <c r="Q175" s="91" t="s">
        <v>188</v>
      </c>
      <c r="R175" s="89">
        <v>42</v>
      </c>
    </row>
    <row r="176" spans="1:18" x14ac:dyDescent="0.25">
      <c r="A176" s="98" t="s">
        <v>189</v>
      </c>
      <c r="B176" s="91" t="s">
        <v>190</v>
      </c>
      <c r="C176" s="89">
        <v>94</v>
      </c>
      <c r="D176" s="89">
        <v>97</v>
      </c>
      <c r="E176" s="89">
        <v>99</v>
      </c>
      <c r="F176" s="89">
        <v>104</v>
      </c>
      <c r="G176" s="89">
        <v>108</v>
      </c>
      <c r="H176" s="89">
        <v>107</v>
      </c>
      <c r="I176" s="89">
        <v>106</v>
      </c>
      <c r="J176" s="89">
        <v>110</v>
      </c>
      <c r="K176" s="89">
        <v>111</v>
      </c>
      <c r="L176" s="89">
        <v>114</v>
      </c>
      <c r="M176" s="131">
        <f t="shared" si="4"/>
        <v>-3</v>
      </c>
      <c r="N176" s="180">
        <f t="shared" si="5"/>
        <v>-2.7027027027027029E-2</v>
      </c>
      <c r="P176" s="98" t="s">
        <v>189</v>
      </c>
      <c r="Q176" s="91" t="s">
        <v>190</v>
      </c>
      <c r="R176" s="89">
        <v>114</v>
      </c>
    </row>
    <row r="177" spans="1:18" x14ac:dyDescent="0.25">
      <c r="A177" s="102" t="s">
        <v>296</v>
      </c>
      <c r="B177" s="96" t="s">
        <v>297</v>
      </c>
      <c r="C177" s="89">
        <v>60</v>
      </c>
      <c r="D177" s="89">
        <v>58</v>
      </c>
      <c r="E177" s="89">
        <v>57</v>
      </c>
      <c r="F177" s="89">
        <v>61</v>
      </c>
      <c r="G177" s="89">
        <v>63</v>
      </c>
      <c r="H177" s="89">
        <v>62</v>
      </c>
      <c r="I177" s="89">
        <v>62</v>
      </c>
      <c r="J177" s="89">
        <v>65</v>
      </c>
      <c r="K177" s="89">
        <v>65</v>
      </c>
      <c r="L177" s="89">
        <v>71</v>
      </c>
      <c r="M177" s="131">
        <f t="shared" si="4"/>
        <v>-6</v>
      </c>
      <c r="N177" s="180">
        <f t="shared" si="5"/>
        <v>-9.2307692307692313E-2</v>
      </c>
      <c r="P177" s="102" t="s">
        <v>296</v>
      </c>
      <c r="Q177" s="96" t="s">
        <v>297</v>
      </c>
      <c r="R177" s="89">
        <v>71</v>
      </c>
    </row>
    <row r="178" spans="1:18" x14ac:dyDescent="0.25">
      <c r="A178" s="117" t="s">
        <v>191</v>
      </c>
      <c r="B178" s="91" t="s">
        <v>370</v>
      </c>
      <c r="C178" s="89">
        <v>157</v>
      </c>
      <c r="D178" s="89">
        <v>157</v>
      </c>
      <c r="E178" s="6">
        <v>156</v>
      </c>
      <c r="F178" s="89">
        <v>164</v>
      </c>
      <c r="G178" s="89">
        <v>169</v>
      </c>
      <c r="H178" s="89">
        <v>169</v>
      </c>
      <c r="I178" s="89">
        <v>170</v>
      </c>
      <c r="J178" s="89">
        <v>174</v>
      </c>
      <c r="K178" s="89">
        <v>179</v>
      </c>
      <c r="L178" s="89">
        <v>184</v>
      </c>
      <c r="M178" s="131">
        <f t="shared" si="4"/>
        <v>-5</v>
      </c>
      <c r="N178" s="180">
        <f t="shared" si="5"/>
        <v>-2.7932960893854747E-2</v>
      </c>
      <c r="P178" s="117" t="s">
        <v>191</v>
      </c>
      <c r="Q178" s="91" t="s">
        <v>370</v>
      </c>
      <c r="R178" s="89">
        <v>184</v>
      </c>
    </row>
    <row r="179" spans="1:18" x14ac:dyDescent="0.25">
      <c r="A179" s="102" t="s">
        <v>191</v>
      </c>
      <c r="B179" s="91" t="s">
        <v>192</v>
      </c>
      <c r="C179" s="119">
        <v>43</v>
      </c>
      <c r="D179" s="89">
        <v>42</v>
      </c>
      <c r="E179" s="89">
        <v>42</v>
      </c>
      <c r="F179" s="119">
        <v>39</v>
      </c>
      <c r="G179" s="119">
        <v>26</v>
      </c>
      <c r="H179" s="89">
        <v>27</v>
      </c>
      <c r="I179" s="89">
        <v>27</v>
      </c>
      <c r="J179" s="89">
        <v>27</v>
      </c>
      <c r="K179" s="89">
        <v>29</v>
      </c>
      <c r="L179" s="89">
        <v>29</v>
      </c>
      <c r="M179" s="131">
        <f t="shared" si="4"/>
        <v>0</v>
      </c>
      <c r="N179" s="180">
        <f t="shared" si="5"/>
        <v>0</v>
      </c>
      <c r="P179" s="102" t="s">
        <v>191</v>
      </c>
      <c r="Q179" s="91" t="s">
        <v>192</v>
      </c>
      <c r="R179" s="89">
        <v>29</v>
      </c>
    </row>
    <row r="180" spans="1:18" x14ac:dyDescent="0.25">
      <c r="A180" s="94" t="s">
        <v>194</v>
      </c>
      <c r="B180" s="96" t="s">
        <v>195</v>
      </c>
      <c r="C180" s="89">
        <v>135</v>
      </c>
      <c r="D180" s="89">
        <v>135</v>
      </c>
      <c r="E180" s="89">
        <v>137</v>
      </c>
      <c r="F180" s="89">
        <v>145</v>
      </c>
      <c r="G180" s="89">
        <v>151</v>
      </c>
      <c r="H180" s="89">
        <v>151</v>
      </c>
      <c r="I180" s="89">
        <v>152</v>
      </c>
      <c r="J180" s="89">
        <v>156</v>
      </c>
      <c r="K180" s="89">
        <v>159</v>
      </c>
      <c r="L180" s="89">
        <v>163</v>
      </c>
      <c r="M180" s="131">
        <f t="shared" si="4"/>
        <v>-4</v>
      </c>
      <c r="N180" s="180">
        <f t="shared" si="5"/>
        <v>-2.5157232704402517E-2</v>
      </c>
      <c r="P180" s="94" t="s">
        <v>194</v>
      </c>
      <c r="Q180" s="96" t="s">
        <v>195</v>
      </c>
      <c r="R180" s="89">
        <v>163</v>
      </c>
    </row>
    <row r="181" spans="1:18" x14ac:dyDescent="0.25">
      <c r="A181" s="101" t="s">
        <v>196</v>
      </c>
      <c r="B181" s="96" t="s">
        <v>197</v>
      </c>
      <c r="C181" s="89">
        <v>94</v>
      </c>
      <c r="D181" s="89">
        <v>97</v>
      </c>
      <c r="E181" s="89">
        <v>99</v>
      </c>
      <c r="F181" s="89">
        <v>104</v>
      </c>
      <c r="G181" s="89">
        <v>108</v>
      </c>
      <c r="H181" s="89">
        <v>107</v>
      </c>
      <c r="I181" s="89">
        <v>106</v>
      </c>
      <c r="J181" s="89">
        <v>110</v>
      </c>
      <c r="K181" s="89">
        <v>111</v>
      </c>
      <c r="L181" s="89">
        <v>114</v>
      </c>
      <c r="M181" s="131">
        <f t="shared" si="4"/>
        <v>-3</v>
      </c>
      <c r="N181" s="180">
        <f t="shared" si="5"/>
        <v>-2.7027027027027029E-2</v>
      </c>
      <c r="P181" s="101" t="s">
        <v>196</v>
      </c>
      <c r="Q181" s="96" t="s">
        <v>197</v>
      </c>
      <c r="R181" s="89">
        <v>114</v>
      </c>
    </row>
    <row r="182" spans="1:18" x14ac:dyDescent="0.25">
      <c r="A182" s="98" t="s">
        <v>196</v>
      </c>
      <c r="B182" s="96" t="s">
        <v>198</v>
      </c>
      <c r="C182" s="89">
        <v>150</v>
      </c>
      <c r="D182" s="89">
        <v>150</v>
      </c>
      <c r="E182" s="89">
        <v>150</v>
      </c>
      <c r="F182" s="89">
        <v>158</v>
      </c>
      <c r="G182" s="89">
        <v>162</v>
      </c>
      <c r="H182" s="89">
        <v>162</v>
      </c>
      <c r="I182" s="89">
        <v>164</v>
      </c>
      <c r="J182" s="89">
        <v>166</v>
      </c>
      <c r="K182" s="89">
        <v>171</v>
      </c>
      <c r="L182" s="89">
        <v>177</v>
      </c>
      <c r="M182" s="131">
        <f t="shared" si="4"/>
        <v>-6</v>
      </c>
      <c r="N182" s="180">
        <f t="shared" si="5"/>
        <v>-3.5087719298245612E-2</v>
      </c>
      <c r="P182" s="98" t="s">
        <v>196</v>
      </c>
      <c r="Q182" s="96" t="s">
        <v>198</v>
      </c>
      <c r="R182" s="89">
        <v>177</v>
      </c>
    </row>
    <row r="183" spans="1:18" s="81" customFormat="1" x14ac:dyDescent="0.25">
      <c r="A183" s="98" t="s">
        <v>196</v>
      </c>
      <c r="B183" s="91" t="s">
        <v>108</v>
      </c>
      <c r="C183" s="89">
        <v>71</v>
      </c>
      <c r="D183" s="89">
        <v>72</v>
      </c>
      <c r="E183" s="119">
        <v>91</v>
      </c>
      <c r="F183" s="89">
        <v>99</v>
      </c>
      <c r="G183" s="89">
        <v>104</v>
      </c>
      <c r="H183" s="89">
        <v>102</v>
      </c>
      <c r="I183" s="89">
        <v>101</v>
      </c>
      <c r="J183" s="89">
        <v>105</v>
      </c>
      <c r="K183" s="89">
        <v>107</v>
      </c>
      <c r="L183" s="89">
        <v>110</v>
      </c>
      <c r="M183" s="131">
        <f t="shared" si="4"/>
        <v>-3</v>
      </c>
      <c r="N183" s="180">
        <f t="shared" si="5"/>
        <v>-2.8037383177570093E-2</v>
      </c>
      <c r="O183"/>
      <c r="P183" s="98" t="s">
        <v>196</v>
      </c>
      <c r="Q183" s="91" t="s">
        <v>108</v>
      </c>
      <c r="R183" s="89">
        <v>110</v>
      </c>
    </row>
    <row r="184" spans="1:18" s="81" customFormat="1" x14ac:dyDescent="0.25">
      <c r="A184" s="90" t="s">
        <v>199</v>
      </c>
      <c r="B184" s="91" t="s">
        <v>200</v>
      </c>
      <c r="C184" s="89">
        <v>2</v>
      </c>
      <c r="D184" s="89">
        <v>2</v>
      </c>
      <c r="E184" s="89">
        <v>2</v>
      </c>
      <c r="F184" s="89">
        <v>2</v>
      </c>
      <c r="G184" s="89">
        <v>2</v>
      </c>
      <c r="H184" s="89">
        <v>2</v>
      </c>
      <c r="I184" s="89">
        <v>2</v>
      </c>
      <c r="J184" s="89">
        <v>2</v>
      </c>
      <c r="K184" s="89">
        <v>2</v>
      </c>
      <c r="L184" s="89">
        <v>2</v>
      </c>
      <c r="M184" s="131">
        <f t="shared" si="4"/>
        <v>0</v>
      </c>
      <c r="N184" s="180">
        <f t="shared" si="5"/>
        <v>0</v>
      </c>
      <c r="O184"/>
      <c r="P184" s="90" t="s">
        <v>199</v>
      </c>
      <c r="Q184" s="91" t="s">
        <v>200</v>
      </c>
      <c r="R184" s="89">
        <v>2</v>
      </c>
    </row>
    <row r="185" spans="1:18" s="81" customFormat="1" x14ac:dyDescent="0.25">
      <c r="A185" s="98" t="s">
        <v>201</v>
      </c>
      <c r="B185" s="91" t="s">
        <v>41</v>
      </c>
      <c r="C185" s="89">
        <v>64</v>
      </c>
      <c r="D185" s="89">
        <v>65</v>
      </c>
      <c r="E185" s="89">
        <v>64</v>
      </c>
      <c r="F185" s="89">
        <v>68</v>
      </c>
      <c r="G185" s="89">
        <v>70</v>
      </c>
      <c r="H185" s="89">
        <v>68</v>
      </c>
      <c r="I185" s="89">
        <v>69</v>
      </c>
      <c r="J185" s="89">
        <v>71</v>
      </c>
      <c r="K185" s="89">
        <v>71</v>
      </c>
      <c r="L185" s="89">
        <v>77</v>
      </c>
      <c r="M185" s="131">
        <f t="shared" si="4"/>
        <v>-6</v>
      </c>
      <c r="N185" s="180">
        <f t="shared" si="5"/>
        <v>-8.4507042253521125E-2</v>
      </c>
      <c r="O185"/>
      <c r="P185" s="98" t="s">
        <v>201</v>
      </c>
      <c r="Q185" s="91" t="s">
        <v>41</v>
      </c>
      <c r="R185" s="89">
        <v>77</v>
      </c>
    </row>
    <row r="186" spans="1:18" s="81" customFormat="1" x14ac:dyDescent="0.25">
      <c r="A186" s="101" t="s">
        <v>201</v>
      </c>
      <c r="B186" s="91" t="s">
        <v>202</v>
      </c>
      <c r="C186" s="89">
        <v>78</v>
      </c>
      <c r="D186" s="89">
        <v>76</v>
      </c>
      <c r="E186" s="89">
        <v>76</v>
      </c>
      <c r="F186" s="89">
        <v>80</v>
      </c>
      <c r="G186" s="89">
        <v>82</v>
      </c>
      <c r="H186" s="89">
        <v>80</v>
      </c>
      <c r="I186" s="89">
        <v>80</v>
      </c>
      <c r="J186" s="89">
        <v>83</v>
      </c>
      <c r="K186" s="89">
        <v>85</v>
      </c>
      <c r="L186" s="89">
        <v>88</v>
      </c>
      <c r="M186" s="131">
        <f t="shared" si="4"/>
        <v>-3</v>
      </c>
      <c r="N186" s="180">
        <f t="shared" si="5"/>
        <v>-3.5294117647058823E-2</v>
      </c>
      <c r="O186"/>
      <c r="P186" s="101" t="s">
        <v>201</v>
      </c>
      <c r="Q186" s="91" t="s">
        <v>202</v>
      </c>
      <c r="R186" s="89">
        <v>88</v>
      </c>
    </row>
    <row r="187" spans="1:18" s="81" customFormat="1" x14ac:dyDescent="0.25">
      <c r="A187" s="102" t="s">
        <v>201</v>
      </c>
      <c r="B187" s="91" t="s">
        <v>203</v>
      </c>
      <c r="C187" s="89">
        <v>157</v>
      </c>
      <c r="D187" s="89">
        <v>157</v>
      </c>
      <c r="E187" s="6">
        <v>156</v>
      </c>
      <c r="F187" s="89">
        <v>164</v>
      </c>
      <c r="G187" s="89">
        <v>169</v>
      </c>
      <c r="H187" s="89">
        <v>169</v>
      </c>
      <c r="I187" s="89">
        <v>170</v>
      </c>
      <c r="J187" s="89">
        <v>174</v>
      </c>
      <c r="K187" s="89">
        <v>179</v>
      </c>
      <c r="L187" s="89">
        <v>184</v>
      </c>
      <c r="M187" s="131">
        <f t="shared" si="4"/>
        <v>-5</v>
      </c>
      <c r="N187" s="180">
        <f t="shared" si="5"/>
        <v>-2.7932960893854747E-2</v>
      </c>
      <c r="O187"/>
      <c r="P187" s="102" t="s">
        <v>201</v>
      </c>
      <c r="Q187" s="91" t="s">
        <v>203</v>
      </c>
      <c r="R187" s="89">
        <v>184</v>
      </c>
    </row>
    <row r="188" spans="1:18" x14ac:dyDescent="0.25">
      <c r="A188" s="98" t="s">
        <v>204</v>
      </c>
      <c r="B188" s="96" t="s">
        <v>77</v>
      </c>
      <c r="C188" s="89">
        <v>154</v>
      </c>
      <c r="D188" s="89">
        <v>154</v>
      </c>
      <c r="E188" s="89">
        <v>153</v>
      </c>
      <c r="F188" s="89">
        <v>161</v>
      </c>
      <c r="G188" s="89">
        <v>166</v>
      </c>
      <c r="H188" s="89">
        <v>166</v>
      </c>
      <c r="I188" s="89">
        <v>167</v>
      </c>
      <c r="J188" s="89">
        <v>169</v>
      </c>
      <c r="K188" s="89">
        <v>174</v>
      </c>
      <c r="L188" s="89">
        <v>180</v>
      </c>
      <c r="M188" s="131">
        <f t="shared" si="4"/>
        <v>-6</v>
      </c>
      <c r="N188" s="180">
        <f t="shared" si="5"/>
        <v>-3.4482758620689655E-2</v>
      </c>
      <c r="P188" s="98" t="s">
        <v>204</v>
      </c>
      <c r="Q188" s="96" t="s">
        <v>77</v>
      </c>
      <c r="R188" s="89">
        <v>180</v>
      </c>
    </row>
    <row r="189" spans="1:18" x14ac:dyDescent="0.25">
      <c r="A189" s="95" t="s">
        <v>204</v>
      </c>
      <c r="B189" s="96" t="s">
        <v>205</v>
      </c>
      <c r="C189" s="89">
        <v>144</v>
      </c>
      <c r="D189" s="89">
        <v>143</v>
      </c>
      <c r="E189" s="89">
        <v>144</v>
      </c>
      <c r="F189" s="89">
        <v>152</v>
      </c>
      <c r="G189" s="89">
        <v>156</v>
      </c>
      <c r="H189" s="89">
        <v>157</v>
      </c>
      <c r="I189" s="89">
        <v>158</v>
      </c>
      <c r="J189" s="89">
        <v>162</v>
      </c>
      <c r="K189" s="89">
        <v>165</v>
      </c>
      <c r="L189" s="89">
        <v>170</v>
      </c>
      <c r="M189" s="131">
        <f t="shared" si="4"/>
        <v>-5</v>
      </c>
      <c r="N189" s="180">
        <f t="shared" si="5"/>
        <v>-3.0303030303030304E-2</v>
      </c>
      <c r="P189" s="95" t="s">
        <v>204</v>
      </c>
      <c r="Q189" s="96" t="s">
        <v>205</v>
      </c>
      <c r="R189" s="89">
        <v>170</v>
      </c>
    </row>
    <row r="190" spans="1:18" x14ac:dyDescent="0.25">
      <c r="A190" s="98" t="s">
        <v>204</v>
      </c>
      <c r="B190" s="96" t="s">
        <v>206</v>
      </c>
      <c r="C190" s="89">
        <v>157</v>
      </c>
      <c r="D190" s="89">
        <v>157</v>
      </c>
      <c r="E190" s="6">
        <v>156</v>
      </c>
      <c r="F190" s="89">
        <v>164</v>
      </c>
      <c r="G190" s="89">
        <v>169</v>
      </c>
      <c r="H190" s="89">
        <v>169</v>
      </c>
      <c r="I190" s="89">
        <v>170</v>
      </c>
      <c r="J190" s="89">
        <v>174</v>
      </c>
      <c r="K190" s="89">
        <v>179</v>
      </c>
      <c r="L190" s="89">
        <v>184</v>
      </c>
      <c r="M190" s="131">
        <f t="shared" si="4"/>
        <v>-5</v>
      </c>
      <c r="N190" s="180">
        <f t="shared" si="5"/>
        <v>-2.7932960893854747E-2</v>
      </c>
      <c r="P190" s="98" t="s">
        <v>204</v>
      </c>
      <c r="Q190" s="96" t="s">
        <v>206</v>
      </c>
      <c r="R190" s="89">
        <v>184</v>
      </c>
    </row>
    <row r="191" spans="1:18" x14ac:dyDescent="0.25">
      <c r="A191" s="105" t="s">
        <v>204</v>
      </c>
      <c r="B191" s="96" t="s">
        <v>392</v>
      </c>
      <c r="C191" s="89"/>
      <c r="D191" s="89"/>
      <c r="E191" s="6"/>
      <c r="F191" s="119">
        <v>28</v>
      </c>
      <c r="G191" s="119">
        <v>47</v>
      </c>
      <c r="H191" s="89">
        <v>47</v>
      </c>
      <c r="I191" s="119">
        <v>52</v>
      </c>
      <c r="J191" s="89">
        <v>57</v>
      </c>
      <c r="K191" s="119">
        <v>74</v>
      </c>
      <c r="L191" s="89">
        <v>80</v>
      </c>
      <c r="M191" s="131">
        <f t="shared" si="4"/>
        <v>-6</v>
      </c>
      <c r="N191" s="180">
        <f t="shared" si="5"/>
        <v>-8.1081081081081086E-2</v>
      </c>
      <c r="P191" s="105" t="s">
        <v>204</v>
      </c>
      <c r="Q191" s="96" t="s">
        <v>392</v>
      </c>
      <c r="R191" s="89">
        <v>80</v>
      </c>
    </row>
    <row r="192" spans="1:18" ht="15.75" thickBot="1" x14ac:dyDescent="0.3">
      <c r="A192" s="94" t="s">
        <v>204</v>
      </c>
      <c r="B192" s="96" t="s">
        <v>207</v>
      </c>
      <c r="C192" s="89">
        <v>53</v>
      </c>
      <c r="D192" s="89">
        <v>50</v>
      </c>
      <c r="E192" s="89">
        <v>51</v>
      </c>
      <c r="F192" s="89">
        <v>54</v>
      </c>
      <c r="G192" s="89">
        <v>56</v>
      </c>
      <c r="H192" s="89">
        <v>55</v>
      </c>
      <c r="I192" s="89">
        <v>56</v>
      </c>
      <c r="J192" s="89">
        <v>60</v>
      </c>
      <c r="K192" s="89">
        <v>60</v>
      </c>
      <c r="L192" s="89">
        <v>65</v>
      </c>
      <c r="M192" s="131">
        <f t="shared" si="4"/>
        <v>-5</v>
      </c>
      <c r="N192" s="180">
        <f t="shared" si="5"/>
        <v>-8.3333333333333329E-2</v>
      </c>
      <c r="P192" s="94" t="s">
        <v>204</v>
      </c>
      <c r="Q192" s="96" t="s">
        <v>207</v>
      </c>
      <c r="R192" s="89">
        <v>65</v>
      </c>
    </row>
    <row r="193" spans="1:18" x14ac:dyDescent="0.25">
      <c r="A193" s="276" t="s">
        <v>490</v>
      </c>
      <c r="B193" s="276"/>
      <c r="C193" s="136" t="s">
        <v>311</v>
      </c>
      <c r="D193" s="49" t="s">
        <v>311</v>
      </c>
      <c r="E193" s="49" t="s">
        <v>311</v>
      </c>
      <c r="F193" s="233" t="s">
        <v>311</v>
      </c>
      <c r="G193" s="136" t="s">
        <v>311</v>
      </c>
      <c r="H193" s="233" t="s">
        <v>311</v>
      </c>
      <c r="I193" s="336" t="s">
        <v>311</v>
      </c>
      <c r="J193" s="136" t="s">
        <v>311</v>
      </c>
      <c r="K193" s="136" t="s">
        <v>311</v>
      </c>
      <c r="L193" s="136" t="s">
        <v>311</v>
      </c>
      <c r="M193" s="136" t="s">
        <v>305</v>
      </c>
      <c r="N193" s="136" t="s">
        <v>403</v>
      </c>
      <c r="P193" s="276" t="s">
        <v>490</v>
      </c>
      <c r="Q193" s="276"/>
      <c r="R193" s="136" t="s">
        <v>311</v>
      </c>
    </row>
    <row r="194" spans="1:18" x14ac:dyDescent="0.25">
      <c r="A194" s="295" t="s">
        <v>361</v>
      </c>
      <c r="B194" s="276"/>
      <c r="C194" s="137" t="s">
        <v>312</v>
      </c>
      <c r="D194" s="87" t="s">
        <v>312</v>
      </c>
      <c r="E194" s="87" t="s">
        <v>312</v>
      </c>
      <c r="F194" s="20" t="s">
        <v>312</v>
      </c>
      <c r="G194" s="137" t="s">
        <v>312</v>
      </c>
      <c r="H194" s="20" t="s">
        <v>312</v>
      </c>
      <c r="I194" s="137" t="s">
        <v>312</v>
      </c>
      <c r="J194" s="137" t="s">
        <v>312</v>
      </c>
      <c r="K194" s="137" t="s">
        <v>312</v>
      </c>
      <c r="L194" s="137" t="s">
        <v>312</v>
      </c>
      <c r="M194" s="137" t="s">
        <v>402</v>
      </c>
      <c r="N194" s="137" t="s">
        <v>402</v>
      </c>
      <c r="O194" s="81"/>
      <c r="P194" s="295" t="s">
        <v>361</v>
      </c>
      <c r="Q194" s="276"/>
      <c r="R194" s="137" t="s">
        <v>312</v>
      </c>
    </row>
    <row r="195" spans="1:18" x14ac:dyDescent="0.25">
      <c r="A195" s="276" t="s">
        <v>483</v>
      </c>
      <c r="B195" s="276"/>
      <c r="C195" s="137" t="s">
        <v>307</v>
      </c>
      <c r="D195" s="87" t="s">
        <v>307</v>
      </c>
      <c r="E195" s="87" t="s">
        <v>307</v>
      </c>
      <c r="F195" s="20" t="s">
        <v>307</v>
      </c>
      <c r="G195" s="137" t="s">
        <v>307</v>
      </c>
      <c r="H195" s="20" t="s">
        <v>307</v>
      </c>
      <c r="I195" s="137" t="s">
        <v>307</v>
      </c>
      <c r="J195" s="137" t="s">
        <v>307</v>
      </c>
      <c r="K195" s="137" t="s">
        <v>307</v>
      </c>
      <c r="L195" s="137" t="s">
        <v>307</v>
      </c>
      <c r="M195" s="137" t="s">
        <v>306</v>
      </c>
      <c r="N195" s="137" t="s">
        <v>306</v>
      </c>
      <c r="O195" s="81"/>
      <c r="P195" s="276" t="s">
        <v>483</v>
      </c>
      <c r="Q195" s="276"/>
      <c r="R195" s="137" t="s">
        <v>307</v>
      </c>
    </row>
    <row r="196" spans="1:18" x14ac:dyDescent="0.25">
      <c r="A196" s="276" t="s">
        <v>484</v>
      </c>
      <c r="B196" s="276"/>
      <c r="C196" s="137" t="s">
        <v>306</v>
      </c>
      <c r="D196" s="87" t="s">
        <v>306</v>
      </c>
      <c r="E196" s="87" t="s">
        <v>306</v>
      </c>
      <c r="F196" s="20" t="s">
        <v>306</v>
      </c>
      <c r="G196" s="137" t="s">
        <v>306</v>
      </c>
      <c r="H196" s="20" t="s">
        <v>306</v>
      </c>
      <c r="I196" s="137" t="s">
        <v>306</v>
      </c>
      <c r="J196" s="137" t="s">
        <v>306</v>
      </c>
      <c r="K196" s="137" t="s">
        <v>306</v>
      </c>
      <c r="L196" s="137" t="s">
        <v>306</v>
      </c>
      <c r="M196" s="275">
        <v>42815</v>
      </c>
      <c r="N196" s="275">
        <v>42815</v>
      </c>
      <c r="O196" s="81"/>
      <c r="P196" s="276"/>
      <c r="Q196" s="276"/>
      <c r="R196" s="137" t="s">
        <v>306</v>
      </c>
    </row>
    <row r="197" spans="1:18" ht="15.75" thickBot="1" x14ac:dyDescent="0.3">
      <c r="A197" s="263" t="s">
        <v>11</v>
      </c>
      <c r="B197" s="267" t="s">
        <v>12</v>
      </c>
      <c r="C197" s="271">
        <v>42562</v>
      </c>
      <c r="D197" s="272">
        <v>42602</v>
      </c>
      <c r="E197" s="273">
        <v>42646</v>
      </c>
      <c r="F197" s="274">
        <v>42679</v>
      </c>
      <c r="G197" s="271">
        <v>42710</v>
      </c>
      <c r="H197" s="274">
        <v>42741</v>
      </c>
      <c r="I197" s="271">
        <v>42763</v>
      </c>
      <c r="J197" s="271">
        <v>42798</v>
      </c>
      <c r="K197" s="271">
        <v>42815</v>
      </c>
      <c r="L197" s="271">
        <v>42833</v>
      </c>
      <c r="M197" s="271">
        <v>42833</v>
      </c>
      <c r="N197" s="271">
        <v>42833</v>
      </c>
      <c r="O197" s="81"/>
      <c r="P197" s="263" t="s">
        <v>11</v>
      </c>
      <c r="Q197" s="267" t="s">
        <v>12</v>
      </c>
      <c r="R197" s="271">
        <v>42833</v>
      </c>
    </row>
    <row r="198" spans="1:18" x14ac:dyDescent="0.25">
      <c r="A198" s="97" t="s">
        <v>204</v>
      </c>
      <c r="B198" s="91" t="s">
        <v>114</v>
      </c>
      <c r="C198" s="89">
        <v>150</v>
      </c>
      <c r="D198" s="89">
        <v>150</v>
      </c>
      <c r="E198" s="89">
        <v>150</v>
      </c>
      <c r="F198" s="89">
        <v>158</v>
      </c>
      <c r="G198" s="89">
        <v>162</v>
      </c>
      <c r="H198" s="89">
        <v>162</v>
      </c>
      <c r="I198" s="89">
        <v>164</v>
      </c>
      <c r="J198" s="89">
        <v>166</v>
      </c>
      <c r="K198" s="89">
        <v>171</v>
      </c>
      <c r="L198" s="89">
        <v>177</v>
      </c>
      <c r="M198" s="131">
        <f t="shared" si="4"/>
        <v>-6</v>
      </c>
      <c r="N198" s="180">
        <f t="shared" si="5"/>
        <v>-3.5087719298245612E-2</v>
      </c>
      <c r="O198" s="81"/>
      <c r="P198" s="97" t="s">
        <v>204</v>
      </c>
      <c r="Q198" s="91" t="s">
        <v>114</v>
      </c>
      <c r="R198" s="89">
        <v>177</v>
      </c>
    </row>
    <row r="199" spans="1:18" x14ac:dyDescent="0.25">
      <c r="A199" s="90" t="s">
        <v>335</v>
      </c>
      <c r="B199" s="91" t="s">
        <v>336</v>
      </c>
      <c r="C199" s="89">
        <v>148</v>
      </c>
      <c r="D199" s="89">
        <v>147</v>
      </c>
      <c r="E199" s="89">
        <v>147</v>
      </c>
      <c r="F199" s="119">
        <v>155</v>
      </c>
      <c r="G199" s="89">
        <v>160</v>
      </c>
      <c r="H199" s="89">
        <v>160</v>
      </c>
      <c r="I199" s="89">
        <v>161</v>
      </c>
      <c r="J199" s="119">
        <v>154</v>
      </c>
      <c r="K199" s="89">
        <v>157</v>
      </c>
      <c r="L199" s="89">
        <v>160</v>
      </c>
      <c r="M199" s="131">
        <f t="shared" si="4"/>
        <v>-3</v>
      </c>
      <c r="N199" s="180">
        <f t="shared" si="5"/>
        <v>-1.9108280254777069E-2</v>
      </c>
      <c r="P199" s="90" t="s">
        <v>335</v>
      </c>
      <c r="Q199" s="91" t="s">
        <v>336</v>
      </c>
      <c r="R199" s="89">
        <v>160</v>
      </c>
    </row>
    <row r="200" spans="1:18" x14ac:dyDescent="0.25">
      <c r="A200" s="97" t="s">
        <v>208</v>
      </c>
      <c r="B200" s="91" t="s">
        <v>209</v>
      </c>
      <c r="C200" s="89">
        <v>107</v>
      </c>
      <c r="D200" s="89">
        <v>109</v>
      </c>
      <c r="E200" s="89">
        <v>108</v>
      </c>
      <c r="F200" s="89">
        <v>114</v>
      </c>
      <c r="G200" s="89">
        <v>120</v>
      </c>
      <c r="H200" s="89">
        <v>118</v>
      </c>
      <c r="I200" s="89">
        <v>117</v>
      </c>
      <c r="J200" s="89">
        <v>119</v>
      </c>
      <c r="K200" s="89">
        <v>122</v>
      </c>
      <c r="L200" s="89">
        <v>125</v>
      </c>
      <c r="M200" s="131">
        <f t="shared" ref="M200:M250" si="6">+K200-L200</f>
        <v>-3</v>
      </c>
      <c r="N200" s="180">
        <f t="shared" ref="N200:N250" si="7">+M200/K200</f>
        <v>-2.4590163934426229E-2</v>
      </c>
      <c r="P200" s="399" t="s">
        <v>208</v>
      </c>
      <c r="Q200" s="91" t="s">
        <v>209</v>
      </c>
      <c r="R200" s="89">
        <v>125</v>
      </c>
    </row>
    <row r="201" spans="1:18" x14ac:dyDescent="0.25">
      <c r="A201" s="97" t="s">
        <v>208</v>
      </c>
      <c r="B201" s="91" t="s">
        <v>210</v>
      </c>
      <c r="C201" s="89">
        <v>157</v>
      </c>
      <c r="D201" s="89">
        <v>157</v>
      </c>
      <c r="E201" s="6">
        <v>156</v>
      </c>
      <c r="F201" s="89">
        <v>164</v>
      </c>
      <c r="G201" s="89">
        <v>169</v>
      </c>
      <c r="H201" s="89">
        <v>169</v>
      </c>
      <c r="I201" s="89">
        <v>170</v>
      </c>
      <c r="J201" s="89">
        <v>174</v>
      </c>
      <c r="K201" s="89">
        <v>179</v>
      </c>
      <c r="L201" s="89">
        <v>184</v>
      </c>
      <c r="M201" s="131">
        <f t="shared" si="6"/>
        <v>-5</v>
      </c>
      <c r="N201" s="180">
        <f t="shared" si="7"/>
        <v>-2.7932960893854747E-2</v>
      </c>
      <c r="P201" s="399" t="s">
        <v>208</v>
      </c>
      <c r="Q201" s="91" t="s">
        <v>210</v>
      </c>
      <c r="R201" s="89">
        <v>184</v>
      </c>
    </row>
    <row r="202" spans="1:18" x14ac:dyDescent="0.25">
      <c r="A202" s="97" t="s">
        <v>211</v>
      </c>
      <c r="B202" s="91" t="s">
        <v>365</v>
      </c>
      <c r="C202" s="89">
        <v>58</v>
      </c>
      <c r="D202" s="89">
        <v>57</v>
      </c>
      <c r="E202" s="89">
        <v>54</v>
      </c>
      <c r="F202" s="89">
        <v>58</v>
      </c>
      <c r="G202" s="89">
        <v>61</v>
      </c>
      <c r="H202" s="89">
        <v>59</v>
      </c>
      <c r="I202" s="89">
        <v>60</v>
      </c>
      <c r="J202" s="89">
        <v>62</v>
      </c>
      <c r="K202" s="89">
        <v>62</v>
      </c>
      <c r="L202" s="89">
        <v>68</v>
      </c>
      <c r="M202" s="131">
        <f t="shared" si="6"/>
        <v>-6</v>
      </c>
      <c r="N202" s="180">
        <f t="shared" si="7"/>
        <v>-9.6774193548387094E-2</v>
      </c>
      <c r="P202" s="97" t="s">
        <v>211</v>
      </c>
      <c r="Q202" s="91" t="s">
        <v>365</v>
      </c>
      <c r="R202" s="89">
        <v>68</v>
      </c>
    </row>
    <row r="203" spans="1:18" x14ac:dyDescent="0.25">
      <c r="A203" s="101" t="s">
        <v>211</v>
      </c>
      <c r="B203" s="96" t="s">
        <v>212</v>
      </c>
      <c r="C203" s="89">
        <v>112</v>
      </c>
      <c r="D203" s="89">
        <v>115</v>
      </c>
      <c r="E203" s="89">
        <v>114</v>
      </c>
      <c r="F203" s="89">
        <v>119</v>
      </c>
      <c r="G203" s="89">
        <v>126</v>
      </c>
      <c r="H203" s="89">
        <v>125</v>
      </c>
      <c r="I203" s="89">
        <v>126</v>
      </c>
      <c r="J203" s="89">
        <v>128</v>
      </c>
      <c r="K203" s="89">
        <v>129</v>
      </c>
      <c r="L203" s="89">
        <v>132</v>
      </c>
      <c r="M203" s="131">
        <f t="shared" si="6"/>
        <v>-3</v>
      </c>
      <c r="N203" s="180">
        <f t="shared" si="7"/>
        <v>-2.3255813953488372E-2</v>
      </c>
      <c r="P203" s="101" t="s">
        <v>211</v>
      </c>
      <c r="Q203" s="96" t="s">
        <v>212</v>
      </c>
      <c r="R203" s="89">
        <v>132</v>
      </c>
    </row>
    <row r="204" spans="1:18" x14ac:dyDescent="0.25">
      <c r="A204" s="105" t="s">
        <v>343</v>
      </c>
      <c r="B204" s="91" t="s">
        <v>344</v>
      </c>
      <c r="C204" s="119">
        <v>29</v>
      </c>
      <c r="D204" s="89">
        <v>18</v>
      </c>
      <c r="E204" s="119">
        <v>40</v>
      </c>
      <c r="F204" s="119">
        <v>44</v>
      </c>
      <c r="G204" s="119">
        <v>52</v>
      </c>
      <c r="H204" s="89">
        <v>52</v>
      </c>
      <c r="I204" s="119">
        <v>51</v>
      </c>
      <c r="J204" s="89">
        <v>56</v>
      </c>
      <c r="K204" s="89">
        <v>57</v>
      </c>
      <c r="L204" s="89">
        <v>59</v>
      </c>
      <c r="M204" s="131">
        <f t="shared" si="6"/>
        <v>-2</v>
      </c>
      <c r="N204" s="180">
        <f t="shared" si="7"/>
        <v>-3.5087719298245612E-2</v>
      </c>
      <c r="P204" s="105" t="s">
        <v>343</v>
      </c>
      <c r="Q204" s="91" t="s">
        <v>344</v>
      </c>
      <c r="R204" s="89">
        <v>59</v>
      </c>
    </row>
    <row r="205" spans="1:18" x14ac:dyDescent="0.25">
      <c r="A205" s="326" t="s">
        <v>213</v>
      </c>
      <c r="B205" s="144" t="s">
        <v>78</v>
      </c>
      <c r="C205" s="89">
        <v>7</v>
      </c>
      <c r="D205" s="89">
        <v>7</v>
      </c>
      <c r="E205" s="89">
        <v>7</v>
      </c>
      <c r="F205" s="89">
        <v>8</v>
      </c>
      <c r="G205" s="89">
        <v>8</v>
      </c>
      <c r="H205" s="89">
        <v>8</v>
      </c>
      <c r="I205" s="89">
        <v>9</v>
      </c>
      <c r="J205" s="89">
        <v>9</v>
      </c>
      <c r="K205" s="89">
        <v>9</v>
      </c>
      <c r="L205" s="89">
        <v>9</v>
      </c>
      <c r="M205" s="131">
        <f t="shared" si="6"/>
        <v>0</v>
      </c>
      <c r="N205" s="180">
        <f t="shared" si="7"/>
        <v>0</v>
      </c>
      <c r="P205" s="326" t="s">
        <v>213</v>
      </c>
      <c r="Q205" s="144" t="s">
        <v>78</v>
      </c>
      <c r="R205" s="89">
        <v>9</v>
      </c>
    </row>
    <row r="206" spans="1:18" x14ac:dyDescent="0.25">
      <c r="A206" s="145" t="s">
        <v>213</v>
      </c>
      <c r="B206" s="111" t="s">
        <v>117</v>
      </c>
      <c r="C206" s="89">
        <v>94</v>
      </c>
      <c r="D206" s="89">
        <v>97</v>
      </c>
      <c r="E206" s="89">
        <v>99</v>
      </c>
      <c r="F206" s="89">
        <v>104</v>
      </c>
      <c r="G206" s="89">
        <v>108</v>
      </c>
      <c r="H206" s="89">
        <v>107</v>
      </c>
      <c r="I206" s="89">
        <v>106</v>
      </c>
      <c r="J206" s="89">
        <v>110</v>
      </c>
      <c r="K206" s="89">
        <v>111</v>
      </c>
      <c r="L206" s="89">
        <v>114</v>
      </c>
      <c r="M206" s="131">
        <f t="shared" si="6"/>
        <v>-3</v>
      </c>
      <c r="N206" s="180">
        <f t="shared" si="7"/>
        <v>-2.7027027027027029E-2</v>
      </c>
      <c r="P206" s="145" t="s">
        <v>213</v>
      </c>
      <c r="Q206" s="111" t="s">
        <v>117</v>
      </c>
      <c r="R206" s="89">
        <v>114</v>
      </c>
    </row>
    <row r="207" spans="1:18" x14ac:dyDescent="0.25">
      <c r="A207" s="90" t="s">
        <v>214</v>
      </c>
      <c r="B207" s="91" t="s">
        <v>215</v>
      </c>
      <c r="C207" s="89">
        <v>26</v>
      </c>
      <c r="D207" s="89">
        <v>24</v>
      </c>
      <c r="E207" s="89">
        <v>23</v>
      </c>
      <c r="F207" s="89">
        <v>26</v>
      </c>
      <c r="G207" s="89">
        <v>24</v>
      </c>
      <c r="H207" s="89">
        <v>25</v>
      </c>
      <c r="I207" s="89">
        <v>25</v>
      </c>
      <c r="J207" s="89">
        <v>25</v>
      </c>
      <c r="K207" s="89">
        <v>26</v>
      </c>
      <c r="L207" s="89">
        <v>26</v>
      </c>
      <c r="M207" s="131">
        <f t="shared" si="6"/>
        <v>0</v>
      </c>
      <c r="N207" s="180">
        <f t="shared" si="7"/>
        <v>0</v>
      </c>
      <c r="P207" s="327" t="s">
        <v>214</v>
      </c>
      <c r="Q207" s="91" t="s">
        <v>215</v>
      </c>
      <c r="R207" s="89">
        <v>26</v>
      </c>
    </row>
    <row r="208" spans="1:18" x14ac:dyDescent="0.25">
      <c r="A208" s="98" t="s">
        <v>478</v>
      </c>
      <c r="B208" s="91" t="s">
        <v>203</v>
      </c>
      <c r="C208" s="89"/>
      <c r="D208" s="89"/>
      <c r="E208" s="89"/>
      <c r="F208" s="89"/>
      <c r="G208" s="89"/>
      <c r="H208" s="89"/>
      <c r="I208" s="89"/>
      <c r="J208" s="119">
        <v>174</v>
      </c>
      <c r="K208" s="119">
        <v>179</v>
      </c>
      <c r="L208" s="89">
        <v>184</v>
      </c>
      <c r="M208" s="131">
        <f t="shared" si="6"/>
        <v>-5</v>
      </c>
      <c r="N208" s="180">
        <f t="shared" si="7"/>
        <v>-2.7932960893854747E-2</v>
      </c>
      <c r="O208" s="81"/>
      <c r="P208" s="98" t="s">
        <v>216</v>
      </c>
      <c r="Q208" s="96" t="s">
        <v>217</v>
      </c>
      <c r="R208" s="89">
        <v>184</v>
      </c>
    </row>
    <row r="209" spans="1:18" x14ac:dyDescent="0.25">
      <c r="A209" s="98" t="s">
        <v>479</v>
      </c>
      <c r="B209" s="96" t="s">
        <v>217</v>
      </c>
      <c r="C209" s="89">
        <v>130</v>
      </c>
      <c r="D209" s="89">
        <v>130</v>
      </c>
      <c r="E209" s="89">
        <v>132</v>
      </c>
      <c r="F209" s="89">
        <v>138</v>
      </c>
      <c r="G209" s="89">
        <v>145</v>
      </c>
      <c r="H209" s="89">
        <v>145</v>
      </c>
      <c r="I209" s="89">
        <v>145</v>
      </c>
      <c r="J209" s="89">
        <v>174</v>
      </c>
      <c r="K209" s="89">
        <v>179</v>
      </c>
      <c r="L209" s="89">
        <v>184</v>
      </c>
      <c r="M209" s="131">
        <f t="shared" si="6"/>
        <v>-5</v>
      </c>
      <c r="N209" s="180">
        <f t="shared" si="7"/>
        <v>-2.7932960893854747E-2</v>
      </c>
      <c r="P209" s="98" t="s">
        <v>460</v>
      </c>
      <c r="Q209" s="91" t="s">
        <v>203</v>
      </c>
      <c r="R209" s="89">
        <v>184</v>
      </c>
    </row>
    <row r="210" spans="1:18" x14ac:dyDescent="0.25">
      <c r="A210" s="101" t="s">
        <v>330</v>
      </c>
      <c r="B210" s="91" t="s">
        <v>331</v>
      </c>
      <c r="C210" s="89">
        <v>12</v>
      </c>
      <c r="D210" s="119">
        <v>26</v>
      </c>
      <c r="E210" s="119">
        <v>67</v>
      </c>
      <c r="F210" s="89">
        <v>70</v>
      </c>
      <c r="G210" s="89">
        <v>72</v>
      </c>
      <c r="H210" s="89">
        <v>70</v>
      </c>
      <c r="I210" s="89">
        <v>71</v>
      </c>
      <c r="J210" s="89">
        <v>74</v>
      </c>
      <c r="K210" s="89">
        <v>75</v>
      </c>
      <c r="L210" s="89">
        <v>81</v>
      </c>
      <c r="M210" s="131">
        <f t="shared" si="6"/>
        <v>-6</v>
      </c>
      <c r="N210" s="180">
        <f t="shared" si="7"/>
        <v>-0.08</v>
      </c>
      <c r="P210" s="101" t="s">
        <v>330</v>
      </c>
      <c r="Q210" s="91" t="s">
        <v>331</v>
      </c>
      <c r="R210" s="89">
        <v>81</v>
      </c>
    </row>
    <row r="211" spans="1:18" x14ac:dyDescent="0.25">
      <c r="A211" s="95" t="s">
        <v>383</v>
      </c>
      <c r="B211" s="91" t="s">
        <v>112</v>
      </c>
      <c r="C211" s="89">
        <v>131</v>
      </c>
      <c r="D211" s="89">
        <v>131</v>
      </c>
      <c r="E211" s="119">
        <v>156</v>
      </c>
      <c r="F211" s="89">
        <v>164</v>
      </c>
      <c r="G211" s="89">
        <v>169</v>
      </c>
      <c r="H211" s="89">
        <v>169</v>
      </c>
      <c r="I211" s="89">
        <v>170</v>
      </c>
      <c r="J211" s="89">
        <v>174</v>
      </c>
      <c r="K211" s="89">
        <v>179</v>
      </c>
      <c r="L211" s="89">
        <v>184</v>
      </c>
      <c r="M211" s="131">
        <f t="shared" si="6"/>
        <v>-5</v>
      </c>
      <c r="N211" s="180">
        <f t="shared" si="7"/>
        <v>-2.7932960893854747E-2</v>
      </c>
      <c r="P211" s="95" t="s">
        <v>383</v>
      </c>
      <c r="Q211" s="91" t="s">
        <v>112</v>
      </c>
      <c r="R211" s="89">
        <v>184</v>
      </c>
    </row>
    <row r="212" spans="1:18" x14ac:dyDescent="0.25">
      <c r="A212" s="105" t="s">
        <v>340</v>
      </c>
      <c r="B212" s="96" t="s">
        <v>218</v>
      </c>
      <c r="C212" s="89">
        <v>63</v>
      </c>
      <c r="D212" s="89">
        <v>64</v>
      </c>
      <c r="E212" s="89">
        <v>131</v>
      </c>
      <c r="F212" s="89">
        <v>139</v>
      </c>
      <c r="G212" s="89">
        <v>146</v>
      </c>
      <c r="H212" s="89">
        <v>146</v>
      </c>
      <c r="I212" s="89">
        <v>146</v>
      </c>
      <c r="J212" s="89">
        <v>148</v>
      </c>
      <c r="K212" s="89">
        <v>152</v>
      </c>
      <c r="L212" s="89">
        <v>156</v>
      </c>
      <c r="M212" s="131">
        <f t="shared" si="6"/>
        <v>-4</v>
      </c>
      <c r="N212" s="180">
        <f t="shared" si="7"/>
        <v>-2.6315789473684209E-2</v>
      </c>
      <c r="P212" s="105" t="s">
        <v>340</v>
      </c>
      <c r="Q212" s="96" t="s">
        <v>218</v>
      </c>
      <c r="R212" s="89">
        <v>156</v>
      </c>
    </row>
    <row r="213" spans="1:18" s="81" customFormat="1" x14ac:dyDescent="0.25">
      <c r="A213" s="105" t="s">
        <v>219</v>
      </c>
      <c r="B213" s="91" t="s">
        <v>159</v>
      </c>
      <c r="C213" s="89">
        <v>30</v>
      </c>
      <c r="D213" s="89">
        <v>27</v>
      </c>
      <c r="E213" s="89">
        <v>42</v>
      </c>
      <c r="F213" s="89">
        <v>67</v>
      </c>
      <c r="G213" s="89">
        <v>69</v>
      </c>
      <c r="H213" s="89">
        <v>80</v>
      </c>
      <c r="I213" s="89">
        <v>80</v>
      </c>
      <c r="J213" s="89">
        <v>83</v>
      </c>
      <c r="K213" s="89">
        <v>85</v>
      </c>
      <c r="L213" s="89">
        <v>88</v>
      </c>
      <c r="M213" s="131">
        <f t="shared" si="6"/>
        <v>-3</v>
      </c>
      <c r="N213" s="180">
        <f t="shared" si="7"/>
        <v>-3.5294117647058823E-2</v>
      </c>
      <c r="O213"/>
      <c r="P213" s="105" t="s">
        <v>219</v>
      </c>
      <c r="Q213" s="91" t="s">
        <v>159</v>
      </c>
      <c r="R213" s="89">
        <v>88</v>
      </c>
    </row>
    <row r="214" spans="1:18" s="81" customFormat="1" x14ac:dyDescent="0.25">
      <c r="A214" s="43" t="s">
        <v>393</v>
      </c>
      <c r="B214" s="91" t="s">
        <v>401</v>
      </c>
      <c r="C214" s="89"/>
      <c r="D214" s="89"/>
      <c r="E214" s="89"/>
      <c r="F214" s="119">
        <v>80</v>
      </c>
      <c r="G214" s="89">
        <v>82</v>
      </c>
      <c r="H214" s="89">
        <v>44</v>
      </c>
      <c r="I214" s="89">
        <v>45</v>
      </c>
      <c r="J214" s="89">
        <v>49</v>
      </c>
      <c r="K214" s="89">
        <v>51</v>
      </c>
      <c r="L214" s="89">
        <v>49</v>
      </c>
      <c r="M214" s="131">
        <f t="shared" si="6"/>
        <v>2</v>
      </c>
      <c r="N214" s="180">
        <f t="shared" si="7"/>
        <v>3.9215686274509803E-2</v>
      </c>
      <c r="O214"/>
      <c r="P214" s="43" t="s">
        <v>393</v>
      </c>
      <c r="Q214" s="91" t="s">
        <v>401</v>
      </c>
      <c r="R214" s="89">
        <v>49</v>
      </c>
    </row>
    <row r="215" spans="1:18" s="81" customFormat="1" x14ac:dyDescent="0.25">
      <c r="A215" s="101" t="s">
        <v>221</v>
      </c>
      <c r="B215" s="96" t="s">
        <v>222</v>
      </c>
      <c r="C215" s="89">
        <v>44</v>
      </c>
      <c r="D215" s="89">
        <v>42</v>
      </c>
      <c r="E215" s="89">
        <v>109</v>
      </c>
      <c r="F215" s="89">
        <v>45</v>
      </c>
      <c r="G215" s="89">
        <v>44</v>
      </c>
      <c r="H215" s="89">
        <v>133</v>
      </c>
      <c r="I215" s="89">
        <v>134</v>
      </c>
      <c r="J215" s="89">
        <v>136</v>
      </c>
      <c r="K215" s="89">
        <v>137</v>
      </c>
      <c r="L215" s="89">
        <v>142</v>
      </c>
      <c r="M215" s="131">
        <f t="shared" si="6"/>
        <v>-5</v>
      </c>
      <c r="N215" s="180">
        <f t="shared" si="7"/>
        <v>-3.6496350364963501E-2</v>
      </c>
      <c r="O215"/>
      <c r="P215" s="101" t="s">
        <v>221</v>
      </c>
      <c r="Q215" s="96" t="s">
        <v>222</v>
      </c>
      <c r="R215" s="89">
        <v>142</v>
      </c>
    </row>
    <row r="216" spans="1:18" s="81" customFormat="1" x14ac:dyDescent="0.25">
      <c r="A216" s="113" t="s">
        <v>223</v>
      </c>
      <c r="B216" s="103" t="s">
        <v>224</v>
      </c>
      <c r="C216" s="89">
        <v>108</v>
      </c>
      <c r="D216" s="89">
        <v>110</v>
      </c>
      <c r="E216" s="119">
        <v>122</v>
      </c>
      <c r="F216" s="89">
        <v>127</v>
      </c>
      <c r="G216" s="89">
        <v>134</v>
      </c>
      <c r="H216" s="119">
        <v>122</v>
      </c>
      <c r="I216" s="89">
        <v>123</v>
      </c>
      <c r="J216" s="89">
        <v>125</v>
      </c>
      <c r="K216" s="119">
        <v>121</v>
      </c>
      <c r="L216" s="89">
        <v>124</v>
      </c>
      <c r="M216" s="131">
        <f t="shared" si="6"/>
        <v>-3</v>
      </c>
      <c r="N216" s="180">
        <f t="shared" si="7"/>
        <v>-2.4793388429752067E-2</v>
      </c>
      <c r="O216"/>
      <c r="P216" s="113" t="s">
        <v>223</v>
      </c>
      <c r="Q216" s="103" t="s">
        <v>224</v>
      </c>
      <c r="R216" s="89">
        <v>124</v>
      </c>
    </row>
    <row r="217" spans="1:18" s="81" customFormat="1" x14ac:dyDescent="0.25">
      <c r="A217" s="95" t="s">
        <v>225</v>
      </c>
      <c r="B217" s="91" t="s">
        <v>14</v>
      </c>
      <c r="C217" s="89">
        <v>54</v>
      </c>
      <c r="D217" s="89">
        <v>51</v>
      </c>
      <c r="E217" s="89">
        <v>115</v>
      </c>
      <c r="F217" s="89">
        <v>56</v>
      </c>
      <c r="G217" s="89">
        <v>57</v>
      </c>
      <c r="H217" s="89">
        <v>127</v>
      </c>
      <c r="I217" s="89">
        <v>67</v>
      </c>
      <c r="J217" s="89">
        <v>70</v>
      </c>
      <c r="K217" s="89">
        <v>70</v>
      </c>
      <c r="L217" s="119">
        <v>49</v>
      </c>
      <c r="M217" s="62">
        <f t="shared" si="6"/>
        <v>21</v>
      </c>
      <c r="N217" s="252">
        <f t="shared" si="7"/>
        <v>0.3</v>
      </c>
      <c r="O217"/>
      <c r="P217" s="43" t="s">
        <v>225</v>
      </c>
      <c r="Q217" s="91" t="s">
        <v>503</v>
      </c>
      <c r="R217" s="119">
        <v>49</v>
      </c>
    </row>
    <row r="218" spans="1:18" x14ac:dyDescent="0.25">
      <c r="A218" s="109" t="s">
        <v>225</v>
      </c>
      <c r="B218" s="96" t="s">
        <v>246</v>
      </c>
      <c r="C218" s="89">
        <v>113</v>
      </c>
      <c r="D218" s="89">
        <v>116</v>
      </c>
      <c r="E218" s="89">
        <v>116</v>
      </c>
      <c r="F218" s="89">
        <v>120</v>
      </c>
      <c r="G218" s="89">
        <v>128</v>
      </c>
      <c r="H218" s="89">
        <v>7</v>
      </c>
      <c r="I218" s="89">
        <v>8</v>
      </c>
      <c r="J218" s="89">
        <v>8</v>
      </c>
      <c r="K218" s="89">
        <v>8</v>
      </c>
      <c r="L218" s="89">
        <v>8</v>
      </c>
      <c r="M218" s="131">
        <f t="shared" si="6"/>
        <v>0</v>
      </c>
      <c r="N218" s="180">
        <f t="shared" si="7"/>
        <v>0</v>
      </c>
      <c r="P218" s="109" t="s">
        <v>225</v>
      </c>
      <c r="Q218" s="96" t="s">
        <v>246</v>
      </c>
      <c r="R218" s="89">
        <v>8</v>
      </c>
    </row>
    <row r="219" spans="1:18" x14ac:dyDescent="0.25">
      <c r="A219" s="109" t="s">
        <v>226</v>
      </c>
      <c r="B219" s="91" t="s">
        <v>227</v>
      </c>
      <c r="C219" s="89">
        <v>5</v>
      </c>
      <c r="D219" s="119">
        <v>6</v>
      </c>
      <c r="E219" s="118">
        <v>6</v>
      </c>
      <c r="F219" s="89">
        <v>7</v>
      </c>
      <c r="G219" s="89">
        <v>7</v>
      </c>
      <c r="H219" s="89">
        <v>7</v>
      </c>
      <c r="I219" s="119">
        <v>7</v>
      </c>
      <c r="J219" s="89">
        <v>7</v>
      </c>
      <c r="K219" s="89">
        <v>7</v>
      </c>
      <c r="L219" s="89">
        <v>7</v>
      </c>
      <c r="M219" s="131">
        <f t="shared" si="6"/>
        <v>0</v>
      </c>
      <c r="N219" s="180">
        <f t="shared" si="7"/>
        <v>0</v>
      </c>
      <c r="P219" s="109" t="s">
        <v>226</v>
      </c>
      <c r="Q219" s="91" t="s">
        <v>227</v>
      </c>
      <c r="R219" s="89">
        <v>7</v>
      </c>
    </row>
    <row r="220" spans="1:18" x14ac:dyDescent="0.25">
      <c r="A220" s="114" t="s">
        <v>417</v>
      </c>
      <c r="B220" s="91" t="s">
        <v>68</v>
      </c>
      <c r="C220" s="89"/>
      <c r="D220" s="118"/>
      <c r="E220" s="118"/>
      <c r="F220" s="89"/>
      <c r="G220" s="119">
        <v>169</v>
      </c>
      <c r="H220" s="89">
        <v>169</v>
      </c>
      <c r="I220" s="89">
        <v>170</v>
      </c>
      <c r="J220" s="89">
        <v>174</v>
      </c>
      <c r="K220" s="119">
        <v>179</v>
      </c>
      <c r="L220" s="89">
        <v>184</v>
      </c>
      <c r="M220" s="131">
        <f t="shared" si="6"/>
        <v>-5</v>
      </c>
      <c r="N220" s="180">
        <f t="shared" si="7"/>
        <v>-2.7932960893854747E-2</v>
      </c>
      <c r="P220" s="114" t="s">
        <v>417</v>
      </c>
      <c r="Q220" s="91" t="s">
        <v>68</v>
      </c>
      <c r="R220" s="89">
        <v>184</v>
      </c>
    </row>
    <row r="221" spans="1:18" x14ac:dyDescent="0.25">
      <c r="A221" s="90" t="s">
        <v>355</v>
      </c>
      <c r="B221" s="91" t="s">
        <v>356</v>
      </c>
      <c r="C221" s="119">
        <v>1</v>
      </c>
      <c r="D221" s="89">
        <v>1</v>
      </c>
      <c r="E221" s="89">
        <v>1</v>
      </c>
      <c r="F221" s="118">
        <v>1</v>
      </c>
      <c r="G221" s="118">
        <v>1</v>
      </c>
      <c r="H221" s="89">
        <v>1</v>
      </c>
      <c r="I221" s="89">
        <v>1</v>
      </c>
      <c r="J221" s="89">
        <v>1</v>
      </c>
      <c r="K221" s="89">
        <v>1</v>
      </c>
      <c r="L221" s="89">
        <v>1</v>
      </c>
      <c r="M221" s="131">
        <f t="shared" si="6"/>
        <v>0</v>
      </c>
      <c r="N221" s="180">
        <f t="shared" si="7"/>
        <v>0</v>
      </c>
      <c r="O221" s="81"/>
      <c r="P221" s="90" t="s">
        <v>355</v>
      </c>
      <c r="Q221" s="91" t="s">
        <v>356</v>
      </c>
      <c r="R221" s="89">
        <v>1</v>
      </c>
    </row>
    <row r="222" spans="1:18" x14ac:dyDescent="0.25">
      <c r="A222" s="94" t="s">
        <v>228</v>
      </c>
      <c r="B222" s="96" t="s">
        <v>229</v>
      </c>
      <c r="C222" s="89">
        <v>46</v>
      </c>
      <c r="D222" s="89">
        <v>45</v>
      </c>
      <c r="E222" s="89">
        <v>45</v>
      </c>
      <c r="F222" s="89">
        <v>48</v>
      </c>
      <c r="G222" s="89">
        <v>48</v>
      </c>
      <c r="H222" s="89">
        <v>48</v>
      </c>
      <c r="I222" s="89">
        <v>47</v>
      </c>
      <c r="J222" s="89">
        <v>52</v>
      </c>
      <c r="K222" s="89">
        <v>54</v>
      </c>
      <c r="L222" s="89">
        <v>55</v>
      </c>
      <c r="M222" s="131">
        <f t="shared" si="6"/>
        <v>-1</v>
      </c>
      <c r="N222" s="180">
        <f t="shared" si="7"/>
        <v>-1.8518518518518517E-2</v>
      </c>
      <c r="P222" s="94" t="s">
        <v>228</v>
      </c>
      <c r="Q222" s="96" t="s">
        <v>229</v>
      </c>
      <c r="R222" s="89">
        <v>55</v>
      </c>
    </row>
    <row r="223" spans="1:18" ht="15.75" thickBot="1" x14ac:dyDescent="0.3">
      <c r="A223" s="98" t="s">
        <v>228</v>
      </c>
      <c r="B223" s="96" t="s">
        <v>230</v>
      </c>
      <c r="C223" s="89">
        <v>93</v>
      </c>
      <c r="D223" s="89">
        <v>95</v>
      </c>
      <c r="E223" s="89">
        <v>97</v>
      </c>
      <c r="F223" s="89">
        <v>102</v>
      </c>
      <c r="G223" s="119">
        <v>108</v>
      </c>
      <c r="H223" s="119">
        <v>106</v>
      </c>
      <c r="I223" s="89">
        <v>105</v>
      </c>
      <c r="J223" s="89">
        <v>109</v>
      </c>
      <c r="K223" s="89">
        <v>110</v>
      </c>
      <c r="L223" s="89">
        <v>113</v>
      </c>
      <c r="M223" s="131">
        <f t="shared" si="6"/>
        <v>-3</v>
      </c>
      <c r="N223" s="180">
        <f t="shared" si="7"/>
        <v>-2.7272727272727271E-2</v>
      </c>
      <c r="P223" s="98" t="s">
        <v>228</v>
      </c>
      <c r="Q223" s="96" t="s">
        <v>230</v>
      </c>
      <c r="R223" s="89">
        <v>113</v>
      </c>
    </row>
    <row r="224" spans="1:18" x14ac:dyDescent="0.25">
      <c r="A224" s="276" t="s">
        <v>490</v>
      </c>
      <c r="B224" s="276"/>
      <c r="C224" s="136" t="s">
        <v>311</v>
      </c>
      <c r="D224" s="49" t="s">
        <v>311</v>
      </c>
      <c r="E224" s="49" t="s">
        <v>311</v>
      </c>
      <c r="F224" s="233" t="s">
        <v>311</v>
      </c>
      <c r="G224" s="136" t="s">
        <v>311</v>
      </c>
      <c r="H224" s="233" t="s">
        <v>311</v>
      </c>
      <c r="I224" s="336" t="s">
        <v>311</v>
      </c>
      <c r="J224" s="136" t="s">
        <v>311</v>
      </c>
      <c r="K224" s="136" t="s">
        <v>311</v>
      </c>
      <c r="L224" s="136" t="s">
        <v>311</v>
      </c>
      <c r="M224" s="136" t="s">
        <v>305</v>
      </c>
      <c r="N224" s="136" t="s">
        <v>403</v>
      </c>
      <c r="P224" s="276" t="s">
        <v>490</v>
      </c>
      <c r="Q224" s="276"/>
      <c r="R224" s="136" t="s">
        <v>311</v>
      </c>
    </row>
    <row r="225" spans="1:18" x14ac:dyDescent="0.25">
      <c r="A225" s="295" t="s">
        <v>361</v>
      </c>
      <c r="B225" s="276"/>
      <c r="C225" s="137" t="s">
        <v>312</v>
      </c>
      <c r="D225" s="87" t="s">
        <v>312</v>
      </c>
      <c r="E225" s="87" t="s">
        <v>312</v>
      </c>
      <c r="F225" s="20" t="s">
        <v>312</v>
      </c>
      <c r="G225" s="137" t="s">
        <v>312</v>
      </c>
      <c r="H225" s="20" t="s">
        <v>312</v>
      </c>
      <c r="I225" s="137" t="s">
        <v>312</v>
      </c>
      <c r="J225" s="137" t="s">
        <v>312</v>
      </c>
      <c r="K225" s="137" t="s">
        <v>312</v>
      </c>
      <c r="L225" s="137" t="s">
        <v>312</v>
      </c>
      <c r="M225" s="137" t="s">
        <v>402</v>
      </c>
      <c r="N225" s="137" t="s">
        <v>402</v>
      </c>
      <c r="O225" s="81"/>
      <c r="P225" s="295" t="s">
        <v>361</v>
      </c>
      <c r="Q225" s="276"/>
      <c r="R225" s="137" t="s">
        <v>312</v>
      </c>
    </row>
    <row r="226" spans="1:18" x14ac:dyDescent="0.25">
      <c r="A226" s="276" t="s">
        <v>483</v>
      </c>
      <c r="B226" s="276"/>
      <c r="C226" s="137" t="s">
        <v>307</v>
      </c>
      <c r="D226" s="87" t="s">
        <v>307</v>
      </c>
      <c r="E226" s="87" t="s">
        <v>307</v>
      </c>
      <c r="F226" s="20" t="s">
        <v>307</v>
      </c>
      <c r="G226" s="137" t="s">
        <v>307</v>
      </c>
      <c r="H226" s="20" t="s">
        <v>307</v>
      </c>
      <c r="I226" s="137" t="s">
        <v>307</v>
      </c>
      <c r="J226" s="137" t="s">
        <v>307</v>
      </c>
      <c r="K226" s="137" t="s">
        <v>307</v>
      </c>
      <c r="L226" s="137" t="s">
        <v>307</v>
      </c>
      <c r="M226" s="137" t="s">
        <v>306</v>
      </c>
      <c r="N226" s="137" t="s">
        <v>306</v>
      </c>
      <c r="O226" s="81"/>
      <c r="P226" s="276" t="s">
        <v>483</v>
      </c>
      <c r="Q226" s="276"/>
      <c r="R226" s="137" t="s">
        <v>307</v>
      </c>
    </row>
    <row r="227" spans="1:18" x14ac:dyDescent="0.25">
      <c r="A227" s="276" t="s">
        <v>484</v>
      </c>
      <c r="B227" s="276"/>
      <c r="C227" s="137" t="s">
        <v>306</v>
      </c>
      <c r="D227" s="87" t="s">
        <v>306</v>
      </c>
      <c r="E227" s="87" t="s">
        <v>306</v>
      </c>
      <c r="F227" s="20" t="s">
        <v>306</v>
      </c>
      <c r="G227" s="137" t="s">
        <v>306</v>
      </c>
      <c r="H227" s="20" t="s">
        <v>306</v>
      </c>
      <c r="I227" s="137" t="s">
        <v>306</v>
      </c>
      <c r="J227" s="137" t="s">
        <v>306</v>
      </c>
      <c r="K227" s="137" t="s">
        <v>306</v>
      </c>
      <c r="L227" s="137" t="s">
        <v>306</v>
      </c>
      <c r="M227" s="275">
        <v>42815</v>
      </c>
      <c r="N227" s="275">
        <v>42815</v>
      </c>
      <c r="O227" s="81"/>
      <c r="P227" s="276"/>
      <c r="Q227" s="276"/>
      <c r="R227" s="137" t="s">
        <v>306</v>
      </c>
    </row>
    <row r="228" spans="1:18" ht="15.75" thickBot="1" x14ac:dyDescent="0.3">
      <c r="A228" s="263" t="s">
        <v>11</v>
      </c>
      <c r="B228" s="267" t="s">
        <v>12</v>
      </c>
      <c r="C228" s="271">
        <v>42562</v>
      </c>
      <c r="D228" s="272">
        <v>42602</v>
      </c>
      <c r="E228" s="273">
        <v>42646</v>
      </c>
      <c r="F228" s="274">
        <v>42679</v>
      </c>
      <c r="G228" s="271">
        <v>42710</v>
      </c>
      <c r="H228" s="274">
        <v>42741</v>
      </c>
      <c r="I228" s="271">
        <v>42763</v>
      </c>
      <c r="J228" s="271">
        <v>42798</v>
      </c>
      <c r="K228" s="271">
        <v>42815</v>
      </c>
      <c r="L228" s="271">
        <v>42833</v>
      </c>
      <c r="M228" s="271">
        <v>42833</v>
      </c>
      <c r="N228" s="271">
        <v>42833</v>
      </c>
      <c r="O228" s="81"/>
      <c r="P228" s="263" t="s">
        <v>11</v>
      </c>
      <c r="Q228" s="267" t="s">
        <v>12</v>
      </c>
      <c r="R228" s="271">
        <v>42833</v>
      </c>
    </row>
    <row r="229" spans="1:18" x14ac:dyDescent="0.25">
      <c r="A229" s="90" t="s">
        <v>232</v>
      </c>
      <c r="B229" s="91" t="s">
        <v>83</v>
      </c>
      <c r="C229" s="89">
        <v>14</v>
      </c>
      <c r="D229" s="89">
        <v>13</v>
      </c>
      <c r="E229" s="89">
        <v>14</v>
      </c>
      <c r="F229" s="89">
        <v>17</v>
      </c>
      <c r="G229" s="89">
        <v>14</v>
      </c>
      <c r="H229" s="89">
        <v>15</v>
      </c>
      <c r="I229" s="89">
        <v>16</v>
      </c>
      <c r="J229" s="89">
        <v>17</v>
      </c>
      <c r="K229" s="89">
        <v>17</v>
      </c>
      <c r="L229" s="89">
        <v>18</v>
      </c>
      <c r="M229" s="131">
        <f t="shared" si="6"/>
        <v>-1</v>
      </c>
      <c r="N229" s="180">
        <f t="shared" si="7"/>
        <v>-5.8823529411764705E-2</v>
      </c>
      <c r="O229" s="81"/>
      <c r="P229" s="90" t="s">
        <v>232</v>
      </c>
      <c r="Q229" s="91" t="s">
        <v>83</v>
      </c>
      <c r="R229" s="89">
        <v>18</v>
      </c>
    </row>
    <row r="230" spans="1:18" x14ac:dyDescent="0.25">
      <c r="A230" s="101" t="s">
        <v>233</v>
      </c>
      <c r="B230" s="91" t="s">
        <v>234</v>
      </c>
      <c r="C230" s="89">
        <v>47</v>
      </c>
      <c r="D230" s="119">
        <v>58</v>
      </c>
      <c r="E230" s="89">
        <v>57</v>
      </c>
      <c r="F230" s="89">
        <v>61</v>
      </c>
      <c r="G230" s="89">
        <v>63</v>
      </c>
      <c r="H230" s="89">
        <v>62</v>
      </c>
      <c r="I230" s="89">
        <v>62</v>
      </c>
      <c r="J230" s="89">
        <v>65</v>
      </c>
      <c r="K230" s="89">
        <v>65</v>
      </c>
      <c r="L230" s="89">
        <v>71</v>
      </c>
      <c r="M230" s="131">
        <f t="shared" si="6"/>
        <v>-6</v>
      </c>
      <c r="N230" s="180">
        <f t="shared" si="7"/>
        <v>-9.2307692307692313E-2</v>
      </c>
      <c r="P230" s="101" t="s">
        <v>233</v>
      </c>
      <c r="Q230" s="91" t="s">
        <v>234</v>
      </c>
      <c r="R230" s="89">
        <v>71</v>
      </c>
    </row>
    <row r="231" spans="1:18" x14ac:dyDescent="0.25">
      <c r="A231" s="115" t="s">
        <v>504</v>
      </c>
      <c r="B231" s="96" t="s">
        <v>156</v>
      </c>
      <c r="C231" s="89"/>
      <c r="D231" s="119"/>
      <c r="E231" s="89"/>
      <c r="F231" s="89"/>
      <c r="G231" s="89"/>
      <c r="H231" s="89"/>
      <c r="I231" s="89"/>
      <c r="J231" s="89"/>
      <c r="K231" s="89"/>
      <c r="L231" s="119">
        <v>172</v>
      </c>
      <c r="M231" s="62"/>
      <c r="N231" s="252"/>
      <c r="O231" s="81"/>
      <c r="P231" s="115" t="s">
        <v>504</v>
      </c>
      <c r="Q231" s="96" t="s">
        <v>156</v>
      </c>
      <c r="R231" s="119">
        <v>172</v>
      </c>
    </row>
    <row r="232" spans="1:18" x14ac:dyDescent="0.25">
      <c r="A232" s="102" t="s">
        <v>505</v>
      </c>
      <c r="B232" s="96" t="s">
        <v>506</v>
      </c>
      <c r="C232" s="89"/>
      <c r="D232" s="119"/>
      <c r="E232" s="89"/>
      <c r="F232" s="89"/>
      <c r="G232" s="89"/>
      <c r="H232" s="89"/>
      <c r="I232" s="89"/>
      <c r="J232" s="89"/>
      <c r="K232" s="89"/>
      <c r="L232" s="119">
        <v>184</v>
      </c>
      <c r="M232" s="62"/>
      <c r="N232" s="252"/>
      <c r="O232" s="81"/>
      <c r="P232" s="102" t="s">
        <v>505</v>
      </c>
      <c r="Q232" s="96" t="s">
        <v>506</v>
      </c>
      <c r="R232" s="119">
        <v>184</v>
      </c>
    </row>
    <row r="233" spans="1:18" x14ac:dyDescent="0.25">
      <c r="A233" s="90" t="s">
        <v>235</v>
      </c>
      <c r="B233" s="91" t="s">
        <v>236</v>
      </c>
      <c r="C233" s="89">
        <v>8</v>
      </c>
      <c r="D233" s="89">
        <v>8</v>
      </c>
      <c r="E233" s="89">
        <v>8</v>
      </c>
      <c r="F233" s="89">
        <v>9</v>
      </c>
      <c r="G233" s="89">
        <v>9</v>
      </c>
      <c r="H233" s="89">
        <v>9</v>
      </c>
      <c r="I233" s="89">
        <v>10</v>
      </c>
      <c r="J233" s="89">
        <v>10</v>
      </c>
      <c r="K233" s="89">
        <v>10</v>
      </c>
      <c r="L233" s="89">
        <v>10</v>
      </c>
      <c r="M233" s="131">
        <f t="shared" si="6"/>
        <v>0</v>
      </c>
      <c r="N233" s="180">
        <f t="shared" si="7"/>
        <v>0</v>
      </c>
      <c r="P233" s="90" t="s">
        <v>235</v>
      </c>
      <c r="Q233" s="91" t="s">
        <v>236</v>
      </c>
      <c r="R233" s="89">
        <v>10</v>
      </c>
    </row>
    <row r="234" spans="1:18" x14ac:dyDescent="0.25">
      <c r="A234" s="97" t="s">
        <v>235</v>
      </c>
      <c r="B234" s="91" t="s">
        <v>237</v>
      </c>
      <c r="C234" s="89">
        <v>30</v>
      </c>
      <c r="D234" s="89">
        <v>27</v>
      </c>
      <c r="E234" s="89">
        <v>25</v>
      </c>
      <c r="F234" s="89">
        <v>28</v>
      </c>
      <c r="G234" s="89">
        <v>28</v>
      </c>
      <c r="H234" s="119">
        <v>9</v>
      </c>
      <c r="I234" s="89">
        <v>10</v>
      </c>
      <c r="J234" s="89">
        <v>10</v>
      </c>
      <c r="K234" s="89">
        <v>10</v>
      </c>
      <c r="L234" s="89">
        <v>10</v>
      </c>
      <c r="M234" s="131">
        <f t="shared" si="6"/>
        <v>0</v>
      </c>
      <c r="N234" s="180">
        <f t="shared" si="7"/>
        <v>0</v>
      </c>
      <c r="P234" s="97" t="s">
        <v>235</v>
      </c>
      <c r="Q234" s="91" t="s">
        <v>237</v>
      </c>
      <c r="R234" s="89">
        <v>10</v>
      </c>
    </row>
    <row r="235" spans="1:18" x14ac:dyDescent="0.25">
      <c r="A235" s="97" t="s">
        <v>238</v>
      </c>
      <c r="B235" s="91" t="s">
        <v>239</v>
      </c>
      <c r="C235" s="89">
        <v>87</v>
      </c>
      <c r="D235" s="89">
        <v>86</v>
      </c>
      <c r="E235" s="89">
        <v>87</v>
      </c>
      <c r="F235" s="89">
        <v>89</v>
      </c>
      <c r="G235" s="89">
        <v>95</v>
      </c>
      <c r="H235" s="89">
        <v>95</v>
      </c>
      <c r="I235" s="89">
        <v>94</v>
      </c>
      <c r="J235" s="89">
        <v>97</v>
      </c>
      <c r="K235" s="89">
        <v>100</v>
      </c>
      <c r="L235" s="89">
        <v>103</v>
      </c>
      <c r="M235" s="131">
        <f t="shared" si="6"/>
        <v>-3</v>
      </c>
      <c r="N235" s="180">
        <f t="shared" si="7"/>
        <v>-0.03</v>
      </c>
      <c r="P235" s="97" t="s">
        <v>238</v>
      </c>
      <c r="Q235" s="91" t="s">
        <v>239</v>
      </c>
      <c r="R235" s="89">
        <v>103</v>
      </c>
    </row>
    <row r="236" spans="1:18" x14ac:dyDescent="0.25">
      <c r="A236" s="133" t="s">
        <v>461</v>
      </c>
      <c r="B236" s="96" t="s">
        <v>462</v>
      </c>
      <c r="C236" s="89"/>
      <c r="D236" s="89"/>
      <c r="E236" s="89"/>
      <c r="F236" s="89"/>
      <c r="G236" s="89"/>
      <c r="H236" s="89"/>
      <c r="I236" s="89"/>
      <c r="J236" s="119">
        <v>10</v>
      </c>
      <c r="K236" s="119">
        <v>10</v>
      </c>
      <c r="L236" s="119">
        <v>56</v>
      </c>
      <c r="M236" s="62">
        <f t="shared" si="6"/>
        <v>-46</v>
      </c>
      <c r="N236" s="252">
        <f t="shared" si="7"/>
        <v>-4.5999999999999996</v>
      </c>
      <c r="O236" s="81"/>
      <c r="P236" s="133" t="s">
        <v>461</v>
      </c>
      <c r="Q236" s="96" t="s">
        <v>462</v>
      </c>
      <c r="R236" s="119">
        <v>56</v>
      </c>
    </row>
    <row r="237" spans="1:18" x14ac:dyDescent="0.25">
      <c r="A237" s="101" t="s">
        <v>240</v>
      </c>
      <c r="B237" s="96" t="s">
        <v>156</v>
      </c>
      <c r="C237" s="89">
        <v>102</v>
      </c>
      <c r="D237" s="89">
        <v>105</v>
      </c>
      <c r="E237" s="119">
        <v>39</v>
      </c>
      <c r="F237" s="89">
        <v>41</v>
      </c>
      <c r="G237" s="89">
        <v>41</v>
      </c>
      <c r="H237" s="89">
        <v>41</v>
      </c>
      <c r="I237" s="89">
        <v>41</v>
      </c>
      <c r="J237" s="89">
        <v>45</v>
      </c>
      <c r="K237" s="89">
        <v>47</v>
      </c>
      <c r="L237" s="89">
        <v>45</v>
      </c>
      <c r="M237" s="131">
        <f t="shared" si="6"/>
        <v>2</v>
      </c>
      <c r="N237" s="180">
        <f t="shared" si="7"/>
        <v>4.2553191489361701E-2</v>
      </c>
      <c r="P237" s="101" t="s">
        <v>240</v>
      </c>
      <c r="Q237" s="96" t="s">
        <v>156</v>
      </c>
      <c r="R237" s="89">
        <v>45</v>
      </c>
    </row>
    <row r="238" spans="1:18" x14ac:dyDescent="0.25">
      <c r="A238" s="98" t="s">
        <v>241</v>
      </c>
      <c r="B238" s="96" t="s">
        <v>242</v>
      </c>
      <c r="C238" s="89">
        <v>23</v>
      </c>
      <c r="D238" s="89">
        <v>22</v>
      </c>
      <c r="E238" s="89">
        <v>21</v>
      </c>
      <c r="F238" s="89">
        <v>24</v>
      </c>
      <c r="G238" s="89">
        <v>23</v>
      </c>
      <c r="H238" s="89">
        <v>24</v>
      </c>
      <c r="I238" s="89">
        <v>24</v>
      </c>
      <c r="J238" s="119">
        <v>28</v>
      </c>
      <c r="K238" s="119">
        <v>26</v>
      </c>
      <c r="L238" s="119">
        <v>28</v>
      </c>
      <c r="M238" s="62">
        <f t="shared" si="6"/>
        <v>-2</v>
      </c>
      <c r="N238" s="252">
        <f t="shared" si="7"/>
        <v>-7.6923076923076927E-2</v>
      </c>
      <c r="P238" s="98" t="s">
        <v>241</v>
      </c>
      <c r="Q238" s="96" t="s">
        <v>242</v>
      </c>
      <c r="R238" s="119">
        <v>28</v>
      </c>
    </row>
    <row r="239" spans="1:18" x14ac:dyDescent="0.25">
      <c r="A239" s="102" t="s">
        <v>299</v>
      </c>
      <c r="B239" s="91" t="s">
        <v>300</v>
      </c>
      <c r="C239" s="89">
        <v>157</v>
      </c>
      <c r="D239" s="89">
        <v>157</v>
      </c>
      <c r="E239" s="6">
        <v>156</v>
      </c>
      <c r="F239" s="89">
        <v>164</v>
      </c>
      <c r="G239" s="89">
        <v>169</v>
      </c>
      <c r="H239" s="89">
        <v>169</v>
      </c>
      <c r="I239" s="89">
        <v>170</v>
      </c>
      <c r="J239" s="89">
        <v>174</v>
      </c>
      <c r="K239" s="89">
        <v>179</v>
      </c>
      <c r="L239" s="89">
        <v>184</v>
      </c>
      <c r="M239" s="131">
        <f t="shared" si="6"/>
        <v>-5</v>
      </c>
      <c r="N239" s="180">
        <f t="shared" si="7"/>
        <v>-2.7932960893854747E-2</v>
      </c>
      <c r="P239" s="102" t="s">
        <v>299</v>
      </c>
      <c r="Q239" s="91" t="s">
        <v>300</v>
      </c>
      <c r="R239" s="89">
        <v>184</v>
      </c>
    </row>
    <row r="240" spans="1:18" x14ac:dyDescent="0.25">
      <c r="A240" s="98" t="s">
        <v>301</v>
      </c>
      <c r="B240" s="91" t="s">
        <v>243</v>
      </c>
      <c r="C240" s="89">
        <v>57</v>
      </c>
      <c r="D240" s="89">
        <v>56</v>
      </c>
      <c r="E240" s="119">
        <v>55</v>
      </c>
      <c r="F240" s="89">
        <v>59</v>
      </c>
      <c r="G240" s="89">
        <v>62</v>
      </c>
      <c r="H240" s="89">
        <v>60</v>
      </c>
      <c r="I240" s="89">
        <v>61</v>
      </c>
      <c r="J240" s="89">
        <v>63</v>
      </c>
      <c r="K240" s="119">
        <v>63</v>
      </c>
      <c r="L240" s="89">
        <v>69</v>
      </c>
      <c r="M240" s="131">
        <f t="shared" si="6"/>
        <v>-6</v>
      </c>
      <c r="N240" s="180">
        <f t="shared" si="7"/>
        <v>-9.5238095238095233E-2</v>
      </c>
      <c r="P240" s="98" t="s">
        <v>301</v>
      </c>
      <c r="Q240" s="91" t="s">
        <v>243</v>
      </c>
      <c r="R240" s="89">
        <v>69</v>
      </c>
    </row>
    <row r="241" spans="1:18" x14ac:dyDescent="0.25">
      <c r="A241" s="105" t="s">
        <v>301</v>
      </c>
      <c r="B241" s="96" t="s">
        <v>337</v>
      </c>
      <c r="C241" s="89">
        <v>113</v>
      </c>
      <c r="D241" s="89">
        <v>116</v>
      </c>
      <c r="E241" s="89">
        <v>115</v>
      </c>
      <c r="F241" s="89">
        <v>120</v>
      </c>
      <c r="G241" s="119">
        <v>117</v>
      </c>
      <c r="H241" s="89">
        <v>115</v>
      </c>
      <c r="I241" s="119">
        <v>122</v>
      </c>
      <c r="J241" s="89">
        <v>124</v>
      </c>
      <c r="K241" s="89">
        <v>126</v>
      </c>
      <c r="L241" s="89">
        <v>129</v>
      </c>
      <c r="M241" s="131">
        <f t="shared" si="6"/>
        <v>-3</v>
      </c>
      <c r="N241" s="180">
        <f t="shared" si="7"/>
        <v>-2.3809523809523808E-2</v>
      </c>
      <c r="P241" s="105" t="s">
        <v>301</v>
      </c>
      <c r="Q241" s="96" t="s">
        <v>337</v>
      </c>
      <c r="R241" s="89">
        <v>129</v>
      </c>
    </row>
    <row r="242" spans="1:18" x14ac:dyDescent="0.25">
      <c r="A242" s="105" t="s">
        <v>338</v>
      </c>
      <c r="B242" s="96" t="s">
        <v>339</v>
      </c>
      <c r="C242" s="89">
        <v>157</v>
      </c>
      <c r="D242" s="89">
        <v>157</v>
      </c>
      <c r="E242" s="6">
        <v>156</v>
      </c>
      <c r="F242" s="119">
        <v>129</v>
      </c>
      <c r="G242" s="119">
        <v>135</v>
      </c>
      <c r="H242" s="89">
        <v>134</v>
      </c>
      <c r="I242" s="119">
        <v>135</v>
      </c>
      <c r="J242" s="119">
        <v>137</v>
      </c>
      <c r="K242" s="89">
        <v>139</v>
      </c>
      <c r="L242" s="89">
        <v>143</v>
      </c>
      <c r="M242" s="131">
        <f t="shared" si="6"/>
        <v>-4</v>
      </c>
      <c r="N242" s="180">
        <f t="shared" si="7"/>
        <v>-2.8776978417266189E-2</v>
      </c>
      <c r="P242" s="105" t="s">
        <v>338</v>
      </c>
      <c r="Q242" s="96" t="s">
        <v>339</v>
      </c>
      <c r="R242" s="89">
        <v>143</v>
      </c>
    </row>
    <row r="243" spans="1:18" x14ac:dyDescent="0.25">
      <c r="A243" s="94" t="s">
        <v>338</v>
      </c>
      <c r="B243" s="96" t="s">
        <v>418</v>
      </c>
      <c r="C243" s="89"/>
      <c r="D243" s="89"/>
      <c r="E243" s="6"/>
      <c r="F243" s="118"/>
      <c r="G243" s="119">
        <v>169</v>
      </c>
      <c r="H243" s="89">
        <v>169</v>
      </c>
      <c r="I243" s="89">
        <v>170</v>
      </c>
      <c r="J243" s="89">
        <v>174</v>
      </c>
      <c r="K243" s="89">
        <v>179</v>
      </c>
      <c r="L243" s="89">
        <v>184</v>
      </c>
      <c r="M243" s="131">
        <f t="shared" si="6"/>
        <v>-5</v>
      </c>
      <c r="N243" s="180">
        <f t="shared" si="7"/>
        <v>-2.7932960893854747E-2</v>
      </c>
      <c r="P243" s="94" t="s">
        <v>338</v>
      </c>
      <c r="Q243" s="96" t="s">
        <v>418</v>
      </c>
      <c r="R243" s="89">
        <v>184</v>
      </c>
    </row>
    <row r="244" spans="1:18" x14ac:dyDescent="0.25">
      <c r="A244" s="327" t="s">
        <v>244</v>
      </c>
      <c r="B244" s="91" t="s">
        <v>245</v>
      </c>
      <c r="C244" s="89">
        <v>67</v>
      </c>
      <c r="D244" s="89">
        <v>68</v>
      </c>
      <c r="E244" s="89">
        <v>68</v>
      </c>
      <c r="F244" s="89">
        <v>71</v>
      </c>
      <c r="G244" s="89">
        <v>74</v>
      </c>
      <c r="H244" s="89">
        <v>72</v>
      </c>
      <c r="I244" s="89">
        <v>72</v>
      </c>
      <c r="J244" s="89">
        <v>75</v>
      </c>
      <c r="K244" s="89">
        <v>76</v>
      </c>
      <c r="L244" s="89">
        <v>67</v>
      </c>
      <c r="M244" s="131">
        <f t="shared" si="6"/>
        <v>9</v>
      </c>
      <c r="N244" s="180">
        <f t="shared" si="7"/>
        <v>0.11842105263157894</v>
      </c>
      <c r="O244" s="81"/>
      <c r="P244" s="327" t="s">
        <v>244</v>
      </c>
      <c r="Q244" s="91" t="s">
        <v>245</v>
      </c>
      <c r="R244" s="89">
        <v>67</v>
      </c>
    </row>
    <row r="245" spans="1:18" x14ac:dyDescent="0.25">
      <c r="A245" s="115" t="s">
        <v>247</v>
      </c>
      <c r="B245" s="91" t="s">
        <v>114</v>
      </c>
      <c r="C245" s="89">
        <v>157</v>
      </c>
      <c r="D245" s="89">
        <v>157</v>
      </c>
      <c r="E245" s="6">
        <v>156</v>
      </c>
      <c r="F245" s="89">
        <v>164</v>
      </c>
      <c r="G245" s="89">
        <v>169</v>
      </c>
      <c r="H245" s="89">
        <v>169</v>
      </c>
      <c r="I245" s="89">
        <v>170</v>
      </c>
      <c r="J245" s="89">
        <v>174</v>
      </c>
      <c r="K245" s="89">
        <v>179</v>
      </c>
      <c r="L245" s="89">
        <v>184</v>
      </c>
      <c r="M245" s="131">
        <f t="shared" si="6"/>
        <v>-5</v>
      </c>
      <c r="N245" s="180">
        <f t="shared" si="7"/>
        <v>-2.7932960893854747E-2</v>
      </c>
      <c r="P245" s="115" t="s">
        <v>247</v>
      </c>
      <c r="Q245" s="91" t="s">
        <v>114</v>
      </c>
      <c r="R245" s="89">
        <v>184</v>
      </c>
    </row>
    <row r="246" spans="1:18" x14ac:dyDescent="0.25">
      <c r="A246" s="435" t="s">
        <v>507</v>
      </c>
      <c r="B246" s="93" t="s">
        <v>508</v>
      </c>
      <c r="C246" s="89"/>
      <c r="D246" s="89"/>
      <c r="E246" s="6"/>
      <c r="F246" s="89"/>
      <c r="G246" s="89"/>
      <c r="H246" s="89"/>
      <c r="I246" s="89"/>
      <c r="J246" s="89"/>
      <c r="K246" s="89"/>
      <c r="L246" s="119">
        <v>60</v>
      </c>
      <c r="M246" s="62"/>
      <c r="N246" s="252"/>
      <c r="O246" s="81"/>
      <c r="P246" s="435" t="s">
        <v>507</v>
      </c>
      <c r="Q246" s="93" t="s">
        <v>508</v>
      </c>
      <c r="R246" s="119">
        <v>60</v>
      </c>
    </row>
    <row r="247" spans="1:18" x14ac:dyDescent="0.25">
      <c r="A247" s="102" t="s">
        <v>509</v>
      </c>
      <c r="B247" s="91" t="s">
        <v>188</v>
      </c>
      <c r="C247" s="89">
        <v>16</v>
      </c>
      <c r="D247" s="89">
        <v>15</v>
      </c>
      <c r="E247" s="89">
        <v>16</v>
      </c>
      <c r="F247" s="89">
        <v>19</v>
      </c>
      <c r="G247" s="89">
        <v>16</v>
      </c>
      <c r="H247" s="89">
        <v>17</v>
      </c>
      <c r="I247" s="89">
        <v>18</v>
      </c>
      <c r="J247" s="89">
        <v>19</v>
      </c>
      <c r="K247" s="89">
        <v>19</v>
      </c>
      <c r="L247" s="119">
        <v>18</v>
      </c>
      <c r="M247" s="62">
        <f t="shared" si="6"/>
        <v>1</v>
      </c>
      <c r="N247" s="252">
        <f t="shared" si="7"/>
        <v>5.2631578947368418E-2</v>
      </c>
      <c r="P247" s="102" t="s">
        <v>509</v>
      </c>
      <c r="Q247" s="91" t="s">
        <v>188</v>
      </c>
      <c r="R247" s="119">
        <v>18</v>
      </c>
    </row>
    <row r="248" spans="1:18" x14ac:dyDescent="0.25">
      <c r="A248" s="102" t="s">
        <v>249</v>
      </c>
      <c r="B248" s="91" t="s">
        <v>250</v>
      </c>
      <c r="C248" s="89">
        <v>147</v>
      </c>
      <c r="D248" s="89">
        <v>145</v>
      </c>
      <c r="E248" s="89">
        <v>145</v>
      </c>
      <c r="F248" s="89">
        <v>153</v>
      </c>
      <c r="G248" s="89">
        <v>158</v>
      </c>
      <c r="H248" s="89">
        <v>158</v>
      </c>
      <c r="I248" s="89">
        <v>159</v>
      </c>
      <c r="J248" s="89">
        <v>163</v>
      </c>
      <c r="K248" s="89">
        <v>166</v>
      </c>
      <c r="L248" s="89">
        <v>172</v>
      </c>
      <c r="M248" s="131">
        <f t="shared" si="6"/>
        <v>-6</v>
      </c>
      <c r="N248" s="180">
        <f t="shared" si="7"/>
        <v>-3.614457831325301E-2</v>
      </c>
      <c r="P248" s="102" t="s">
        <v>249</v>
      </c>
      <c r="Q248" s="91" t="s">
        <v>250</v>
      </c>
      <c r="R248" s="89">
        <v>172</v>
      </c>
    </row>
    <row r="249" spans="1:18" x14ac:dyDescent="0.25">
      <c r="A249" s="95" t="s">
        <v>249</v>
      </c>
      <c r="B249" s="96" t="s">
        <v>21</v>
      </c>
      <c r="C249" s="89">
        <v>8</v>
      </c>
      <c r="D249" s="89">
        <v>8</v>
      </c>
      <c r="E249" s="89">
        <v>8</v>
      </c>
      <c r="F249" s="89">
        <v>9</v>
      </c>
      <c r="G249" s="89">
        <v>9</v>
      </c>
      <c r="H249" s="89">
        <v>9</v>
      </c>
      <c r="I249" s="89">
        <v>10</v>
      </c>
      <c r="J249" s="89">
        <v>10</v>
      </c>
      <c r="K249" s="89">
        <v>10</v>
      </c>
      <c r="L249" s="89">
        <v>10</v>
      </c>
      <c r="M249" s="131">
        <f t="shared" si="6"/>
        <v>0</v>
      </c>
      <c r="N249" s="180">
        <f t="shared" si="7"/>
        <v>0</v>
      </c>
      <c r="P249" s="95" t="s">
        <v>249</v>
      </c>
      <c r="Q249" s="96" t="s">
        <v>21</v>
      </c>
      <c r="R249" s="89">
        <v>10</v>
      </c>
    </row>
    <row r="250" spans="1:18" x14ac:dyDescent="0.25">
      <c r="A250" s="95" t="s">
        <v>251</v>
      </c>
      <c r="B250" s="91" t="s">
        <v>327</v>
      </c>
      <c r="C250" s="89">
        <v>89</v>
      </c>
      <c r="D250" s="119">
        <v>91</v>
      </c>
      <c r="E250" s="89">
        <v>93</v>
      </c>
      <c r="F250" s="89">
        <v>96</v>
      </c>
      <c r="G250" s="119">
        <v>101</v>
      </c>
      <c r="H250" s="119">
        <v>100</v>
      </c>
      <c r="I250" s="89">
        <v>99</v>
      </c>
      <c r="J250" s="119">
        <v>103</v>
      </c>
      <c r="K250" s="89">
        <v>105</v>
      </c>
      <c r="L250" s="89">
        <v>108</v>
      </c>
      <c r="M250" s="131">
        <f t="shared" si="6"/>
        <v>-3</v>
      </c>
      <c r="N250" s="180">
        <f t="shared" si="7"/>
        <v>-2.8571428571428571E-2</v>
      </c>
      <c r="P250" s="95" t="s">
        <v>251</v>
      </c>
      <c r="Q250" s="91" t="s">
        <v>327</v>
      </c>
      <c r="R250" s="89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58"/>
  <sheetViews>
    <sheetView workbookViewId="0">
      <selection activeCell="A216" sqref="A216:XFD216"/>
    </sheetView>
  </sheetViews>
  <sheetFormatPr defaultRowHeight="15" x14ac:dyDescent="0.25"/>
  <cols>
    <col min="6" max="6" width="10" bestFit="1" customWidth="1"/>
    <col min="7" max="7" width="10.42578125" bestFit="1" customWidth="1"/>
    <col min="8" max="9" width="10" bestFit="1" customWidth="1"/>
  </cols>
  <sheetData>
    <row r="1" spans="1:14" ht="15.75" thickBot="1" x14ac:dyDescent="0.3">
      <c r="A1" s="81" t="s">
        <v>512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4" x14ac:dyDescent="0.25">
      <c r="A2" s="276" t="s">
        <v>490</v>
      </c>
      <c r="B2" s="276"/>
      <c r="C2" s="136" t="s">
        <v>311</v>
      </c>
      <c r="D2" s="49" t="s">
        <v>311</v>
      </c>
      <c r="E2" s="49" t="s">
        <v>311</v>
      </c>
      <c r="F2" s="233" t="s">
        <v>311</v>
      </c>
      <c r="G2" s="136" t="s">
        <v>311</v>
      </c>
      <c r="H2" s="233" t="s">
        <v>311</v>
      </c>
      <c r="I2" s="336" t="s">
        <v>311</v>
      </c>
      <c r="J2" s="136" t="s">
        <v>311</v>
      </c>
      <c r="K2" s="136" t="s">
        <v>311</v>
      </c>
      <c r="L2" s="136" t="s">
        <v>311</v>
      </c>
      <c r="M2" s="136" t="s">
        <v>305</v>
      </c>
      <c r="N2" s="136" t="s">
        <v>403</v>
      </c>
    </row>
    <row r="3" spans="1:14" x14ac:dyDescent="0.25">
      <c r="A3" s="295" t="s">
        <v>486</v>
      </c>
      <c r="B3" s="276"/>
      <c r="C3" s="137" t="s">
        <v>312</v>
      </c>
      <c r="D3" s="87" t="s">
        <v>312</v>
      </c>
      <c r="E3" s="87" t="s">
        <v>312</v>
      </c>
      <c r="F3" s="20" t="s">
        <v>312</v>
      </c>
      <c r="G3" s="137" t="s">
        <v>312</v>
      </c>
      <c r="H3" s="20" t="s">
        <v>312</v>
      </c>
      <c r="I3" s="137" t="s">
        <v>312</v>
      </c>
      <c r="J3" s="137" t="s">
        <v>312</v>
      </c>
      <c r="K3" s="137" t="s">
        <v>312</v>
      </c>
      <c r="L3" s="137" t="s">
        <v>312</v>
      </c>
      <c r="M3" s="137" t="s">
        <v>402</v>
      </c>
      <c r="N3" s="137" t="s">
        <v>402</v>
      </c>
    </row>
    <row r="4" spans="1:14" x14ac:dyDescent="0.25">
      <c r="A4" s="276" t="s">
        <v>483</v>
      </c>
      <c r="B4" s="276"/>
      <c r="C4" s="137" t="s">
        <v>307</v>
      </c>
      <c r="D4" s="87" t="s">
        <v>307</v>
      </c>
      <c r="E4" s="87" t="s">
        <v>307</v>
      </c>
      <c r="F4" s="20" t="s">
        <v>307</v>
      </c>
      <c r="G4" s="137" t="s">
        <v>307</v>
      </c>
      <c r="H4" s="20" t="s">
        <v>307</v>
      </c>
      <c r="I4" s="137" t="s">
        <v>307</v>
      </c>
      <c r="J4" s="137" t="s">
        <v>307</v>
      </c>
      <c r="K4" s="137" t="s">
        <v>307</v>
      </c>
      <c r="L4" s="137" t="s">
        <v>307</v>
      </c>
      <c r="M4" s="137" t="s">
        <v>306</v>
      </c>
      <c r="N4" s="137" t="s">
        <v>306</v>
      </c>
    </row>
    <row r="5" spans="1:14" x14ac:dyDescent="0.25">
      <c r="A5" s="276" t="s">
        <v>484</v>
      </c>
      <c r="B5" s="276"/>
      <c r="C5" s="137" t="s">
        <v>306</v>
      </c>
      <c r="D5" s="87" t="s">
        <v>306</v>
      </c>
      <c r="E5" s="87" t="s">
        <v>306</v>
      </c>
      <c r="F5" s="20" t="s">
        <v>306</v>
      </c>
      <c r="G5" s="137" t="s">
        <v>306</v>
      </c>
      <c r="H5" s="20" t="s">
        <v>306</v>
      </c>
      <c r="I5" s="137" t="s">
        <v>306</v>
      </c>
      <c r="J5" s="137" t="s">
        <v>306</v>
      </c>
      <c r="K5" s="137" t="s">
        <v>306</v>
      </c>
      <c r="L5" s="137" t="s">
        <v>306</v>
      </c>
      <c r="M5" s="275">
        <v>42815</v>
      </c>
      <c r="N5" s="275">
        <v>42815</v>
      </c>
    </row>
    <row r="6" spans="1:14" x14ac:dyDescent="0.25">
      <c r="A6" s="263" t="s">
        <v>11</v>
      </c>
      <c r="B6" s="267" t="s">
        <v>12</v>
      </c>
      <c r="C6" s="275">
        <v>42562</v>
      </c>
      <c r="D6" s="446">
        <v>42602</v>
      </c>
      <c r="E6" s="407">
        <v>42646</v>
      </c>
      <c r="F6" s="443">
        <v>42679</v>
      </c>
      <c r="G6" s="275">
        <v>42710</v>
      </c>
      <c r="H6" s="443">
        <v>42741</v>
      </c>
      <c r="I6" s="275">
        <v>42763</v>
      </c>
      <c r="J6" s="275">
        <v>42798</v>
      </c>
      <c r="K6" s="275">
        <v>42815</v>
      </c>
      <c r="L6" s="275">
        <v>42833</v>
      </c>
      <c r="M6" s="275">
        <v>42833</v>
      </c>
      <c r="N6" s="275">
        <v>42833</v>
      </c>
    </row>
    <row r="7" spans="1:14" x14ac:dyDescent="0.25">
      <c r="A7" s="325" t="s">
        <v>380</v>
      </c>
      <c r="B7" s="96" t="s">
        <v>381</v>
      </c>
      <c r="C7" s="89"/>
      <c r="D7" s="118"/>
      <c r="E7" s="118"/>
      <c r="F7" s="89"/>
      <c r="G7" s="89">
        <v>53</v>
      </c>
      <c r="H7" s="119">
        <v>80</v>
      </c>
      <c r="I7" s="89">
        <v>80</v>
      </c>
      <c r="J7" s="89">
        <v>83</v>
      </c>
      <c r="K7" s="89">
        <v>85</v>
      </c>
      <c r="L7" s="119">
        <v>25</v>
      </c>
      <c r="M7" s="119">
        <f t="shared" ref="M7:M70" si="0">+K7-L7</f>
        <v>60</v>
      </c>
      <c r="N7" s="72">
        <f t="shared" ref="N7:N70" si="1">+M7/K7</f>
        <v>0.70588235294117652</v>
      </c>
    </row>
    <row r="8" spans="1:14" x14ac:dyDescent="0.25">
      <c r="A8" s="99" t="s">
        <v>176</v>
      </c>
      <c r="B8" s="91" t="s">
        <v>177</v>
      </c>
      <c r="C8" s="89">
        <v>69</v>
      </c>
      <c r="D8" s="89">
        <v>71</v>
      </c>
      <c r="E8" s="89">
        <v>70</v>
      </c>
      <c r="F8" s="89">
        <v>73</v>
      </c>
      <c r="G8" s="89">
        <v>76</v>
      </c>
      <c r="H8" s="89">
        <v>74</v>
      </c>
      <c r="I8" s="89">
        <v>74</v>
      </c>
      <c r="J8" s="89">
        <v>77</v>
      </c>
      <c r="K8" s="89">
        <v>78</v>
      </c>
      <c r="L8" s="89">
        <v>49</v>
      </c>
      <c r="M8" s="89">
        <f t="shared" si="0"/>
        <v>29</v>
      </c>
      <c r="N8" s="168">
        <f t="shared" si="1"/>
        <v>0.37179487179487181</v>
      </c>
    </row>
    <row r="9" spans="1:14" x14ac:dyDescent="0.25">
      <c r="A9" s="95" t="s">
        <v>225</v>
      </c>
      <c r="B9" s="91" t="s">
        <v>14</v>
      </c>
      <c r="C9" s="89">
        <v>54</v>
      </c>
      <c r="D9" s="89">
        <v>51</v>
      </c>
      <c r="E9" s="89">
        <v>115</v>
      </c>
      <c r="F9" s="89">
        <v>56</v>
      </c>
      <c r="G9" s="89">
        <v>57</v>
      </c>
      <c r="H9" s="89">
        <v>127</v>
      </c>
      <c r="I9" s="89">
        <v>67</v>
      </c>
      <c r="J9" s="89">
        <v>70</v>
      </c>
      <c r="K9" s="89">
        <v>70</v>
      </c>
      <c r="L9" s="119">
        <v>49</v>
      </c>
      <c r="M9" s="119">
        <f t="shared" si="0"/>
        <v>21</v>
      </c>
      <c r="N9" s="72">
        <f t="shared" si="1"/>
        <v>0.3</v>
      </c>
    </row>
    <row r="10" spans="1:14" x14ac:dyDescent="0.25">
      <c r="A10" s="324" t="s">
        <v>353</v>
      </c>
      <c r="B10" s="91" t="s">
        <v>133</v>
      </c>
      <c r="C10" s="119">
        <v>1</v>
      </c>
      <c r="D10" s="89">
        <v>1</v>
      </c>
      <c r="E10" s="6">
        <v>1</v>
      </c>
      <c r="F10" s="6">
        <v>1</v>
      </c>
      <c r="G10" s="89">
        <v>1</v>
      </c>
      <c r="H10" s="89">
        <v>80</v>
      </c>
      <c r="I10" s="89">
        <v>80</v>
      </c>
      <c r="J10" s="89">
        <v>174</v>
      </c>
      <c r="K10" s="89">
        <v>179</v>
      </c>
      <c r="L10" s="89">
        <v>134</v>
      </c>
      <c r="M10" s="89">
        <f t="shared" si="0"/>
        <v>45</v>
      </c>
      <c r="N10" s="168">
        <f t="shared" si="1"/>
        <v>0.25139664804469275</v>
      </c>
    </row>
    <row r="11" spans="1:14" x14ac:dyDescent="0.25">
      <c r="A11" s="102" t="s">
        <v>498</v>
      </c>
      <c r="B11" s="91" t="s">
        <v>93</v>
      </c>
      <c r="C11" s="89">
        <v>55</v>
      </c>
      <c r="D11" s="89">
        <v>53</v>
      </c>
      <c r="E11" s="119">
        <v>76</v>
      </c>
      <c r="F11" s="89">
        <v>79</v>
      </c>
      <c r="G11" s="89">
        <v>82</v>
      </c>
      <c r="H11" s="89">
        <v>80</v>
      </c>
      <c r="I11" s="89">
        <v>80</v>
      </c>
      <c r="J11" s="89">
        <v>83</v>
      </c>
      <c r="K11" s="89">
        <v>85</v>
      </c>
      <c r="L11" s="119">
        <v>71</v>
      </c>
      <c r="M11" s="119">
        <f t="shared" si="0"/>
        <v>14</v>
      </c>
      <c r="N11" s="72">
        <f t="shared" si="1"/>
        <v>0.16470588235294117</v>
      </c>
    </row>
    <row r="12" spans="1:14" x14ac:dyDescent="0.25">
      <c r="A12" s="102" t="s">
        <v>63</v>
      </c>
      <c r="B12" s="96" t="s">
        <v>375</v>
      </c>
      <c r="C12" s="89"/>
      <c r="D12" s="89"/>
      <c r="E12" s="119">
        <v>156</v>
      </c>
      <c r="F12" s="119">
        <v>164</v>
      </c>
      <c r="G12" s="89">
        <v>169</v>
      </c>
      <c r="H12" s="89">
        <v>169</v>
      </c>
      <c r="I12" s="89">
        <v>170</v>
      </c>
      <c r="J12" s="119">
        <v>171</v>
      </c>
      <c r="K12" s="89">
        <v>176</v>
      </c>
      <c r="L12" s="119">
        <v>152</v>
      </c>
      <c r="M12" s="119">
        <f t="shared" si="0"/>
        <v>24</v>
      </c>
      <c r="N12" s="72">
        <f t="shared" si="1"/>
        <v>0.13636363636363635</v>
      </c>
    </row>
    <row r="13" spans="1:14" x14ac:dyDescent="0.25">
      <c r="A13" s="327" t="s">
        <v>244</v>
      </c>
      <c r="B13" s="91" t="s">
        <v>245</v>
      </c>
      <c r="C13" s="89">
        <v>67</v>
      </c>
      <c r="D13" s="89">
        <v>68</v>
      </c>
      <c r="E13" s="89">
        <v>68</v>
      </c>
      <c r="F13" s="89">
        <v>71</v>
      </c>
      <c r="G13" s="89">
        <v>74</v>
      </c>
      <c r="H13" s="89">
        <v>72</v>
      </c>
      <c r="I13" s="89">
        <v>72</v>
      </c>
      <c r="J13" s="89">
        <v>75</v>
      </c>
      <c r="K13" s="89">
        <v>76</v>
      </c>
      <c r="L13" s="89">
        <v>67</v>
      </c>
      <c r="M13" s="89">
        <f t="shared" si="0"/>
        <v>9</v>
      </c>
      <c r="N13" s="168">
        <f t="shared" si="1"/>
        <v>0.11842105263157894</v>
      </c>
    </row>
    <row r="14" spans="1:14" x14ac:dyDescent="0.25">
      <c r="A14" s="105" t="s">
        <v>319</v>
      </c>
      <c r="B14" s="91" t="s">
        <v>320</v>
      </c>
      <c r="C14" s="89">
        <v>15</v>
      </c>
      <c r="D14" s="89">
        <v>14</v>
      </c>
      <c r="E14" s="89">
        <v>15</v>
      </c>
      <c r="F14" s="89">
        <v>18</v>
      </c>
      <c r="G14" s="89">
        <v>15</v>
      </c>
      <c r="H14" s="89">
        <v>16</v>
      </c>
      <c r="I14" s="89">
        <v>17</v>
      </c>
      <c r="J14" s="89">
        <v>18</v>
      </c>
      <c r="K14" s="89">
        <v>18</v>
      </c>
      <c r="L14" s="89">
        <v>16</v>
      </c>
      <c r="M14" s="89">
        <f t="shared" si="0"/>
        <v>2</v>
      </c>
      <c r="N14" s="168">
        <f t="shared" si="1"/>
        <v>0.1111111111111111</v>
      </c>
    </row>
    <row r="15" spans="1:14" x14ac:dyDescent="0.25">
      <c r="A15" s="102" t="s">
        <v>509</v>
      </c>
      <c r="B15" s="91" t="s">
        <v>188</v>
      </c>
      <c r="C15" s="89">
        <v>16</v>
      </c>
      <c r="D15" s="89">
        <v>15</v>
      </c>
      <c r="E15" s="89">
        <v>16</v>
      </c>
      <c r="F15" s="89">
        <v>19</v>
      </c>
      <c r="G15" s="89">
        <v>16</v>
      </c>
      <c r="H15" s="89">
        <v>17</v>
      </c>
      <c r="I15" s="89">
        <v>18</v>
      </c>
      <c r="J15" s="89">
        <v>19</v>
      </c>
      <c r="K15" s="89">
        <v>19</v>
      </c>
      <c r="L15" s="119">
        <v>18</v>
      </c>
      <c r="M15" s="119">
        <f t="shared" si="0"/>
        <v>1</v>
      </c>
      <c r="N15" s="72">
        <f t="shared" si="1"/>
        <v>5.2631578947368418E-2</v>
      </c>
    </row>
    <row r="16" spans="1:14" x14ac:dyDescent="0.25">
      <c r="A16" s="90" t="s">
        <v>187</v>
      </c>
      <c r="B16" s="91" t="s">
        <v>188</v>
      </c>
      <c r="C16" s="89">
        <v>42</v>
      </c>
      <c r="D16" s="89">
        <v>40</v>
      </c>
      <c r="E16" s="89">
        <v>38</v>
      </c>
      <c r="F16" s="89">
        <v>39</v>
      </c>
      <c r="G16" s="89">
        <v>40</v>
      </c>
      <c r="H16" s="89">
        <v>40</v>
      </c>
      <c r="I16" s="89">
        <v>39</v>
      </c>
      <c r="J16" s="89">
        <v>43</v>
      </c>
      <c r="K16" s="89">
        <v>44</v>
      </c>
      <c r="L16" s="89">
        <v>42</v>
      </c>
      <c r="M16" s="89">
        <f t="shared" si="0"/>
        <v>2</v>
      </c>
      <c r="N16" s="168">
        <f t="shared" si="1"/>
        <v>4.5454545454545456E-2</v>
      </c>
    </row>
    <row r="17" spans="1:14" x14ac:dyDescent="0.25">
      <c r="A17" s="95" t="s">
        <v>40</v>
      </c>
      <c r="B17" s="91" t="s">
        <v>41</v>
      </c>
      <c r="C17" s="89">
        <v>40</v>
      </c>
      <c r="D17" s="119">
        <v>41</v>
      </c>
      <c r="E17" s="89">
        <v>41</v>
      </c>
      <c r="F17" s="89">
        <v>43</v>
      </c>
      <c r="G17" s="89">
        <v>43</v>
      </c>
      <c r="H17" s="89">
        <v>43</v>
      </c>
      <c r="I17" s="89">
        <v>44</v>
      </c>
      <c r="J17" s="89">
        <v>48</v>
      </c>
      <c r="K17" s="119">
        <v>45</v>
      </c>
      <c r="L17" s="89">
        <v>43</v>
      </c>
      <c r="M17" s="89">
        <f t="shared" si="0"/>
        <v>2</v>
      </c>
      <c r="N17" s="168">
        <f t="shared" si="1"/>
        <v>4.4444444444444446E-2</v>
      </c>
    </row>
    <row r="18" spans="1:14" x14ac:dyDescent="0.25">
      <c r="A18" s="105" t="s">
        <v>36</v>
      </c>
      <c r="B18" s="91" t="s">
        <v>38</v>
      </c>
      <c r="C18" s="89">
        <v>23</v>
      </c>
      <c r="D18" s="89">
        <v>22</v>
      </c>
      <c r="E18" s="89">
        <v>22</v>
      </c>
      <c r="F18" s="119">
        <v>24</v>
      </c>
      <c r="G18" s="119">
        <v>27</v>
      </c>
      <c r="H18" s="119">
        <v>37</v>
      </c>
      <c r="I18" s="119">
        <v>40</v>
      </c>
      <c r="J18" s="89">
        <v>44</v>
      </c>
      <c r="K18" s="89">
        <v>46</v>
      </c>
      <c r="L18" s="89">
        <v>44</v>
      </c>
      <c r="M18" s="89">
        <f t="shared" si="0"/>
        <v>2</v>
      </c>
      <c r="N18" s="168">
        <f t="shared" si="1"/>
        <v>4.3478260869565216E-2</v>
      </c>
    </row>
    <row r="19" spans="1:14" x14ac:dyDescent="0.25">
      <c r="A19" s="101" t="s">
        <v>240</v>
      </c>
      <c r="B19" s="96" t="s">
        <v>156</v>
      </c>
      <c r="C19" s="89">
        <v>102</v>
      </c>
      <c r="D19" s="89">
        <v>105</v>
      </c>
      <c r="E19" s="119">
        <v>39</v>
      </c>
      <c r="F19" s="89">
        <v>41</v>
      </c>
      <c r="G19" s="89">
        <v>41</v>
      </c>
      <c r="H19" s="89">
        <v>41</v>
      </c>
      <c r="I19" s="89">
        <v>41</v>
      </c>
      <c r="J19" s="89">
        <v>45</v>
      </c>
      <c r="K19" s="89">
        <v>47</v>
      </c>
      <c r="L19" s="89">
        <v>45</v>
      </c>
      <c r="M19" s="89">
        <f t="shared" si="0"/>
        <v>2</v>
      </c>
      <c r="N19" s="168">
        <f t="shared" si="1"/>
        <v>4.2553191489361701E-2</v>
      </c>
    </row>
    <row r="20" spans="1:14" x14ac:dyDescent="0.25">
      <c r="A20" s="97" t="s">
        <v>132</v>
      </c>
      <c r="B20" s="91" t="s">
        <v>133</v>
      </c>
      <c r="C20" s="89">
        <v>100</v>
      </c>
      <c r="D20" s="89">
        <v>103</v>
      </c>
      <c r="E20" s="89">
        <v>105</v>
      </c>
      <c r="F20" s="89">
        <v>110</v>
      </c>
      <c r="G20" s="119">
        <v>98</v>
      </c>
      <c r="H20" s="89">
        <v>98</v>
      </c>
      <c r="I20" s="89">
        <v>97</v>
      </c>
      <c r="J20" s="89">
        <v>100</v>
      </c>
      <c r="K20" s="119">
        <v>49</v>
      </c>
      <c r="L20" s="89">
        <v>47</v>
      </c>
      <c r="M20" s="89">
        <f t="shared" si="0"/>
        <v>2</v>
      </c>
      <c r="N20" s="168">
        <f t="shared" si="1"/>
        <v>4.0816326530612242E-2</v>
      </c>
    </row>
    <row r="21" spans="1:14" x14ac:dyDescent="0.25">
      <c r="A21" s="98" t="s">
        <v>136</v>
      </c>
      <c r="B21" s="91" t="s">
        <v>58</v>
      </c>
      <c r="C21" s="119">
        <v>56</v>
      </c>
      <c r="D21" s="89">
        <v>55</v>
      </c>
      <c r="E21" s="89">
        <v>53</v>
      </c>
      <c r="F21" s="119">
        <v>55</v>
      </c>
      <c r="G21" s="119">
        <v>51</v>
      </c>
      <c r="H21" s="119">
        <v>51</v>
      </c>
      <c r="I21" s="89">
        <v>50</v>
      </c>
      <c r="J21" s="89">
        <v>55</v>
      </c>
      <c r="K21" s="119">
        <v>50</v>
      </c>
      <c r="L21" s="89">
        <v>48</v>
      </c>
      <c r="M21" s="89">
        <f t="shared" si="0"/>
        <v>2</v>
      </c>
      <c r="N21" s="168">
        <f t="shared" si="1"/>
        <v>0.04</v>
      </c>
    </row>
    <row r="22" spans="1:14" x14ac:dyDescent="0.25">
      <c r="A22" s="95" t="s">
        <v>183</v>
      </c>
      <c r="B22" s="96" t="s">
        <v>184</v>
      </c>
      <c r="C22" s="89">
        <v>44</v>
      </c>
      <c r="D22" s="89">
        <v>42</v>
      </c>
      <c r="E22" s="89">
        <v>42</v>
      </c>
      <c r="F22" s="89">
        <v>45</v>
      </c>
      <c r="G22" s="89">
        <v>44</v>
      </c>
      <c r="H22" s="89">
        <v>44</v>
      </c>
      <c r="I22" s="89">
        <v>45</v>
      </c>
      <c r="J22" s="89">
        <v>49</v>
      </c>
      <c r="K22" s="89">
        <v>51</v>
      </c>
      <c r="L22" s="89">
        <v>49</v>
      </c>
      <c r="M22" s="89">
        <f t="shared" si="0"/>
        <v>2</v>
      </c>
      <c r="N22" s="168">
        <f t="shared" si="1"/>
        <v>3.9215686274509803E-2</v>
      </c>
    </row>
    <row r="23" spans="1:14" x14ac:dyDescent="0.25">
      <c r="A23" s="43" t="s">
        <v>393</v>
      </c>
      <c r="B23" s="91" t="s">
        <v>401</v>
      </c>
      <c r="C23" s="89"/>
      <c r="D23" s="89"/>
      <c r="E23" s="89"/>
      <c r="F23" s="119">
        <v>80</v>
      </c>
      <c r="G23" s="89">
        <v>82</v>
      </c>
      <c r="H23" s="89">
        <v>44</v>
      </c>
      <c r="I23" s="89">
        <v>45</v>
      </c>
      <c r="J23" s="89">
        <v>49</v>
      </c>
      <c r="K23" s="89">
        <v>51</v>
      </c>
      <c r="L23" s="89">
        <v>49</v>
      </c>
      <c r="M23" s="89">
        <f t="shared" si="0"/>
        <v>2</v>
      </c>
      <c r="N23" s="168">
        <f t="shared" si="1"/>
        <v>3.9215686274509803E-2</v>
      </c>
    </row>
    <row r="24" spans="1:14" x14ac:dyDescent="0.25">
      <c r="A24" s="95" t="s">
        <v>44</v>
      </c>
      <c r="B24" s="96" t="s">
        <v>45</v>
      </c>
      <c r="C24" s="89">
        <v>19</v>
      </c>
      <c r="D24" s="119">
        <v>27</v>
      </c>
      <c r="E24" s="89">
        <v>25</v>
      </c>
      <c r="F24" s="89">
        <v>28</v>
      </c>
      <c r="G24" s="89">
        <v>28</v>
      </c>
      <c r="H24" s="89">
        <v>28</v>
      </c>
      <c r="I24" s="89">
        <v>28</v>
      </c>
      <c r="J24" s="89">
        <v>30</v>
      </c>
      <c r="K24" s="89">
        <v>31</v>
      </c>
      <c r="L24" s="89">
        <v>30</v>
      </c>
      <c r="M24" s="89">
        <f t="shared" si="0"/>
        <v>1</v>
      </c>
      <c r="N24" s="168">
        <f t="shared" si="1"/>
        <v>3.2258064516129031E-2</v>
      </c>
    </row>
    <row r="25" spans="1:14" x14ac:dyDescent="0.25">
      <c r="A25" s="101" t="s">
        <v>60</v>
      </c>
      <c r="B25" s="96" t="s">
        <v>61</v>
      </c>
      <c r="C25" s="89">
        <v>50</v>
      </c>
      <c r="D25" s="119">
        <v>27</v>
      </c>
      <c r="E25" s="89">
        <v>25</v>
      </c>
      <c r="F25" s="89">
        <v>28</v>
      </c>
      <c r="G25" s="89">
        <v>28</v>
      </c>
      <c r="H25" s="89">
        <v>28</v>
      </c>
      <c r="I25" s="89">
        <v>28</v>
      </c>
      <c r="J25" s="89">
        <v>30</v>
      </c>
      <c r="K25" s="89">
        <v>31</v>
      </c>
      <c r="L25" s="89">
        <v>30</v>
      </c>
      <c r="M25" s="89">
        <f t="shared" si="0"/>
        <v>1</v>
      </c>
      <c r="N25" s="168">
        <f t="shared" si="1"/>
        <v>3.2258064516129031E-2</v>
      </c>
    </row>
    <row r="26" spans="1:14" x14ac:dyDescent="0.25">
      <c r="A26" s="250" t="s">
        <v>94</v>
      </c>
      <c r="B26" s="91" t="s">
        <v>324</v>
      </c>
      <c r="C26" s="89">
        <v>30</v>
      </c>
      <c r="D26" s="89">
        <v>27</v>
      </c>
      <c r="E26" s="89">
        <v>25</v>
      </c>
      <c r="F26" s="89">
        <v>28</v>
      </c>
      <c r="G26" s="89">
        <v>28</v>
      </c>
      <c r="H26" s="89">
        <v>28</v>
      </c>
      <c r="I26" s="89">
        <v>28</v>
      </c>
      <c r="J26" s="89">
        <v>30</v>
      </c>
      <c r="K26" s="89">
        <v>31</v>
      </c>
      <c r="L26" s="89">
        <v>30</v>
      </c>
      <c r="M26" s="89">
        <f t="shared" si="0"/>
        <v>1</v>
      </c>
      <c r="N26" s="168">
        <f t="shared" si="1"/>
        <v>3.2258064516129031E-2</v>
      </c>
    </row>
    <row r="27" spans="1:14" x14ac:dyDescent="0.25">
      <c r="A27" s="98" t="s">
        <v>348</v>
      </c>
      <c r="B27" s="91" t="s">
        <v>350</v>
      </c>
      <c r="C27" s="119">
        <v>50</v>
      </c>
      <c r="D27" s="89">
        <v>48</v>
      </c>
      <c r="E27" s="89">
        <v>48</v>
      </c>
      <c r="F27" s="89">
        <v>51</v>
      </c>
      <c r="G27" s="89">
        <v>53</v>
      </c>
      <c r="H27" s="89">
        <v>53</v>
      </c>
      <c r="I27" s="89">
        <v>52</v>
      </c>
      <c r="J27" s="119">
        <v>30</v>
      </c>
      <c r="K27" s="89">
        <v>31</v>
      </c>
      <c r="L27" s="89">
        <v>30</v>
      </c>
      <c r="M27" s="89">
        <f t="shared" si="0"/>
        <v>1</v>
      </c>
      <c r="N27" s="168">
        <f t="shared" si="1"/>
        <v>3.2258064516129031E-2</v>
      </c>
    </row>
    <row r="28" spans="1:14" x14ac:dyDescent="0.25">
      <c r="A28" s="105" t="s">
        <v>325</v>
      </c>
      <c r="B28" s="91" t="s">
        <v>326</v>
      </c>
      <c r="C28" s="89"/>
      <c r="D28" s="89"/>
      <c r="E28" s="89"/>
      <c r="F28" s="89"/>
      <c r="G28" s="89">
        <v>28</v>
      </c>
      <c r="H28" s="89">
        <v>28</v>
      </c>
      <c r="I28" s="89">
        <v>28</v>
      </c>
      <c r="J28" s="89">
        <v>30</v>
      </c>
      <c r="K28" s="89">
        <v>31</v>
      </c>
      <c r="L28" s="89">
        <v>30</v>
      </c>
      <c r="M28" s="89">
        <f t="shared" si="0"/>
        <v>1</v>
      </c>
      <c r="N28" s="168">
        <f t="shared" si="1"/>
        <v>3.2258064516129031E-2</v>
      </c>
    </row>
    <row r="29" spans="1:14" x14ac:dyDescent="0.25">
      <c r="A29" s="191" t="s">
        <v>415</v>
      </c>
      <c r="B29" s="96" t="s">
        <v>416</v>
      </c>
      <c r="C29" s="89"/>
      <c r="D29" s="118"/>
      <c r="E29" s="118"/>
      <c r="F29" s="89"/>
      <c r="G29" s="119">
        <v>28</v>
      </c>
      <c r="H29" s="89">
        <v>28</v>
      </c>
      <c r="I29" s="119">
        <v>28</v>
      </c>
      <c r="J29" s="89">
        <v>30</v>
      </c>
      <c r="K29" s="89">
        <v>31</v>
      </c>
      <c r="L29" s="89">
        <v>30</v>
      </c>
      <c r="M29" s="89">
        <f t="shared" si="0"/>
        <v>1</v>
      </c>
      <c r="N29" s="168">
        <f t="shared" si="1"/>
        <v>3.2258064516129031E-2</v>
      </c>
    </row>
    <row r="30" spans="1:14" x14ac:dyDescent="0.25">
      <c r="A30" s="107" t="s">
        <v>314</v>
      </c>
      <c r="B30" s="100" t="s">
        <v>315</v>
      </c>
      <c r="C30" s="89">
        <v>125</v>
      </c>
      <c r="D30" s="89">
        <v>126</v>
      </c>
      <c r="E30" s="89">
        <v>127</v>
      </c>
      <c r="F30" s="89">
        <v>133</v>
      </c>
      <c r="G30" s="119">
        <v>144</v>
      </c>
      <c r="H30" s="89">
        <v>144</v>
      </c>
      <c r="I30" s="119">
        <v>137</v>
      </c>
      <c r="J30" s="119">
        <v>152</v>
      </c>
      <c r="K30" s="119">
        <v>138</v>
      </c>
      <c r="L30" s="119">
        <v>134</v>
      </c>
      <c r="M30" s="119">
        <f t="shared" si="0"/>
        <v>4</v>
      </c>
      <c r="N30" s="72">
        <f t="shared" si="1"/>
        <v>2.8985507246376812E-2</v>
      </c>
    </row>
    <row r="31" spans="1:14" x14ac:dyDescent="0.25">
      <c r="A31" s="105" t="s">
        <v>148</v>
      </c>
      <c r="B31" s="96" t="s">
        <v>412</v>
      </c>
      <c r="C31" s="89"/>
      <c r="D31" s="89"/>
      <c r="E31" s="89"/>
      <c r="F31" s="89"/>
      <c r="G31" s="119">
        <v>165</v>
      </c>
      <c r="H31" s="89">
        <v>165</v>
      </c>
      <c r="I31" s="119">
        <v>162</v>
      </c>
      <c r="J31" s="119">
        <v>144</v>
      </c>
      <c r="K31" s="119">
        <v>148</v>
      </c>
      <c r="L31" s="119">
        <v>144</v>
      </c>
      <c r="M31" s="119">
        <f t="shared" si="0"/>
        <v>4</v>
      </c>
      <c r="N31" s="72">
        <f t="shared" si="1"/>
        <v>2.7027027027027029E-2</v>
      </c>
    </row>
    <row r="32" spans="1:14" x14ac:dyDescent="0.25">
      <c r="A32" s="94" t="s">
        <v>316</v>
      </c>
      <c r="B32" s="91" t="s">
        <v>68</v>
      </c>
      <c r="C32" s="89">
        <v>30</v>
      </c>
      <c r="D32" s="119">
        <v>37</v>
      </c>
      <c r="E32" s="89">
        <v>35</v>
      </c>
      <c r="F32" s="89">
        <v>36</v>
      </c>
      <c r="G32" s="89">
        <v>37</v>
      </c>
      <c r="H32" s="89">
        <v>36</v>
      </c>
      <c r="I32" s="89">
        <v>36</v>
      </c>
      <c r="J32" s="89">
        <v>40</v>
      </c>
      <c r="K32" s="89">
        <v>39</v>
      </c>
      <c r="L32" s="89">
        <v>38</v>
      </c>
      <c r="M32" s="89">
        <f t="shared" si="0"/>
        <v>1</v>
      </c>
      <c r="N32" s="168">
        <f t="shared" si="1"/>
        <v>2.564102564102564E-2</v>
      </c>
    </row>
    <row r="33" spans="1:14" x14ac:dyDescent="0.25">
      <c r="A33" s="115" t="s">
        <v>333</v>
      </c>
      <c r="B33" s="91" t="s">
        <v>334</v>
      </c>
      <c r="C33" s="119">
        <v>136</v>
      </c>
      <c r="D33" s="89">
        <v>136</v>
      </c>
      <c r="E33" s="89">
        <v>130</v>
      </c>
      <c r="F33" s="118">
        <v>135</v>
      </c>
      <c r="G33" s="119">
        <v>120</v>
      </c>
      <c r="H33" s="89">
        <v>118</v>
      </c>
      <c r="I33" s="89">
        <v>117</v>
      </c>
      <c r="J33" s="89">
        <v>119</v>
      </c>
      <c r="K33" s="119">
        <v>40</v>
      </c>
      <c r="L33" s="89">
        <v>39</v>
      </c>
      <c r="M33" s="89">
        <f t="shared" si="0"/>
        <v>1</v>
      </c>
      <c r="N33" s="168">
        <f t="shared" si="1"/>
        <v>2.5000000000000001E-2</v>
      </c>
    </row>
    <row r="34" spans="1:14" x14ac:dyDescent="0.25">
      <c r="A34" s="43" t="s">
        <v>109</v>
      </c>
      <c r="B34" s="91" t="s">
        <v>110</v>
      </c>
      <c r="C34" s="89">
        <v>23</v>
      </c>
      <c r="D34" s="119">
        <v>38</v>
      </c>
      <c r="E34" s="89">
        <v>36</v>
      </c>
      <c r="F34" s="89">
        <v>37</v>
      </c>
      <c r="G34" s="89">
        <v>38</v>
      </c>
      <c r="H34" s="89">
        <v>38</v>
      </c>
      <c r="I34" s="89">
        <v>37</v>
      </c>
      <c r="J34" s="89">
        <v>41</v>
      </c>
      <c r="K34" s="89">
        <v>41</v>
      </c>
      <c r="L34" s="89">
        <v>40</v>
      </c>
      <c r="M34" s="89">
        <f t="shared" si="0"/>
        <v>1</v>
      </c>
      <c r="N34" s="168">
        <f t="shared" si="1"/>
        <v>2.4390243902439025E-2</v>
      </c>
    </row>
    <row r="35" spans="1:14" x14ac:dyDescent="0.25">
      <c r="A35" s="105" t="s">
        <v>113</v>
      </c>
      <c r="B35" s="91" t="s">
        <v>114</v>
      </c>
      <c r="C35" s="89">
        <v>41</v>
      </c>
      <c r="D35" s="89">
        <v>38</v>
      </c>
      <c r="E35" s="89">
        <v>36</v>
      </c>
      <c r="F35" s="89">
        <v>37</v>
      </c>
      <c r="G35" s="89">
        <v>38</v>
      </c>
      <c r="H35" s="89">
        <v>38</v>
      </c>
      <c r="I35" s="89">
        <v>37</v>
      </c>
      <c r="J35" s="89">
        <v>41</v>
      </c>
      <c r="K35" s="89">
        <v>41</v>
      </c>
      <c r="L35" s="89">
        <v>40</v>
      </c>
      <c r="M35" s="89">
        <f t="shared" si="0"/>
        <v>1</v>
      </c>
      <c r="N35" s="168">
        <f t="shared" si="1"/>
        <v>2.4390243902439025E-2</v>
      </c>
    </row>
    <row r="36" spans="1:14" x14ac:dyDescent="0.25">
      <c r="A36" s="16" t="s">
        <v>470</v>
      </c>
      <c r="B36" s="96" t="s">
        <v>471</v>
      </c>
      <c r="C36" s="89"/>
      <c r="D36" s="119"/>
      <c r="E36" s="89"/>
      <c r="F36" s="89"/>
      <c r="G36" s="89"/>
      <c r="H36" s="89"/>
      <c r="I36" s="89"/>
      <c r="J36" s="89"/>
      <c r="K36" s="119">
        <v>166</v>
      </c>
      <c r="L36" s="119">
        <v>163</v>
      </c>
      <c r="M36" s="119">
        <f t="shared" si="0"/>
        <v>3</v>
      </c>
      <c r="N36" s="72">
        <f t="shared" si="1"/>
        <v>1.8072289156626505E-2</v>
      </c>
    </row>
    <row r="37" spans="1:14" x14ac:dyDescent="0.25">
      <c r="A37" s="186" t="s">
        <v>13</v>
      </c>
      <c r="B37" s="91" t="s">
        <v>14</v>
      </c>
      <c r="C37" s="89">
        <v>17</v>
      </c>
      <c r="D37" s="89">
        <v>16</v>
      </c>
      <c r="E37" s="89">
        <v>17</v>
      </c>
      <c r="F37" s="89">
        <v>20</v>
      </c>
      <c r="G37" s="89">
        <v>17</v>
      </c>
      <c r="H37" s="89">
        <v>18</v>
      </c>
      <c r="I37" s="89">
        <v>19</v>
      </c>
      <c r="J37" s="89">
        <v>20</v>
      </c>
      <c r="K37" s="89">
        <v>20</v>
      </c>
      <c r="L37" s="89">
        <v>20</v>
      </c>
      <c r="M37" s="89">
        <f t="shared" si="0"/>
        <v>0</v>
      </c>
      <c r="N37" s="168">
        <f t="shared" si="1"/>
        <v>0</v>
      </c>
    </row>
    <row r="38" spans="1:14" x14ac:dyDescent="0.25">
      <c r="A38" s="101" t="s">
        <v>17</v>
      </c>
      <c r="B38" s="91" t="s">
        <v>18</v>
      </c>
      <c r="C38" s="118">
        <v>1</v>
      </c>
      <c r="D38" s="6">
        <v>1</v>
      </c>
      <c r="E38" s="89">
        <v>1</v>
      </c>
      <c r="F38" s="118">
        <v>1</v>
      </c>
      <c r="G38" s="118">
        <v>1</v>
      </c>
      <c r="H38" s="89">
        <v>1</v>
      </c>
      <c r="I38" s="89">
        <v>1</v>
      </c>
      <c r="J38" s="89">
        <v>1</v>
      </c>
      <c r="K38" s="89">
        <v>1</v>
      </c>
      <c r="L38" s="89">
        <v>1</v>
      </c>
      <c r="M38" s="89">
        <f t="shared" si="0"/>
        <v>0</v>
      </c>
      <c r="N38" s="168">
        <f t="shared" si="1"/>
        <v>0</v>
      </c>
    </row>
    <row r="39" spans="1:14" x14ac:dyDescent="0.25">
      <c r="A39" s="92" t="s">
        <v>22</v>
      </c>
      <c r="B39" s="100" t="s">
        <v>25</v>
      </c>
      <c r="C39" s="89">
        <v>8</v>
      </c>
      <c r="D39" s="89">
        <v>8</v>
      </c>
      <c r="E39" s="89">
        <v>8</v>
      </c>
      <c r="F39" s="89">
        <v>9</v>
      </c>
      <c r="G39" s="89">
        <v>9</v>
      </c>
      <c r="H39" s="89">
        <v>9</v>
      </c>
      <c r="I39" s="89">
        <v>10</v>
      </c>
      <c r="J39" s="89">
        <v>10</v>
      </c>
      <c r="K39" s="89">
        <v>10</v>
      </c>
      <c r="L39" s="89">
        <v>10</v>
      </c>
      <c r="M39" s="89">
        <f t="shared" si="0"/>
        <v>0</v>
      </c>
      <c r="N39" s="168">
        <f t="shared" si="1"/>
        <v>0</v>
      </c>
    </row>
    <row r="40" spans="1:14" x14ac:dyDescent="0.25">
      <c r="A40" s="101" t="s">
        <v>34</v>
      </c>
      <c r="B40" s="96" t="s">
        <v>35</v>
      </c>
      <c r="C40" s="89">
        <v>4</v>
      </c>
      <c r="D40" s="89">
        <v>5</v>
      </c>
      <c r="E40" s="89">
        <v>5</v>
      </c>
      <c r="F40" s="89">
        <v>6</v>
      </c>
      <c r="G40" s="89">
        <v>6</v>
      </c>
      <c r="H40" s="89">
        <v>6</v>
      </c>
      <c r="I40" s="89">
        <v>6</v>
      </c>
      <c r="J40" s="89">
        <v>6</v>
      </c>
      <c r="K40" s="89">
        <v>6</v>
      </c>
      <c r="L40" s="89">
        <v>6</v>
      </c>
      <c r="M40" s="89">
        <f t="shared" si="0"/>
        <v>0</v>
      </c>
      <c r="N40" s="168">
        <f t="shared" si="1"/>
        <v>0</v>
      </c>
    </row>
    <row r="41" spans="1:14" x14ac:dyDescent="0.25">
      <c r="A41" s="97" t="s">
        <v>332</v>
      </c>
      <c r="B41" s="91" t="s">
        <v>97</v>
      </c>
      <c r="C41" s="119">
        <v>3</v>
      </c>
      <c r="D41" s="89">
        <v>3</v>
      </c>
      <c r="E41" s="89">
        <v>3</v>
      </c>
      <c r="F41" s="89">
        <v>4</v>
      </c>
      <c r="G41" s="119">
        <v>3</v>
      </c>
      <c r="H41" s="119">
        <v>4</v>
      </c>
      <c r="I41" s="89">
        <v>5</v>
      </c>
      <c r="J41" s="89">
        <v>5</v>
      </c>
      <c r="K41" s="89">
        <v>5</v>
      </c>
      <c r="L41" s="89">
        <v>5</v>
      </c>
      <c r="M41" s="89">
        <f t="shared" si="0"/>
        <v>0</v>
      </c>
      <c r="N41" s="168">
        <f t="shared" si="1"/>
        <v>0</v>
      </c>
    </row>
    <row r="42" spans="1:14" x14ac:dyDescent="0.25">
      <c r="A42" s="115" t="s">
        <v>407</v>
      </c>
      <c r="B42" s="91" t="s">
        <v>336</v>
      </c>
      <c r="C42" s="89"/>
      <c r="D42" s="89"/>
      <c r="E42" s="89"/>
      <c r="F42" s="89"/>
      <c r="G42" s="119">
        <v>1</v>
      </c>
      <c r="H42" s="89">
        <v>1</v>
      </c>
      <c r="I42" s="89">
        <v>1</v>
      </c>
      <c r="J42" s="89">
        <v>1</v>
      </c>
      <c r="K42" s="89">
        <v>1</v>
      </c>
      <c r="L42" s="89">
        <v>1</v>
      </c>
      <c r="M42" s="89">
        <f t="shared" si="0"/>
        <v>0</v>
      </c>
      <c r="N42" s="168">
        <f t="shared" si="1"/>
        <v>0</v>
      </c>
    </row>
    <row r="43" spans="1:14" x14ac:dyDescent="0.25">
      <c r="A43" s="105" t="s">
        <v>53</v>
      </c>
      <c r="B43" s="91" t="s">
        <v>54</v>
      </c>
      <c r="C43" s="118">
        <v>1</v>
      </c>
      <c r="D43" s="89">
        <v>1</v>
      </c>
      <c r="E43" s="89">
        <v>1</v>
      </c>
      <c r="F43" s="118">
        <v>1</v>
      </c>
      <c r="G43" s="118">
        <v>1</v>
      </c>
      <c r="H43" s="89">
        <v>1</v>
      </c>
      <c r="I43" s="89">
        <v>1</v>
      </c>
      <c r="J43" s="89">
        <v>1</v>
      </c>
      <c r="K43" s="89">
        <v>1</v>
      </c>
      <c r="L43" s="89">
        <v>1</v>
      </c>
      <c r="M43" s="89">
        <f t="shared" si="0"/>
        <v>0</v>
      </c>
      <c r="N43" s="168">
        <f t="shared" si="1"/>
        <v>0</v>
      </c>
    </row>
    <row r="44" spans="1:14" x14ac:dyDescent="0.25">
      <c r="A44" s="95" t="s">
        <v>55</v>
      </c>
      <c r="B44" s="96" t="s">
        <v>56</v>
      </c>
      <c r="C44" s="118">
        <v>1</v>
      </c>
      <c r="D44" s="6">
        <v>1</v>
      </c>
      <c r="E44" s="89">
        <v>1</v>
      </c>
      <c r="F44" s="118">
        <v>1</v>
      </c>
      <c r="G44" s="118">
        <v>1</v>
      </c>
      <c r="H44" s="89">
        <v>1</v>
      </c>
      <c r="I44" s="89">
        <v>1</v>
      </c>
      <c r="J44" s="89">
        <v>1</v>
      </c>
      <c r="K44" s="89">
        <v>1</v>
      </c>
      <c r="L44" s="89">
        <v>1</v>
      </c>
      <c r="M44" s="89">
        <f t="shared" si="0"/>
        <v>0</v>
      </c>
      <c r="N44" s="168">
        <f t="shared" si="1"/>
        <v>0</v>
      </c>
    </row>
    <row r="45" spans="1:14" x14ac:dyDescent="0.25">
      <c r="A45" s="95" t="s">
        <v>60</v>
      </c>
      <c r="B45" s="96" t="s">
        <v>62</v>
      </c>
      <c r="C45" s="89">
        <v>6</v>
      </c>
      <c r="D45" s="119">
        <v>20</v>
      </c>
      <c r="E45" s="89">
        <v>19</v>
      </c>
      <c r="F45" s="89">
        <v>22</v>
      </c>
      <c r="G45" s="89">
        <v>21</v>
      </c>
      <c r="H45" s="89">
        <v>21</v>
      </c>
      <c r="I45" s="89">
        <v>22</v>
      </c>
      <c r="J45" s="89">
        <v>24</v>
      </c>
      <c r="K45" s="89">
        <v>23</v>
      </c>
      <c r="L45" s="89">
        <v>23</v>
      </c>
      <c r="M45" s="89">
        <f t="shared" si="0"/>
        <v>0</v>
      </c>
      <c r="N45" s="168">
        <f t="shared" si="1"/>
        <v>0</v>
      </c>
    </row>
    <row r="46" spans="1:14" x14ac:dyDescent="0.25">
      <c r="A46" s="105" t="s">
        <v>74</v>
      </c>
      <c r="B46" s="91" t="s">
        <v>75</v>
      </c>
      <c r="C46" s="89">
        <v>22</v>
      </c>
      <c r="D46" s="89">
        <v>20</v>
      </c>
      <c r="E46" s="89">
        <v>19</v>
      </c>
      <c r="F46" s="89">
        <v>22</v>
      </c>
      <c r="G46" s="89">
        <v>21</v>
      </c>
      <c r="H46" s="89">
        <v>21</v>
      </c>
      <c r="I46" s="89">
        <v>22</v>
      </c>
      <c r="J46" s="89">
        <v>23</v>
      </c>
      <c r="K46" s="89">
        <v>23</v>
      </c>
      <c r="L46" s="89">
        <v>23</v>
      </c>
      <c r="M46" s="89">
        <f t="shared" si="0"/>
        <v>0</v>
      </c>
      <c r="N46" s="168">
        <f t="shared" si="1"/>
        <v>0</v>
      </c>
    </row>
    <row r="47" spans="1:14" x14ac:dyDescent="0.25">
      <c r="A47" s="90" t="s">
        <v>96</v>
      </c>
      <c r="B47" s="91" t="s">
        <v>97</v>
      </c>
      <c r="C47" s="89">
        <v>26</v>
      </c>
      <c r="D47" s="89">
        <v>24</v>
      </c>
      <c r="E47" s="89">
        <v>23</v>
      </c>
      <c r="F47" s="89">
        <v>26</v>
      </c>
      <c r="G47" s="89">
        <v>24</v>
      </c>
      <c r="H47" s="89">
        <v>25</v>
      </c>
      <c r="I47" s="89">
        <v>25</v>
      </c>
      <c r="J47" s="89">
        <v>25</v>
      </c>
      <c r="K47" s="89">
        <v>26</v>
      </c>
      <c r="L47" s="89">
        <v>26</v>
      </c>
      <c r="M47" s="89">
        <f t="shared" si="0"/>
        <v>0</v>
      </c>
      <c r="N47" s="168">
        <f t="shared" si="1"/>
        <v>0</v>
      </c>
    </row>
    <row r="48" spans="1:14" x14ac:dyDescent="0.25">
      <c r="A48" s="101" t="s">
        <v>376</v>
      </c>
      <c r="B48" s="91" t="s">
        <v>342</v>
      </c>
      <c r="C48" s="118">
        <v>1</v>
      </c>
      <c r="D48" s="89">
        <v>1</v>
      </c>
      <c r="E48" s="89">
        <v>1</v>
      </c>
      <c r="F48" s="118">
        <v>1</v>
      </c>
      <c r="G48" s="118">
        <v>1</v>
      </c>
      <c r="H48" s="89">
        <v>1</v>
      </c>
      <c r="I48" s="89">
        <v>1</v>
      </c>
      <c r="J48" s="89">
        <v>1</v>
      </c>
      <c r="K48" s="89">
        <v>1</v>
      </c>
      <c r="L48" s="89">
        <v>1</v>
      </c>
      <c r="M48" s="89">
        <f t="shared" si="0"/>
        <v>0</v>
      </c>
      <c r="N48" s="168">
        <f t="shared" si="1"/>
        <v>0</v>
      </c>
    </row>
    <row r="49" spans="1:14" x14ac:dyDescent="0.25">
      <c r="A49" s="95" t="s">
        <v>119</v>
      </c>
      <c r="B49" s="91" t="s">
        <v>120</v>
      </c>
      <c r="C49" s="89">
        <v>16</v>
      </c>
      <c r="D49" s="119">
        <v>4</v>
      </c>
      <c r="E49" s="89">
        <v>4</v>
      </c>
      <c r="F49" s="89">
        <v>5</v>
      </c>
      <c r="G49" s="89">
        <v>4</v>
      </c>
      <c r="H49" s="89">
        <v>3</v>
      </c>
      <c r="I49" s="89">
        <v>3</v>
      </c>
      <c r="J49" s="89">
        <v>3</v>
      </c>
      <c r="K49" s="89">
        <v>3</v>
      </c>
      <c r="L49" s="89">
        <v>3</v>
      </c>
      <c r="M49" s="89">
        <f t="shared" si="0"/>
        <v>0</v>
      </c>
      <c r="N49" s="168">
        <f t="shared" si="1"/>
        <v>0</v>
      </c>
    </row>
    <row r="50" spans="1:14" x14ac:dyDescent="0.25">
      <c r="A50" s="90" t="s">
        <v>123</v>
      </c>
      <c r="B50" s="91" t="s">
        <v>124</v>
      </c>
      <c r="C50" s="118">
        <v>1</v>
      </c>
      <c r="D50" s="6">
        <v>1</v>
      </c>
      <c r="E50" s="89">
        <v>1</v>
      </c>
      <c r="F50" s="118">
        <v>1</v>
      </c>
      <c r="G50" s="118">
        <v>1</v>
      </c>
      <c r="H50" s="89">
        <v>1</v>
      </c>
      <c r="I50" s="89">
        <v>1</v>
      </c>
      <c r="J50" s="89">
        <v>1</v>
      </c>
      <c r="K50" s="89">
        <v>1</v>
      </c>
      <c r="L50" s="89">
        <v>1</v>
      </c>
      <c r="M50" s="89">
        <f t="shared" si="0"/>
        <v>0</v>
      </c>
      <c r="N50" s="168">
        <f t="shared" si="1"/>
        <v>0</v>
      </c>
    </row>
    <row r="51" spans="1:14" x14ac:dyDescent="0.25">
      <c r="A51" s="90" t="s">
        <v>153</v>
      </c>
      <c r="B51" s="91" t="s">
        <v>154</v>
      </c>
      <c r="C51" s="118">
        <v>1</v>
      </c>
      <c r="D51" s="6">
        <v>1</v>
      </c>
      <c r="E51" s="89">
        <v>1</v>
      </c>
      <c r="F51" s="89">
        <v>1</v>
      </c>
      <c r="G51" s="118">
        <v>1</v>
      </c>
      <c r="H51" s="89">
        <v>1</v>
      </c>
      <c r="I51" s="89">
        <v>1</v>
      </c>
      <c r="J51" s="89">
        <v>1</v>
      </c>
      <c r="K51" s="89">
        <v>1</v>
      </c>
      <c r="L51" s="89">
        <v>1</v>
      </c>
      <c r="M51" s="89">
        <f t="shared" si="0"/>
        <v>0</v>
      </c>
      <c r="N51" s="168">
        <f t="shared" si="1"/>
        <v>0</v>
      </c>
    </row>
    <row r="52" spans="1:14" x14ac:dyDescent="0.25">
      <c r="A52" s="109" t="s">
        <v>474</v>
      </c>
      <c r="B52" s="91" t="s">
        <v>293</v>
      </c>
      <c r="C52" s="89">
        <v>12</v>
      </c>
      <c r="D52" s="89">
        <v>12</v>
      </c>
      <c r="E52" s="89">
        <v>12</v>
      </c>
      <c r="F52" s="89">
        <v>15</v>
      </c>
      <c r="G52" s="119">
        <v>20</v>
      </c>
      <c r="H52" s="89">
        <v>20</v>
      </c>
      <c r="I52" s="89">
        <v>21</v>
      </c>
      <c r="J52" s="89">
        <v>22</v>
      </c>
      <c r="K52" s="89">
        <v>22</v>
      </c>
      <c r="L52" s="89">
        <v>22</v>
      </c>
      <c r="M52" s="89">
        <f t="shared" si="0"/>
        <v>0</v>
      </c>
      <c r="N52" s="168">
        <f t="shared" si="1"/>
        <v>0</v>
      </c>
    </row>
    <row r="53" spans="1:14" x14ac:dyDescent="0.25">
      <c r="A53" s="115" t="s">
        <v>413</v>
      </c>
      <c r="B53" s="96" t="s">
        <v>414</v>
      </c>
      <c r="C53" s="89"/>
      <c r="D53" s="89"/>
      <c r="E53" s="6"/>
      <c r="F53" s="89"/>
      <c r="G53" s="119">
        <v>1</v>
      </c>
      <c r="H53" s="89">
        <v>1</v>
      </c>
      <c r="I53" s="89">
        <v>1</v>
      </c>
      <c r="J53" s="89">
        <v>1</v>
      </c>
      <c r="K53" s="89">
        <v>1</v>
      </c>
      <c r="L53" s="89">
        <v>1</v>
      </c>
      <c r="M53" s="89">
        <f t="shared" si="0"/>
        <v>0</v>
      </c>
      <c r="N53" s="168">
        <f t="shared" si="1"/>
        <v>0</v>
      </c>
    </row>
    <row r="54" spans="1:14" x14ac:dyDescent="0.25">
      <c r="A54" s="94" t="s">
        <v>86</v>
      </c>
      <c r="B54" s="91" t="s">
        <v>91</v>
      </c>
      <c r="C54" s="89">
        <v>18</v>
      </c>
      <c r="D54" s="89">
        <v>17</v>
      </c>
      <c r="E54" s="89">
        <v>18</v>
      </c>
      <c r="F54" s="89">
        <v>21</v>
      </c>
      <c r="G54" s="89">
        <v>18</v>
      </c>
      <c r="H54" s="89">
        <v>19</v>
      </c>
      <c r="I54" s="89">
        <v>20</v>
      </c>
      <c r="J54" s="89">
        <v>21</v>
      </c>
      <c r="K54" s="89">
        <v>21</v>
      </c>
      <c r="L54" s="89">
        <v>21</v>
      </c>
      <c r="M54" s="89">
        <f t="shared" si="0"/>
        <v>0</v>
      </c>
      <c r="N54" s="168">
        <f t="shared" si="1"/>
        <v>0</v>
      </c>
    </row>
    <row r="55" spans="1:14" x14ac:dyDescent="0.25">
      <c r="A55" s="95" t="s">
        <v>398</v>
      </c>
      <c r="B55" s="91" t="s">
        <v>391</v>
      </c>
      <c r="C55" s="89"/>
      <c r="D55" s="89"/>
      <c r="E55" s="89"/>
      <c r="F55" s="119">
        <v>1</v>
      </c>
      <c r="G55" s="118">
        <v>1</v>
      </c>
      <c r="H55" s="89">
        <v>1</v>
      </c>
      <c r="I55" s="89">
        <v>1</v>
      </c>
      <c r="J55" s="89">
        <v>1</v>
      </c>
      <c r="K55" s="89">
        <v>1</v>
      </c>
      <c r="L55" s="89">
        <v>1</v>
      </c>
      <c r="M55" s="89">
        <f t="shared" si="0"/>
        <v>0</v>
      </c>
      <c r="N55" s="168">
        <f t="shared" si="1"/>
        <v>0</v>
      </c>
    </row>
    <row r="56" spans="1:14" x14ac:dyDescent="0.25">
      <c r="A56" s="105" t="s">
        <v>322</v>
      </c>
      <c r="B56" s="91" t="s">
        <v>323</v>
      </c>
      <c r="C56" s="89"/>
      <c r="D56" s="89"/>
      <c r="E56" s="119">
        <v>8</v>
      </c>
      <c r="F56" s="89">
        <v>9</v>
      </c>
      <c r="G56" s="89">
        <v>9</v>
      </c>
      <c r="H56" s="89">
        <v>9</v>
      </c>
      <c r="I56" s="89">
        <v>10</v>
      </c>
      <c r="J56" s="89">
        <v>10</v>
      </c>
      <c r="K56" s="89">
        <v>10</v>
      </c>
      <c r="L56" s="89">
        <v>10</v>
      </c>
      <c r="M56" s="89">
        <f t="shared" si="0"/>
        <v>0</v>
      </c>
      <c r="N56" s="168">
        <f t="shared" si="1"/>
        <v>0</v>
      </c>
    </row>
    <row r="57" spans="1:14" x14ac:dyDescent="0.25">
      <c r="A57" s="101" t="s">
        <v>363</v>
      </c>
      <c r="B57" s="96" t="s">
        <v>364</v>
      </c>
      <c r="C57" s="89"/>
      <c r="D57" s="119">
        <v>1</v>
      </c>
      <c r="E57" s="119">
        <v>1</v>
      </c>
      <c r="F57" s="89">
        <v>1</v>
      </c>
      <c r="G57" s="118">
        <v>1</v>
      </c>
      <c r="H57" s="89">
        <v>1</v>
      </c>
      <c r="I57" s="89">
        <v>1</v>
      </c>
      <c r="J57" s="89">
        <v>1</v>
      </c>
      <c r="K57" s="89">
        <v>4</v>
      </c>
      <c r="L57" s="89">
        <v>4</v>
      </c>
      <c r="M57" s="89">
        <f t="shared" si="0"/>
        <v>0</v>
      </c>
      <c r="N57" s="168">
        <f t="shared" si="1"/>
        <v>0</v>
      </c>
    </row>
    <row r="58" spans="1:14" x14ac:dyDescent="0.25">
      <c r="A58" s="191" t="s">
        <v>378</v>
      </c>
      <c r="B58" s="91" t="s">
        <v>379</v>
      </c>
      <c r="C58" s="89"/>
      <c r="D58" s="118"/>
      <c r="E58" s="118"/>
      <c r="F58" s="89"/>
      <c r="G58" s="119">
        <v>5</v>
      </c>
      <c r="H58" s="89">
        <v>4</v>
      </c>
      <c r="I58" s="119">
        <v>4</v>
      </c>
      <c r="J58" s="89">
        <v>4</v>
      </c>
      <c r="K58" s="89">
        <v>1</v>
      </c>
      <c r="L58" s="89">
        <v>1</v>
      </c>
      <c r="M58" s="89">
        <f t="shared" si="0"/>
        <v>0</v>
      </c>
      <c r="N58" s="168">
        <f t="shared" si="1"/>
        <v>0</v>
      </c>
    </row>
    <row r="59" spans="1:14" x14ac:dyDescent="0.25">
      <c r="A59" s="115" t="s">
        <v>382</v>
      </c>
      <c r="B59" s="91" t="s">
        <v>203</v>
      </c>
      <c r="C59" s="89"/>
      <c r="D59" s="118"/>
      <c r="E59" s="119">
        <v>1</v>
      </c>
      <c r="F59" s="118">
        <v>1</v>
      </c>
      <c r="G59" s="118">
        <v>1</v>
      </c>
      <c r="H59" s="89">
        <v>1</v>
      </c>
      <c r="I59" s="89">
        <v>1</v>
      </c>
      <c r="J59" s="89">
        <v>1</v>
      </c>
      <c r="K59" s="89">
        <v>1</v>
      </c>
      <c r="L59" s="89">
        <v>1</v>
      </c>
      <c r="M59" s="89">
        <f t="shared" si="0"/>
        <v>0</v>
      </c>
      <c r="N59" s="168">
        <f t="shared" si="1"/>
        <v>0</v>
      </c>
    </row>
    <row r="60" spans="1:14" x14ac:dyDescent="0.25">
      <c r="A60" s="102" t="s">
        <v>191</v>
      </c>
      <c r="B60" s="91" t="s">
        <v>192</v>
      </c>
      <c r="C60" s="119">
        <v>43</v>
      </c>
      <c r="D60" s="89">
        <v>42</v>
      </c>
      <c r="E60" s="89">
        <v>42</v>
      </c>
      <c r="F60" s="119">
        <v>39</v>
      </c>
      <c r="G60" s="119">
        <v>26</v>
      </c>
      <c r="H60" s="89">
        <v>27</v>
      </c>
      <c r="I60" s="89">
        <v>27</v>
      </c>
      <c r="J60" s="89">
        <v>27</v>
      </c>
      <c r="K60" s="89">
        <v>29</v>
      </c>
      <c r="L60" s="89">
        <v>29</v>
      </c>
      <c r="M60" s="89">
        <f t="shared" si="0"/>
        <v>0</v>
      </c>
      <c r="N60" s="168">
        <f t="shared" si="1"/>
        <v>0</v>
      </c>
    </row>
    <row r="61" spans="1:14" x14ac:dyDescent="0.25">
      <c r="A61" s="90" t="s">
        <v>199</v>
      </c>
      <c r="B61" s="91" t="s">
        <v>200</v>
      </c>
      <c r="C61" s="89">
        <v>2</v>
      </c>
      <c r="D61" s="89">
        <v>2</v>
      </c>
      <c r="E61" s="89">
        <v>2</v>
      </c>
      <c r="F61" s="89">
        <v>2</v>
      </c>
      <c r="G61" s="89">
        <v>2</v>
      </c>
      <c r="H61" s="89">
        <v>2</v>
      </c>
      <c r="I61" s="89">
        <v>2</v>
      </c>
      <c r="J61" s="89">
        <v>2</v>
      </c>
      <c r="K61" s="89">
        <v>2</v>
      </c>
      <c r="L61" s="89">
        <v>2</v>
      </c>
      <c r="M61" s="89">
        <f t="shared" si="0"/>
        <v>0</v>
      </c>
      <c r="N61" s="168">
        <f t="shared" si="1"/>
        <v>0</v>
      </c>
    </row>
    <row r="62" spans="1:14" x14ac:dyDescent="0.25">
      <c r="A62" s="326" t="s">
        <v>213</v>
      </c>
      <c r="B62" s="144" t="s">
        <v>78</v>
      </c>
      <c r="C62" s="89">
        <v>7</v>
      </c>
      <c r="D62" s="89">
        <v>7</v>
      </c>
      <c r="E62" s="89">
        <v>7</v>
      </c>
      <c r="F62" s="89">
        <v>8</v>
      </c>
      <c r="G62" s="89">
        <v>8</v>
      </c>
      <c r="H62" s="89">
        <v>8</v>
      </c>
      <c r="I62" s="89">
        <v>9</v>
      </c>
      <c r="J62" s="89">
        <v>9</v>
      </c>
      <c r="K62" s="89">
        <v>9</v>
      </c>
      <c r="L62" s="89">
        <v>9</v>
      </c>
      <c r="M62" s="89">
        <f t="shared" si="0"/>
        <v>0</v>
      </c>
      <c r="N62" s="168">
        <f t="shared" si="1"/>
        <v>0</v>
      </c>
    </row>
    <row r="63" spans="1:14" x14ac:dyDescent="0.25">
      <c r="A63" s="90" t="s">
        <v>214</v>
      </c>
      <c r="B63" s="91" t="s">
        <v>215</v>
      </c>
      <c r="C63" s="89">
        <v>26</v>
      </c>
      <c r="D63" s="89">
        <v>24</v>
      </c>
      <c r="E63" s="89">
        <v>23</v>
      </c>
      <c r="F63" s="89">
        <v>26</v>
      </c>
      <c r="G63" s="89">
        <v>24</v>
      </c>
      <c r="H63" s="89">
        <v>25</v>
      </c>
      <c r="I63" s="89">
        <v>25</v>
      </c>
      <c r="J63" s="89">
        <v>25</v>
      </c>
      <c r="K63" s="89">
        <v>26</v>
      </c>
      <c r="L63" s="89">
        <v>26</v>
      </c>
      <c r="M63" s="89">
        <f t="shared" si="0"/>
        <v>0</v>
      </c>
      <c r="N63" s="168">
        <f t="shared" si="1"/>
        <v>0</v>
      </c>
    </row>
    <row r="64" spans="1:14" x14ac:dyDescent="0.25">
      <c r="A64" s="109" t="s">
        <v>225</v>
      </c>
      <c r="B64" s="96" t="s">
        <v>246</v>
      </c>
      <c r="C64" s="89">
        <v>113</v>
      </c>
      <c r="D64" s="89">
        <v>116</v>
      </c>
      <c r="E64" s="89">
        <v>116</v>
      </c>
      <c r="F64" s="89">
        <v>120</v>
      </c>
      <c r="G64" s="89">
        <v>128</v>
      </c>
      <c r="H64" s="89">
        <v>7</v>
      </c>
      <c r="I64" s="89">
        <v>8</v>
      </c>
      <c r="J64" s="89">
        <v>8</v>
      </c>
      <c r="K64" s="89">
        <v>8</v>
      </c>
      <c r="L64" s="89">
        <v>8</v>
      </c>
      <c r="M64" s="89">
        <f t="shared" si="0"/>
        <v>0</v>
      </c>
      <c r="N64" s="168">
        <f t="shared" si="1"/>
        <v>0</v>
      </c>
    </row>
    <row r="65" spans="1:14" x14ac:dyDescent="0.25">
      <c r="A65" s="109" t="s">
        <v>226</v>
      </c>
      <c r="B65" s="91" t="s">
        <v>227</v>
      </c>
      <c r="C65" s="89">
        <v>5</v>
      </c>
      <c r="D65" s="119">
        <v>6</v>
      </c>
      <c r="E65" s="118">
        <v>6</v>
      </c>
      <c r="F65" s="89">
        <v>7</v>
      </c>
      <c r="G65" s="89">
        <v>7</v>
      </c>
      <c r="H65" s="89">
        <v>7</v>
      </c>
      <c r="I65" s="119">
        <v>7</v>
      </c>
      <c r="J65" s="89">
        <v>7</v>
      </c>
      <c r="K65" s="89">
        <v>7</v>
      </c>
      <c r="L65" s="89">
        <v>7</v>
      </c>
      <c r="M65" s="89">
        <f t="shared" si="0"/>
        <v>0</v>
      </c>
      <c r="N65" s="168">
        <f t="shared" si="1"/>
        <v>0</v>
      </c>
    </row>
    <row r="66" spans="1:14" x14ac:dyDescent="0.25">
      <c r="A66" s="90" t="s">
        <v>355</v>
      </c>
      <c r="B66" s="91" t="s">
        <v>356</v>
      </c>
      <c r="C66" s="119">
        <v>1</v>
      </c>
      <c r="D66" s="89">
        <v>1</v>
      </c>
      <c r="E66" s="89">
        <v>1</v>
      </c>
      <c r="F66" s="118">
        <v>1</v>
      </c>
      <c r="G66" s="118">
        <v>1</v>
      </c>
      <c r="H66" s="89">
        <v>1</v>
      </c>
      <c r="I66" s="89">
        <v>1</v>
      </c>
      <c r="J66" s="89">
        <v>1</v>
      </c>
      <c r="K66" s="89">
        <v>1</v>
      </c>
      <c r="L66" s="89">
        <v>1</v>
      </c>
      <c r="M66" s="89">
        <f t="shared" si="0"/>
        <v>0</v>
      </c>
      <c r="N66" s="168">
        <f t="shared" si="1"/>
        <v>0</v>
      </c>
    </row>
    <row r="67" spans="1:14" x14ac:dyDescent="0.25">
      <c r="A67" s="90" t="s">
        <v>235</v>
      </c>
      <c r="B67" s="91" t="s">
        <v>236</v>
      </c>
      <c r="C67" s="89">
        <v>8</v>
      </c>
      <c r="D67" s="89">
        <v>8</v>
      </c>
      <c r="E67" s="89">
        <v>8</v>
      </c>
      <c r="F67" s="89">
        <v>9</v>
      </c>
      <c r="G67" s="89">
        <v>9</v>
      </c>
      <c r="H67" s="89">
        <v>9</v>
      </c>
      <c r="I67" s="89">
        <v>10</v>
      </c>
      <c r="J67" s="89">
        <v>10</v>
      </c>
      <c r="K67" s="89">
        <v>10</v>
      </c>
      <c r="L67" s="89">
        <v>10</v>
      </c>
      <c r="M67" s="89">
        <f t="shared" si="0"/>
        <v>0</v>
      </c>
      <c r="N67" s="168">
        <f t="shared" si="1"/>
        <v>0</v>
      </c>
    </row>
    <row r="68" spans="1:14" x14ac:dyDescent="0.25">
      <c r="A68" s="97" t="s">
        <v>235</v>
      </c>
      <c r="B68" s="91" t="s">
        <v>237</v>
      </c>
      <c r="C68" s="89">
        <v>30</v>
      </c>
      <c r="D68" s="89">
        <v>27</v>
      </c>
      <c r="E68" s="89">
        <v>25</v>
      </c>
      <c r="F68" s="89">
        <v>28</v>
      </c>
      <c r="G68" s="89">
        <v>28</v>
      </c>
      <c r="H68" s="119">
        <v>9</v>
      </c>
      <c r="I68" s="89">
        <v>10</v>
      </c>
      <c r="J68" s="89">
        <v>10</v>
      </c>
      <c r="K68" s="89">
        <v>10</v>
      </c>
      <c r="L68" s="89">
        <v>10</v>
      </c>
      <c r="M68" s="89">
        <f t="shared" si="0"/>
        <v>0</v>
      </c>
      <c r="N68" s="168">
        <f t="shared" si="1"/>
        <v>0</v>
      </c>
    </row>
    <row r="69" spans="1:14" x14ac:dyDescent="0.25">
      <c r="A69" s="95" t="s">
        <v>249</v>
      </c>
      <c r="B69" s="96" t="s">
        <v>21</v>
      </c>
      <c r="C69" s="89">
        <v>8</v>
      </c>
      <c r="D69" s="89">
        <v>8</v>
      </c>
      <c r="E69" s="89">
        <v>8</v>
      </c>
      <c r="F69" s="89">
        <v>9</v>
      </c>
      <c r="G69" s="89">
        <v>9</v>
      </c>
      <c r="H69" s="89">
        <v>9</v>
      </c>
      <c r="I69" s="89">
        <v>10</v>
      </c>
      <c r="J69" s="89">
        <v>10</v>
      </c>
      <c r="K69" s="89">
        <v>10</v>
      </c>
      <c r="L69" s="89">
        <v>10</v>
      </c>
      <c r="M69" s="89">
        <f t="shared" si="0"/>
        <v>0</v>
      </c>
      <c r="N69" s="168">
        <f t="shared" si="1"/>
        <v>0</v>
      </c>
    </row>
    <row r="70" spans="1:14" x14ac:dyDescent="0.25">
      <c r="A70" s="90" t="s">
        <v>316</v>
      </c>
      <c r="B70" s="91" t="s">
        <v>69</v>
      </c>
      <c r="C70" s="119">
        <v>156</v>
      </c>
      <c r="D70" s="89">
        <v>156</v>
      </c>
      <c r="E70" s="89">
        <v>155</v>
      </c>
      <c r="F70" s="89">
        <v>163</v>
      </c>
      <c r="G70" s="89">
        <v>168</v>
      </c>
      <c r="H70" s="89">
        <v>168</v>
      </c>
      <c r="I70" s="89">
        <v>169</v>
      </c>
      <c r="J70" s="89">
        <v>173</v>
      </c>
      <c r="K70" s="89">
        <v>178</v>
      </c>
      <c r="L70" s="445">
        <v>179</v>
      </c>
      <c r="M70" s="89">
        <f t="shared" si="0"/>
        <v>-1</v>
      </c>
      <c r="N70" s="168">
        <f t="shared" si="1"/>
        <v>-5.6179775280898875E-3</v>
      </c>
    </row>
    <row r="71" spans="1:14" x14ac:dyDescent="0.25">
      <c r="A71" s="94" t="s">
        <v>228</v>
      </c>
      <c r="B71" s="96" t="s">
        <v>229</v>
      </c>
      <c r="C71" s="89">
        <v>46</v>
      </c>
      <c r="D71" s="89">
        <v>45</v>
      </c>
      <c r="E71" s="89">
        <v>45</v>
      </c>
      <c r="F71" s="89">
        <v>48</v>
      </c>
      <c r="G71" s="89">
        <v>48</v>
      </c>
      <c r="H71" s="89">
        <v>48</v>
      </c>
      <c r="I71" s="89">
        <v>47</v>
      </c>
      <c r="J71" s="89">
        <v>52</v>
      </c>
      <c r="K71" s="89">
        <v>54</v>
      </c>
      <c r="L71" s="89">
        <v>55</v>
      </c>
      <c r="M71" s="89">
        <f t="shared" ref="M71:M134" si="2">+K71-L71</f>
        <v>-1</v>
      </c>
      <c r="N71" s="168">
        <f t="shared" ref="N71:N134" si="3">+M71/K71</f>
        <v>-1.8518518518518517E-2</v>
      </c>
    </row>
    <row r="72" spans="1:14" x14ac:dyDescent="0.25">
      <c r="A72" s="105" t="s">
        <v>104</v>
      </c>
      <c r="B72" s="91" t="s">
        <v>105</v>
      </c>
      <c r="C72" s="119">
        <v>62</v>
      </c>
      <c r="D72" s="89">
        <v>63</v>
      </c>
      <c r="E72" s="89">
        <v>62</v>
      </c>
      <c r="F72" s="89">
        <v>66</v>
      </c>
      <c r="G72" s="89">
        <v>68</v>
      </c>
      <c r="H72" s="119">
        <v>61</v>
      </c>
      <c r="I72" s="119">
        <v>58</v>
      </c>
      <c r="J72" s="119">
        <v>51</v>
      </c>
      <c r="K72" s="89">
        <v>53</v>
      </c>
      <c r="L72" s="89">
        <v>54</v>
      </c>
      <c r="M72" s="89">
        <f t="shared" si="2"/>
        <v>-1</v>
      </c>
      <c r="N72" s="168">
        <f t="shared" si="3"/>
        <v>-1.8867924528301886E-2</v>
      </c>
    </row>
    <row r="73" spans="1:14" x14ac:dyDescent="0.25">
      <c r="A73" s="90" t="s">
        <v>335</v>
      </c>
      <c r="B73" s="91" t="s">
        <v>336</v>
      </c>
      <c r="C73" s="89">
        <v>148</v>
      </c>
      <c r="D73" s="89">
        <v>147</v>
      </c>
      <c r="E73" s="89">
        <v>147</v>
      </c>
      <c r="F73" s="119">
        <v>155</v>
      </c>
      <c r="G73" s="89">
        <v>160</v>
      </c>
      <c r="H73" s="89">
        <v>160</v>
      </c>
      <c r="I73" s="89">
        <v>161</v>
      </c>
      <c r="J73" s="119">
        <v>154</v>
      </c>
      <c r="K73" s="89">
        <v>157</v>
      </c>
      <c r="L73" s="89">
        <v>160</v>
      </c>
      <c r="M73" s="89">
        <f t="shared" si="2"/>
        <v>-3</v>
      </c>
      <c r="N73" s="168">
        <f t="shared" si="3"/>
        <v>-1.9108280254777069E-2</v>
      </c>
    </row>
    <row r="74" spans="1:14" x14ac:dyDescent="0.25">
      <c r="A74" s="109" t="s">
        <v>132</v>
      </c>
      <c r="B74" s="91" t="s">
        <v>321</v>
      </c>
      <c r="C74" s="89">
        <v>152</v>
      </c>
      <c r="D74" s="89">
        <v>152</v>
      </c>
      <c r="E74" s="119">
        <v>135</v>
      </c>
      <c r="F74" s="89">
        <v>143</v>
      </c>
      <c r="G74" s="89">
        <v>149</v>
      </c>
      <c r="H74" s="89">
        <v>149</v>
      </c>
      <c r="I74" s="89">
        <v>150</v>
      </c>
      <c r="J74" s="89">
        <v>153</v>
      </c>
      <c r="K74" s="89">
        <v>156</v>
      </c>
      <c r="L74" s="89">
        <v>159</v>
      </c>
      <c r="M74" s="89">
        <f t="shared" si="2"/>
        <v>-3</v>
      </c>
      <c r="N74" s="168">
        <f t="shared" si="3"/>
        <v>-1.9230769230769232E-2</v>
      </c>
    </row>
    <row r="75" spans="1:14" x14ac:dyDescent="0.25">
      <c r="A75" s="94" t="s">
        <v>19</v>
      </c>
      <c r="B75" s="96" t="s">
        <v>20</v>
      </c>
      <c r="C75" s="89">
        <v>127</v>
      </c>
      <c r="D75" s="89">
        <v>128</v>
      </c>
      <c r="E75" s="89">
        <v>129</v>
      </c>
      <c r="F75" s="89">
        <v>134</v>
      </c>
      <c r="G75" s="89">
        <v>141</v>
      </c>
      <c r="H75" s="89">
        <v>140</v>
      </c>
      <c r="I75" s="89">
        <v>142</v>
      </c>
      <c r="J75" s="89">
        <v>144</v>
      </c>
      <c r="K75" s="89">
        <v>149</v>
      </c>
      <c r="L75" s="89">
        <v>152</v>
      </c>
      <c r="M75" s="89">
        <f t="shared" si="2"/>
        <v>-3</v>
      </c>
      <c r="N75" s="168">
        <f t="shared" si="3"/>
        <v>-2.0134228187919462E-2</v>
      </c>
    </row>
    <row r="76" spans="1:14" x14ac:dyDescent="0.25">
      <c r="A76" s="102" t="s">
        <v>36</v>
      </c>
      <c r="B76" s="91" t="s">
        <v>39</v>
      </c>
      <c r="C76" s="89">
        <v>113</v>
      </c>
      <c r="D76" s="89">
        <v>116</v>
      </c>
      <c r="E76" s="89">
        <v>115</v>
      </c>
      <c r="F76" s="89">
        <v>120</v>
      </c>
      <c r="G76" s="89">
        <v>128</v>
      </c>
      <c r="H76" s="89">
        <v>127</v>
      </c>
      <c r="I76" s="89">
        <v>128</v>
      </c>
      <c r="J76" s="89">
        <v>130</v>
      </c>
      <c r="K76" s="89">
        <v>131</v>
      </c>
      <c r="L76" s="89">
        <v>134</v>
      </c>
      <c r="M76" s="89">
        <f t="shared" si="2"/>
        <v>-3</v>
      </c>
      <c r="N76" s="168">
        <f t="shared" si="3"/>
        <v>-2.2900763358778626E-2</v>
      </c>
    </row>
    <row r="77" spans="1:14" x14ac:dyDescent="0.25">
      <c r="A77" s="97" t="s">
        <v>407</v>
      </c>
      <c r="B77" s="91" t="s">
        <v>408</v>
      </c>
      <c r="C77" s="89"/>
      <c r="D77" s="89"/>
      <c r="E77" s="89"/>
      <c r="F77" s="89"/>
      <c r="G77" s="89">
        <v>169</v>
      </c>
      <c r="H77" s="89">
        <v>169</v>
      </c>
      <c r="I77" s="119">
        <v>128</v>
      </c>
      <c r="J77" s="89">
        <v>130</v>
      </c>
      <c r="K77" s="89">
        <v>131</v>
      </c>
      <c r="L77" s="89">
        <v>134</v>
      </c>
      <c r="M77" s="89">
        <f t="shared" si="2"/>
        <v>-3</v>
      </c>
      <c r="N77" s="168">
        <f t="shared" si="3"/>
        <v>-2.2900763358778626E-2</v>
      </c>
    </row>
    <row r="78" spans="1:14" x14ac:dyDescent="0.25">
      <c r="A78" s="101" t="s">
        <v>57</v>
      </c>
      <c r="B78" s="91" t="s">
        <v>59</v>
      </c>
      <c r="C78" s="89">
        <v>113</v>
      </c>
      <c r="D78" s="89">
        <v>116</v>
      </c>
      <c r="E78" s="89">
        <v>115</v>
      </c>
      <c r="F78" s="89">
        <v>120</v>
      </c>
      <c r="G78" s="89">
        <v>128</v>
      </c>
      <c r="H78" s="89">
        <v>127</v>
      </c>
      <c r="I78" s="89">
        <v>128</v>
      </c>
      <c r="J78" s="89">
        <v>130</v>
      </c>
      <c r="K78" s="89">
        <v>131</v>
      </c>
      <c r="L78" s="89">
        <v>134</v>
      </c>
      <c r="M78" s="89">
        <f t="shared" si="2"/>
        <v>-3</v>
      </c>
      <c r="N78" s="168">
        <f t="shared" si="3"/>
        <v>-2.2900763358778626E-2</v>
      </c>
    </row>
    <row r="79" spans="1:14" x14ac:dyDescent="0.25">
      <c r="A79" s="98" t="s">
        <v>129</v>
      </c>
      <c r="B79" s="96" t="s">
        <v>130</v>
      </c>
      <c r="C79" s="89">
        <v>113</v>
      </c>
      <c r="D79" s="89">
        <v>116</v>
      </c>
      <c r="E79" s="89">
        <v>115</v>
      </c>
      <c r="F79" s="89">
        <v>120</v>
      </c>
      <c r="G79" s="89">
        <v>128</v>
      </c>
      <c r="H79" s="89">
        <v>127</v>
      </c>
      <c r="I79" s="89">
        <v>128</v>
      </c>
      <c r="J79" s="89">
        <v>130</v>
      </c>
      <c r="K79" s="89">
        <v>131</v>
      </c>
      <c r="L79" s="89">
        <v>134</v>
      </c>
      <c r="M79" s="89">
        <f t="shared" si="2"/>
        <v>-3</v>
      </c>
      <c r="N79" s="168">
        <f t="shared" si="3"/>
        <v>-2.2900763358778626E-2</v>
      </c>
    </row>
    <row r="80" spans="1:14" x14ac:dyDescent="0.25">
      <c r="A80" s="90" t="s">
        <v>140</v>
      </c>
      <c r="B80" s="91" t="s">
        <v>141</v>
      </c>
      <c r="C80" s="89">
        <v>113</v>
      </c>
      <c r="D80" s="89">
        <v>116</v>
      </c>
      <c r="E80" s="89">
        <v>115</v>
      </c>
      <c r="F80" s="89">
        <v>120</v>
      </c>
      <c r="G80" s="89">
        <v>128</v>
      </c>
      <c r="H80" s="89">
        <v>127</v>
      </c>
      <c r="I80" s="89">
        <v>128</v>
      </c>
      <c r="J80" s="89">
        <v>130</v>
      </c>
      <c r="K80" s="89">
        <v>131</v>
      </c>
      <c r="L80" s="89">
        <v>134</v>
      </c>
      <c r="M80" s="89">
        <f t="shared" si="2"/>
        <v>-3</v>
      </c>
      <c r="N80" s="168">
        <f t="shared" si="3"/>
        <v>-2.2900763358778626E-2</v>
      </c>
    </row>
    <row r="81" spans="1:14" x14ac:dyDescent="0.25">
      <c r="A81" s="97" t="s">
        <v>162</v>
      </c>
      <c r="B81" s="96" t="s">
        <v>294</v>
      </c>
      <c r="C81" s="88"/>
      <c r="D81" s="88"/>
      <c r="E81" s="119">
        <v>115</v>
      </c>
      <c r="F81" s="89">
        <v>120</v>
      </c>
      <c r="G81" s="89">
        <v>128</v>
      </c>
      <c r="H81" s="89">
        <v>127</v>
      </c>
      <c r="I81" s="89">
        <v>128</v>
      </c>
      <c r="J81" s="89">
        <v>130</v>
      </c>
      <c r="K81" s="89">
        <v>131</v>
      </c>
      <c r="L81" s="89">
        <v>134</v>
      </c>
      <c r="M81" s="89">
        <f t="shared" si="2"/>
        <v>-3</v>
      </c>
      <c r="N81" s="168">
        <f t="shared" si="3"/>
        <v>-2.2900763358778626E-2</v>
      </c>
    </row>
    <row r="82" spans="1:14" x14ac:dyDescent="0.25">
      <c r="A82" s="94" t="s">
        <v>84</v>
      </c>
      <c r="B82" s="91" t="s">
        <v>85</v>
      </c>
      <c r="C82" s="89">
        <v>110</v>
      </c>
      <c r="D82" s="89">
        <v>113</v>
      </c>
      <c r="E82" s="89">
        <v>112</v>
      </c>
      <c r="F82" s="89">
        <v>117</v>
      </c>
      <c r="G82" s="119">
        <v>126</v>
      </c>
      <c r="H82" s="89">
        <v>125</v>
      </c>
      <c r="I82" s="89">
        <v>126</v>
      </c>
      <c r="J82" s="89">
        <v>128</v>
      </c>
      <c r="K82" s="89">
        <v>129</v>
      </c>
      <c r="L82" s="89">
        <v>132</v>
      </c>
      <c r="M82" s="89">
        <f t="shared" si="2"/>
        <v>-3</v>
      </c>
      <c r="N82" s="168">
        <f t="shared" si="3"/>
        <v>-2.3255813953488372E-2</v>
      </c>
    </row>
    <row r="83" spans="1:14" x14ac:dyDescent="0.25">
      <c r="A83" s="101" t="s">
        <v>211</v>
      </c>
      <c r="B83" s="96" t="s">
        <v>212</v>
      </c>
      <c r="C83" s="89">
        <v>112</v>
      </c>
      <c r="D83" s="89">
        <v>115</v>
      </c>
      <c r="E83" s="89">
        <v>114</v>
      </c>
      <c r="F83" s="89">
        <v>119</v>
      </c>
      <c r="G83" s="89">
        <v>126</v>
      </c>
      <c r="H83" s="89">
        <v>125</v>
      </c>
      <c r="I83" s="89">
        <v>126</v>
      </c>
      <c r="J83" s="89">
        <v>128</v>
      </c>
      <c r="K83" s="89">
        <v>129</v>
      </c>
      <c r="L83" s="89">
        <v>132</v>
      </c>
      <c r="M83" s="89">
        <f t="shared" si="2"/>
        <v>-3</v>
      </c>
      <c r="N83" s="168">
        <f t="shared" si="3"/>
        <v>-2.3255813953488372E-2</v>
      </c>
    </row>
    <row r="84" spans="1:14" x14ac:dyDescent="0.25">
      <c r="A84" s="101" t="s">
        <v>367</v>
      </c>
      <c r="B84" s="91" t="s">
        <v>82</v>
      </c>
      <c r="C84" s="89">
        <v>113</v>
      </c>
      <c r="D84" s="119">
        <v>92</v>
      </c>
      <c r="E84" s="89">
        <v>94</v>
      </c>
      <c r="F84" s="89">
        <v>97</v>
      </c>
      <c r="G84" s="89">
        <v>102</v>
      </c>
      <c r="H84" s="119">
        <v>124</v>
      </c>
      <c r="I84" s="89">
        <v>125</v>
      </c>
      <c r="J84" s="89">
        <v>127</v>
      </c>
      <c r="K84" s="89">
        <v>128</v>
      </c>
      <c r="L84" s="89">
        <v>131</v>
      </c>
      <c r="M84" s="89">
        <f t="shared" si="2"/>
        <v>-3</v>
      </c>
      <c r="N84" s="168">
        <f t="shared" si="3"/>
        <v>-2.34375E-2</v>
      </c>
    </row>
    <row r="85" spans="1:14" x14ac:dyDescent="0.25">
      <c r="A85" s="323" t="s">
        <v>132</v>
      </c>
      <c r="B85" s="91" t="s">
        <v>114</v>
      </c>
      <c r="C85" s="89">
        <v>110</v>
      </c>
      <c r="D85" s="89">
        <v>113</v>
      </c>
      <c r="E85" s="89">
        <v>112</v>
      </c>
      <c r="F85" s="89">
        <v>117</v>
      </c>
      <c r="G85" s="89">
        <v>125</v>
      </c>
      <c r="H85" s="89">
        <v>123</v>
      </c>
      <c r="I85" s="89">
        <v>124</v>
      </c>
      <c r="J85" s="89">
        <v>126</v>
      </c>
      <c r="K85" s="89">
        <v>127</v>
      </c>
      <c r="L85" s="89">
        <v>130</v>
      </c>
      <c r="M85" s="89">
        <f t="shared" si="2"/>
        <v>-3</v>
      </c>
      <c r="N85" s="168">
        <f t="shared" si="3"/>
        <v>-2.3622047244094488E-2</v>
      </c>
    </row>
    <row r="86" spans="1:14" x14ac:dyDescent="0.25">
      <c r="A86" s="105" t="s">
        <v>301</v>
      </c>
      <c r="B86" s="96" t="s">
        <v>337</v>
      </c>
      <c r="C86" s="89">
        <v>113</v>
      </c>
      <c r="D86" s="89">
        <v>116</v>
      </c>
      <c r="E86" s="89">
        <v>115</v>
      </c>
      <c r="F86" s="89">
        <v>120</v>
      </c>
      <c r="G86" s="119">
        <v>117</v>
      </c>
      <c r="H86" s="89">
        <v>115</v>
      </c>
      <c r="I86" s="119">
        <v>122</v>
      </c>
      <c r="J86" s="89">
        <v>124</v>
      </c>
      <c r="K86" s="89">
        <v>126</v>
      </c>
      <c r="L86" s="89">
        <v>129</v>
      </c>
      <c r="M86" s="89">
        <f t="shared" si="2"/>
        <v>-3</v>
      </c>
      <c r="N86" s="168">
        <f t="shared" si="3"/>
        <v>-2.3809523809523808E-2</v>
      </c>
    </row>
    <row r="87" spans="1:14" x14ac:dyDescent="0.25">
      <c r="A87" s="43" t="s">
        <v>51</v>
      </c>
      <c r="B87" s="171" t="s">
        <v>52</v>
      </c>
      <c r="C87" s="89">
        <v>106</v>
      </c>
      <c r="D87" s="119">
        <v>111</v>
      </c>
      <c r="E87" s="89">
        <v>110</v>
      </c>
      <c r="F87" s="89">
        <v>115</v>
      </c>
      <c r="G87" s="89">
        <v>123</v>
      </c>
      <c r="H87" s="89">
        <v>120</v>
      </c>
      <c r="I87" s="89">
        <v>120</v>
      </c>
      <c r="J87" s="89">
        <v>122</v>
      </c>
      <c r="K87" s="89">
        <v>124</v>
      </c>
      <c r="L87" s="89">
        <v>127</v>
      </c>
      <c r="M87" s="89">
        <f t="shared" si="2"/>
        <v>-3</v>
      </c>
      <c r="N87" s="168">
        <f t="shared" si="3"/>
        <v>-2.4193548387096774E-2</v>
      </c>
    </row>
    <row r="88" spans="1:14" x14ac:dyDescent="0.25">
      <c r="A88" s="94" t="s">
        <v>84</v>
      </c>
      <c r="B88" s="91" t="s">
        <v>86</v>
      </c>
      <c r="C88" s="89">
        <v>109</v>
      </c>
      <c r="D88" s="89">
        <v>111</v>
      </c>
      <c r="E88" s="89">
        <v>110</v>
      </c>
      <c r="F88" s="89">
        <v>115</v>
      </c>
      <c r="G88" s="89">
        <v>123</v>
      </c>
      <c r="H88" s="89">
        <v>120</v>
      </c>
      <c r="I88" s="89">
        <v>120</v>
      </c>
      <c r="J88" s="89">
        <v>122</v>
      </c>
      <c r="K88" s="89">
        <v>124</v>
      </c>
      <c r="L88" s="89">
        <v>127</v>
      </c>
      <c r="M88" s="89">
        <f t="shared" si="2"/>
        <v>-3</v>
      </c>
      <c r="N88" s="168">
        <f t="shared" si="3"/>
        <v>-2.4193548387096774E-2</v>
      </c>
    </row>
    <row r="89" spans="1:14" x14ac:dyDescent="0.25">
      <c r="A89" s="105" t="s">
        <v>395</v>
      </c>
      <c r="B89" s="91" t="s">
        <v>387</v>
      </c>
      <c r="C89" s="118"/>
      <c r="D89" s="89"/>
      <c r="E89" s="89"/>
      <c r="F89" s="119">
        <v>80</v>
      </c>
      <c r="G89" s="119">
        <v>108</v>
      </c>
      <c r="H89" s="89">
        <v>107</v>
      </c>
      <c r="I89" s="119">
        <v>117</v>
      </c>
      <c r="J89" s="89">
        <v>119</v>
      </c>
      <c r="K89" s="89">
        <v>122</v>
      </c>
      <c r="L89" s="89">
        <v>125</v>
      </c>
      <c r="M89" s="89">
        <f t="shared" si="2"/>
        <v>-3</v>
      </c>
      <c r="N89" s="168">
        <f t="shared" si="3"/>
        <v>-2.4590163934426229E-2</v>
      </c>
    </row>
    <row r="90" spans="1:14" x14ac:dyDescent="0.25">
      <c r="A90" s="97" t="s">
        <v>208</v>
      </c>
      <c r="B90" s="91" t="s">
        <v>209</v>
      </c>
      <c r="C90" s="89">
        <v>107</v>
      </c>
      <c r="D90" s="89">
        <v>109</v>
      </c>
      <c r="E90" s="89">
        <v>108</v>
      </c>
      <c r="F90" s="89">
        <v>114</v>
      </c>
      <c r="G90" s="89">
        <v>120</v>
      </c>
      <c r="H90" s="89">
        <v>118</v>
      </c>
      <c r="I90" s="89">
        <v>117</v>
      </c>
      <c r="J90" s="89">
        <v>119</v>
      </c>
      <c r="K90" s="89">
        <v>122</v>
      </c>
      <c r="L90" s="89">
        <v>125</v>
      </c>
      <c r="M90" s="89">
        <f t="shared" si="2"/>
        <v>-3</v>
      </c>
      <c r="N90" s="168">
        <f t="shared" si="3"/>
        <v>-2.4590163934426229E-2</v>
      </c>
    </row>
    <row r="91" spans="1:14" x14ac:dyDescent="0.25">
      <c r="A91" s="113" t="s">
        <v>223</v>
      </c>
      <c r="B91" s="103" t="s">
        <v>224</v>
      </c>
      <c r="C91" s="89">
        <v>108</v>
      </c>
      <c r="D91" s="89">
        <v>110</v>
      </c>
      <c r="E91" s="119">
        <v>122</v>
      </c>
      <c r="F91" s="89">
        <v>127</v>
      </c>
      <c r="G91" s="89">
        <v>134</v>
      </c>
      <c r="H91" s="119">
        <v>122</v>
      </c>
      <c r="I91" s="89">
        <v>123</v>
      </c>
      <c r="J91" s="89">
        <v>125</v>
      </c>
      <c r="K91" s="119">
        <v>121</v>
      </c>
      <c r="L91" s="89">
        <v>124</v>
      </c>
      <c r="M91" s="89">
        <f t="shared" si="2"/>
        <v>-3</v>
      </c>
      <c r="N91" s="168">
        <f t="shared" si="3"/>
        <v>-2.4793388429752067E-2</v>
      </c>
    </row>
    <row r="92" spans="1:14" x14ac:dyDescent="0.25">
      <c r="A92" s="160" t="s">
        <v>475</v>
      </c>
      <c r="B92" s="96" t="s">
        <v>117</v>
      </c>
      <c r="C92" s="89">
        <v>105</v>
      </c>
      <c r="D92" s="89">
        <v>108</v>
      </c>
      <c r="E92" s="6">
        <v>106</v>
      </c>
      <c r="F92" s="6">
        <v>112</v>
      </c>
      <c r="G92" s="89">
        <v>118</v>
      </c>
      <c r="H92" s="89">
        <v>116</v>
      </c>
      <c r="I92" s="89">
        <v>115</v>
      </c>
      <c r="J92" s="89">
        <v>118</v>
      </c>
      <c r="K92" s="89">
        <v>120</v>
      </c>
      <c r="L92" s="89">
        <v>123</v>
      </c>
      <c r="M92" s="89">
        <f t="shared" si="2"/>
        <v>-3</v>
      </c>
      <c r="N92" s="168">
        <f t="shared" si="3"/>
        <v>-2.5000000000000001E-2</v>
      </c>
    </row>
    <row r="93" spans="1:14" x14ac:dyDescent="0.25">
      <c r="A93" s="94" t="s">
        <v>194</v>
      </c>
      <c r="B93" s="96" t="s">
        <v>195</v>
      </c>
      <c r="C93" s="89">
        <v>135</v>
      </c>
      <c r="D93" s="89">
        <v>135</v>
      </c>
      <c r="E93" s="89">
        <v>137</v>
      </c>
      <c r="F93" s="89">
        <v>145</v>
      </c>
      <c r="G93" s="89">
        <v>151</v>
      </c>
      <c r="H93" s="89">
        <v>151</v>
      </c>
      <c r="I93" s="89">
        <v>152</v>
      </c>
      <c r="J93" s="89">
        <v>156</v>
      </c>
      <c r="K93" s="89">
        <v>159</v>
      </c>
      <c r="L93" s="89">
        <v>163</v>
      </c>
      <c r="M93" s="89">
        <f t="shared" si="2"/>
        <v>-4</v>
      </c>
      <c r="N93" s="168">
        <f t="shared" si="3"/>
        <v>-2.5157232704402517E-2</v>
      </c>
    </row>
    <row r="94" spans="1:14" x14ac:dyDescent="0.25">
      <c r="A94" s="105" t="s">
        <v>317</v>
      </c>
      <c r="B94" s="91" t="s">
        <v>318</v>
      </c>
      <c r="C94" s="89">
        <v>136</v>
      </c>
      <c r="D94" s="89">
        <v>136</v>
      </c>
      <c r="E94" s="89">
        <v>138</v>
      </c>
      <c r="F94" s="89">
        <v>146</v>
      </c>
      <c r="G94" s="119">
        <v>82</v>
      </c>
      <c r="H94" s="89">
        <v>80</v>
      </c>
      <c r="I94" s="119">
        <v>114</v>
      </c>
      <c r="J94" s="89">
        <v>117</v>
      </c>
      <c r="K94" s="89">
        <v>119</v>
      </c>
      <c r="L94" s="89">
        <v>122</v>
      </c>
      <c r="M94" s="89">
        <f t="shared" si="2"/>
        <v>-3</v>
      </c>
      <c r="N94" s="168">
        <f t="shared" si="3"/>
        <v>-2.5210084033613446E-2</v>
      </c>
    </row>
    <row r="95" spans="1:14" x14ac:dyDescent="0.25">
      <c r="A95" s="94" t="s">
        <v>160</v>
      </c>
      <c r="B95" s="96" t="s">
        <v>161</v>
      </c>
      <c r="C95" s="89">
        <v>134</v>
      </c>
      <c r="D95" s="89">
        <v>134</v>
      </c>
      <c r="E95" s="89">
        <v>136</v>
      </c>
      <c r="F95" s="89">
        <v>144</v>
      </c>
      <c r="G95" s="89">
        <v>150</v>
      </c>
      <c r="H95" s="89">
        <v>150</v>
      </c>
      <c r="I95" s="89">
        <v>151</v>
      </c>
      <c r="J95" s="89">
        <v>155</v>
      </c>
      <c r="K95" s="89">
        <v>158</v>
      </c>
      <c r="L95" s="89">
        <v>162</v>
      </c>
      <c r="M95" s="89">
        <f t="shared" si="2"/>
        <v>-4</v>
      </c>
      <c r="N95" s="168">
        <f t="shared" si="3"/>
        <v>-2.5316455696202531E-2</v>
      </c>
    </row>
    <row r="96" spans="1:14" x14ac:dyDescent="0.25">
      <c r="A96" s="95" t="s">
        <v>111</v>
      </c>
      <c r="B96" s="91" t="s">
        <v>112</v>
      </c>
      <c r="C96" s="119">
        <v>94</v>
      </c>
      <c r="D96" s="119">
        <v>97</v>
      </c>
      <c r="E96" s="119">
        <v>104</v>
      </c>
      <c r="F96" s="89">
        <v>109</v>
      </c>
      <c r="G96" s="89">
        <v>116</v>
      </c>
      <c r="H96" s="89">
        <v>114</v>
      </c>
      <c r="I96" s="89">
        <v>113</v>
      </c>
      <c r="J96" s="89">
        <v>116</v>
      </c>
      <c r="K96" s="89">
        <v>118</v>
      </c>
      <c r="L96" s="89">
        <v>121</v>
      </c>
      <c r="M96" s="89">
        <f t="shared" si="2"/>
        <v>-3</v>
      </c>
      <c r="N96" s="168">
        <f t="shared" si="3"/>
        <v>-2.5423728813559324E-2</v>
      </c>
    </row>
    <row r="97" spans="1:14" x14ac:dyDescent="0.25">
      <c r="A97" s="317" t="s">
        <v>28</v>
      </c>
      <c r="B97" s="93" t="s">
        <v>29</v>
      </c>
      <c r="C97" s="89">
        <v>77</v>
      </c>
      <c r="D97" s="89">
        <v>74</v>
      </c>
      <c r="E97" s="119">
        <v>86</v>
      </c>
      <c r="F97" s="119">
        <v>95</v>
      </c>
      <c r="G97" s="119">
        <v>104</v>
      </c>
      <c r="H97" s="89">
        <v>102</v>
      </c>
      <c r="I97" s="89">
        <v>101</v>
      </c>
      <c r="J97" s="89">
        <v>105</v>
      </c>
      <c r="K97" s="119">
        <v>117</v>
      </c>
      <c r="L97" s="89">
        <v>120</v>
      </c>
      <c r="M97" s="89">
        <f t="shared" si="2"/>
        <v>-3</v>
      </c>
      <c r="N97" s="168">
        <f t="shared" si="3"/>
        <v>-2.564102564102564E-2</v>
      </c>
    </row>
    <row r="98" spans="1:14" x14ac:dyDescent="0.25">
      <c r="A98" s="116" t="s">
        <v>171</v>
      </c>
      <c r="B98" s="93" t="s">
        <v>172</v>
      </c>
      <c r="C98" s="89">
        <v>131</v>
      </c>
      <c r="D98" s="89">
        <v>131</v>
      </c>
      <c r="E98" s="89">
        <v>133</v>
      </c>
      <c r="F98" s="89">
        <v>139</v>
      </c>
      <c r="G98" s="89">
        <v>146</v>
      </c>
      <c r="H98" s="89">
        <v>146</v>
      </c>
      <c r="I98" s="89">
        <v>146</v>
      </c>
      <c r="J98" s="89">
        <v>148</v>
      </c>
      <c r="K98" s="89">
        <v>152</v>
      </c>
      <c r="L98" s="89">
        <v>156</v>
      </c>
      <c r="M98" s="89">
        <f t="shared" si="2"/>
        <v>-4</v>
      </c>
      <c r="N98" s="168">
        <f t="shared" si="3"/>
        <v>-2.6315789473684209E-2</v>
      </c>
    </row>
    <row r="99" spans="1:14" x14ac:dyDescent="0.25">
      <c r="A99" s="102" t="s">
        <v>185</v>
      </c>
      <c r="B99" s="96" t="s">
        <v>295</v>
      </c>
      <c r="C99" s="89">
        <v>131</v>
      </c>
      <c r="D99" s="89">
        <v>131</v>
      </c>
      <c r="E99" s="89">
        <v>133</v>
      </c>
      <c r="F99" s="89">
        <v>139</v>
      </c>
      <c r="G99" s="89">
        <v>146</v>
      </c>
      <c r="H99" s="89">
        <v>146</v>
      </c>
      <c r="I99" s="89">
        <v>146</v>
      </c>
      <c r="J99" s="89">
        <v>148</v>
      </c>
      <c r="K99" s="89">
        <v>152</v>
      </c>
      <c r="L99" s="89">
        <v>156</v>
      </c>
      <c r="M99" s="89">
        <f t="shared" si="2"/>
        <v>-4</v>
      </c>
      <c r="N99" s="168">
        <f t="shared" si="3"/>
        <v>-2.6315789473684209E-2</v>
      </c>
    </row>
    <row r="100" spans="1:14" x14ac:dyDescent="0.25">
      <c r="A100" s="105" t="s">
        <v>340</v>
      </c>
      <c r="B100" s="96" t="s">
        <v>218</v>
      </c>
      <c r="C100" s="89">
        <v>63</v>
      </c>
      <c r="D100" s="89">
        <v>64</v>
      </c>
      <c r="E100" s="89">
        <v>131</v>
      </c>
      <c r="F100" s="89">
        <v>139</v>
      </c>
      <c r="G100" s="89">
        <v>146</v>
      </c>
      <c r="H100" s="89">
        <v>146</v>
      </c>
      <c r="I100" s="89">
        <v>146</v>
      </c>
      <c r="J100" s="89">
        <v>148</v>
      </c>
      <c r="K100" s="89">
        <v>152</v>
      </c>
      <c r="L100" s="89">
        <v>156</v>
      </c>
      <c r="M100" s="89">
        <f t="shared" si="2"/>
        <v>-4</v>
      </c>
      <c r="N100" s="168">
        <f t="shared" si="3"/>
        <v>-2.6315789473684209E-2</v>
      </c>
    </row>
    <row r="101" spans="1:14" x14ac:dyDescent="0.25">
      <c r="A101" s="105" t="s">
        <v>81</v>
      </c>
      <c r="B101" s="91" t="s">
        <v>83</v>
      </c>
      <c r="C101" s="89">
        <v>129</v>
      </c>
      <c r="D101" s="89">
        <v>129</v>
      </c>
      <c r="E101" s="89">
        <v>131</v>
      </c>
      <c r="F101" s="89">
        <v>136</v>
      </c>
      <c r="G101" s="89">
        <v>142</v>
      </c>
      <c r="H101" s="89">
        <v>141</v>
      </c>
      <c r="I101" s="89">
        <v>143</v>
      </c>
      <c r="J101" s="89">
        <v>146</v>
      </c>
      <c r="K101" s="89">
        <v>150</v>
      </c>
      <c r="L101" s="89">
        <v>154</v>
      </c>
      <c r="M101" s="89">
        <f t="shared" si="2"/>
        <v>-4</v>
      </c>
      <c r="N101" s="168">
        <f t="shared" si="3"/>
        <v>-2.6666666666666668E-2</v>
      </c>
    </row>
    <row r="102" spans="1:14" x14ac:dyDescent="0.25">
      <c r="A102" s="95" t="s">
        <v>169</v>
      </c>
      <c r="B102" s="96" t="s">
        <v>170</v>
      </c>
      <c r="C102" s="89">
        <v>142</v>
      </c>
      <c r="D102" s="89">
        <v>142</v>
      </c>
      <c r="E102" s="89">
        <v>143</v>
      </c>
      <c r="F102" s="89">
        <v>151</v>
      </c>
      <c r="G102" s="119">
        <v>142</v>
      </c>
      <c r="H102" s="89">
        <v>141</v>
      </c>
      <c r="I102" s="89">
        <v>143</v>
      </c>
      <c r="J102" s="89">
        <v>146</v>
      </c>
      <c r="K102" s="89">
        <v>150</v>
      </c>
      <c r="L102" s="89">
        <v>154</v>
      </c>
      <c r="M102" s="89">
        <f t="shared" si="2"/>
        <v>-4</v>
      </c>
      <c r="N102" s="168">
        <f t="shared" si="3"/>
        <v>-2.6666666666666668E-2</v>
      </c>
    </row>
    <row r="103" spans="1:14" x14ac:dyDescent="0.25">
      <c r="A103" s="98" t="s">
        <v>49</v>
      </c>
      <c r="B103" s="91" t="s">
        <v>50</v>
      </c>
      <c r="C103" s="89">
        <v>94</v>
      </c>
      <c r="D103" s="89">
        <v>97</v>
      </c>
      <c r="E103" s="89">
        <v>99</v>
      </c>
      <c r="F103" s="89">
        <v>104</v>
      </c>
      <c r="G103" s="89">
        <v>108</v>
      </c>
      <c r="H103" s="89">
        <v>107</v>
      </c>
      <c r="I103" s="89">
        <v>106</v>
      </c>
      <c r="J103" s="89">
        <v>110</v>
      </c>
      <c r="K103" s="89">
        <v>111</v>
      </c>
      <c r="L103" s="89">
        <v>114</v>
      </c>
      <c r="M103" s="89">
        <f t="shared" si="2"/>
        <v>-3</v>
      </c>
      <c r="N103" s="168">
        <f t="shared" si="3"/>
        <v>-2.7027027027027029E-2</v>
      </c>
    </row>
    <row r="104" spans="1:14" x14ac:dyDescent="0.25">
      <c r="A104" s="105" t="s">
        <v>389</v>
      </c>
      <c r="B104" s="91" t="s">
        <v>390</v>
      </c>
      <c r="C104" s="118"/>
      <c r="D104" s="89"/>
      <c r="E104" s="89"/>
      <c r="F104" s="119">
        <v>139</v>
      </c>
      <c r="G104" s="119">
        <v>108</v>
      </c>
      <c r="H104" s="89">
        <v>107</v>
      </c>
      <c r="I104" s="89">
        <v>106</v>
      </c>
      <c r="J104" s="89">
        <v>110</v>
      </c>
      <c r="K104" s="89">
        <v>111</v>
      </c>
      <c r="L104" s="89">
        <v>114</v>
      </c>
      <c r="M104" s="89">
        <f t="shared" si="2"/>
        <v>-3</v>
      </c>
      <c r="N104" s="168">
        <f t="shared" si="3"/>
        <v>-2.7027027027027029E-2</v>
      </c>
    </row>
    <row r="105" spans="1:14" x14ac:dyDescent="0.25">
      <c r="A105" s="98" t="s">
        <v>173</v>
      </c>
      <c r="B105" s="96" t="s">
        <v>174</v>
      </c>
      <c r="C105" s="89">
        <v>94</v>
      </c>
      <c r="D105" s="89">
        <v>97</v>
      </c>
      <c r="E105" s="89">
        <v>99</v>
      </c>
      <c r="F105" s="89">
        <v>104</v>
      </c>
      <c r="G105" s="89">
        <v>108</v>
      </c>
      <c r="H105" s="89">
        <v>107</v>
      </c>
      <c r="I105" s="89">
        <v>106</v>
      </c>
      <c r="J105" s="89">
        <v>110</v>
      </c>
      <c r="K105" s="89">
        <v>111</v>
      </c>
      <c r="L105" s="89">
        <v>114</v>
      </c>
      <c r="M105" s="89">
        <f t="shared" si="2"/>
        <v>-3</v>
      </c>
      <c r="N105" s="168">
        <f t="shared" si="3"/>
        <v>-2.7027027027027029E-2</v>
      </c>
    </row>
    <row r="106" spans="1:14" x14ac:dyDescent="0.25">
      <c r="A106" s="98" t="s">
        <v>189</v>
      </c>
      <c r="B106" s="91" t="s">
        <v>190</v>
      </c>
      <c r="C106" s="89">
        <v>94</v>
      </c>
      <c r="D106" s="89">
        <v>97</v>
      </c>
      <c r="E106" s="89">
        <v>99</v>
      </c>
      <c r="F106" s="89">
        <v>104</v>
      </c>
      <c r="G106" s="89">
        <v>108</v>
      </c>
      <c r="H106" s="89">
        <v>107</v>
      </c>
      <c r="I106" s="89">
        <v>106</v>
      </c>
      <c r="J106" s="89">
        <v>110</v>
      </c>
      <c r="K106" s="89">
        <v>111</v>
      </c>
      <c r="L106" s="89">
        <v>114</v>
      </c>
      <c r="M106" s="89">
        <f t="shared" si="2"/>
        <v>-3</v>
      </c>
      <c r="N106" s="168">
        <f t="shared" si="3"/>
        <v>-2.7027027027027029E-2</v>
      </c>
    </row>
    <row r="107" spans="1:14" x14ac:dyDescent="0.25">
      <c r="A107" s="101" t="s">
        <v>196</v>
      </c>
      <c r="B107" s="96" t="s">
        <v>197</v>
      </c>
      <c r="C107" s="89">
        <v>94</v>
      </c>
      <c r="D107" s="89">
        <v>97</v>
      </c>
      <c r="E107" s="89">
        <v>99</v>
      </c>
      <c r="F107" s="89">
        <v>104</v>
      </c>
      <c r="G107" s="89">
        <v>108</v>
      </c>
      <c r="H107" s="89">
        <v>107</v>
      </c>
      <c r="I107" s="89">
        <v>106</v>
      </c>
      <c r="J107" s="89">
        <v>110</v>
      </c>
      <c r="K107" s="89">
        <v>111</v>
      </c>
      <c r="L107" s="89">
        <v>114</v>
      </c>
      <c r="M107" s="89">
        <f t="shared" si="2"/>
        <v>-3</v>
      </c>
      <c r="N107" s="168">
        <f t="shared" si="3"/>
        <v>-2.7027027027027029E-2</v>
      </c>
    </row>
    <row r="108" spans="1:14" x14ac:dyDescent="0.25">
      <c r="A108" s="145" t="s">
        <v>213</v>
      </c>
      <c r="B108" s="111" t="s">
        <v>117</v>
      </c>
      <c r="C108" s="89">
        <v>94</v>
      </c>
      <c r="D108" s="89">
        <v>97</v>
      </c>
      <c r="E108" s="89">
        <v>99</v>
      </c>
      <c r="F108" s="89">
        <v>104</v>
      </c>
      <c r="G108" s="89">
        <v>108</v>
      </c>
      <c r="H108" s="89">
        <v>107</v>
      </c>
      <c r="I108" s="89">
        <v>106</v>
      </c>
      <c r="J108" s="89">
        <v>110</v>
      </c>
      <c r="K108" s="89">
        <v>111</v>
      </c>
      <c r="L108" s="89">
        <v>114</v>
      </c>
      <c r="M108" s="89">
        <f t="shared" si="2"/>
        <v>-3</v>
      </c>
      <c r="N108" s="168">
        <f t="shared" si="3"/>
        <v>-2.7027027027027029E-2</v>
      </c>
    </row>
    <row r="109" spans="1:14" ht="15.75" x14ac:dyDescent="0.25">
      <c r="A109" s="98" t="s">
        <v>175</v>
      </c>
      <c r="B109" s="172" t="s">
        <v>302</v>
      </c>
      <c r="C109" s="89">
        <v>126</v>
      </c>
      <c r="D109" s="119">
        <v>127</v>
      </c>
      <c r="E109" s="89">
        <v>128</v>
      </c>
      <c r="F109" s="119">
        <v>136</v>
      </c>
      <c r="G109" s="119">
        <v>140</v>
      </c>
      <c r="H109" s="89">
        <v>139</v>
      </c>
      <c r="I109" s="119">
        <v>141</v>
      </c>
      <c r="J109" s="89">
        <v>143</v>
      </c>
      <c r="K109" s="89">
        <v>147</v>
      </c>
      <c r="L109" s="89">
        <v>151</v>
      </c>
      <c r="M109" s="89">
        <f t="shared" si="2"/>
        <v>-4</v>
      </c>
      <c r="N109" s="168">
        <f t="shared" si="3"/>
        <v>-2.7210884353741496E-2</v>
      </c>
    </row>
    <row r="110" spans="1:14" x14ac:dyDescent="0.25">
      <c r="A110" s="98" t="s">
        <v>228</v>
      </c>
      <c r="B110" s="96" t="s">
        <v>230</v>
      </c>
      <c r="C110" s="89">
        <v>93</v>
      </c>
      <c r="D110" s="89">
        <v>95</v>
      </c>
      <c r="E110" s="89">
        <v>97</v>
      </c>
      <c r="F110" s="89">
        <v>102</v>
      </c>
      <c r="G110" s="119">
        <v>108</v>
      </c>
      <c r="H110" s="119">
        <v>106</v>
      </c>
      <c r="I110" s="89">
        <v>105</v>
      </c>
      <c r="J110" s="89">
        <v>109</v>
      </c>
      <c r="K110" s="89">
        <v>110</v>
      </c>
      <c r="L110" s="89">
        <v>113</v>
      </c>
      <c r="M110" s="89">
        <f t="shared" si="2"/>
        <v>-3</v>
      </c>
      <c r="N110" s="168">
        <f t="shared" si="3"/>
        <v>-2.7272727272727271E-2</v>
      </c>
    </row>
    <row r="111" spans="1:14" x14ac:dyDescent="0.25">
      <c r="A111" s="316" t="s">
        <v>23</v>
      </c>
      <c r="B111" s="93" t="s">
        <v>24</v>
      </c>
      <c r="C111" s="89">
        <v>157</v>
      </c>
      <c r="D111" s="89">
        <v>157</v>
      </c>
      <c r="E111" s="6">
        <v>156</v>
      </c>
      <c r="F111" s="89">
        <v>164</v>
      </c>
      <c r="G111" s="89">
        <v>169</v>
      </c>
      <c r="H111" s="89">
        <v>169</v>
      </c>
      <c r="I111" s="89">
        <v>170</v>
      </c>
      <c r="J111" s="89">
        <v>174</v>
      </c>
      <c r="K111" s="89">
        <v>179</v>
      </c>
      <c r="L111" s="89">
        <v>184</v>
      </c>
      <c r="M111" s="89">
        <f t="shared" si="2"/>
        <v>-5</v>
      </c>
      <c r="N111" s="168">
        <f t="shared" si="3"/>
        <v>-2.7932960893854747E-2</v>
      </c>
    </row>
    <row r="112" spans="1:14" x14ac:dyDescent="0.25">
      <c r="A112" s="99" t="s">
        <v>26</v>
      </c>
      <c r="B112" s="91" t="s">
        <v>27</v>
      </c>
      <c r="C112" s="89">
        <v>157</v>
      </c>
      <c r="D112" s="89">
        <v>157</v>
      </c>
      <c r="E112" s="6">
        <v>156</v>
      </c>
      <c r="F112" s="89">
        <v>164</v>
      </c>
      <c r="G112" s="89">
        <v>169</v>
      </c>
      <c r="H112" s="89">
        <v>169</v>
      </c>
      <c r="I112" s="89">
        <v>170</v>
      </c>
      <c r="J112" s="89">
        <v>174</v>
      </c>
      <c r="K112" s="89">
        <v>179</v>
      </c>
      <c r="L112" s="89">
        <v>184</v>
      </c>
      <c r="M112" s="89">
        <f t="shared" si="2"/>
        <v>-5</v>
      </c>
      <c r="N112" s="168">
        <f t="shared" si="3"/>
        <v>-2.7932960893854747E-2</v>
      </c>
    </row>
    <row r="113" spans="1:14" x14ac:dyDescent="0.25">
      <c r="A113" s="98" t="s">
        <v>60</v>
      </c>
      <c r="B113" s="91" t="s">
        <v>438</v>
      </c>
      <c r="C113" s="89"/>
      <c r="D113" s="118"/>
      <c r="E113" s="89"/>
      <c r="F113" s="89"/>
      <c r="G113" s="89"/>
      <c r="H113" s="89"/>
      <c r="I113" s="119">
        <v>170</v>
      </c>
      <c r="J113" s="89">
        <v>174</v>
      </c>
      <c r="K113" s="89">
        <v>179</v>
      </c>
      <c r="L113" s="89">
        <v>184</v>
      </c>
      <c r="M113" s="89">
        <f t="shared" si="2"/>
        <v>-5</v>
      </c>
      <c r="N113" s="168">
        <f t="shared" si="3"/>
        <v>-2.7932960893854747E-2</v>
      </c>
    </row>
    <row r="114" spans="1:14" x14ac:dyDescent="0.25">
      <c r="A114" s="97" t="s">
        <v>104</v>
      </c>
      <c r="B114" s="96" t="s">
        <v>388</v>
      </c>
      <c r="C114" s="118"/>
      <c r="D114" s="89"/>
      <c r="E114" s="89"/>
      <c r="F114" s="119">
        <v>164</v>
      </c>
      <c r="G114" s="89">
        <v>169</v>
      </c>
      <c r="H114" s="89">
        <v>169</v>
      </c>
      <c r="I114" s="89">
        <v>170</v>
      </c>
      <c r="J114" s="89">
        <v>174</v>
      </c>
      <c r="K114" s="89">
        <v>179</v>
      </c>
      <c r="L114" s="89">
        <v>184</v>
      </c>
      <c r="M114" s="89">
        <f t="shared" si="2"/>
        <v>-5</v>
      </c>
      <c r="N114" s="168">
        <f t="shared" si="3"/>
        <v>-2.7932960893854747E-2</v>
      </c>
    </row>
    <row r="115" spans="1:14" x14ac:dyDescent="0.25">
      <c r="A115" s="188" t="s">
        <v>106</v>
      </c>
      <c r="B115" s="91" t="s">
        <v>377</v>
      </c>
      <c r="C115" s="89"/>
      <c r="D115" s="118"/>
      <c r="E115" s="119">
        <v>156</v>
      </c>
      <c r="F115" s="89">
        <v>164</v>
      </c>
      <c r="G115" s="89">
        <v>169</v>
      </c>
      <c r="H115" s="89">
        <v>169</v>
      </c>
      <c r="I115" s="89">
        <v>170</v>
      </c>
      <c r="J115" s="89">
        <v>174</v>
      </c>
      <c r="K115" s="89">
        <v>179</v>
      </c>
      <c r="L115" s="89">
        <v>184</v>
      </c>
      <c r="M115" s="89">
        <f t="shared" si="2"/>
        <v>-5</v>
      </c>
      <c r="N115" s="168">
        <f t="shared" si="3"/>
        <v>-2.7932960893854747E-2</v>
      </c>
    </row>
    <row r="116" spans="1:14" x14ac:dyDescent="0.25">
      <c r="A116" s="95" t="s">
        <v>125</v>
      </c>
      <c r="B116" s="96" t="s">
        <v>126</v>
      </c>
      <c r="C116" s="89">
        <v>157</v>
      </c>
      <c r="D116" s="89">
        <v>157</v>
      </c>
      <c r="E116" s="6">
        <v>156</v>
      </c>
      <c r="F116" s="89">
        <v>164</v>
      </c>
      <c r="G116" s="89">
        <v>169</v>
      </c>
      <c r="H116" s="89">
        <v>169</v>
      </c>
      <c r="I116" s="89">
        <v>170</v>
      </c>
      <c r="J116" s="89">
        <v>174</v>
      </c>
      <c r="K116" s="89">
        <v>179</v>
      </c>
      <c r="L116" s="89">
        <v>184</v>
      </c>
      <c r="M116" s="89">
        <f t="shared" si="2"/>
        <v>-5</v>
      </c>
      <c r="N116" s="168">
        <f t="shared" si="3"/>
        <v>-2.7932960893854747E-2</v>
      </c>
    </row>
    <row r="117" spans="1:14" x14ac:dyDescent="0.25">
      <c r="A117" s="109" t="s">
        <v>155</v>
      </c>
      <c r="B117" s="96" t="s">
        <v>156</v>
      </c>
      <c r="C117" s="89">
        <v>157</v>
      </c>
      <c r="D117" s="89">
        <v>157</v>
      </c>
      <c r="E117" s="89">
        <v>106</v>
      </c>
      <c r="F117" s="89">
        <v>112</v>
      </c>
      <c r="G117" s="89">
        <v>169</v>
      </c>
      <c r="H117" s="89">
        <v>169</v>
      </c>
      <c r="I117" s="89">
        <v>170</v>
      </c>
      <c r="J117" s="89">
        <v>174</v>
      </c>
      <c r="K117" s="89">
        <v>179</v>
      </c>
      <c r="L117" s="89">
        <v>184</v>
      </c>
      <c r="M117" s="89">
        <f t="shared" si="2"/>
        <v>-5</v>
      </c>
      <c r="N117" s="168">
        <f t="shared" si="3"/>
        <v>-2.7932960893854747E-2</v>
      </c>
    </row>
    <row r="118" spans="1:14" x14ac:dyDescent="0.25">
      <c r="A118" s="115" t="s">
        <v>157</v>
      </c>
      <c r="B118" s="91" t="s">
        <v>158</v>
      </c>
      <c r="C118" s="88"/>
      <c r="D118" s="88"/>
      <c r="E118" s="89"/>
      <c r="F118" s="89"/>
      <c r="G118" s="89">
        <v>169</v>
      </c>
      <c r="H118" s="89">
        <v>169</v>
      </c>
      <c r="I118" s="89">
        <v>170</v>
      </c>
      <c r="J118" s="89">
        <v>174</v>
      </c>
      <c r="K118" s="89">
        <v>179</v>
      </c>
      <c r="L118" s="89">
        <v>184</v>
      </c>
      <c r="M118" s="89">
        <f t="shared" si="2"/>
        <v>-5</v>
      </c>
      <c r="N118" s="168">
        <f t="shared" si="3"/>
        <v>-2.7932960893854747E-2</v>
      </c>
    </row>
    <row r="119" spans="1:14" x14ac:dyDescent="0.25">
      <c r="A119" s="117" t="s">
        <v>191</v>
      </c>
      <c r="B119" s="91" t="s">
        <v>370</v>
      </c>
      <c r="C119" s="89">
        <v>157</v>
      </c>
      <c r="D119" s="89">
        <v>157</v>
      </c>
      <c r="E119" s="6">
        <v>156</v>
      </c>
      <c r="F119" s="89">
        <v>164</v>
      </c>
      <c r="G119" s="89">
        <v>169</v>
      </c>
      <c r="H119" s="89">
        <v>169</v>
      </c>
      <c r="I119" s="89">
        <v>170</v>
      </c>
      <c r="J119" s="89">
        <v>174</v>
      </c>
      <c r="K119" s="89">
        <v>179</v>
      </c>
      <c r="L119" s="89">
        <v>184</v>
      </c>
      <c r="M119" s="89">
        <f t="shared" si="2"/>
        <v>-5</v>
      </c>
      <c r="N119" s="168">
        <f t="shared" si="3"/>
        <v>-2.7932960893854747E-2</v>
      </c>
    </row>
    <row r="120" spans="1:14" x14ac:dyDescent="0.25">
      <c r="A120" s="102" t="s">
        <v>201</v>
      </c>
      <c r="B120" s="91" t="s">
        <v>203</v>
      </c>
      <c r="C120" s="89">
        <v>157</v>
      </c>
      <c r="D120" s="89">
        <v>157</v>
      </c>
      <c r="E120" s="6">
        <v>156</v>
      </c>
      <c r="F120" s="89">
        <v>164</v>
      </c>
      <c r="G120" s="89">
        <v>169</v>
      </c>
      <c r="H120" s="89">
        <v>169</v>
      </c>
      <c r="I120" s="89">
        <v>170</v>
      </c>
      <c r="J120" s="89">
        <v>174</v>
      </c>
      <c r="K120" s="89">
        <v>179</v>
      </c>
      <c r="L120" s="89">
        <v>184</v>
      </c>
      <c r="M120" s="89">
        <f t="shared" si="2"/>
        <v>-5</v>
      </c>
      <c r="N120" s="168">
        <f t="shared" si="3"/>
        <v>-2.7932960893854747E-2</v>
      </c>
    </row>
    <row r="121" spans="1:14" x14ac:dyDescent="0.25">
      <c r="A121" s="98" t="s">
        <v>204</v>
      </c>
      <c r="B121" s="96" t="s">
        <v>206</v>
      </c>
      <c r="C121" s="89">
        <v>157</v>
      </c>
      <c r="D121" s="89">
        <v>157</v>
      </c>
      <c r="E121" s="6">
        <v>156</v>
      </c>
      <c r="F121" s="89">
        <v>164</v>
      </c>
      <c r="G121" s="89">
        <v>169</v>
      </c>
      <c r="H121" s="89">
        <v>169</v>
      </c>
      <c r="I121" s="89">
        <v>170</v>
      </c>
      <c r="J121" s="89">
        <v>174</v>
      </c>
      <c r="K121" s="89">
        <v>179</v>
      </c>
      <c r="L121" s="89">
        <v>184</v>
      </c>
      <c r="M121" s="89">
        <f t="shared" si="2"/>
        <v>-5</v>
      </c>
      <c r="N121" s="168">
        <f t="shared" si="3"/>
        <v>-2.7932960893854747E-2</v>
      </c>
    </row>
    <row r="122" spans="1:14" x14ac:dyDescent="0.25">
      <c r="A122" s="97" t="s">
        <v>208</v>
      </c>
      <c r="B122" s="91" t="s">
        <v>210</v>
      </c>
      <c r="C122" s="89">
        <v>157</v>
      </c>
      <c r="D122" s="89">
        <v>157</v>
      </c>
      <c r="E122" s="6">
        <v>156</v>
      </c>
      <c r="F122" s="89">
        <v>164</v>
      </c>
      <c r="G122" s="89">
        <v>169</v>
      </c>
      <c r="H122" s="89">
        <v>169</v>
      </c>
      <c r="I122" s="89">
        <v>170</v>
      </c>
      <c r="J122" s="89">
        <v>174</v>
      </c>
      <c r="K122" s="89">
        <v>179</v>
      </c>
      <c r="L122" s="89">
        <v>184</v>
      </c>
      <c r="M122" s="89">
        <f t="shared" si="2"/>
        <v>-5</v>
      </c>
      <c r="N122" s="168">
        <f t="shared" si="3"/>
        <v>-2.7932960893854747E-2</v>
      </c>
    </row>
    <row r="123" spans="1:14" x14ac:dyDescent="0.25">
      <c r="A123" s="98" t="s">
        <v>478</v>
      </c>
      <c r="B123" s="91" t="s">
        <v>203</v>
      </c>
      <c r="C123" s="89"/>
      <c r="D123" s="89"/>
      <c r="E123" s="89"/>
      <c r="F123" s="89"/>
      <c r="G123" s="89"/>
      <c r="H123" s="89"/>
      <c r="I123" s="89"/>
      <c r="J123" s="119">
        <v>174</v>
      </c>
      <c r="K123" s="119">
        <v>179</v>
      </c>
      <c r="L123" s="89">
        <v>184</v>
      </c>
      <c r="M123" s="89">
        <f t="shared" si="2"/>
        <v>-5</v>
      </c>
      <c r="N123" s="168">
        <f t="shared" si="3"/>
        <v>-2.7932960893854747E-2</v>
      </c>
    </row>
    <row r="124" spans="1:14" x14ac:dyDescent="0.25">
      <c r="A124" s="98" t="s">
        <v>479</v>
      </c>
      <c r="B124" s="96" t="s">
        <v>217</v>
      </c>
      <c r="C124" s="89">
        <v>130</v>
      </c>
      <c r="D124" s="89">
        <v>130</v>
      </c>
      <c r="E124" s="89">
        <v>132</v>
      </c>
      <c r="F124" s="89">
        <v>138</v>
      </c>
      <c r="G124" s="89">
        <v>145</v>
      </c>
      <c r="H124" s="89">
        <v>145</v>
      </c>
      <c r="I124" s="89">
        <v>145</v>
      </c>
      <c r="J124" s="89">
        <v>174</v>
      </c>
      <c r="K124" s="89">
        <v>179</v>
      </c>
      <c r="L124" s="89">
        <v>184</v>
      </c>
      <c r="M124" s="89">
        <f t="shared" si="2"/>
        <v>-5</v>
      </c>
      <c r="N124" s="168">
        <f t="shared" si="3"/>
        <v>-2.7932960893854747E-2</v>
      </c>
    </row>
    <row r="125" spans="1:14" x14ac:dyDescent="0.25">
      <c r="A125" s="95" t="s">
        <v>383</v>
      </c>
      <c r="B125" s="91" t="s">
        <v>112</v>
      </c>
      <c r="C125" s="89">
        <v>131</v>
      </c>
      <c r="D125" s="89">
        <v>131</v>
      </c>
      <c r="E125" s="119">
        <v>156</v>
      </c>
      <c r="F125" s="89">
        <v>164</v>
      </c>
      <c r="G125" s="89">
        <v>169</v>
      </c>
      <c r="H125" s="89">
        <v>169</v>
      </c>
      <c r="I125" s="89">
        <v>170</v>
      </c>
      <c r="J125" s="89">
        <v>174</v>
      </c>
      <c r="K125" s="89">
        <v>179</v>
      </c>
      <c r="L125" s="89">
        <v>184</v>
      </c>
      <c r="M125" s="89">
        <f t="shared" si="2"/>
        <v>-5</v>
      </c>
      <c r="N125" s="168">
        <f t="shared" si="3"/>
        <v>-2.7932960893854747E-2</v>
      </c>
    </row>
    <row r="126" spans="1:14" x14ac:dyDescent="0.25">
      <c r="A126" s="114" t="s">
        <v>417</v>
      </c>
      <c r="B126" s="91" t="s">
        <v>68</v>
      </c>
      <c r="C126" s="89"/>
      <c r="D126" s="118"/>
      <c r="E126" s="118"/>
      <c r="F126" s="89"/>
      <c r="G126" s="119">
        <v>169</v>
      </c>
      <c r="H126" s="89">
        <v>169</v>
      </c>
      <c r="I126" s="89">
        <v>170</v>
      </c>
      <c r="J126" s="89">
        <v>174</v>
      </c>
      <c r="K126" s="119">
        <v>179</v>
      </c>
      <c r="L126" s="89">
        <v>184</v>
      </c>
      <c r="M126" s="89">
        <f t="shared" si="2"/>
        <v>-5</v>
      </c>
      <c r="N126" s="168">
        <f t="shared" si="3"/>
        <v>-2.7932960893854747E-2</v>
      </c>
    </row>
    <row r="127" spans="1:14" x14ac:dyDescent="0.25">
      <c r="A127" s="102" t="s">
        <v>299</v>
      </c>
      <c r="B127" s="91" t="s">
        <v>300</v>
      </c>
      <c r="C127" s="89">
        <v>157</v>
      </c>
      <c r="D127" s="89">
        <v>157</v>
      </c>
      <c r="E127" s="6">
        <v>156</v>
      </c>
      <c r="F127" s="89">
        <v>164</v>
      </c>
      <c r="G127" s="89">
        <v>169</v>
      </c>
      <c r="H127" s="89">
        <v>169</v>
      </c>
      <c r="I127" s="89">
        <v>170</v>
      </c>
      <c r="J127" s="89">
        <v>174</v>
      </c>
      <c r="K127" s="89">
        <v>179</v>
      </c>
      <c r="L127" s="89">
        <v>184</v>
      </c>
      <c r="M127" s="89">
        <f t="shared" si="2"/>
        <v>-5</v>
      </c>
      <c r="N127" s="168">
        <f t="shared" si="3"/>
        <v>-2.7932960893854747E-2</v>
      </c>
    </row>
    <row r="128" spans="1:14" x14ac:dyDescent="0.25">
      <c r="A128" s="94" t="s">
        <v>338</v>
      </c>
      <c r="B128" s="96" t="s">
        <v>418</v>
      </c>
      <c r="C128" s="89"/>
      <c r="D128" s="89"/>
      <c r="E128" s="6"/>
      <c r="F128" s="118"/>
      <c r="G128" s="119">
        <v>169</v>
      </c>
      <c r="H128" s="89">
        <v>169</v>
      </c>
      <c r="I128" s="89">
        <v>170</v>
      </c>
      <c r="J128" s="89">
        <v>174</v>
      </c>
      <c r="K128" s="89">
        <v>179</v>
      </c>
      <c r="L128" s="89">
        <v>184</v>
      </c>
      <c r="M128" s="89">
        <f t="shared" si="2"/>
        <v>-5</v>
      </c>
      <c r="N128" s="168">
        <f t="shared" si="3"/>
        <v>-2.7932960893854747E-2</v>
      </c>
    </row>
    <row r="129" spans="1:14" x14ac:dyDescent="0.25">
      <c r="A129" s="115" t="s">
        <v>247</v>
      </c>
      <c r="B129" s="91" t="s">
        <v>114</v>
      </c>
      <c r="C129" s="89">
        <v>157</v>
      </c>
      <c r="D129" s="89">
        <v>157</v>
      </c>
      <c r="E129" s="6">
        <v>156</v>
      </c>
      <c r="F129" s="89">
        <v>164</v>
      </c>
      <c r="G129" s="89">
        <v>169</v>
      </c>
      <c r="H129" s="89">
        <v>169</v>
      </c>
      <c r="I129" s="89">
        <v>170</v>
      </c>
      <c r="J129" s="89">
        <v>174</v>
      </c>
      <c r="K129" s="89">
        <v>179</v>
      </c>
      <c r="L129" s="89">
        <v>184</v>
      </c>
      <c r="M129" s="89">
        <f t="shared" si="2"/>
        <v>-5</v>
      </c>
      <c r="N129" s="168">
        <f t="shared" si="3"/>
        <v>-2.7932960893854747E-2</v>
      </c>
    </row>
    <row r="130" spans="1:14" x14ac:dyDescent="0.25">
      <c r="A130" s="107" t="s">
        <v>71</v>
      </c>
      <c r="B130" s="93" t="s">
        <v>72</v>
      </c>
      <c r="C130" s="89">
        <v>92</v>
      </c>
      <c r="D130" s="89">
        <v>94</v>
      </c>
      <c r="E130" s="89">
        <v>96</v>
      </c>
      <c r="F130" s="89">
        <v>99</v>
      </c>
      <c r="G130" s="89">
        <v>104</v>
      </c>
      <c r="H130" s="89">
        <v>102</v>
      </c>
      <c r="I130" s="89">
        <v>101</v>
      </c>
      <c r="J130" s="89">
        <v>105</v>
      </c>
      <c r="K130" s="89">
        <v>107</v>
      </c>
      <c r="L130" s="89">
        <v>110</v>
      </c>
      <c r="M130" s="89">
        <f t="shared" si="2"/>
        <v>-3</v>
      </c>
      <c r="N130" s="168">
        <f t="shared" si="3"/>
        <v>-2.8037383177570093E-2</v>
      </c>
    </row>
    <row r="131" spans="1:14" x14ac:dyDescent="0.25">
      <c r="A131" s="94" t="s">
        <v>89</v>
      </c>
      <c r="B131" s="91" t="s">
        <v>91</v>
      </c>
      <c r="C131" s="89">
        <v>102</v>
      </c>
      <c r="D131" s="89">
        <v>105</v>
      </c>
      <c r="E131" s="119">
        <v>76</v>
      </c>
      <c r="F131" s="119">
        <v>99</v>
      </c>
      <c r="G131" s="89">
        <v>104</v>
      </c>
      <c r="H131" s="89">
        <v>102</v>
      </c>
      <c r="I131" s="89">
        <v>101</v>
      </c>
      <c r="J131" s="89">
        <v>105</v>
      </c>
      <c r="K131" s="89">
        <v>107</v>
      </c>
      <c r="L131" s="89">
        <v>110</v>
      </c>
      <c r="M131" s="89">
        <f t="shared" si="2"/>
        <v>-3</v>
      </c>
      <c r="N131" s="168">
        <f t="shared" si="3"/>
        <v>-2.8037383177570093E-2</v>
      </c>
    </row>
    <row r="132" spans="1:14" x14ac:dyDescent="0.25">
      <c r="A132" s="98" t="s">
        <v>196</v>
      </c>
      <c r="B132" s="91" t="s">
        <v>108</v>
      </c>
      <c r="C132" s="89">
        <v>71</v>
      </c>
      <c r="D132" s="89">
        <v>72</v>
      </c>
      <c r="E132" s="119">
        <v>91</v>
      </c>
      <c r="F132" s="89">
        <v>99</v>
      </c>
      <c r="G132" s="89">
        <v>104</v>
      </c>
      <c r="H132" s="89">
        <v>102</v>
      </c>
      <c r="I132" s="89">
        <v>101</v>
      </c>
      <c r="J132" s="89">
        <v>105</v>
      </c>
      <c r="K132" s="89">
        <v>107</v>
      </c>
      <c r="L132" s="89">
        <v>110</v>
      </c>
      <c r="M132" s="89">
        <f t="shared" si="2"/>
        <v>-3</v>
      </c>
      <c r="N132" s="168">
        <f t="shared" si="3"/>
        <v>-2.8037383177570093E-2</v>
      </c>
    </row>
    <row r="133" spans="1:14" x14ac:dyDescent="0.25">
      <c r="A133" s="94" t="s">
        <v>63</v>
      </c>
      <c r="B133" s="91" t="s">
        <v>64</v>
      </c>
      <c r="C133" s="89">
        <v>146</v>
      </c>
      <c r="D133" s="89">
        <v>145</v>
      </c>
      <c r="E133" s="89">
        <v>145</v>
      </c>
      <c r="F133" s="89">
        <v>153</v>
      </c>
      <c r="G133" s="89">
        <v>158</v>
      </c>
      <c r="H133" s="89">
        <v>158</v>
      </c>
      <c r="I133" s="89">
        <v>159</v>
      </c>
      <c r="J133" s="119">
        <v>172</v>
      </c>
      <c r="K133" s="89">
        <v>177</v>
      </c>
      <c r="L133" s="89">
        <v>182</v>
      </c>
      <c r="M133" s="89">
        <f t="shared" si="2"/>
        <v>-5</v>
      </c>
      <c r="N133" s="168">
        <f t="shared" si="3"/>
        <v>-2.8248587570621469E-2</v>
      </c>
    </row>
    <row r="134" spans="1:14" x14ac:dyDescent="0.25">
      <c r="A134" s="95" t="s">
        <v>366</v>
      </c>
      <c r="B134" s="91" t="s">
        <v>66</v>
      </c>
      <c r="C134" s="89">
        <v>78</v>
      </c>
      <c r="D134" s="119">
        <v>92</v>
      </c>
      <c r="E134" s="89">
        <v>94</v>
      </c>
      <c r="F134" s="89">
        <v>97</v>
      </c>
      <c r="G134" s="89">
        <v>102</v>
      </c>
      <c r="H134" s="89">
        <v>101</v>
      </c>
      <c r="I134" s="89">
        <v>100</v>
      </c>
      <c r="J134" s="89">
        <v>104</v>
      </c>
      <c r="K134" s="89">
        <v>106</v>
      </c>
      <c r="L134" s="89">
        <v>109</v>
      </c>
      <c r="M134" s="89">
        <f t="shared" si="2"/>
        <v>-3</v>
      </c>
      <c r="N134" s="168">
        <f t="shared" si="3"/>
        <v>-2.8301886792452831E-2</v>
      </c>
    </row>
    <row r="135" spans="1:14" x14ac:dyDescent="0.25">
      <c r="A135" s="95" t="s">
        <v>251</v>
      </c>
      <c r="B135" s="91" t="s">
        <v>327</v>
      </c>
      <c r="C135" s="89">
        <v>89</v>
      </c>
      <c r="D135" s="119">
        <v>91</v>
      </c>
      <c r="E135" s="89">
        <v>93</v>
      </c>
      <c r="F135" s="89">
        <v>96</v>
      </c>
      <c r="G135" s="119">
        <v>101</v>
      </c>
      <c r="H135" s="119">
        <v>100</v>
      </c>
      <c r="I135" s="89">
        <v>99</v>
      </c>
      <c r="J135" s="119">
        <v>103</v>
      </c>
      <c r="K135" s="89">
        <v>105</v>
      </c>
      <c r="L135" s="89">
        <v>108</v>
      </c>
      <c r="M135" s="89">
        <f t="shared" ref="M135:M198" si="4">+K135-L135</f>
        <v>-3</v>
      </c>
      <c r="N135" s="168">
        <f t="shared" ref="N135:N198" si="5">+M135/K135</f>
        <v>-2.8571428571428571E-2</v>
      </c>
    </row>
    <row r="136" spans="1:14" x14ac:dyDescent="0.25">
      <c r="A136" s="105" t="s">
        <v>338</v>
      </c>
      <c r="B136" s="96" t="s">
        <v>339</v>
      </c>
      <c r="C136" s="89">
        <v>157</v>
      </c>
      <c r="D136" s="89">
        <v>157</v>
      </c>
      <c r="E136" s="6">
        <v>156</v>
      </c>
      <c r="F136" s="119">
        <v>129</v>
      </c>
      <c r="G136" s="119">
        <v>135</v>
      </c>
      <c r="H136" s="89">
        <v>134</v>
      </c>
      <c r="I136" s="119">
        <v>135</v>
      </c>
      <c r="J136" s="119">
        <v>137</v>
      </c>
      <c r="K136" s="89">
        <v>139</v>
      </c>
      <c r="L136" s="89">
        <v>143</v>
      </c>
      <c r="M136" s="89">
        <f t="shared" si="4"/>
        <v>-4</v>
      </c>
      <c r="N136" s="168">
        <f t="shared" si="5"/>
        <v>-2.8776978417266189E-2</v>
      </c>
    </row>
    <row r="137" spans="1:14" x14ac:dyDescent="0.25">
      <c r="A137" s="16" t="s">
        <v>102</v>
      </c>
      <c r="B137" s="96" t="s">
        <v>103</v>
      </c>
      <c r="C137" s="89">
        <v>101</v>
      </c>
      <c r="D137" s="89">
        <v>104</v>
      </c>
      <c r="E137" s="119">
        <v>107</v>
      </c>
      <c r="F137" s="89">
        <v>113</v>
      </c>
      <c r="G137" s="119">
        <v>119</v>
      </c>
      <c r="H137" s="89">
        <v>117</v>
      </c>
      <c r="I137" s="89">
        <v>116</v>
      </c>
      <c r="J137" s="119">
        <v>102</v>
      </c>
      <c r="K137" s="89">
        <v>104</v>
      </c>
      <c r="L137" s="89">
        <v>107</v>
      </c>
      <c r="M137" s="89">
        <f t="shared" si="4"/>
        <v>-3</v>
      </c>
      <c r="N137" s="168">
        <f t="shared" si="5"/>
        <v>-2.8846153846153848E-2</v>
      </c>
    </row>
    <row r="138" spans="1:14" x14ac:dyDescent="0.25">
      <c r="A138" s="16" t="s">
        <v>30</v>
      </c>
      <c r="B138" s="91" t="s">
        <v>31</v>
      </c>
      <c r="C138" s="89">
        <v>90</v>
      </c>
      <c r="D138" s="89">
        <v>90</v>
      </c>
      <c r="E138" s="89">
        <v>92</v>
      </c>
      <c r="F138" s="89">
        <v>94</v>
      </c>
      <c r="G138" s="89">
        <v>100</v>
      </c>
      <c r="H138" s="89">
        <v>99</v>
      </c>
      <c r="I138" s="89">
        <v>98</v>
      </c>
      <c r="J138" s="89">
        <v>101</v>
      </c>
      <c r="K138" s="89">
        <v>103</v>
      </c>
      <c r="L138" s="89">
        <v>106</v>
      </c>
      <c r="M138" s="89">
        <f t="shared" si="4"/>
        <v>-3</v>
      </c>
      <c r="N138" s="168">
        <f t="shared" si="5"/>
        <v>-2.9126213592233011E-2</v>
      </c>
    </row>
    <row r="139" spans="1:14" x14ac:dyDescent="0.25">
      <c r="A139" s="112" t="s">
        <v>32</v>
      </c>
      <c r="B139" s="91" t="s">
        <v>33</v>
      </c>
      <c r="C139" s="89">
        <v>88</v>
      </c>
      <c r="D139" s="89">
        <v>87</v>
      </c>
      <c r="E139" s="89">
        <v>88</v>
      </c>
      <c r="F139" s="89">
        <v>90</v>
      </c>
      <c r="G139" s="89">
        <v>96</v>
      </c>
      <c r="H139" s="89">
        <v>96</v>
      </c>
      <c r="I139" s="89">
        <v>95</v>
      </c>
      <c r="J139" s="89">
        <v>99</v>
      </c>
      <c r="K139" s="89">
        <v>102</v>
      </c>
      <c r="L139" s="89">
        <v>105</v>
      </c>
      <c r="M139" s="89">
        <f t="shared" si="4"/>
        <v>-3</v>
      </c>
      <c r="N139" s="168">
        <f t="shared" si="5"/>
        <v>-2.9411764705882353E-2</v>
      </c>
    </row>
    <row r="140" spans="1:14" x14ac:dyDescent="0.25">
      <c r="A140" s="95" t="s">
        <v>102</v>
      </c>
      <c r="B140" s="91" t="s">
        <v>83</v>
      </c>
      <c r="C140" s="89">
        <v>91</v>
      </c>
      <c r="D140" s="119">
        <v>88</v>
      </c>
      <c r="E140" s="119">
        <v>89</v>
      </c>
      <c r="F140" s="119">
        <v>93</v>
      </c>
      <c r="G140" s="119">
        <v>97</v>
      </c>
      <c r="H140" s="89">
        <v>97</v>
      </c>
      <c r="I140" s="89">
        <v>96</v>
      </c>
      <c r="J140" s="119">
        <v>98</v>
      </c>
      <c r="K140" s="89">
        <v>101</v>
      </c>
      <c r="L140" s="89">
        <v>104</v>
      </c>
      <c r="M140" s="89">
        <f t="shared" si="4"/>
        <v>-3</v>
      </c>
      <c r="N140" s="168">
        <f t="shared" si="5"/>
        <v>-2.9702970297029702E-2</v>
      </c>
    </row>
    <row r="141" spans="1:14" x14ac:dyDescent="0.25">
      <c r="A141" s="97" t="s">
        <v>238</v>
      </c>
      <c r="B141" s="91" t="s">
        <v>239</v>
      </c>
      <c r="C141" s="89">
        <v>87</v>
      </c>
      <c r="D141" s="89">
        <v>86</v>
      </c>
      <c r="E141" s="89">
        <v>87</v>
      </c>
      <c r="F141" s="89">
        <v>89</v>
      </c>
      <c r="G141" s="89">
        <v>95</v>
      </c>
      <c r="H141" s="89">
        <v>95</v>
      </c>
      <c r="I141" s="89">
        <v>94</v>
      </c>
      <c r="J141" s="89">
        <v>97</v>
      </c>
      <c r="K141" s="89">
        <v>100</v>
      </c>
      <c r="L141" s="89">
        <v>103</v>
      </c>
      <c r="M141" s="89">
        <f t="shared" si="4"/>
        <v>-3</v>
      </c>
      <c r="N141" s="168">
        <f t="shared" si="5"/>
        <v>-0.03</v>
      </c>
    </row>
    <row r="142" spans="1:14" x14ac:dyDescent="0.25">
      <c r="A142" s="95" t="s">
        <v>204</v>
      </c>
      <c r="B142" s="96" t="s">
        <v>205</v>
      </c>
      <c r="C142" s="89">
        <v>144</v>
      </c>
      <c r="D142" s="89">
        <v>143</v>
      </c>
      <c r="E142" s="89">
        <v>144</v>
      </c>
      <c r="F142" s="89">
        <v>152</v>
      </c>
      <c r="G142" s="89">
        <v>156</v>
      </c>
      <c r="H142" s="89">
        <v>157</v>
      </c>
      <c r="I142" s="89">
        <v>158</v>
      </c>
      <c r="J142" s="89">
        <v>162</v>
      </c>
      <c r="K142" s="89">
        <v>165</v>
      </c>
      <c r="L142" s="89">
        <v>170</v>
      </c>
      <c r="M142" s="89">
        <f t="shared" si="4"/>
        <v>-5</v>
      </c>
      <c r="N142" s="168">
        <f t="shared" si="5"/>
        <v>-3.0303030303030304E-2</v>
      </c>
    </row>
    <row r="143" spans="1:14" x14ac:dyDescent="0.25">
      <c r="A143" s="97" t="s">
        <v>36</v>
      </c>
      <c r="B143" s="91" t="s">
        <v>37</v>
      </c>
      <c r="C143" s="89">
        <v>71</v>
      </c>
      <c r="D143" s="89">
        <v>72</v>
      </c>
      <c r="E143" s="89">
        <v>71</v>
      </c>
      <c r="F143" s="119">
        <v>92</v>
      </c>
      <c r="G143" s="119">
        <v>94</v>
      </c>
      <c r="H143" s="89">
        <v>94</v>
      </c>
      <c r="I143" s="89">
        <v>93</v>
      </c>
      <c r="J143" s="89">
        <v>96</v>
      </c>
      <c r="K143" s="89">
        <v>99</v>
      </c>
      <c r="L143" s="89">
        <v>102</v>
      </c>
      <c r="M143" s="89">
        <f t="shared" si="4"/>
        <v>-3</v>
      </c>
      <c r="N143" s="168">
        <f t="shared" si="5"/>
        <v>-3.0303030303030304E-2</v>
      </c>
    </row>
    <row r="144" spans="1:14" x14ac:dyDescent="0.25">
      <c r="A144" s="102" t="s">
        <v>94</v>
      </c>
      <c r="B144" s="91" t="s">
        <v>72</v>
      </c>
      <c r="C144" s="89">
        <v>141</v>
      </c>
      <c r="D144" s="89">
        <v>141</v>
      </c>
      <c r="E144" s="89">
        <v>142</v>
      </c>
      <c r="F144" s="89">
        <v>150</v>
      </c>
      <c r="G144" s="89">
        <v>155</v>
      </c>
      <c r="H144" s="89">
        <v>156</v>
      </c>
      <c r="I144" s="89">
        <v>157</v>
      </c>
      <c r="J144" s="89">
        <v>161</v>
      </c>
      <c r="K144" s="89">
        <v>164</v>
      </c>
      <c r="L144" s="89">
        <v>169</v>
      </c>
      <c r="M144" s="89">
        <f t="shared" si="4"/>
        <v>-5</v>
      </c>
      <c r="N144" s="168">
        <f t="shared" si="5"/>
        <v>-3.048780487804878E-2</v>
      </c>
    </row>
    <row r="145" spans="1:14" x14ac:dyDescent="0.25">
      <c r="A145" s="98" t="s">
        <v>107</v>
      </c>
      <c r="B145" s="91" t="s">
        <v>108</v>
      </c>
      <c r="C145" s="89">
        <v>142</v>
      </c>
      <c r="D145" s="119">
        <v>149</v>
      </c>
      <c r="E145" s="89">
        <v>149</v>
      </c>
      <c r="F145" s="89">
        <v>157</v>
      </c>
      <c r="G145" s="119">
        <v>157</v>
      </c>
      <c r="H145" s="119">
        <v>155</v>
      </c>
      <c r="I145" s="119">
        <v>156</v>
      </c>
      <c r="J145" s="89">
        <v>160</v>
      </c>
      <c r="K145" s="89">
        <v>163</v>
      </c>
      <c r="L145" s="89">
        <v>168</v>
      </c>
      <c r="M145" s="89">
        <f t="shared" si="4"/>
        <v>-5</v>
      </c>
      <c r="N145" s="168">
        <f t="shared" si="5"/>
        <v>-3.0674846625766871E-2</v>
      </c>
    </row>
    <row r="146" spans="1:14" x14ac:dyDescent="0.25">
      <c r="A146" s="115" t="s">
        <v>346</v>
      </c>
      <c r="B146" s="91" t="s">
        <v>347</v>
      </c>
      <c r="C146" s="119">
        <v>136</v>
      </c>
      <c r="D146" s="89">
        <v>136</v>
      </c>
      <c r="E146" s="89">
        <v>138</v>
      </c>
      <c r="F146" s="89">
        <v>146</v>
      </c>
      <c r="G146" s="89">
        <v>152</v>
      </c>
      <c r="H146" s="89">
        <v>152</v>
      </c>
      <c r="I146" s="89">
        <v>153</v>
      </c>
      <c r="J146" s="89">
        <v>157</v>
      </c>
      <c r="K146" s="89">
        <v>160</v>
      </c>
      <c r="L146" s="89">
        <v>165</v>
      </c>
      <c r="M146" s="89">
        <f t="shared" si="4"/>
        <v>-5</v>
      </c>
      <c r="N146" s="168">
        <f t="shared" si="5"/>
        <v>-3.125E-2</v>
      </c>
    </row>
    <row r="147" spans="1:14" x14ac:dyDescent="0.25">
      <c r="A147" s="95" t="s">
        <v>144</v>
      </c>
      <c r="B147" s="91" t="s">
        <v>145</v>
      </c>
      <c r="C147" s="89">
        <v>136</v>
      </c>
      <c r="D147" s="89">
        <v>136</v>
      </c>
      <c r="E147" s="89">
        <v>138</v>
      </c>
      <c r="F147" s="89">
        <v>146</v>
      </c>
      <c r="G147" s="89">
        <v>152</v>
      </c>
      <c r="H147" s="89">
        <v>152</v>
      </c>
      <c r="I147" s="89">
        <v>153</v>
      </c>
      <c r="J147" s="89">
        <v>157</v>
      </c>
      <c r="K147" s="89">
        <v>160</v>
      </c>
      <c r="L147" s="89">
        <v>165</v>
      </c>
      <c r="M147" s="89">
        <f t="shared" si="4"/>
        <v>-5</v>
      </c>
      <c r="N147" s="168">
        <f t="shared" si="5"/>
        <v>-3.125E-2</v>
      </c>
    </row>
    <row r="148" spans="1:14" x14ac:dyDescent="0.25">
      <c r="A148" s="99" t="s">
        <v>322</v>
      </c>
      <c r="B148" s="91" t="s">
        <v>91</v>
      </c>
      <c r="C148" s="89">
        <v>136</v>
      </c>
      <c r="D148" s="89">
        <v>136</v>
      </c>
      <c r="E148" s="89">
        <v>138</v>
      </c>
      <c r="F148" s="89">
        <v>146</v>
      </c>
      <c r="G148" s="89">
        <v>152</v>
      </c>
      <c r="H148" s="89">
        <v>152</v>
      </c>
      <c r="I148" s="89">
        <v>153</v>
      </c>
      <c r="J148" s="89">
        <v>157</v>
      </c>
      <c r="K148" s="89">
        <v>160</v>
      </c>
      <c r="L148" s="89">
        <v>165</v>
      </c>
      <c r="M148" s="89">
        <f t="shared" si="4"/>
        <v>-5</v>
      </c>
      <c r="N148" s="168">
        <f t="shared" si="5"/>
        <v>-3.125E-2</v>
      </c>
    </row>
    <row r="149" spans="1:14" x14ac:dyDescent="0.25">
      <c r="A149" s="115" t="s">
        <v>176</v>
      </c>
      <c r="B149" s="91" t="s">
        <v>178</v>
      </c>
      <c r="C149" s="89">
        <v>154</v>
      </c>
      <c r="D149" s="89">
        <v>154</v>
      </c>
      <c r="E149" s="89">
        <v>153</v>
      </c>
      <c r="F149" s="89">
        <v>161</v>
      </c>
      <c r="G149" s="89">
        <v>166</v>
      </c>
      <c r="H149" s="89">
        <v>166</v>
      </c>
      <c r="I149" s="89">
        <v>167</v>
      </c>
      <c r="J149" s="89">
        <v>169</v>
      </c>
      <c r="K149" s="89">
        <v>174</v>
      </c>
      <c r="L149" s="89">
        <v>180</v>
      </c>
      <c r="M149" s="89">
        <f t="shared" si="4"/>
        <v>-6</v>
      </c>
      <c r="N149" s="168">
        <f t="shared" si="5"/>
        <v>-3.4482758620689655E-2</v>
      </c>
    </row>
    <row r="150" spans="1:14" x14ac:dyDescent="0.25">
      <c r="A150" s="98" t="s">
        <v>204</v>
      </c>
      <c r="B150" s="96" t="s">
        <v>77</v>
      </c>
      <c r="C150" s="89">
        <v>154</v>
      </c>
      <c r="D150" s="89">
        <v>154</v>
      </c>
      <c r="E150" s="89">
        <v>153</v>
      </c>
      <c r="F150" s="89">
        <v>161</v>
      </c>
      <c r="G150" s="89">
        <v>166</v>
      </c>
      <c r="H150" s="89">
        <v>166</v>
      </c>
      <c r="I150" s="89">
        <v>167</v>
      </c>
      <c r="J150" s="89">
        <v>169</v>
      </c>
      <c r="K150" s="89">
        <v>174</v>
      </c>
      <c r="L150" s="89">
        <v>180</v>
      </c>
      <c r="M150" s="89">
        <f t="shared" si="4"/>
        <v>-6</v>
      </c>
      <c r="N150" s="168">
        <f t="shared" si="5"/>
        <v>-3.4482758620689655E-2</v>
      </c>
    </row>
    <row r="151" spans="1:14" x14ac:dyDescent="0.25">
      <c r="A151" s="95" t="s">
        <v>148</v>
      </c>
      <c r="B151" s="96" t="s">
        <v>149</v>
      </c>
      <c r="C151" s="89">
        <v>50</v>
      </c>
      <c r="D151" s="89">
        <v>48</v>
      </c>
      <c r="E151" s="89">
        <v>48</v>
      </c>
      <c r="F151" s="89">
        <v>51</v>
      </c>
      <c r="G151" s="89">
        <v>53</v>
      </c>
      <c r="H151" s="89">
        <v>53</v>
      </c>
      <c r="I151" s="89">
        <v>52</v>
      </c>
      <c r="J151" s="89">
        <v>57</v>
      </c>
      <c r="K151" s="89">
        <v>58</v>
      </c>
      <c r="L151" s="89">
        <v>60</v>
      </c>
      <c r="M151" s="89">
        <f t="shared" si="4"/>
        <v>-2</v>
      </c>
      <c r="N151" s="168">
        <f t="shared" si="5"/>
        <v>-3.4482758620689655E-2</v>
      </c>
    </row>
    <row r="152" spans="1:14" x14ac:dyDescent="0.25">
      <c r="A152" s="98" t="s">
        <v>185</v>
      </c>
      <c r="B152" s="91" t="s">
        <v>451</v>
      </c>
      <c r="C152" s="89">
        <v>113</v>
      </c>
      <c r="D152" s="119">
        <v>58</v>
      </c>
      <c r="E152" s="89">
        <v>57</v>
      </c>
      <c r="F152" s="89">
        <v>61</v>
      </c>
      <c r="G152" s="89">
        <v>63</v>
      </c>
      <c r="H152" s="89">
        <v>62</v>
      </c>
      <c r="I152" s="119">
        <v>52</v>
      </c>
      <c r="J152" s="89">
        <v>57</v>
      </c>
      <c r="K152" s="89">
        <v>58</v>
      </c>
      <c r="L152" s="89">
        <v>60</v>
      </c>
      <c r="M152" s="89">
        <f t="shared" si="4"/>
        <v>-2</v>
      </c>
      <c r="N152" s="168">
        <f t="shared" si="5"/>
        <v>-3.4482758620689655E-2</v>
      </c>
    </row>
    <row r="153" spans="1:14" x14ac:dyDescent="0.25">
      <c r="A153" s="95" t="s">
        <v>134</v>
      </c>
      <c r="B153" s="96" t="s">
        <v>135</v>
      </c>
      <c r="C153" s="119">
        <v>153</v>
      </c>
      <c r="D153" s="89">
        <v>153</v>
      </c>
      <c r="E153" s="89">
        <v>152</v>
      </c>
      <c r="F153" s="89">
        <v>160</v>
      </c>
      <c r="G153" s="89">
        <v>164</v>
      </c>
      <c r="H153" s="89">
        <v>164</v>
      </c>
      <c r="I153" s="89">
        <v>166</v>
      </c>
      <c r="J153" s="118">
        <v>168</v>
      </c>
      <c r="K153" s="89">
        <v>173</v>
      </c>
      <c r="L153" s="89">
        <v>179</v>
      </c>
      <c r="M153" s="89">
        <f t="shared" si="4"/>
        <v>-6</v>
      </c>
      <c r="N153" s="168">
        <f t="shared" si="5"/>
        <v>-3.4682080924855488E-2</v>
      </c>
    </row>
    <row r="154" spans="1:14" x14ac:dyDescent="0.25">
      <c r="A154" s="102" t="s">
        <v>348</v>
      </c>
      <c r="B154" s="91" t="s">
        <v>349</v>
      </c>
      <c r="C154" s="119">
        <v>122</v>
      </c>
      <c r="D154" s="89">
        <v>123</v>
      </c>
      <c r="E154" s="89">
        <v>124</v>
      </c>
      <c r="F154" s="89">
        <v>129</v>
      </c>
      <c r="G154" s="89">
        <v>137</v>
      </c>
      <c r="H154" s="89">
        <v>136</v>
      </c>
      <c r="I154" s="89">
        <v>137</v>
      </c>
      <c r="J154" s="89">
        <v>140</v>
      </c>
      <c r="K154" s="89">
        <v>143</v>
      </c>
      <c r="L154" s="89">
        <v>148</v>
      </c>
      <c r="M154" s="89">
        <f t="shared" si="4"/>
        <v>-5</v>
      </c>
      <c r="N154" s="168">
        <f t="shared" si="5"/>
        <v>-3.4965034965034968E-2</v>
      </c>
    </row>
    <row r="155" spans="1:14" x14ac:dyDescent="0.25">
      <c r="A155" s="98" t="s">
        <v>196</v>
      </c>
      <c r="B155" s="96" t="s">
        <v>198</v>
      </c>
      <c r="C155" s="89">
        <v>150</v>
      </c>
      <c r="D155" s="89">
        <v>150</v>
      </c>
      <c r="E155" s="89">
        <v>150</v>
      </c>
      <c r="F155" s="89">
        <v>158</v>
      </c>
      <c r="G155" s="89">
        <v>162</v>
      </c>
      <c r="H155" s="89">
        <v>162</v>
      </c>
      <c r="I155" s="89">
        <v>164</v>
      </c>
      <c r="J155" s="89">
        <v>166</v>
      </c>
      <c r="K155" s="89">
        <v>171</v>
      </c>
      <c r="L155" s="89">
        <v>177</v>
      </c>
      <c r="M155" s="89">
        <f t="shared" si="4"/>
        <v>-6</v>
      </c>
      <c r="N155" s="168">
        <f t="shared" si="5"/>
        <v>-3.5087719298245612E-2</v>
      </c>
    </row>
    <row r="156" spans="1:14" x14ac:dyDescent="0.25">
      <c r="A156" s="97" t="s">
        <v>204</v>
      </c>
      <c r="B156" s="91" t="s">
        <v>114</v>
      </c>
      <c r="C156" s="89">
        <v>150</v>
      </c>
      <c r="D156" s="89">
        <v>150</v>
      </c>
      <c r="E156" s="89">
        <v>150</v>
      </c>
      <c r="F156" s="89">
        <v>158</v>
      </c>
      <c r="G156" s="89">
        <v>162</v>
      </c>
      <c r="H156" s="89">
        <v>162</v>
      </c>
      <c r="I156" s="89">
        <v>164</v>
      </c>
      <c r="J156" s="89">
        <v>166</v>
      </c>
      <c r="K156" s="89">
        <v>171</v>
      </c>
      <c r="L156" s="89">
        <v>177</v>
      </c>
      <c r="M156" s="89">
        <f t="shared" si="4"/>
        <v>-6</v>
      </c>
      <c r="N156" s="168">
        <f t="shared" si="5"/>
        <v>-3.5087719298245612E-2</v>
      </c>
    </row>
    <row r="157" spans="1:14" x14ac:dyDescent="0.25">
      <c r="A157" s="105" t="s">
        <v>343</v>
      </c>
      <c r="B157" s="91" t="s">
        <v>344</v>
      </c>
      <c r="C157" s="119">
        <v>29</v>
      </c>
      <c r="D157" s="89">
        <v>18</v>
      </c>
      <c r="E157" s="119">
        <v>40</v>
      </c>
      <c r="F157" s="119">
        <v>44</v>
      </c>
      <c r="G157" s="119">
        <v>52</v>
      </c>
      <c r="H157" s="89">
        <v>52</v>
      </c>
      <c r="I157" s="119">
        <v>51</v>
      </c>
      <c r="J157" s="89">
        <v>56</v>
      </c>
      <c r="K157" s="89">
        <v>57</v>
      </c>
      <c r="L157" s="89">
        <v>59</v>
      </c>
      <c r="M157" s="89">
        <f t="shared" si="4"/>
        <v>-2</v>
      </c>
      <c r="N157" s="168">
        <f t="shared" si="5"/>
        <v>-3.5087719298245612E-2</v>
      </c>
    </row>
    <row r="158" spans="1:14" x14ac:dyDescent="0.25">
      <c r="A158" s="101" t="s">
        <v>137</v>
      </c>
      <c r="B158" s="91" t="s">
        <v>138</v>
      </c>
      <c r="C158" s="89">
        <v>149</v>
      </c>
      <c r="D158" s="89">
        <v>148</v>
      </c>
      <c r="E158" s="89">
        <v>148</v>
      </c>
      <c r="F158" s="89">
        <v>156</v>
      </c>
      <c r="G158" s="89">
        <v>161</v>
      </c>
      <c r="H158" s="89">
        <v>161</v>
      </c>
      <c r="I158" s="89">
        <v>163</v>
      </c>
      <c r="J158" s="89">
        <v>165</v>
      </c>
      <c r="K158" s="89">
        <v>170</v>
      </c>
      <c r="L158" s="89">
        <v>176</v>
      </c>
      <c r="M158" s="89">
        <f t="shared" si="4"/>
        <v>-6</v>
      </c>
      <c r="N158" s="168">
        <f t="shared" si="5"/>
        <v>-3.5294117647058823E-2</v>
      </c>
    </row>
    <row r="159" spans="1:14" x14ac:dyDescent="0.25">
      <c r="A159" s="92" t="s">
        <v>15</v>
      </c>
      <c r="B159" s="93" t="s">
        <v>16</v>
      </c>
      <c r="C159" s="89">
        <v>78</v>
      </c>
      <c r="D159" s="89">
        <v>76</v>
      </c>
      <c r="E159" s="89">
        <v>76</v>
      </c>
      <c r="F159" s="89">
        <v>80</v>
      </c>
      <c r="G159" s="89">
        <v>82</v>
      </c>
      <c r="H159" s="89">
        <v>80</v>
      </c>
      <c r="I159" s="89">
        <v>80</v>
      </c>
      <c r="J159" s="89">
        <v>83</v>
      </c>
      <c r="K159" s="89">
        <v>85</v>
      </c>
      <c r="L159" s="89">
        <v>88</v>
      </c>
      <c r="M159" s="89">
        <f t="shared" si="4"/>
        <v>-3</v>
      </c>
      <c r="N159" s="168">
        <f t="shared" si="5"/>
        <v>-3.5294117647058823E-2</v>
      </c>
    </row>
    <row r="160" spans="1:14" x14ac:dyDescent="0.25">
      <c r="A160" s="105" t="s">
        <v>328</v>
      </c>
      <c r="B160" s="91" t="s">
        <v>329</v>
      </c>
      <c r="C160" s="89">
        <v>78</v>
      </c>
      <c r="D160" s="89">
        <v>76</v>
      </c>
      <c r="E160" s="89">
        <v>76</v>
      </c>
      <c r="F160" s="89">
        <v>80</v>
      </c>
      <c r="G160" s="89">
        <v>82</v>
      </c>
      <c r="H160" s="89">
        <v>80</v>
      </c>
      <c r="I160" s="89">
        <v>80</v>
      </c>
      <c r="J160" s="89">
        <v>83</v>
      </c>
      <c r="K160" s="89">
        <v>85</v>
      </c>
      <c r="L160" s="89">
        <v>88</v>
      </c>
      <c r="M160" s="89">
        <f t="shared" si="4"/>
        <v>-3</v>
      </c>
      <c r="N160" s="168">
        <f t="shared" si="5"/>
        <v>-3.5294117647058823E-2</v>
      </c>
    </row>
    <row r="161" spans="1:14" x14ac:dyDescent="0.25">
      <c r="A161" s="102" t="s">
        <v>79</v>
      </c>
      <c r="B161" s="91" t="s">
        <v>80</v>
      </c>
      <c r="C161" s="89">
        <v>78</v>
      </c>
      <c r="D161" s="89">
        <v>76</v>
      </c>
      <c r="E161" s="89">
        <v>76</v>
      </c>
      <c r="F161" s="89">
        <v>80</v>
      </c>
      <c r="G161" s="89">
        <v>82</v>
      </c>
      <c r="H161" s="89">
        <v>80</v>
      </c>
      <c r="I161" s="89">
        <v>80</v>
      </c>
      <c r="J161" s="89">
        <v>83</v>
      </c>
      <c r="K161" s="89">
        <v>85</v>
      </c>
      <c r="L161" s="89">
        <v>88</v>
      </c>
      <c r="M161" s="89">
        <f t="shared" si="4"/>
        <v>-3</v>
      </c>
      <c r="N161" s="168">
        <f t="shared" si="5"/>
        <v>-3.5294117647058823E-2</v>
      </c>
    </row>
    <row r="162" spans="1:14" x14ac:dyDescent="0.25">
      <c r="A162" s="97" t="s">
        <v>454</v>
      </c>
      <c r="B162" s="91" t="s">
        <v>455</v>
      </c>
      <c r="C162" s="89"/>
      <c r="D162" s="118"/>
      <c r="E162" s="89"/>
      <c r="F162" s="89"/>
      <c r="G162" s="89"/>
      <c r="H162" s="89"/>
      <c r="I162" s="89"/>
      <c r="J162" s="119">
        <v>30</v>
      </c>
      <c r="K162" s="119">
        <v>85</v>
      </c>
      <c r="L162" s="89">
        <v>88</v>
      </c>
      <c r="M162" s="89">
        <f t="shared" si="4"/>
        <v>-3</v>
      </c>
      <c r="N162" s="168">
        <f t="shared" si="5"/>
        <v>-3.5294117647058823E-2</v>
      </c>
    </row>
    <row r="163" spans="1:14" x14ac:dyDescent="0.25">
      <c r="A163" s="105" t="s">
        <v>101</v>
      </c>
      <c r="B163" s="91" t="s">
        <v>396</v>
      </c>
      <c r="C163" s="118"/>
      <c r="D163" s="118"/>
      <c r="E163" s="89"/>
      <c r="F163" s="119">
        <v>9</v>
      </c>
      <c r="G163" s="119">
        <v>59</v>
      </c>
      <c r="H163" s="89">
        <v>57</v>
      </c>
      <c r="I163" s="119">
        <v>80</v>
      </c>
      <c r="J163" s="89">
        <v>83</v>
      </c>
      <c r="K163" s="89">
        <v>85</v>
      </c>
      <c r="L163" s="89">
        <v>88</v>
      </c>
      <c r="M163" s="89">
        <f t="shared" si="4"/>
        <v>-3</v>
      </c>
      <c r="N163" s="168">
        <f t="shared" si="5"/>
        <v>-3.5294117647058823E-2</v>
      </c>
    </row>
    <row r="164" spans="1:14" x14ac:dyDescent="0.25">
      <c r="A164" s="98" t="s">
        <v>107</v>
      </c>
      <c r="B164" s="96" t="s">
        <v>289</v>
      </c>
      <c r="C164" s="89">
        <v>75</v>
      </c>
      <c r="D164" s="119">
        <v>95</v>
      </c>
      <c r="E164" s="89">
        <v>97</v>
      </c>
      <c r="F164" s="89">
        <v>102</v>
      </c>
      <c r="G164" s="119">
        <v>78</v>
      </c>
      <c r="H164" s="89">
        <v>76</v>
      </c>
      <c r="I164" s="119">
        <v>80</v>
      </c>
      <c r="J164" s="89">
        <v>83</v>
      </c>
      <c r="K164" s="89">
        <v>85</v>
      </c>
      <c r="L164" s="89">
        <v>88</v>
      </c>
      <c r="M164" s="89">
        <f t="shared" si="4"/>
        <v>-3</v>
      </c>
      <c r="N164" s="168">
        <f t="shared" si="5"/>
        <v>-3.5294117647058823E-2</v>
      </c>
    </row>
    <row r="165" spans="1:14" x14ac:dyDescent="0.25">
      <c r="A165" s="105" t="s">
        <v>290</v>
      </c>
      <c r="B165" s="91" t="s">
        <v>291</v>
      </c>
      <c r="C165" s="89">
        <v>78</v>
      </c>
      <c r="D165" s="89">
        <v>76</v>
      </c>
      <c r="E165" s="89">
        <v>76</v>
      </c>
      <c r="F165" s="89">
        <v>80</v>
      </c>
      <c r="G165" s="89">
        <v>82</v>
      </c>
      <c r="H165" s="89">
        <v>80</v>
      </c>
      <c r="I165" s="89">
        <v>80</v>
      </c>
      <c r="J165" s="89">
        <v>83</v>
      </c>
      <c r="K165" s="89">
        <v>85</v>
      </c>
      <c r="L165" s="89">
        <v>88</v>
      </c>
      <c r="M165" s="89">
        <f t="shared" si="4"/>
        <v>-3</v>
      </c>
      <c r="N165" s="168">
        <f t="shared" si="5"/>
        <v>-3.5294117647058823E-2</v>
      </c>
    </row>
    <row r="166" spans="1:14" x14ac:dyDescent="0.25">
      <c r="A166" s="102" t="s">
        <v>472</v>
      </c>
      <c r="B166" s="96" t="s">
        <v>473</v>
      </c>
      <c r="C166" s="89"/>
      <c r="D166" s="89"/>
      <c r="E166" s="89"/>
      <c r="F166" s="89"/>
      <c r="G166" s="89"/>
      <c r="H166" s="89"/>
      <c r="I166" s="89"/>
      <c r="J166" s="89"/>
      <c r="K166" s="119">
        <v>85</v>
      </c>
      <c r="L166" s="89">
        <v>88</v>
      </c>
      <c r="M166" s="89">
        <f t="shared" si="4"/>
        <v>-3</v>
      </c>
      <c r="N166" s="168">
        <f t="shared" si="5"/>
        <v>-3.5294117647058823E-2</v>
      </c>
    </row>
    <row r="167" spans="1:14" x14ac:dyDescent="0.25">
      <c r="A167" s="101" t="s">
        <v>139</v>
      </c>
      <c r="B167" s="91" t="s">
        <v>98</v>
      </c>
      <c r="C167" s="89">
        <v>78</v>
      </c>
      <c r="D167" s="89">
        <v>76</v>
      </c>
      <c r="E167" s="89">
        <v>76</v>
      </c>
      <c r="F167" s="89">
        <v>80</v>
      </c>
      <c r="G167" s="89">
        <v>82</v>
      </c>
      <c r="H167" s="89">
        <v>80</v>
      </c>
      <c r="I167" s="89">
        <v>80</v>
      </c>
      <c r="J167" s="89">
        <v>83</v>
      </c>
      <c r="K167" s="89">
        <v>85</v>
      </c>
      <c r="L167" s="89">
        <v>88</v>
      </c>
      <c r="M167" s="89">
        <f t="shared" si="4"/>
        <v>-3</v>
      </c>
      <c r="N167" s="168">
        <f t="shared" si="5"/>
        <v>-3.5294117647058823E-2</v>
      </c>
    </row>
    <row r="168" spans="1:14" x14ac:dyDescent="0.25">
      <c r="A168" s="105" t="s">
        <v>351</v>
      </c>
      <c r="B168" s="91" t="s">
        <v>352</v>
      </c>
      <c r="C168" s="119">
        <v>78</v>
      </c>
      <c r="D168" s="89">
        <v>76</v>
      </c>
      <c r="E168" s="89">
        <v>76</v>
      </c>
      <c r="F168" s="89">
        <v>80</v>
      </c>
      <c r="G168" s="89">
        <v>82</v>
      </c>
      <c r="H168" s="89">
        <v>80</v>
      </c>
      <c r="I168" s="119">
        <v>80</v>
      </c>
      <c r="J168" s="89">
        <v>83</v>
      </c>
      <c r="K168" s="89">
        <v>85</v>
      </c>
      <c r="L168" s="89">
        <v>88</v>
      </c>
      <c r="M168" s="89">
        <f t="shared" si="4"/>
        <v>-3</v>
      </c>
      <c r="N168" s="168">
        <f t="shared" si="5"/>
        <v>-3.5294117647058823E-2</v>
      </c>
    </row>
    <row r="169" spans="1:14" x14ac:dyDescent="0.25">
      <c r="A169" s="101" t="s">
        <v>201</v>
      </c>
      <c r="B169" s="91" t="s">
        <v>202</v>
      </c>
      <c r="C169" s="89">
        <v>78</v>
      </c>
      <c r="D169" s="89">
        <v>76</v>
      </c>
      <c r="E169" s="89">
        <v>76</v>
      </c>
      <c r="F169" s="89">
        <v>80</v>
      </c>
      <c r="G169" s="89">
        <v>82</v>
      </c>
      <c r="H169" s="89">
        <v>80</v>
      </c>
      <c r="I169" s="89">
        <v>80</v>
      </c>
      <c r="J169" s="89">
        <v>83</v>
      </c>
      <c r="K169" s="89">
        <v>85</v>
      </c>
      <c r="L169" s="89">
        <v>88</v>
      </c>
      <c r="M169" s="89">
        <f t="shared" si="4"/>
        <v>-3</v>
      </c>
      <c r="N169" s="168">
        <f t="shared" si="5"/>
        <v>-3.5294117647058823E-2</v>
      </c>
    </row>
    <row r="170" spans="1:14" x14ac:dyDescent="0.25">
      <c r="A170" s="105" t="s">
        <v>219</v>
      </c>
      <c r="B170" s="91" t="s">
        <v>159</v>
      </c>
      <c r="C170" s="89">
        <v>30</v>
      </c>
      <c r="D170" s="89">
        <v>27</v>
      </c>
      <c r="E170" s="89">
        <v>42</v>
      </c>
      <c r="F170" s="89">
        <v>67</v>
      </c>
      <c r="G170" s="89">
        <v>69</v>
      </c>
      <c r="H170" s="89">
        <v>80</v>
      </c>
      <c r="I170" s="89">
        <v>80</v>
      </c>
      <c r="J170" s="89">
        <v>83</v>
      </c>
      <c r="K170" s="89">
        <v>85</v>
      </c>
      <c r="L170" s="89">
        <v>88</v>
      </c>
      <c r="M170" s="89">
        <f t="shared" si="4"/>
        <v>-3</v>
      </c>
      <c r="N170" s="168">
        <f t="shared" si="5"/>
        <v>-3.5294117647058823E-2</v>
      </c>
    </row>
    <row r="171" spans="1:14" x14ac:dyDescent="0.25">
      <c r="A171" s="140" t="s">
        <v>71</v>
      </c>
      <c r="B171" s="100" t="s">
        <v>73</v>
      </c>
      <c r="C171" s="89">
        <v>121</v>
      </c>
      <c r="D171" s="89">
        <v>122</v>
      </c>
      <c r="E171" s="89">
        <v>123</v>
      </c>
      <c r="F171" s="89">
        <v>128</v>
      </c>
      <c r="G171" s="89">
        <v>136</v>
      </c>
      <c r="H171" s="89">
        <v>135</v>
      </c>
      <c r="I171" s="89">
        <v>135</v>
      </c>
      <c r="J171" s="89">
        <v>138</v>
      </c>
      <c r="K171" s="89">
        <v>141</v>
      </c>
      <c r="L171" s="89">
        <v>146</v>
      </c>
      <c r="M171" s="89">
        <f t="shared" si="4"/>
        <v>-5</v>
      </c>
      <c r="N171" s="168">
        <f t="shared" si="5"/>
        <v>-3.5460992907801421E-2</v>
      </c>
    </row>
    <row r="172" spans="1:14" x14ac:dyDescent="0.25">
      <c r="A172" s="105" t="s">
        <v>125</v>
      </c>
      <c r="B172" s="96" t="s">
        <v>409</v>
      </c>
      <c r="C172" s="89"/>
      <c r="D172" s="89"/>
      <c r="E172" s="6"/>
      <c r="F172" s="89"/>
      <c r="G172" s="119">
        <v>28</v>
      </c>
      <c r="H172" s="89">
        <v>28</v>
      </c>
      <c r="I172" s="119">
        <v>106</v>
      </c>
      <c r="J172" s="119">
        <v>138</v>
      </c>
      <c r="K172" s="89">
        <v>141</v>
      </c>
      <c r="L172" s="89">
        <v>146</v>
      </c>
      <c r="M172" s="89">
        <f t="shared" si="4"/>
        <v>-5</v>
      </c>
      <c r="N172" s="168">
        <f t="shared" si="5"/>
        <v>-3.5460992907801421E-2</v>
      </c>
    </row>
    <row r="173" spans="1:14" x14ac:dyDescent="0.25">
      <c r="A173" s="115" t="s">
        <v>407</v>
      </c>
      <c r="B173" s="91" t="s">
        <v>80</v>
      </c>
      <c r="C173" s="89"/>
      <c r="D173" s="89"/>
      <c r="E173" s="89"/>
      <c r="F173" s="89"/>
      <c r="G173" s="118"/>
      <c r="H173" s="89"/>
      <c r="I173" s="89"/>
      <c r="J173" s="89"/>
      <c r="K173" s="119">
        <v>140</v>
      </c>
      <c r="L173" s="89">
        <v>145</v>
      </c>
      <c r="M173" s="89">
        <f t="shared" si="4"/>
        <v>-5</v>
      </c>
      <c r="N173" s="168">
        <f t="shared" si="5"/>
        <v>-3.5714285714285712E-2</v>
      </c>
    </row>
    <row r="174" spans="1:14" x14ac:dyDescent="0.25">
      <c r="A174" s="16" t="s">
        <v>456</v>
      </c>
      <c r="B174" s="91" t="s">
        <v>457</v>
      </c>
      <c r="C174" s="89"/>
      <c r="D174" s="89"/>
      <c r="E174" s="89"/>
      <c r="F174" s="89"/>
      <c r="G174" s="89"/>
      <c r="H174" s="89"/>
      <c r="I174" s="89"/>
      <c r="J174" s="119">
        <v>163</v>
      </c>
      <c r="K174" s="89">
        <v>166</v>
      </c>
      <c r="L174" s="89">
        <v>172</v>
      </c>
      <c r="M174" s="89">
        <f t="shared" si="4"/>
        <v>-6</v>
      </c>
      <c r="N174" s="168">
        <f t="shared" si="5"/>
        <v>-3.614457831325301E-2</v>
      </c>
    </row>
    <row r="175" spans="1:14" x14ac:dyDescent="0.25">
      <c r="A175" s="105" t="s">
        <v>439</v>
      </c>
      <c r="B175" s="91" t="s">
        <v>215</v>
      </c>
      <c r="C175" s="89"/>
      <c r="D175" s="118"/>
      <c r="E175" s="118"/>
      <c r="F175" s="118"/>
      <c r="G175" s="118"/>
      <c r="H175" s="118"/>
      <c r="I175" s="118"/>
      <c r="J175" s="89"/>
      <c r="K175" s="119">
        <v>166</v>
      </c>
      <c r="L175" s="89">
        <v>172</v>
      </c>
      <c r="M175" s="89">
        <f t="shared" si="4"/>
        <v>-6</v>
      </c>
      <c r="N175" s="168">
        <f t="shared" si="5"/>
        <v>-3.614457831325301E-2</v>
      </c>
    </row>
    <row r="176" spans="1:14" x14ac:dyDescent="0.25">
      <c r="A176" s="102" t="s">
        <v>249</v>
      </c>
      <c r="B176" s="91" t="s">
        <v>250</v>
      </c>
      <c r="C176" s="89">
        <v>147</v>
      </c>
      <c r="D176" s="89">
        <v>145</v>
      </c>
      <c r="E176" s="89">
        <v>145</v>
      </c>
      <c r="F176" s="89">
        <v>153</v>
      </c>
      <c r="G176" s="89">
        <v>158</v>
      </c>
      <c r="H176" s="89">
        <v>158</v>
      </c>
      <c r="I176" s="89">
        <v>159</v>
      </c>
      <c r="J176" s="89">
        <v>163</v>
      </c>
      <c r="K176" s="89">
        <v>166</v>
      </c>
      <c r="L176" s="89">
        <v>172</v>
      </c>
      <c r="M176" s="89">
        <f t="shared" si="4"/>
        <v>-6</v>
      </c>
      <c r="N176" s="168">
        <f t="shared" si="5"/>
        <v>-3.614457831325301E-2</v>
      </c>
    </row>
    <row r="177" spans="1:14" x14ac:dyDescent="0.25">
      <c r="A177" s="95" t="s">
        <v>115</v>
      </c>
      <c r="B177" s="91" t="s">
        <v>116</v>
      </c>
      <c r="C177" s="89">
        <v>76</v>
      </c>
      <c r="D177" s="119">
        <v>76</v>
      </c>
      <c r="E177" s="119">
        <v>75</v>
      </c>
      <c r="F177" s="89">
        <v>78</v>
      </c>
      <c r="G177" s="119">
        <v>81</v>
      </c>
      <c r="H177" s="89">
        <v>79</v>
      </c>
      <c r="I177" s="89">
        <v>79</v>
      </c>
      <c r="J177" s="89">
        <v>82</v>
      </c>
      <c r="K177" s="119">
        <v>83</v>
      </c>
      <c r="L177" s="89">
        <v>86</v>
      </c>
      <c r="M177" s="89">
        <f t="shared" si="4"/>
        <v>-3</v>
      </c>
      <c r="N177" s="168">
        <f t="shared" si="5"/>
        <v>-3.614457831325301E-2</v>
      </c>
    </row>
    <row r="178" spans="1:14" x14ac:dyDescent="0.25">
      <c r="A178" s="98" t="s">
        <v>42</v>
      </c>
      <c r="B178" s="91" t="s">
        <v>43</v>
      </c>
      <c r="C178" s="89">
        <v>48</v>
      </c>
      <c r="D178" s="89">
        <v>46</v>
      </c>
      <c r="E178" s="89">
        <v>46</v>
      </c>
      <c r="F178" s="89">
        <v>49</v>
      </c>
      <c r="G178" s="89">
        <v>49</v>
      </c>
      <c r="H178" s="89">
        <v>49</v>
      </c>
      <c r="I178" s="89">
        <v>48</v>
      </c>
      <c r="J178" s="89">
        <v>53</v>
      </c>
      <c r="K178" s="89">
        <v>55</v>
      </c>
      <c r="L178" s="89">
        <v>57</v>
      </c>
      <c r="M178" s="89">
        <f t="shared" si="4"/>
        <v>-2</v>
      </c>
      <c r="N178" s="168">
        <f t="shared" si="5"/>
        <v>-3.6363636363636362E-2</v>
      </c>
    </row>
    <row r="179" spans="1:14" x14ac:dyDescent="0.25">
      <c r="A179" s="105" t="s">
        <v>121</v>
      </c>
      <c r="B179" s="91" t="s">
        <v>122</v>
      </c>
      <c r="C179" s="89">
        <v>48</v>
      </c>
      <c r="D179" s="89">
        <v>46</v>
      </c>
      <c r="E179" s="89">
        <v>46</v>
      </c>
      <c r="F179" s="89">
        <v>49</v>
      </c>
      <c r="G179" s="89">
        <v>49</v>
      </c>
      <c r="H179" s="89">
        <v>49</v>
      </c>
      <c r="I179" s="89">
        <v>48</v>
      </c>
      <c r="J179" s="89">
        <v>53</v>
      </c>
      <c r="K179" s="89">
        <v>55</v>
      </c>
      <c r="L179" s="89">
        <v>57</v>
      </c>
      <c r="M179" s="89">
        <f t="shared" si="4"/>
        <v>-2</v>
      </c>
      <c r="N179" s="168">
        <f t="shared" si="5"/>
        <v>-3.6363636363636362E-2</v>
      </c>
    </row>
    <row r="180" spans="1:14" x14ac:dyDescent="0.25">
      <c r="A180" s="101" t="s">
        <v>221</v>
      </c>
      <c r="B180" s="96" t="s">
        <v>222</v>
      </c>
      <c r="C180" s="89">
        <v>44</v>
      </c>
      <c r="D180" s="89">
        <v>42</v>
      </c>
      <c r="E180" s="89">
        <v>109</v>
      </c>
      <c r="F180" s="89">
        <v>45</v>
      </c>
      <c r="G180" s="89">
        <v>44</v>
      </c>
      <c r="H180" s="89">
        <v>133</v>
      </c>
      <c r="I180" s="89">
        <v>134</v>
      </c>
      <c r="J180" s="89">
        <v>136</v>
      </c>
      <c r="K180" s="89">
        <v>137</v>
      </c>
      <c r="L180" s="89">
        <v>142</v>
      </c>
      <c r="M180" s="89">
        <f t="shared" si="4"/>
        <v>-5</v>
      </c>
      <c r="N180" s="168">
        <f t="shared" si="5"/>
        <v>-3.6496350364963501E-2</v>
      </c>
    </row>
    <row r="181" spans="1:14" x14ac:dyDescent="0.25">
      <c r="A181" s="95" t="s">
        <v>146</v>
      </c>
      <c r="B181" s="91" t="s">
        <v>147</v>
      </c>
      <c r="C181" s="89">
        <v>122</v>
      </c>
      <c r="D181" s="89">
        <v>123</v>
      </c>
      <c r="E181" s="89">
        <v>124</v>
      </c>
      <c r="F181" s="89">
        <v>129</v>
      </c>
      <c r="G181" s="89">
        <v>137</v>
      </c>
      <c r="H181" s="89">
        <v>136</v>
      </c>
      <c r="I181" s="89">
        <v>137</v>
      </c>
      <c r="J181" s="89">
        <v>140</v>
      </c>
      <c r="K181" s="89">
        <v>143</v>
      </c>
      <c r="L181" s="89">
        <v>149</v>
      </c>
      <c r="M181" s="89">
        <f t="shared" si="4"/>
        <v>-6</v>
      </c>
      <c r="N181" s="168">
        <f t="shared" si="5"/>
        <v>-4.195804195804196E-2</v>
      </c>
    </row>
    <row r="182" spans="1:14" x14ac:dyDescent="0.25">
      <c r="A182" s="90" t="s">
        <v>181</v>
      </c>
      <c r="B182" s="96" t="s">
        <v>182</v>
      </c>
      <c r="C182" s="89">
        <v>122</v>
      </c>
      <c r="D182" s="89">
        <v>123</v>
      </c>
      <c r="E182" s="89">
        <v>124</v>
      </c>
      <c r="F182" s="89">
        <v>129</v>
      </c>
      <c r="G182" s="89">
        <v>137</v>
      </c>
      <c r="H182" s="89">
        <v>136</v>
      </c>
      <c r="I182" s="89">
        <v>137</v>
      </c>
      <c r="J182" s="89">
        <v>140</v>
      </c>
      <c r="K182" s="89">
        <v>143</v>
      </c>
      <c r="L182" s="89">
        <v>149</v>
      </c>
      <c r="M182" s="89">
        <f t="shared" si="4"/>
        <v>-6</v>
      </c>
      <c r="N182" s="168">
        <f t="shared" si="5"/>
        <v>-4.195804195804196E-2</v>
      </c>
    </row>
    <row r="183" spans="1:14" x14ac:dyDescent="0.25">
      <c r="A183" s="113" t="s">
        <v>47</v>
      </c>
      <c r="B183" s="96" t="s">
        <v>48</v>
      </c>
      <c r="C183" s="89">
        <v>74</v>
      </c>
      <c r="D183" s="119">
        <v>75</v>
      </c>
      <c r="E183" s="89">
        <v>74</v>
      </c>
      <c r="F183" s="89">
        <v>77</v>
      </c>
      <c r="G183" s="89">
        <v>80</v>
      </c>
      <c r="H183" s="89">
        <v>78</v>
      </c>
      <c r="I183" s="89">
        <v>78</v>
      </c>
      <c r="J183" s="89">
        <v>81</v>
      </c>
      <c r="K183" s="89">
        <v>84</v>
      </c>
      <c r="L183" s="89">
        <v>88</v>
      </c>
      <c r="M183" s="89">
        <f t="shared" si="4"/>
        <v>-4</v>
      </c>
      <c r="N183" s="168">
        <f t="shared" si="5"/>
        <v>-4.7619047619047616E-2</v>
      </c>
    </row>
    <row r="184" spans="1:14" x14ac:dyDescent="0.25">
      <c r="A184" s="105" t="s">
        <v>99</v>
      </c>
      <c r="B184" s="96" t="s">
        <v>368</v>
      </c>
      <c r="C184" s="119">
        <v>127</v>
      </c>
      <c r="D184" s="119">
        <v>89</v>
      </c>
      <c r="E184" s="89">
        <v>90</v>
      </c>
      <c r="F184" s="89">
        <v>91</v>
      </c>
      <c r="G184" s="89">
        <v>98</v>
      </c>
      <c r="H184" s="119">
        <v>80</v>
      </c>
      <c r="I184" s="119">
        <v>76</v>
      </c>
      <c r="J184" s="89">
        <v>79</v>
      </c>
      <c r="K184" s="89">
        <v>81</v>
      </c>
      <c r="L184" s="89">
        <v>85</v>
      </c>
      <c r="M184" s="89">
        <f t="shared" si="4"/>
        <v>-4</v>
      </c>
      <c r="N184" s="168">
        <f t="shared" si="5"/>
        <v>-4.9382716049382713E-2</v>
      </c>
    </row>
    <row r="185" spans="1:14" x14ac:dyDescent="0.25">
      <c r="A185" s="43" t="s">
        <v>94</v>
      </c>
      <c r="B185" s="96" t="s">
        <v>95</v>
      </c>
      <c r="C185" s="89">
        <v>73</v>
      </c>
      <c r="D185" s="89">
        <v>73</v>
      </c>
      <c r="E185" s="89">
        <v>72</v>
      </c>
      <c r="F185" s="89">
        <v>75</v>
      </c>
      <c r="G185" s="89">
        <v>77</v>
      </c>
      <c r="H185" s="89">
        <v>75</v>
      </c>
      <c r="I185" s="89">
        <v>75</v>
      </c>
      <c r="J185" s="89">
        <v>78</v>
      </c>
      <c r="K185" s="89">
        <v>79</v>
      </c>
      <c r="L185" s="89">
        <v>83</v>
      </c>
      <c r="M185" s="89">
        <f t="shared" si="4"/>
        <v>-4</v>
      </c>
      <c r="N185" s="168">
        <f t="shared" si="5"/>
        <v>-5.0632911392405063E-2</v>
      </c>
    </row>
    <row r="186" spans="1:14" ht="15.75" x14ac:dyDescent="0.25">
      <c r="A186" s="105" t="s">
        <v>439</v>
      </c>
      <c r="B186" s="174" t="s">
        <v>440</v>
      </c>
      <c r="C186" s="89"/>
      <c r="D186" s="118"/>
      <c r="E186" s="89"/>
      <c r="F186" s="118"/>
      <c r="G186" s="118"/>
      <c r="H186" s="89"/>
      <c r="I186" s="119">
        <v>28</v>
      </c>
      <c r="J186" s="119">
        <v>45</v>
      </c>
      <c r="K186" s="119">
        <v>79</v>
      </c>
      <c r="L186" s="89">
        <v>83</v>
      </c>
      <c r="M186" s="89">
        <f t="shared" si="4"/>
        <v>-4</v>
      </c>
      <c r="N186" s="168">
        <f t="shared" si="5"/>
        <v>-5.0632911392405063E-2</v>
      </c>
    </row>
    <row r="187" spans="1:14" x14ac:dyDescent="0.25">
      <c r="A187" s="90" t="s">
        <v>232</v>
      </c>
      <c r="B187" s="91" t="s">
        <v>83</v>
      </c>
      <c r="C187" s="89">
        <v>14</v>
      </c>
      <c r="D187" s="89">
        <v>13</v>
      </c>
      <c r="E187" s="89">
        <v>14</v>
      </c>
      <c r="F187" s="89">
        <v>17</v>
      </c>
      <c r="G187" s="89">
        <v>14</v>
      </c>
      <c r="H187" s="89">
        <v>15</v>
      </c>
      <c r="I187" s="89">
        <v>16</v>
      </c>
      <c r="J187" s="89">
        <v>17</v>
      </c>
      <c r="K187" s="89">
        <v>17</v>
      </c>
      <c r="L187" s="89">
        <v>18</v>
      </c>
      <c r="M187" s="89">
        <f t="shared" si="4"/>
        <v>-1</v>
      </c>
      <c r="N187" s="168">
        <f t="shared" si="5"/>
        <v>-5.8823529411764705E-2</v>
      </c>
    </row>
    <row r="188" spans="1:14" ht="15.75" x14ac:dyDescent="0.25">
      <c r="A188" s="322" t="s">
        <v>106</v>
      </c>
      <c r="B188" s="174" t="s">
        <v>288</v>
      </c>
      <c r="C188" s="89">
        <v>66</v>
      </c>
      <c r="D188" s="119">
        <v>70</v>
      </c>
      <c r="E188" s="119">
        <v>73</v>
      </c>
      <c r="F188" s="89">
        <v>76</v>
      </c>
      <c r="G188" s="119">
        <v>79</v>
      </c>
      <c r="H188" s="89">
        <v>77</v>
      </c>
      <c r="I188" s="119">
        <v>77</v>
      </c>
      <c r="J188" s="119">
        <v>80</v>
      </c>
      <c r="K188" s="89">
        <v>82</v>
      </c>
      <c r="L188" s="119">
        <v>87</v>
      </c>
      <c r="M188" s="119">
        <f t="shared" si="4"/>
        <v>-5</v>
      </c>
      <c r="N188" s="72">
        <f t="shared" si="5"/>
        <v>-6.097560975609756E-2</v>
      </c>
    </row>
    <row r="189" spans="1:14" x14ac:dyDescent="0.25">
      <c r="A189" s="98" t="s">
        <v>127</v>
      </c>
      <c r="B189" s="91" t="s">
        <v>128</v>
      </c>
      <c r="C189" s="89">
        <v>19</v>
      </c>
      <c r="D189" s="89">
        <v>19</v>
      </c>
      <c r="E189" s="119">
        <v>13</v>
      </c>
      <c r="F189" s="89">
        <v>16</v>
      </c>
      <c r="G189" s="89">
        <v>13</v>
      </c>
      <c r="H189" s="89">
        <v>14</v>
      </c>
      <c r="I189" s="89">
        <v>15</v>
      </c>
      <c r="J189" s="89">
        <v>16</v>
      </c>
      <c r="K189" s="89">
        <v>16</v>
      </c>
      <c r="L189" s="89">
        <v>17</v>
      </c>
      <c r="M189" s="89">
        <f t="shared" si="4"/>
        <v>-1</v>
      </c>
      <c r="N189" s="168">
        <f t="shared" si="5"/>
        <v>-6.25E-2</v>
      </c>
    </row>
    <row r="190" spans="1:14" x14ac:dyDescent="0.25">
      <c r="A190" s="95" t="s">
        <v>165</v>
      </c>
      <c r="B190" s="96" t="s">
        <v>166</v>
      </c>
      <c r="C190" s="89">
        <v>68</v>
      </c>
      <c r="D190" s="89">
        <v>69</v>
      </c>
      <c r="E190" s="89">
        <v>69</v>
      </c>
      <c r="F190" s="89">
        <v>72</v>
      </c>
      <c r="G190" s="89">
        <v>75</v>
      </c>
      <c r="H190" s="89">
        <v>73</v>
      </c>
      <c r="I190" s="89">
        <v>73</v>
      </c>
      <c r="J190" s="89">
        <v>76</v>
      </c>
      <c r="K190" s="89">
        <v>77</v>
      </c>
      <c r="L190" s="89">
        <v>82</v>
      </c>
      <c r="M190" s="89">
        <f t="shared" si="4"/>
        <v>-5</v>
      </c>
      <c r="N190" s="168">
        <f t="shared" si="5"/>
        <v>-6.4935064935064929E-2</v>
      </c>
    </row>
    <row r="191" spans="1:14" x14ac:dyDescent="0.25">
      <c r="A191" s="98" t="s">
        <v>241</v>
      </c>
      <c r="B191" s="96" t="s">
        <v>242</v>
      </c>
      <c r="C191" s="89">
        <v>23</v>
      </c>
      <c r="D191" s="89">
        <v>22</v>
      </c>
      <c r="E191" s="89">
        <v>21</v>
      </c>
      <c r="F191" s="89">
        <v>24</v>
      </c>
      <c r="G191" s="89">
        <v>23</v>
      </c>
      <c r="H191" s="89">
        <v>24</v>
      </c>
      <c r="I191" s="89">
        <v>24</v>
      </c>
      <c r="J191" s="119">
        <v>28</v>
      </c>
      <c r="K191" s="119">
        <v>26</v>
      </c>
      <c r="L191" s="119">
        <v>28</v>
      </c>
      <c r="M191" s="119">
        <f t="shared" si="4"/>
        <v>-2</v>
      </c>
      <c r="N191" s="72">
        <f t="shared" si="5"/>
        <v>-7.6923076923076927E-2</v>
      </c>
    </row>
    <row r="192" spans="1:14" x14ac:dyDescent="0.25">
      <c r="A192" s="101" t="s">
        <v>330</v>
      </c>
      <c r="B192" s="91" t="s">
        <v>331</v>
      </c>
      <c r="C192" s="89">
        <v>12</v>
      </c>
      <c r="D192" s="119">
        <v>26</v>
      </c>
      <c r="E192" s="119">
        <v>67</v>
      </c>
      <c r="F192" s="89">
        <v>70</v>
      </c>
      <c r="G192" s="89">
        <v>72</v>
      </c>
      <c r="H192" s="89">
        <v>70</v>
      </c>
      <c r="I192" s="89">
        <v>71</v>
      </c>
      <c r="J192" s="89">
        <v>74</v>
      </c>
      <c r="K192" s="89">
        <v>75</v>
      </c>
      <c r="L192" s="89">
        <v>81</v>
      </c>
      <c r="M192" s="89">
        <f t="shared" si="4"/>
        <v>-6</v>
      </c>
      <c r="N192" s="168">
        <f t="shared" si="5"/>
        <v>-0.08</v>
      </c>
    </row>
    <row r="193" spans="1:14" x14ac:dyDescent="0.25">
      <c r="A193" s="105" t="s">
        <v>204</v>
      </c>
      <c r="B193" s="96" t="s">
        <v>392</v>
      </c>
      <c r="C193" s="89"/>
      <c r="D193" s="89"/>
      <c r="E193" s="6"/>
      <c r="F193" s="119">
        <v>28</v>
      </c>
      <c r="G193" s="119">
        <v>47</v>
      </c>
      <c r="H193" s="89">
        <v>47</v>
      </c>
      <c r="I193" s="119">
        <v>52</v>
      </c>
      <c r="J193" s="89">
        <v>57</v>
      </c>
      <c r="K193" s="119">
        <v>74</v>
      </c>
      <c r="L193" s="89">
        <v>80</v>
      </c>
      <c r="M193" s="89">
        <f t="shared" si="4"/>
        <v>-6</v>
      </c>
      <c r="N193" s="168">
        <f t="shared" si="5"/>
        <v>-8.1081081081081086E-2</v>
      </c>
    </row>
    <row r="194" spans="1:14" x14ac:dyDescent="0.25">
      <c r="A194" s="16" t="s">
        <v>287</v>
      </c>
      <c r="B194" s="91" t="s">
        <v>78</v>
      </c>
      <c r="C194" s="89">
        <v>27</v>
      </c>
      <c r="D194" s="89">
        <v>52</v>
      </c>
      <c r="E194" s="89">
        <v>52</v>
      </c>
      <c r="F194" s="89">
        <v>57</v>
      </c>
      <c r="G194" s="89">
        <v>58</v>
      </c>
      <c r="H194" s="89">
        <v>56</v>
      </c>
      <c r="I194" s="89">
        <v>57</v>
      </c>
      <c r="J194" s="89">
        <v>61</v>
      </c>
      <c r="K194" s="89">
        <v>61</v>
      </c>
      <c r="L194" s="89">
        <v>66</v>
      </c>
      <c r="M194" s="89">
        <f t="shared" si="4"/>
        <v>-5</v>
      </c>
      <c r="N194" s="168">
        <f t="shared" si="5"/>
        <v>-8.1967213114754092E-2</v>
      </c>
    </row>
    <row r="195" spans="1:14" x14ac:dyDescent="0.25">
      <c r="A195" s="98" t="s">
        <v>167</v>
      </c>
      <c r="B195" s="91" t="s">
        <v>168</v>
      </c>
      <c r="C195" s="89">
        <v>65</v>
      </c>
      <c r="D195" s="89">
        <v>66</v>
      </c>
      <c r="E195" s="119">
        <v>65</v>
      </c>
      <c r="F195" s="119">
        <v>69</v>
      </c>
      <c r="G195" s="89">
        <v>71</v>
      </c>
      <c r="H195" s="89">
        <v>69</v>
      </c>
      <c r="I195" s="89">
        <v>70</v>
      </c>
      <c r="J195" s="89">
        <v>73</v>
      </c>
      <c r="K195" s="89">
        <v>73</v>
      </c>
      <c r="L195" s="89">
        <v>79</v>
      </c>
      <c r="M195" s="89">
        <f t="shared" si="4"/>
        <v>-6</v>
      </c>
      <c r="N195" s="168">
        <f t="shared" si="5"/>
        <v>-8.2191780821917804E-2</v>
      </c>
    </row>
    <row r="196" spans="1:14" x14ac:dyDescent="0.25">
      <c r="A196" s="94" t="s">
        <v>140</v>
      </c>
      <c r="B196" s="91" t="s">
        <v>143</v>
      </c>
      <c r="C196" s="89">
        <v>59</v>
      </c>
      <c r="D196" s="119">
        <v>54</v>
      </c>
      <c r="E196" s="119">
        <v>56</v>
      </c>
      <c r="F196" s="89">
        <v>60</v>
      </c>
      <c r="G196" s="119">
        <v>60</v>
      </c>
      <c r="H196" s="89">
        <v>58</v>
      </c>
      <c r="I196" s="89">
        <v>59</v>
      </c>
      <c r="J196" s="119">
        <v>72</v>
      </c>
      <c r="K196" s="89">
        <v>72</v>
      </c>
      <c r="L196" s="89">
        <v>78</v>
      </c>
      <c r="M196" s="89">
        <f t="shared" si="4"/>
        <v>-6</v>
      </c>
      <c r="N196" s="168">
        <f t="shared" si="5"/>
        <v>-8.3333333333333329E-2</v>
      </c>
    </row>
    <row r="197" spans="1:14" x14ac:dyDescent="0.25">
      <c r="A197" s="94" t="s">
        <v>204</v>
      </c>
      <c r="B197" s="96" t="s">
        <v>207</v>
      </c>
      <c r="C197" s="89">
        <v>53</v>
      </c>
      <c r="D197" s="89">
        <v>50</v>
      </c>
      <c r="E197" s="89">
        <v>51</v>
      </c>
      <c r="F197" s="89">
        <v>54</v>
      </c>
      <c r="G197" s="89">
        <v>56</v>
      </c>
      <c r="H197" s="89">
        <v>55</v>
      </c>
      <c r="I197" s="89">
        <v>56</v>
      </c>
      <c r="J197" s="89">
        <v>60</v>
      </c>
      <c r="K197" s="89">
        <v>60</v>
      </c>
      <c r="L197" s="89">
        <v>65</v>
      </c>
      <c r="M197" s="89">
        <f t="shared" si="4"/>
        <v>-5</v>
      </c>
      <c r="N197" s="168">
        <f t="shared" si="5"/>
        <v>-8.3333333333333329E-2</v>
      </c>
    </row>
    <row r="198" spans="1:14" x14ac:dyDescent="0.25">
      <c r="A198" s="98" t="s">
        <v>201</v>
      </c>
      <c r="B198" s="91" t="s">
        <v>41</v>
      </c>
      <c r="C198" s="89">
        <v>64</v>
      </c>
      <c r="D198" s="89">
        <v>65</v>
      </c>
      <c r="E198" s="89">
        <v>64</v>
      </c>
      <c r="F198" s="89">
        <v>68</v>
      </c>
      <c r="G198" s="89">
        <v>70</v>
      </c>
      <c r="H198" s="89">
        <v>68</v>
      </c>
      <c r="I198" s="89">
        <v>69</v>
      </c>
      <c r="J198" s="89">
        <v>71</v>
      </c>
      <c r="K198" s="89">
        <v>71</v>
      </c>
      <c r="L198" s="89">
        <v>77</v>
      </c>
      <c r="M198" s="89">
        <f t="shared" si="4"/>
        <v>-6</v>
      </c>
      <c r="N198" s="168">
        <f t="shared" si="5"/>
        <v>-8.4507042253521125E-2</v>
      </c>
    </row>
    <row r="199" spans="1:14" x14ac:dyDescent="0.25">
      <c r="A199" s="94" t="s">
        <v>87</v>
      </c>
      <c r="B199" s="96" t="s">
        <v>88</v>
      </c>
      <c r="C199" s="89">
        <v>30</v>
      </c>
      <c r="D199" s="119">
        <v>58</v>
      </c>
      <c r="E199" s="89">
        <v>57</v>
      </c>
      <c r="F199" s="89">
        <v>61</v>
      </c>
      <c r="G199" s="89">
        <v>63</v>
      </c>
      <c r="H199" s="89">
        <v>62</v>
      </c>
      <c r="I199" s="89">
        <v>62</v>
      </c>
      <c r="J199" s="89">
        <v>65</v>
      </c>
      <c r="K199" s="89">
        <v>65</v>
      </c>
      <c r="L199" s="89">
        <v>71</v>
      </c>
      <c r="M199" s="89">
        <f t="shared" ref="M199:M215" si="6">+K199-L199</f>
        <v>-6</v>
      </c>
      <c r="N199" s="168">
        <f t="shared" ref="N199:N215" si="7">+M199/K199</f>
        <v>-9.2307692307692313E-2</v>
      </c>
    </row>
    <row r="200" spans="1:14" x14ac:dyDescent="0.25">
      <c r="A200" s="90" t="s">
        <v>89</v>
      </c>
      <c r="B200" s="96" t="s">
        <v>90</v>
      </c>
      <c r="C200" s="89">
        <v>60</v>
      </c>
      <c r="D200" s="89">
        <v>58</v>
      </c>
      <c r="E200" s="89">
        <v>57</v>
      </c>
      <c r="F200" s="89">
        <v>61</v>
      </c>
      <c r="G200" s="89">
        <v>63</v>
      </c>
      <c r="H200" s="89">
        <v>62</v>
      </c>
      <c r="I200" s="89">
        <v>62</v>
      </c>
      <c r="J200" s="89">
        <v>65</v>
      </c>
      <c r="K200" s="89">
        <v>65</v>
      </c>
      <c r="L200" s="89">
        <v>71</v>
      </c>
      <c r="M200" s="89">
        <f t="shared" si="6"/>
        <v>-6</v>
      </c>
      <c r="N200" s="168">
        <f t="shared" si="7"/>
        <v>-9.2307692307692313E-2</v>
      </c>
    </row>
    <row r="201" spans="1:14" x14ac:dyDescent="0.25">
      <c r="A201" s="105" t="s">
        <v>243</v>
      </c>
      <c r="B201" s="91" t="s">
        <v>354</v>
      </c>
      <c r="C201" s="119">
        <v>30</v>
      </c>
      <c r="D201" s="89">
        <v>27</v>
      </c>
      <c r="E201" s="89">
        <v>25</v>
      </c>
      <c r="F201" s="119">
        <v>45</v>
      </c>
      <c r="G201" s="119">
        <v>44</v>
      </c>
      <c r="H201" s="89">
        <v>44</v>
      </c>
      <c r="I201" s="119">
        <v>62</v>
      </c>
      <c r="J201" s="89">
        <v>65</v>
      </c>
      <c r="K201" s="89">
        <v>65</v>
      </c>
      <c r="L201" s="89">
        <v>71</v>
      </c>
      <c r="M201" s="89">
        <f t="shared" si="6"/>
        <v>-6</v>
      </c>
      <c r="N201" s="168">
        <f t="shared" si="7"/>
        <v>-9.2307692307692313E-2</v>
      </c>
    </row>
    <row r="202" spans="1:14" x14ac:dyDescent="0.25">
      <c r="A202" s="102" t="s">
        <v>296</v>
      </c>
      <c r="B202" s="96" t="s">
        <v>297</v>
      </c>
      <c r="C202" s="89">
        <v>60</v>
      </c>
      <c r="D202" s="89">
        <v>58</v>
      </c>
      <c r="E202" s="89">
        <v>57</v>
      </c>
      <c r="F202" s="89">
        <v>61</v>
      </c>
      <c r="G202" s="89">
        <v>63</v>
      </c>
      <c r="H202" s="89">
        <v>62</v>
      </c>
      <c r="I202" s="89">
        <v>62</v>
      </c>
      <c r="J202" s="89">
        <v>65</v>
      </c>
      <c r="K202" s="89">
        <v>65</v>
      </c>
      <c r="L202" s="89">
        <v>71</v>
      </c>
      <c r="M202" s="89">
        <f t="shared" si="6"/>
        <v>-6</v>
      </c>
      <c r="N202" s="168">
        <f t="shared" si="7"/>
        <v>-9.2307692307692313E-2</v>
      </c>
    </row>
    <row r="203" spans="1:14" x14ac:dyDescent="0.25">
      <c r="A203" s="101" t="s">
        <v>233</v>
      </c>
      <c r="B203" s="91" t="s">
        <v>234</v>
      </c>
      <c r="C203" s="89">
        <v>47</v>
      </c>
      <c r="D203" s="119">
        <v>58</v>
      </c>
      <c r="E203" s="89">
        <v>57</v>
      </c>
      <c r="F203" s="89">
        <v>61</v>
      </c>
      <c r="G203" s="89">
        <v>63</v>
      </c>
      <c r="H203" s="89">
        <v>62</v>
      </c>
      <c r="I203" s="89">
        <v>62</v>
      </c>
      <c r="J203" s="89">
        <v>65</v>
      </c>
      <c r="K203" s="89">
        <v>65</v>
      </c>
      <c r="L203" s="89">
        <v>71</v>
      </c>
      <c r="M203" s="89">
        <f t="shared" si="6"/>
        <v>-6</v>
      </c>
      <c r="N203" s="168">
        <f t="shared" si="7"/>
        <v>-9.2307692307692313E-2</v>
      </c>
    </row>
    <row r="204" spans="1:14" ht="15.75" x14ac:dyDescent="0.25">
      <c r="A204" s="321" t="s">
        <v>76</v>
      </c>
      <c r="B204" s="172" t="s">
        <v>77</v>
      </c>
      <c r="C204" s="89">
        <v>70</v>
      </c>
      <c r="D204" s="119">
        <v>67</v>
      </c>
      <c r="E204" s="89">
        <v>66</v>
      </c>
      <c r="F204" s="119">
        <v>74</v>
      </c>
      <c r="G204" s="119">
        <v>73</v>
      </c>
      <c r="H204" s="89">
        <v>71</v>
      </c>
      <c r="I204" s="119">
        <v>68</v>
      </c>
      <c r="J204" s="119">
        <v>64</v>
      </c>
      <c r="K204" s="89">
        <v>64</v>
      </c>
      <c r="L204" s="89">
        <v>70</v>
      </c>
      <c r="M204" s="89">
        <f t="shared" si="6"/>
        <v>-6</v>
      </c>
      <c r="N204" s="168">
        <f t="shared" si="7"/>
        <v>-9.375E-2</v>
      </c>
    </row>
    <row r="205" spans="1:14" x14ac:dyDescent="0.25">
      <c r="A205" s="98" t="s">
        <v>301</v>
      </c>
      <c r="B205" s="91" t="s">
        <v>243</v>
      </c>
      <c r="C205" s="89">
        <v>57</v>
      </c>
      <c r="D205" s="89">
        <v>56</v>
      </c>
      <c r="E205" s="119">
        <v>55</v>
      </c>
      <c r="F205" s="89">
        <v>59</v>
      </c>
      <c r="G205" s="89">
        <v>62</v>
      </c>
      <c r="H205" s="89">
        <v>60</v>
      </c>
      <c r="I205" s="89">
        <v>61</v>
      </c>
      <c r="J205" s="89">
        <v>63</v>
      </c>
      <c r="K205" s="119">
        <v>63</v>
      </c>
      <c r="L205" s="89">
        <v>69</v>
      </c>
      <c r="M205" s="89">
        <f t="shared" si="6"/>
        <v>-6</v>
      </c>
      <c r="N205" s="168">
        <f t="shared" si="7"/>
        <v>-9.5238095238095233E-2</v>
      </c>
    </row>
    <row r="206" spans="1:14" x14ac:dyDescent="0.25">
      <c r="A206" s="97" t="s">
        <v>211</v>
      </c>
      <c r="B206" s="91" t="s">
        <v>365</v>
      </c>
      <c r="C206" s="89">
        <v>58</v>
      </c>
      <c r="D206" s="89">
        <v>57</v>
      </c>
      <c r="E206" s="89">
        <v>54</v>
      </c>
      <c r="F206" s="89">
        <v>58</v>
      </c>
      <c r="G206" s="89">
        <v>61</v>
      </c>
      <c r="H206" s="89">
        <v>59</v>
      </c>
      <c r="I206" s="89">
        <v>60</v>
      </c>
      <c r="J206" s="89">
        <v>62</v>
      </c>
      <c r="K206" s="89">
        <v>62</v>
      </c>
      <c r="L206" s="89">
        <v>68</v>
      </c>
      <c r="M206" s="89">
        <f t="shared" si="6"/>
        <v>-6</v>
      </c>
      <c r="N206" s="168">
        <f t="shared" si="7"/>
        <v>-9.6774193548387094E-2</v>
      </c>
    </row>
    <row r="207" spans="1:14" x14ac:dyDescent="0.25">
      <c r="A207" s="101" t="s">
        <v>179</v>
      </c>
      <c r="B207" s="91" t="s">
        <v>180</v>
      </c>
      <c r="C207" s="89">
        <v>39</v>
      </c>
      <c r="D207" s="89">
        <v>36</v>
      </c>
      <c r="E207" s="89">
        <v>34</v>
      </c>
      <c r="F207" s="119">
        <v>42</v>
      </c>
      <c r="G207" s="119">
        <v>42</v>
      </c>
      <c r="H207" s="89">
        <v>42</v>
      </c>
      <c r="I207" s="89">
        <v>42</v>
      </c>
      <c r="J207" s="89">
        <v>47</v>
      </c>
      <c r="K207" s="89">
        <v>48</v>
      </c>
      <c r="L207" s="119">
        <v>53</v>
      </c>
      <c r="M207" s="119">
        <f t="shared" si="6"/>
        <v>-5</v>
      </c>
      <c r="N207" s="72">
        <f t="shared" si="7"/>
        <v>-0.10416666666666667</v>
      </c>
    </row>
    <row r="208" spans="1:14" x14ac:dyDescent="0.25">
      <c r="A208" s="380" t="s">
        <v>407</v>
      </c>
      <c r="B208" s="381" t="s">
        <v>469</v>
      </c>
      <c r="C208" s="89"/>
      <c r="D208" s="89"/>
      <c r="E208" s="89"/>
      <c r="F208" s="89"/>
      <c r="G208" s="89"/>
      <c r="H208" s="89"/>
      <c r="I208" s="89"/>
      <c r="J208" s="89"/>
      <c r="K208" s="119">
        <v>143</v>
      </c>
      <c r="L208" s="119">
        <v>160</v>
      </c>
      <c r="M208" s="119">
        <f t="shared" si="6"/>
        <v>-17</v>
      </c>
      <c r="N208" s="72">
        <f t="shared" si="7"/>
        <v>-0.11888111888111888</v>
      </c>
    </row>
    <row r="209" spans="1:14" x14ac:dyDescent="0.25">
      <c r="A209" s="105" t="s">
        <v>397</v>
      </c>
      <c r="B209" s="96" t="s">
        <v>131</v>
      </c>
      <c r="C209" s="89"/>
      <c r="D209" s="89"/>
      <c r="E209" s="89"/>
      <c r="F209" s="119">
        <v>111</v>
      </c>
      <c r="G209" s="119">
        <v>120</v>
      </c>
      <c r="H209" s="119">
        <v>141</v>
      </c>
      <c r="I209" s="119">
        <v>146</v>
      </c>
      <c r="J209" s="119">
        <v>148</v>
      </c>
      <c r="K209" s="89">
        <v>152</v>
      </c>
      <c r="L209" s="119">
        <v>171</v>
      </c>
      <c r="M209" s="119">
        <f t="shared" si="6"/>
        <v>-19</v>
      </c>
      <c r="N209" s="72">
        <f t="shared" si="7"/>
        <v>-0.125</v>
      </c>
    </row>
    <row r="210" spans="1:14" x14ac:dyDescent="0.25">
      <c r="A210" s="105" t="s">
        <v>394</v>
      </c>
      <c r="B210" s="91" t="s">
        <v>300</v>
      </c>
      <c r="C210" s="89"/>
      <c r="D210" s="118"/>
      <c r="E210" s="89"/>
      <c r="F210" s="119">
        <v>9</v>
      </c>
      <c r="G210" s="119">
        <v>19</v>
      </c>
      <c r="H210" s="119">
        <v>23</v>
      </c>
      <c r="I210" s="119">
        <v>43</v>
      </c>
      <c r="J210" s="119">
        <v>29</v>
      </c>
      <c r="K210" s="89">
        <v>30</v>
      </c>
      <c r="L210" s="119">
        <v>37</v>
      </c>
      <c r="M210" s="119">
        <f t="shared" si="6"/>
        <v>-7</v>
      </c>
      <c r="N210" s="72">
        <f t="shared" si="7"/>
        <v>-0.23333333333333334</v>
      </c>
    </row>
    <row r="211" spans="1:14" x14ac:dyDescent="0.25">
      <c r="A211" s="115" t="s">
        <v>84</v>
      </c>
      <c r="B211" s="91" t="s">
        <v>469</v>
      </c>
      <c r="C211" s="89"/>
      <c r="D211" s="89"/>
      <c r="E211" s="89"/>
      <c r="F211" s="89"/>
      <c r="G211" s="89"/>
      <c r="H211" s="89"/>
      <c r="I211" s="89"/>
      <c r="J211" s="89"/>
      <c r="K211" s="119">
        <v>41</v>
      </c>
      <c r="L211" s="89">
        <v>60</v>
      </c>
      <c r="M211" s="89">
        <f t="shared" si="6"/>
        <v>-19</v>
      </c>
      <c r="N211" s="168">
        <f t="shared" si="7"/>
        <v>-0.46341463414634149</v>
      </c>
    </row>
    <row r="212" spans="1:14" x14ac:dyDescent="0.25">
      <c r="A212" s="102" t="s">
        <v>458</v>
      </c>
      <c r="B212" s="91" t="s">
        <v>459</v>
      </c>
      <c r="C212" s="89"/>
      <c r="D212" s="89"/>
      <c r="E212" s="89"/>
      <c r="F212" s="89"/>
      <c r="G212" s="89"/>
      <c r="H212" s="89"/>
      <c r="I212" s="89"/>
      <c r="J212" s="119">
        <v>30</v>
      </c>
      <c r="K212" s="119">
        <v>25</v>
      </c>
      <c r="L212" s="119">
        <v>45</v>
      </c>
      <c r="M212" s="119">
        <f t="shared" si="6"/>
        <v>-20</v>
      </c>
      <c r="N212" s="72">
        <f t="shared" si="7"/>
        <v>-0.8</v>
      </c>
    </row>
    <row r="213" spans="1:14" x14ac:dyDescent="0.25">
      <c r="A213" s="94" t="s">
        <v>163</v>
      </c>
      <c r="B213" s="96" t="s">
        <v>164</v>
      </c>
      <c r="C213" s="89">
        <v>30</v>
      </c>
      <c r="D213" s="89">
        <v>27</v>
      </c>
      <c r="E213" s="89">
        <v>25</v>
      </c>
      <c r="F213" s="89">
        <v>28</v>
      </c>
      <c r="G213" s="89">
        <v>28</v>
      </c>
      <c r="H213" s="89">
        <v>28</v>
      </c>
      <c r="I213" s="89">
        <v>28</v>
      </c>
      <c r="J213" s="89">
        <v>30</v>
      </c>
      <c r="K213" s="89">
        <v>31</v>
      </c>
      <c r="L213" s="89">
        <v>60</v>
      </c>
      <c r="M213" s="89">
        <f t="shared" si="6"/>
        <v>-29</v>
      </c>
      <c r="N213" s="168">
        <f t="shared" si="7"/>
        <v>-0.93548387096774188</v>
      </c>
    </row>
    <row r="214" spans="1:14" x14ac:dyDescent="0.25">
      <c r="A214" s="90" t="s">
        <v>44</v>
      </c>
      <c r="B214" s="96" t="s">
        <v>46</v>
      </c>
      <c r="C214" s="89">
        <v>30</v>
      </c>
      <c r="D214" s="89">
        <v>27</v>
      </c>
      <c r="E214" s="89">
        <v>25</v>
      </c>
      <c r="F214" s="89">
        <v>28</v>
      </c>
      <c r="G214" s="89">
        <v>28</v>
      </c>
      <c r="H214" s="89">
        <v>28</v>
      </c>
      <c r="I214" s="89">
        <v>28</v>
      </c>
      <c r="J214" s="89">
        <v>30</v>
      </c>
      <c r="K214" s="89">
        <v>31</v>
      </c>
      <c r="L214" s="89">
        <v>88</v>
      </c>
      <c r="M214" s="89">
        <f t="shared" si="6"/>
        <v>-57</v>
      </c>
      <c r="N214" s="168">
        <f t="shared" si="7"/>
        <v>-1.8387096774193548</v>
      </c>
    </row>
    <row r="215" spans="1:14" x14ac:dyDescent="0.25">
      <c r="A215" s="133" t="s">
        <v>461</v>
      </c>
      <c r="B215" s="96" t="s">
        <v>462</v>
      </c>
      <c r="C215" s="89"/>
      <c r="D215" s="89"/>
      <c r="E215" s="89"/>
      <c r="F215" s="89"/>
      <c r="G215" s="89"/>
      <c r="H215" s="89"/>
      <c r="I215" s="89"/>
      <c r="J215" s="119">
        <v>10</v>
      </c>
      <c r="K215" s="119">
        <v>10</v>
      </c>
      <c r="L215" s="119">
        <v>56</v>
      </c>
      <c r="M215" s="119">
        <f t="shared" si="6"/>
        <v>-46</v>
      </c>
      <c r="N215" s="72">
        <f t="shared" si="7"/>
        <v>-4.5999999999999996</v>
      </c>
    </row>
    <row r="216" spans="1:14" x14ac:dyDescent="0.25">
      <c r="A216" s="429" t="s">
        <v>496</v>
      </c>
      <c r="B216" s="96" t="s">
        <v>497</v>
      </c>
      <c r="C216" s="89"/>
      <c r="D216" s="89"/>
      <c r="E216" s="119"/>
      <c r="F216" s="119"/>
      <c r="G216" s="89"/>
      <c r="H216" s="89"/>
      <c r="I216" s="89"/>
      <c r="J216" s="89"/>
      <c r="K216" s="89"/>
      <c r="L216" s="119">
        <v>10</v>
      </c>
      <c r="M216" s="119"/>
      <c r="N216" s="72"/>
    </row>
    <row r="217" spans="1:14" x14ac:dyDescent="0.25">
      <c r="A217" s="399" t="s">
        <v>499</v>
      </c>
      <c r="B217" s="381" t="s">
        <v>500</v>
      </c>
      <c r="C217" s="89"/>
      <c r="D217" s="89"/>
      <c r="E217" s="89"/>
      <c r="F217" s="89"/>
      <c r="G217" s="119"/>
      <c r="H217" s="89"/>
      <c r="I217" s="119"/>
      <c r="J217" s="89"/>
      <c r="K217" s="89"/>
      <c r="L217" s="119">
        <v>30</v>
      </c>
      <c r="M217" s="119"/>
      <c r="N217" s="72"/>
    </row>
    <row r="218" spans="1:14" x14ac:dyDescent="0.25">
      <c r="A218" s="115" t="s">
        <v>504</v>
      </c>
      <c r="B218" s="96" t="s">
        <v>156</v>
      </c>
      <c r="C218" s="89"/>
      <c r="D218" s="119"/>
      <c r="E218" s="89"/>
      <c r="F218" s="89"/>
      <c r="G218" s="89"/>
      <c r="H218" s="89"/>
      <c r="I218" s="89"/>
      <c r="J218" s="89"/>
      <c r="K218" s="89"/>
      <c r="L218" s="119">
        <v>172</v>
      </c>
      <c r="M218" s="119"/>
      <c r="N218" s="72"/>
    </row>
    <row r="219" spans="1:14" x14ac:dyDescent="0.25">
      <c r="A219" s="102" t="s">
        <v>505</v>
      </c>
      <c r="B219" s="96" t="s">
        <v>506</v>
      </c>
      <c r="C219" s="89"/>
      <c r="D219" s="119"/>
      <c r="E219" s="89"/>
      <c r="F219" s="89"/>
      <c r="G219" s="89"/>
      <c r="H219" s="89"/>
      <c r="I219" s="89"/>
      <c r="J219" s="89"/>
      <c r="K219" s="89"/>
      <c r="L219" s="119">
        <v>184</v>
      </c>
      <c r="M219" s="119"/>
      <c r="N219" s="72"/>
    </row>
    <row r="220" spans="1:14" x14ac:dyDescent="0.25">
      <c r="A220" s="435" t="s">
        <v>507</v>
      </c>
      <c r="B220" s="93" t="s">
        <v>508</v>
      </c>
      <c r="C220" s="89"/>
      <c r="D220" s="89"/>
      <c r="E220" s="6"/>
      <c r="F220" s="89"/>
      <c r="G220" s="89"/>
      <c r="H220" s="89"/>
      <c r="I220" s="89"/>
      <c r="J220" s="89"/>
      <c r="K220" s="89"/>
      <c r="L220" s="119">
        <v>60</v>
      </c>
      <c r="M220" s="119"/>
      <c r="N220" s="72"/>
    </row>
    <row r="224" spans="1:14" x14ac:dyDescent="0.25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</row>
    <row r="225" spans="1:11" x14ac:dyDescent="0.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</row>
    <row r="226" spans="1:11" x14ac:dyDescent="0.25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</row>
    <row r="227" spans="1:11" x14ac:dyDescent="0.2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</row>
    <row r="228" spans="1:11" x14ac:dyDescent="0.25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</row>
    <row r="229" spans="1:11" x14ac:dyDescent="0.25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</row>
    <row r="230" spans="1:11" x14ac:dyDescent="0.25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</row>
    <row r="231" spans="1:11" x14ac:dyDescent="0.25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</row>
    <row r="232" spans="1:11" x14ac:dyDescent="0.25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</row>
    <row r="233" spans="1:11" x14ac:dyDescent="0.25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</row>
    <row r="234" spans="1:11" x14ac:dyDescent="0.25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</row>
    <row r="235" spans="1:11" x14ac:dyDescent="0.2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</row>
    <row r="236" spans="1:11" x14ac:dyDescent="0.25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</row>
    <row r="237" spans="1:11" x14ac:dyDescent="0.25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</row>
    <row r="238" spans="1:11" x14ac:dyDescent="0.25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</row>
    <row r="239" spans="1:11" x14ac:dyDescent="0.25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</row>
    <row r="240" spans="1:11" x14ac:dyDescent="0.25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</row>
    <row r="241" spans="1:11" x14ac:dyDescent="0.25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</row>
    <row r="242" spans="1:11" x14ac:dyDescent="0.25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</row>
    <row r="243" spans="1:11" x14ac:dyDescent="0.25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</row>
    <row r="244" spans="1:11" x14ac:dyDescent="0.25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</row>
    <row r="245" spans="1:11" x14ac:dyDescent="0.2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</row>
    <row r="246" spans="1:11" x14ac:dyDescent="0.25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</row>
    <row r="247" spans="1:11" x14ac:dyDescent="0.25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</row>
    <row r="248" spans="1:11" x14ac:dyDescent="0.25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</row>
    <row r="249" spans="1:11" x14ac:dyDescent="0.25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</row>
    <row r="250" spans="1:11" x14ac:dyDescent="0.25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</row>
    <row r="251" spans="1:11" x14ac:dyDescent="0.25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</row>
    <row r="252" spans="1:11" x14ac:dyDescent="0.25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</row>
    <row r="253" spans="1:11" x14ac:dyDescent="0.25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</row>
    <row r="254" spans="1:11" x14ac:dyDescent="0.25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</row>
    <row r="255" spans="1:11" x14ac:dyDescent="0.2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</row>
    <row r="256" spans="1:11" x14ac:dyDescent="0.25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</row>
    <row r="257" spans="1:11" x14ac:dyDescent="0.25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</row>
    <row r="258" spans="1:11" x14ac:dyDescent="0.25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</row>
    <row r="259" spans="1:11" x14ac:dyDescent="0.25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</row>
    <row r="260" spans="1:11" x14ac:dyDescent="0.25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</row>
    <row r="261" spans="1:11" x14ac:dyDescent="0.25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</row>
    <row r="262" spans="1:11" x14ac:dyDescent="0.25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</row>
    <row r="263" spans="1:11" x14ac:dyDescent="0.25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</row>
    <row r="264" spans="1:11" x14ac:dyDescent="0.25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</row>
    <row r="265" spans="1:11" x14ac:dyDescent="0.2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</row>
    <row r="266" spans="1:11" x14ac:dyDescent="0.25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</row>
    <row r="267" spans="1:11" x14ac:dyDescent="0.25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</row>
    <row r="268" spans="1:11" x14ac:dyDescent="0.25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</row>
    <row r="269" spans="1:11" x14ac:dyDescent="0.25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</row>
    <row r="270" spans="1:11" x14ac:dyDescent="0.25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</row>
    <row r="271" spans="1:11" x14ac:dyDescent="0.25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</row>
    <row r="272" spans="1:11" x14ac:dyDescent="0.2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</row>
    <row r="273" spans="1:11" x14ac:dyDescent="0.25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</row>
    <row r="274" spans="1:11" x14ac:dyDescent="0.25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</row>
    <row r="275" spans="1:11" x14ac:dyDescent="0.2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</row>
    <row r="276" spans="1:11" x14ac:dyDescent="0.25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</row>
    <row r="277" spans="1:11" x14ac:dyDescent="0.25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</row>
    <row r="278" spans="1:11" x14ac:dyDescent="0.25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</row>
    <row r="279" spans="1:11" x14ac:dyDescent="0.25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</row>
    <row r="280" spans="1:11" x14ac:dyDescent="0.25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</row>
    <row r="281" spans="1:11" x14ac:dyDescent="0.25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</row>
    <row r="282" spans="1:11" x14ac:dyDescent="0.25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</row>
    <row r="283" spans="1:11" x14ac:dyDescent="0.25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</row>
    <row r="284" spans="1:11" x14ac:dyDescent="0.25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</row>
    <row r="285" spans="1:11" x14ac:dyDescent="0.2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</row>
    <row r="286" spans="1:11" x14ac:dyDescent="0.25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</row>
    <row r="287" spans="1:11" x14ac:dyDescent="0.25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</row>
    <row r="288" spans="1:11" x14ac:dyDescent="0.25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</row>
    <row r="289" spans="1:11" x14ac:dyDescent="0.25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</row>
    <row r="290" spans="1:11" x14ac:dyDescent="0.25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</row>
    <row r="291" spans="1:11" x14ac:dyDescent="0.25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</row>
    <row r="292" spans="1:11" x14ac:dyDescent="0.25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</row>
    <row r="293" spans="1:11" x14ac:dyDescent="0.25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</row>
    <row r="294" spans="1:11" x14ac:dyDescent="0.25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</row>
    <row r="295" spans="1:11" x14ac:dyDescent="0.2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</row>
    <row r="296" spans="1:11" x14ac:dyDescent="0.25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</row>
    <row r="297" spans="1:11" x14ac:dyDescent="0.25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</row>
    <row r="298" spans="1:11" x14ac:dyDescent="0.2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</row>
    <row r="299" spans="1:11" x14ac:dyDescent="0.2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</row>
    <row r="300" spans="1:11" x14ac:dyDescent="0.2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</row>
    <row r="301" spans="1:11" x14ac:dyDescent="0.2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</row>
    <row r="302" spans="1:11" x14ac:dyDescent="0.2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</row>
    <row r="303" spans="1:11" x14ac:dyDescent="0.25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</row>
    <row r="304" spans="1:11" x14ac:dyDescent="0.25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</row>
    <row r="305" spans="1:11" x14ac:dyDescent="0.2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</row>
    <row r="306" spans="1:11" x14ac:dyDescent="0.25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</row>
    <row r="307" spans="1:11" x14ac:dyDescent="0.25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</row>
    <row r="308" spans="1:11" x14ac:dyDescent="0.25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</row>
    <row r="309" spans="1:11" x14ac:dyDescent="0.25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</row>
    <row r="310" spans="1:11" x14ac:dyDescent="0.25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</row>
    <row r="311" spans="1:11" x14ac:dyDescent="0.25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</row>
    <row r="312" spans="1:11" x14ac:dyDescent="0.25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</row>
    <row r="313" spans="1:11" x14ac:dyDescent="0.25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</row>
    <row r="314" spans="1:11" x14ac:dyDescent="0.25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</row>
    <row r="315" spans="1:11" x14ac:dyDescent="0.2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</row>
    <row r="316" spans="1:11" x14ac:dyDescent="0.2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</row>
    <row r="317" spans="1:11" x14ac:dyDescent="0.2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</row>
    <row r="318" spans="1:11" x14ac:dyDescent="0.2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</row>
    <row r="319" spans="1:11" x14ac:dyDescent="0.2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</row>
    <row r="320" spans="1:11" x14ac:dyDescent="0.2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</row>
    <row r="321" spans="1:11" x14ac:dyDescent="0.2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</row>
    <row r="322" spans="1:11" x14ac:dyDescent="0.2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</row>
    <row r="323" spans="1:11" x14ac:dyDescent="0.2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</row>
    <row r="324" spans="1:11" x14ac:dyDescent="0.2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</row>
    <row r="325" spans="1:11" x14ac:dyDescent="0.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</row>
    <row r="326" spans="1:11" x14ac:dyDescent="0.2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</row>
    <row r="327" spans="1:11" x14ac:dyDescent="0.2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</row>
    <row r="328" spans="1:11" x14ac:dyDescent="0.2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</row>
    <row r="329" spans="1:11" x14ac:dyDescent="0.2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</row>
    <row r="330" spans="1:11" x14ac:dyDescent="0.2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</row>
    <row r="331" spans="1:11" x14ac:dyDescent="0.2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</row>
    <row r="332" spans="1:11" x14ac:dyDescent="0.2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</row>
    <row r="333" spans="1:11" x14ac:dyDescent="0.2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</row>
    <row r="334" spans="1:11" x14ac:dyDescent="0.2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</row>
    <row r="335" spans="1:11" x14ac:dyDescent="0.2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</row>
    <row r="336" spans="1:11" x14ac:dyDescent="0.2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</row>
    <row r="337" spans="1:11" x14ac:dyDescent="0.2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</row>
    <row r="338" spans="1:11" x14ac:dyDescent="0.2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</row>
    <row r="339" spans="1:11" x14ac:dyDescent="0.2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</row>
    <row r="340" spans="1:11" x14ac:dyDescent="0.2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</row>
    <row r="341" spans="1:11" x14ac:dyDescent="0.2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</row>
    <row r="342" spans="1:11" x14ac:dyDescent="0.2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</row>
    <row r="343" spans="1:11" x14ac:dyDescent="0.2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</row>
    <row r="344" spans="1:11" x14ac:dyDescent="0.2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</row>
    <row r="345" spans="1:11" x14ac:dyDescent="0.2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</row>
    <row r="346" spans="1:11" x14ac:dyDescent="0.2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</row>
    <row r="347" spans="1:11" x14ac:dyDescent="0.2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</row>
    <row r="348" spans="1:11" x14ac:dyDescent="0.2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</row>
    <row r="349" spans="1:11" x14ac:dyDescent="0.2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</row>
    <row r="350" spans="1:11" x14ac:dyDescent="0.2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</row>
    <row r="351" spans="1:11" x14ac:dyDescent="0.2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</row>
    <row r="352" spans="1:11" x14ac:dyDescent="0.2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</row>
    <row r="353" spans="1:11" x14ac:dyDescent="0.2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</row>
    <row r="354" spans="1:11" x14ac:dyDescent="0.2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</row>
    <row r="355" spans="1:11" x14ac:dyDescent="0.2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</row>
    <row r="356" spans="1:11" x14ac:dyDescent="0.2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</row>
    <row r="357" spans="1:11" x14ac:dyDescent="0.2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</row>
    <row r="358" spans="1:11" x14ac:dyDescent="0.2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</row>
    <row r="359" spans="1:11" x14ac:dyDescent="0.2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</row>
    <row r="360" spans="1:11" x14ac:dyDescent="0.2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</row>
    <row r="361" spans="1:11" x14ac:dyDescent="0.2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</row>
    <row r="362" spans="1:11" x14ac:dyDescent="0.2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</row>
    <row r="363" spans="1:11" x14ac:dyDescent="0.2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</row>
    <row r="364" spans="1:11" x14ac:dyDescent="0.2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</row>
    <row r="365" spans="1:11" x14ac:dyDescent="0.2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</row>
    <row r="366" spans="1:11" x14ac:dyDescent="0.2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</row>
    <row r="367" spans="1:11" x14ac:dyDescent="0.2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</row>
    <row r="368" spans="1:11" x14ac:dyDescent="0.2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</row>
    <row r="369" spans="1:11" x14ac:dyDescent="0.2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</row>
    <row r="370" spans="1:11" x14ac:dyDescent="0.2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</row>
    <row r="371" spans="1:11" x14ac:dyDescent="0.2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</row>
    <row r="372" spans="1:11" x14ac:dyDescent="0.2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</row>
    <row r="373" spans="1:11" x14ac:dyDescent="0.2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</row>
    <row r="374" spans="1:11" x14ac:dyDescent="0.2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</row>
    <row r="375" spans="1:11" x14ac:dyDescent="0.2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</row>
    <row r="376" spans="1:11" x14ac:dyDescent="0.2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</row>
    <row r="377" spans="1:11" x14ac:dyDescent="0.2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</row>
    <row r="378" spans="1:11" x14ac:dyDescent="0.2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</row>
    <row r="379" spans="1:11" x14ac:dyDescent="0.2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</row>
    <row r="380" spans="1:11" x14ac:dyDescent="0.2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</row>
    <row r="381" spans="1:11" x14ac:dyDescent="0.2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</row>
    <row r="382" spans="1:11" x14ac:dyDescent="0.2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</row>
    <row r="383" spans="1:11" x14ac:dyDescent="0.2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</row>
    <row r="384" spans="1:11" x14ac:dyDescent="0.2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</row>
    <row r="385" spans="1:11" x14ac:dyDescent="0.2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</row>
    <row r="386" spans="1:11" x14ac:dyDescent="0.2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</row>
    <row r="387" spans="1:11" x14ac:dyDescent="0.2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</row>
    <row r="388" spans="1:11" x14ac:dyDescent="0.2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</row>
    <row r="389" spans="1:11" x14ac:dyDescent="0.2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</row>
    <row r="390" spans="1:11" x14ac:dyDescent="0.2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</row>
    <row r="391" spans="1:11" x14ac:dyDescent="0.2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</row>
    <row r="392" spans="1:11" x14ac:dyDescent="0.2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</row>
    <row r="393" spans="1:11" x14ac:dyDescent="0.2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</row>
    <row r="394" spans="1:11" x14ac:dyDescent="0.2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</row>
    <row r="395" spans="1:11" x14ac:dyDescent="0.2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</row>
    <row r="396" spans="1:11" x14ac:dyDescent="0.2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</row>
    <row r="397" spans="1:11" x14ac:dyDescent="0.2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</row>
    <row r="398" spans="1:11" x14ac:dyDescent="0.2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</row>
    <row r="399" spans="1:11" x14ac:dyDescent="0.2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</row>
    <row r="400" spans="1:11" x14ac:dyDescent="0.2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</row>
    <row r="401" spans="1:11" x14ac:dyDescent="0.2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</row>
    <row r="402" spans="1:11" x14ac:dyDescent="0.2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</row>
    <row r="403" spans="1:11" x14ac:dyDescent="0.2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</row>
    <row r="404" spans="1:11" x14ac:dyDescent="0.2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</row>
    <row r="405" spans="1:11" x14ac:dyDescent="0.2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</row>
    <row r="406" spans="1:11" x14ac:dyDescent="0.2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</row>
    <row r="407" spans="1:11" x14ac:dyDescent="0.2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</row>
    <row r="408" spans="1:11" x14ac:dyDescent="0.2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</row>
    <row r="409" spans="1:11" x14ac:dyDescent="0.2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</row>
    <row r="410" spans="1:11" x14ac:dyDescent="0.2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</row>
    <row r="411" spans="1:11" x14ac:dyDescent="0.2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</row>
    <row r="412" spans="1:11" x14ac:dyDescent="0.2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</row>
    <row r="413" spans="1:11" x14ac:dyDescent="0.2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</row>
    <row r="414" spans="1:11" x14ac:dyDescent="0.2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</row>
    <row r="415" spans="1:11" x14ac:dyDescent="0.2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</row>
    <row r="416" spans="1:11" x14ac:dyDescent="0.2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</row>
    <row r="417" spans="1:11" x14ac:dyDescent="0.2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</row>
    <row r="418" spans="1:11" x14ac:dyDescent="0.2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</row>
    <row r="419" spans="1:11" x14ac:dyDescent="0.2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</row>
    <row r="420" spans="1:11" x14ac:dyDescent="0.2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</row>
    <row r="421" spans="1:11" x14ac:dyDescent="0.2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</row>
    <row r="422" spans="1:11" x14ac:dyDescent="0.2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</row>
    <row r="423" spans="1:11" x14ac:dyDescent="0.2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</row>
    <row r="424" spans="1:11" x14ac:dyDescent="0.2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</row>
    <row r="425" spans="1:11" x14ac:dyDescent="0.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</row>
    <row r="426" spans="1:11" x14ac:dyDescent="0.2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</row>
    <row r="427" spans="1:11" x14ac:dyDescent="0.2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</row>
    <row r="428" spans="1:11" x14ac:dyDescent="0.2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</row>
    <row r="429" spans="1:11" x14ac:dyDescent="0.2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</row>
    <row r="430" spans="1:11" x14ac:dyDescent="0.2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</row>
    <row r="431" spans="1:11" x14ac:dyDescent="0.2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</row>
    <row r="432" spans="1:11" x14ac:dyDescent="0.2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</row>
    <row r="433" spans="1:11" x14ac:dyDescent="0.2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</row>
    <row r="434" spans="1:11" x14ac:dyDescent="0.2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</row>
    <row r="435" spans="1:11" x14ac:dyDescent="0.2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</row>
    <row r="436" spans="1:11" x14ac:dyDescent="0.2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</row>
    <row r="437" spans="1:11" x14ac:dyDescent="0.2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</row>
    <row r="438" spans="1:11" x14ac:dyDescent="0.2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</row>
    <row r="439" spans="1:11" x14ac:dyDescent="0.2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</row>
    <row r="440" spans="1:11" x14ac:dyDescent="0.2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</row>
    <row r="441" spans="1:11" x14ac:dyDescent="0.2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</row>
    <row r="442" spans="1:11" x14ac:dyDescent="0.2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</row>
    <row r="443" spans="1:11" x14ac:dyDescent="0.2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</row>
    <row r="444" spans="1:11" x14ac:dyDescent="0.2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</row>
    <row r="445" spans="1:11" x14ac:dyDescent="0.2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</row>
    <row r="446" spans="1:11" x14ac:dyDescent="0.2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</row>
    <row r="447" spans="1:11" x14ac:dyDescent="0.2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</row>
    <row r="448" spans="1:11" x14ac:dyDescent="0.2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</row>
    <row r="449" spans="1:11" x14ac:dyDescent="0.2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</row>
    <row r="450" spans="1:11" x14ac:dyDescent="0.2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</row>
    <row r="451" spans="1:11" x14ac:dyDescent="0.2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</row>
    <row r="452" spans="1:11" x14ac:dyDescent="0.2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</row>
    <row r="453" spans="1:11" x14ac:dyDescent="0.2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</row>
    <row r="454" spans="1:11" x14ac:dyDescent="0.2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</row>
    <row r="455" spans="1:11" x14ac:dyDescent="0.2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</row>
    <row r="456" spans="1:11" x14ac:dyDescent="0.2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</row>
    <row r="457" spans="1:11" x14ac:dyDescent="0.2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</row>
    <row r="458" spans="1:11" x14ac:dyDescent="0.2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</row>
    <row r="459" spans="1:11" x14ac:dyDescent="0.2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</row>
    <row r="460" spans="1:11" x14ac:dyDescent="0.2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</row>
    <row r="461" spans="1:11" x14ac:dyDescent="0.2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</row>
    <row r="462" spans="1:11" x14ac:dyDescent="0.2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</row>
    <row r="463" spans="1:11" x14ac:dyDescent="0.2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</row>
    <row r="464" spans="1:11" x14ac:dyDescent="0.2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</row>
    <row r="465" spans="1:11" x14ac:dyDescent="0.2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</row>
    <row r="466" spans="1:11" x14ac:dyDescent="0.2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</row>
    <row r="467" spans="1:11" x14ac:dyDescent="0.2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</row>
    <row r="468" spans="1:11" x14ac:dyDescent="0.2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</row>
    <row r="469" spans="1:11" x14ac:dyDescent="0.2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</row>
    <row r="470" spans="1:11" x14ac:dyDescent="0.2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</row>
    <row r="471" spans="1:11" x14ac:dyDescent="0.2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</row>
    <row r="472" spans="1:11" x14ac:dyDescent="0.2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</row>
    <row r="473" spans="1:11" x14ac:dyDescent="0.2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</row>
    <row r="474" spans="1:11" x14ac:dyDescent="0.2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</row>
    <row r="475" spans="1:11" x14ac:dyDescent="0.2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</row>
    <row r="476" spans="1:11" x14ac:dyDescent="0.2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</row>
    <row r="477" spans="1:11" x14ac:dyDescent="0.2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</row>
    <row r="478" spans="1:11" x14ac:dyDescent="0.2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</row>
    <row r="479" spans="1:11" x14ac:dyDescent="0.2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</row>
    <row r="480" spans="1:11" x14ac:dyDescent="0.2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</row>
    <row r="481" spans="1:11" x14ac:dyDescent="0.2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</row>
    <row r="482" spans="1:11" x14ac:dyDescent="0.2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</row>
    <row r="483" spans="1:11" x14ac:dyDescent="0.2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</row>
    <row r="484" spans="1:11" x14ac:dyDescent="0.2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</row>
    <row r="485" spans="1:11" x14ac:dyDescent="0.2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</row>
    <row r="486" spans="1:11" x14ac:dyDescent="0.2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</row>
    <row r="487" spans="1:11" x14ac:dyDescent="0.2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</row>
    <row r="488" spans="1:11" x14ac:dyDescent="0.2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</row>
    <row r="489" spans="1:11" x14ac:dyDescent="0.2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</row>
    <row r="490" spans="1:11" x14ac:dyDescent="0.2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</row>
    <row r="491" spans="1:11" x14ac:dyDescent="0.2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</row>
    <row r="492" spans="1:11" x14ac:dyDescent="0.2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</row>
    <row r="493" spans="1:11" x14ac:dyDescent="0.2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</row>
    <row r="494" spans="1:11" x14ac:dyDescent="0.2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</row>
    <row r="495" spans="1:11" x14ac:dyDescent="0.2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</row>
    <row r="496" spans="1:11" x14ac:dyDescent="0.2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</row>
    <row r="497" spans="1:11" x14ac:dyDescent="0.2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</row>
    <row r="498" spans="1:11" x14ac:dyDescent="0.2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</row>
    <row r="499" spans="1:11" x14ac:dyDescent="0.2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</row>
    <row r="500" spans="1:11" x14ac:dyDescent="0.2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</row>
    <row r="501" spans="1:11" x14ac:dyDescent="0.2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</row>
    <row r="502" spans="1:11" x14ac:dyDescent="0.2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</row>
    <row r="503" spans="1:11" x14ac:dyDescent="0.2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</row>
    <row r="504" spans="1:11" x14ac:dyDescent="0.2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</row>
    <row r="505" spans="1:11" x14ac:dyDescent="0.2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</row>
    <row r="506" spans="1:11" x14ac:dyDescent="0.2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</row>
    <row r="507" spans="1:11" x14ac:dyDescent="0.2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</row>
    <row r="508" spans="1:11" x14ac:dyDescent="0.2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</row>
    <row r="509" spans="1:11" x14ac:dyDescent="0.2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</row>
    <row r="510" spans="1:11" x14ac:dyDescent="0.2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</row>
    <row r="511" spans="1:11" x14ac:dyDescent="0.2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</row>
    <row r="512" spans="1:11" x14ac:dyDescent="0.2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</row>
    <row r="513" spans="1:11" x14ac:dyDescent="0.2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</row>
    <row r="514" spans="1:11" x14ac:dyDescent="0.2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</row>
    <row r="515" spans="1:11" x14ac:dyDescent="0.2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</row>
    <row r="516" spans="1:11" x14ac:dyDescent="0.2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</row>
    <row r="517" spans="1:11" x14ac:dyDescent="0.2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</row>
    <row r="518" spans="1:11" x14ac:dyDescent="0.2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</row>
    <row r="519" spans="1:11" x14ac:dyDescent="0.2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</row>
    <row r="520" spans="1:11" x14ac:dyDescent="0.2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</row>
    <row r="521" spans="1:11" x14ac:dyDescent="0.2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</row>
    <row r="522" spans="1:11" x14ac:dyDescent="0.2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</row>
    <row r="523" spans="1:11" x14ac:dyDescent="0.2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</row>
    <row r="524" spans="1:11" x14ac:dyDescent="0.2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</row>
    <row r="525" spans="1:11" x14ac:dyDescent="0.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</row>
    <row r="526" spans="1:11" x14ac:dyDescent="0.2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</row>
    <row r="527" spans="1:11" x14ac:dyDescent="0.2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</row>
    <row r="528" spans="1:11" x14ac:dyDescent="0.2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</row>
    <row r="529" spans="1:11" x14ac:dyDescent="0.2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</row>
    <row r="530" spans="1:11" x14ac:dyDescent="0.2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</row>
    <row r="531" spans="1:11" x14ac:dyDescent="0.2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</row>
    <row r="532" spans="1:11" x14ac:dyDescent="0.2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</row>
    <row r="533" spans="1:11" x14ac:dyDescent="0.2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</row>
    <row r="534" spans="1:11" x14ac:dyDescent="0.2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</row>
    <row r="535" spans="1:11" x14ac:dyDescent="0.2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</row>
    <row r="536" spans="1:11" x14ac:dyDescent="0.2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</row>
    <row r="537" spans="1:11" x14ac:dyDescent="0.2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</row>
    <row r="538" spans="1:11" x14ac:dyDescent="0.2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</row>
    <row r="539" spans="1:11" x14ac:dyDescent="0.2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</row>
    <row r="540" spans="1:11" x14ac:dyDescent="0.2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</row>
    <row r="541" spans="1:11" x14ac:dyDescent="0.2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</row>
    <row r="542" spans="1:11" x14ac:dyDescent="0.2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</row>
    <row r="543" spans="1:11" x14ac:dyDescent="0.2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</row>
    <row r="544" spans="1:11" x14ac:dyDescent="0.2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</row>
    <row r="545" spans="1:11" x14ac:dyDescent="0.2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</row>
    <row r="546" spans="1:11" x14ac:dyDescent="0.2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</row>
    <row r="547" spans="1:11" x14ac:dyDescent="0.2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</row>
    <row r="548" spans="1:11" x14ac:dyDescent="0.2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</row>
    <row r="549" spans="1:11" x14ac:dyDescent="0.2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</row>
    <row r="550" spans="1:11" x14ac:dyDescent="0.2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</row>
    <row r="551" spans="1:11" x14ac:dyDescent="0.2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</row>
    <row r="552" spans="1:11" x14ac:dyDescent="0.2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</row>
    <row r="553" spans="1:11" x14ac:dyDescent="0.2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</row>
    <row r="554" spans="1:11" x14ac:dyDescent="0.2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</row>
    <row r="555" spans="1:11" x14ac:dyDescent="0.2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</row>
    <row r="556" spans="1:11" x14ac:dyDescent="0.2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</row>
    <row r="557" spans="1:11" x14ac:dyDescent="0.2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</row>
    <row r="558" spans="1:11" x14ac:dyDescent="0.2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</row>
    <row r="559" spans="1:11" x14ac:dyDescent="0.2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</row>
    <row r="560" spans="1:11" x14ac:dyDescent="0.2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</row>
    <row r="561" spans="1:11" x14ac:dyDescent="0.2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</row>
    <row r="562" spans="1:11" x14ac:dyDescent="0.2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</row>
    <row r="563" spans="1:11" x14ac:dyDescent="0.2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</row>
    <row r="564" spans="1:11" x14ac:dyDescent="0.2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</row>
    <row r="565" spans="1:11" x14ac:dyDescent="0.2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</row>
    <row r="566" spans="1:11" x14ac:dyDescent="0.2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</row>
    <row r="567" spans="1:11" x14ac:dyDescent="0.2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</row>
    <row r="568" spans="1:11" x14ac:dyDescent="0.2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</row>
    <row r="569" spans="1:11" x14ac:dyDescent="0.2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</row>
    <row r="570" spans="1:11" x14ac:dyDescent="0.2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</row>
    <row r="571" spans="1:11" x14ac:dyDescent="0.2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</row>
    <row r="572" spans="1:11" x14ac:dyDescent="0.2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</row>
    <row r="573" spans="1:11" x14ac:dyDescent="0.2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</row>
    <row r="574" spans="1:11" x14ac:dyDescent="0.2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</row>
    <row r="575" spans="1:11" x14ac:dyDescent="0.2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</row>
    <row r="576" spans="1:11" x14ac:dyDescent="0.2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</row>
    <row r="577" spans="1:11" x14ac:dyDescent="0.2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</row>
    <row r="578" spans="1:11" x14ac:dyDescent="0.2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</row>
    <row r="579" spans="1:11" x14ac:dyDescent="0.2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</row>
    <row r="580" spans="1:11" x14ac:dyDescent="0.2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</row>
    <row r="581" spans="1:11" x14ac:dyDescent="0.2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</row>
    <row r="582" spans="1:11" x14ac:dyDescent="0.2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</row>
    <row r="583" spans="1:11" x14ac:dyDescent="0.2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</row>
    <row r="584" spans="1:11" x14ac:dyDescent="0.2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</row>
    <row r="585" spans="1:11" x14ac:dyDescent="0.2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</row>
    <row r="586" spans="1:11" x14ac:dyDescent="0.2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</row>
    <row r="587" spans="1:11" x14ac:dyDescent="0.2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</row>
    <row r="588" spans="1:11" x14ac:dyDescent="0.2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</row>
    <row r="589" spans="1:11" x14ac:dyDescent="0.2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</row>
    <row r="590" spans="1:11" x14ac:dyDescent="0.2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</row>
    <row r="591" spans="1:11" x14ac:dyDescent="0.2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</row>
    <row r="592" spans="1:11" x14ac:dyDescent="0.2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</row>
    <row r="593" spans="1:11" x14ac:dyDescent="0.2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</row>
    <row r="594" spans="1:11" x14ac:dyDescent="0.2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</row>
    <row r="595" spans="1:11" x14ac:dyDescent="0.2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</row>
    <row r="596" spans="1:11" x14ac:dyDescent="0.2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</row>
    <row r="597" spans="1:11" x14ac:dyDescent="0.2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</row>
    <row r="598" spans="1:11" x14ac:dyDescent="0.2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</row>
    <row r="599" spans="1:11" x14ac:dyDescent="0.2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</row>
    <row r="600" spans="1:11" x14ac:dyDescent="0.2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</row>
    <row r="601" spans="1:11" x14ac:dyDescent="0.2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</row>
    <row r="602" spans="1:11" x14ac:dyDescent="0.2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</row>
    <row r="603" spans="1:11" x14ac:dyDescent="0.2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</row>
    <row r="604" spans="1:11" x14ac:dyDescent="0.2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</row>
    <row r="605" spans="1:11" x14ac:dyDescent="0.2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</row>
    <row r="606" spans="1:11" x14ac:dyDescent="0.2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</row>
    <row r="607" spans="1:11" x14ac:dyDescent="0.2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</row>
    <row r="608" spans="1:11" x14ac:dyDescent="0.2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</row>
    <row r="609" spans="1:11" x14ac:dyDescent="0.2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</row>
    <row r="610" spans="1:11" x14ac:dyDescent="0.2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</row>
    <row r="611" spans="1:11" x14ac:dyDescent="0.2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</row>
    <row r="612" spans="1:11" x14ac:dyDescent="0.2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</row>
    <row r="613" spans="1:11" x14ac:dyDescent="0.2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</row>
    <row r="614" spans="1:11" x14ac:dyDescent="0.2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</row>
    <row r="615" spans="1:11" x14ac:dyDescent="0.2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</row>
    <row r="616" spans="1:11" x14ac:dyDescent="0.2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</row>
    <row r="617" spans="1:11" x14ac:dyDescent="0.2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</row>
    <row r="618" spans="1:11" x14ac:dyDescent="0.2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</row>
    <row r="619" spans="1:11" x14ac:dyDescent="0.2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</row>
    <row r="620" spans="1:11" x14ac:dyDescent="0.2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</row>
    <row r="621" spans="1:11" x14ac:dyDescent="0.2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</row>
    <row r="622" spans="1:11" x14ac:dyDescent="0.2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</row>
    <row r="623" spans="1:11" x14ac:dyDescent="0.2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</row>
    <row r="624" spans="1:11" x14ac:dyDescent="0.2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</row>
    <row r="625" spans="1:11" x14ac:dyDescent="0.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</row>
    <row r="626" spans="1:11" x14ac:dyDescent="0.2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</row>
    <row r="627" spans="1:11" x14ac:dyDescent="0.2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</row>
    <row r="628" spans="1:11" x14ac:dyDescent="0.2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</row>
    <row r="629" spans="1:11" x14ac:dyDescent="0.2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</row>
    <row r="630" spans="1:11" x14ac:dyDescent="0.2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</row>
    <row r="631" spans="1:11" x14ac:dyDescent="0.2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</row>
    <row r="632" spans="1:11" x14ac:dyDescent="0.2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</row>
    <row r="633" spans="1:11" x14ac:dyDescent="0.2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</row>
    <row r="634" spans="1:11" x14ac:dyDescent="0.2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</row>
    <row r="635" spans="1:11" x14ac:dyDescent="0.2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</row>
    <row r="636" spans="1:11" x14ac:dyDescent="0.2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</row>
    <row r="637" spans="1:11" x14ac:dyDescent="0.2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</row>
    <row r="638" spans="1:11" x14ac:dyDescent="0.2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</row>
    <row r="639" spans="1:11" x14ac:dyDescent="0.2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</row>
    <row r="640" spans="1:11" x14ac:dyDescent="0.2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</row>
    <row r="641" spans="1:11" x14ac:dyDescent="0.2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</row>
    <row r="642" spans="1:11" x14ac:dyDescent="0.2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</row>
    <row r="643" spans="1:11" x14ac:dyDescent="0.2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</row>
    <row r="644" spans="1:11" x14ac:dyDescent="0.2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</row>
    <row r="645" spans="1:11" x14ac:dyDescent="0.2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</row>
    <row r="646" spans="1:11" x14ac:dyDescent="0.2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</row>
    <row r="647" spans="1:11" x14ac:dyDescent="0.2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</row>
    <row r="648" spans="1:11" x14ac:dyDescent="0.2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</row>
    <row r="649" spans="1:11" x14ac:dyDescent="0.2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</row>
    <row r="650" spans="1:11" x14ac:dyDescent="0.2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</row>
    <row r="651" spans="1:11" x14ac:dyDescent="0.2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</row>
    <row r="652" spans="1:11" x14ac:dyDescent="0.2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</row>
    <row r="653" spans="1:11" x14ac:dyDescent="0.2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</row>
    <row r="654" spans="1:11" x14ac:dyDescent="0.2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</row>
    <row r="655" spans="1:11" x14ac:dyDescent="0.2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</row>
    <row r="656" spans="1:11" x14ac:dyDescent="0.2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</row>
    <row r="657" spans="1:11" x14ac:dyDescent="0.2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</row>
    <row r="658" spans="1:11" x14ac:dyDescent="0.2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</row>
    <row r="659" spans="1:11" x14ac:dyDescent="0.2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</row>
    <row r="660" spans="1:11" x14ac:dyDescent="0.2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</row>
    <row r="661" spans="1:11" x14ac:dyDescent="0.2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</row>
    <row r="662" spans="1:11" x14ac:dyDescent="0.2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</row>
    <row r="663" spans="1:11" x14ac:dyDescent="0.2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</row>
    <row r="664" spans="1:11" x14ac:dyDescent="0.2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</row>
    <row r="665" spans="1:11" x14ac:dyDescent="0.2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</row>
    <row r="666" spans="1:11" x14ac:dyDescent="0.2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</row>
    <row r="667" spans="1:11" x14ac:dyDescent="0.2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</row>
    <row r="668" spans="1:11" x14ac:dyDescent="0.2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</row>
    <row r="669" spans="1:11" x14ac:dyDescent="0.2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</row>
    <row r="670" spans="1:11" x14ac:dyDescent="0.2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</row>
    <row r="671" spans="1:11" x14ac:dyDescent="0.2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</row>
    <row r="672" spans="1:11" x14ac:dyDescent="0.2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</row>
    <row r="673" spans="1:11" x14ac:dyDescent="0.2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</row>
    <row r="674" spans="1:11" x14ac:dyDescent="0.2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</row>
    <row r="675" spans="1:11" x14ac:dyDescent="0.2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</row>
    <row r="676" spans="1:11" x14ac:dyDescent="0.2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</row>
    <row r="677" spans="1:11" x14ac:dyDescent="0.2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</row>
    <row r="678" spans="1:11" x14ac:dyDescent="0.2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</row>
    <row r="679" spans="1:11" x14ac:dyDescent="0.2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</row>
    <row r="680" spans="1:11" x14ac:dyDescent="0.2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</row>
    <row r="681" spans="1:11" x14ac:dyDescent="0.2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</row>
    <row r="682" spans="1:11" x14ac:dyDescent="0.2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</row>
    <row r="683" spans="1:11" x14ac:dyDescent="0.2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</row>
    <row r="684" spans="1:11" x14ac:dyDescent="0.2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</row>
    <row r="685" spans="1:11" x14ac:dyDescent="0.2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</row>
    <row r="686" spans="1:11" x14ac:dyDescent="0.2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</row>
    <row r="687" spans="1:11" x14ac:dyDescent="0.2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</row>
    <row r="688" spans="1:11" x14ac:dyDescent="0.2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</row>
    <row r="689" spans="1:11" x14ac:dyDescent="0.2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</row>
    <row r="690" spans="1:11" x14ac:dyDescent="0.2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</row>
    <row r="691" spans="1:11" x14ac:dyDescent="0.2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</row>
    <row r="692" spans="1:11" x14ac:dyDescent="0.2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</row>
    <row r="693" spans="1:11" x14ac:dyDescent="0.2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</row>
    <row r="694" spans="1:11" x14ac:dyDescent="0.2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</row>
    <row r="695" spans="1:11" x14ac:dyDescent="0.2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</row>
    <row r="696" spans="1:11" x14ac:dyDescent="0.2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</row>
    <row r="697" spans="1:11" x14ac:dyDescent="0.2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</row>
    <row r="698" spans="1:11" x14ac:dyDescent="0.2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</row>
    <row r="699" spans="1:11" x14ac:dyDescent="0.2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</row>
    <row r="700" spans="1:11" x14ac:dyDescent="0.2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</row>
    <row r="701" spans="1:11" x14ac:dyDescent="0.2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</row>
    <row r="702" spans="1:11" x14ac:dyDescent="0.2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</row>
    <row r="703" spans="1:11" x14ac:dyDescent="0.2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</row>
    <row r="704" spans="1:11" x14ac:dyDescent="0.2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</row>
    <row r="705" spans="1:11" x14ac:dyDescent="0.2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</row>
    <row r="706" spans="1:11" x14ac:dyDescent="0.2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</row>
    <row r="707" spans="1:11" x14ac:dyDescent="0.2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</row>
    <row r="708" spans="1:11" x14ac:dyDescent="0.2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</row>
    <row r="709" spans="1:11" x14ac:dyDescent="0.2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</row>
    <row r="710" spans="1:11" x14ac:dyDescent="0.2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</row>
    <row r="711" spans="1:11" x14ac:dyDescent="0.2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</row>
    <row r="712" spans="1:11" x14ac:dyDescent="0.2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</row>
    <row r="713" spans="1:11" x14ac:dyDescent="0.2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</row>
    <row r="714" spans="1:11" x14ac:dyDescent="0.2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</row>
    <row r="715" spans="1:11" x14ac:dyDescent="0.2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</row>
    <row r="716" spans="1:11" x14ac:dyDescent="0.2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</row>
    <row r="717" spans="1:11" x14ac:dyDescent="0.2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</row>
    <row r="718" spans="1:11" x14ac:dyDescent="0.2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</row>
    <row r="719" spans="1:11" x14ac:dyDescent="0.2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</row>
    <row r="720" spans="1:11" x14ac:dyDescent="0.2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</row>
    <row r="721" spans="1:11" x14ac:dyDescent="0.2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</row>
    <row r="722" spans="1:11" x14ac:dyDescent="0.2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</row>
    <row r="723" spans="1:11" x14ac:dyDescent="0.2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</row>
    <row r="724" spans="1:11" x14ac:dyDescent="0.2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</row>
    <row r="725" spans="1:11" x14ac:dyDescent="0.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</row>
    <row r="726" spans="1:11" x14ac:dyDescent="0.2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</row>
    <row r="727" spans="1:11" x14ac:dyDescent="0.2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</row>
    <row r="728" spans="1:11" x14ac:dyDescent="0.2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</row>
    <row r="729" spans="1:11" x14ac:dyDescent="0.2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</row>
    <row r="730" spans="1:11" x14ac:dyDescent="0.2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</row>
    <row r="731" spans="1:11" x14ac:dyDescent="0.2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</row>
    <row r="732" spans="1:11" x14ac:dyDescent="0.2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</row>
    <row r="733" spans="1:11" x14ac:dyDescent="0.2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</row>
    <row r="734" spans="1:11" x14ac:dyDescent="0.2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</row>
    <row r="735" spans="1:11" x14ac:dyDescent="0.2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</row>
    <row r="736" spans="1:11" x14ac:dyDescent="0.2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</row>
    <row r="737" spans="1:11" x14ac:dyDescent="0.2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</row>
    <row r="738" spans="1:11" x14ac:dyDescent="0.2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</row>
    <row r="739" spans="1:11" x14ac:dyDescent="0.2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</row>
    <row r="740" spans="1:11" x14ac:dyDescent="0.2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</row>
    <row r="741" spans="1:11" x14ac:dyDescent="0.2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</row>
    <row r="742" spans="1:11" x14ac:dyDescent="0.2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</row>
    <row r="743" spans="1:11" x14ac:dyDescent="0.2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</row>
    <row r="744" spans="1:11" x14ac:dyDescent="0.2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</row>
    <row r="745" spans="1:11" x14ac:dyDescent="0.2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</row>
    <row r="746" spans="1:11" x14ac:dyDescent="0.2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</row>
    <row r="747" spans="1:11" x14ac:dyDescent="0.2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</row>
    <row r="748" spans="1:11" x14ac:dyDescent="0.2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</row>
    <row r="749" spans="1:11" x14ac:dyDescent="0.2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</row>
    <row r="750" spans="1:11" x14ac:dyDescent="0.2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</row>
    <row r="751" spans="1:11" x14ac:dyDescent="0.2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</row>
    <row r="752" spans="1:11" x14ac:dyDescent="0.2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</row>
    <row r="753" spans="1:11" x14ac:dyDescent="0.2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</row>
    <row r="754" spans="1:11" x14ac:dyDescent="0.2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</row>
    <row r="755" spans="1:11" x14ac:dyDescent="0.2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</row>
    <row r="756" spans="1:11" x14ac:dyDescent="0.2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</row>
    <row r="757" spans="1:11" x14ac:dyDescent="0.2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</row>
    <row r="758" spans="1:11" x14ac:dyDescent="0.2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</row>
    <row r="759" spans="1:11" x14ac:dyDescent="0.2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</row>
    <row r="760" spans="1:11" x14ac:dyDescent="0.2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</row>
    <row r="761" spans="1:11" x14ac:dyDescent="0.2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</row>
    <row r="762" spans="1:11" x14ac:dyDescent="0.2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</row>
    <row r="763" spans="1:11" x14ac:dyDescent="0.2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</row>
    <row r="764" spans="1:11" x14ac:dyDescent="0.2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</row>
    <row r="765" spans="1:11" x14ac:dyDescent="0.2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</row>
    <row r="766" spans="1:11" x14ac:dyDescent="0.2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</row>
    <row r="767" spans="1:11" x14ac:dyDescent="0.2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</row>
    <row r="768" spans="1:11" x14ac:dyDescent="0.2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</row>
    <row r="769" spans="1:11" x14ac:dyDescent="0.2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</row>
    <row r="770" spans="1:11" x14ac:dyDescent="0.2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</row>
    <row r="771" spans="1:11" x14ac:dyDescent="0.2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</row>
    <row r="772" spans="1:11" x14ac:dyDescent="0.2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</row>
    <row r="773" spans="1:11" x14ac:dyDescent="0.2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</row>
    <row r="774" spans="1:11" x14ac:dyDescent="0.2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</row>
    <row r="775" spans="1:11" x14ac:dyDescent="0.2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</row>
    <row r="776" spans="1:11" x14ac:dyDescent="0.2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</row>
    <row r="777" spans="1:11" x14ac:dyDescent="0.2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</row>
    <row r="778" spans="1:11" x14ac:dyDescent="0.2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</row>
    <row r="779" spans="1:11" x14ac:dyDescent="0.2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</row>
    <row r="780" spans="1:11" x14ac:dyDescent="0.2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</row>
    <row r="781" spans="1:11" x14ac:dyDescent="0.2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</row>
    <row r="782" spans="1:11" x14ac:dyDescent="0.2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</row>
    <row r="783" spans="1:11" x14ac:dyDescent="0.2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</row>
    <row r="784" spans="1:11" x14ac:dyDescent="0.2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</row>
    <row r="785" spans="1:11" x14ac:dyDescent="0.2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</row>
    <row r="786" spans="1:11" x14ac:dyDescent="0.2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</row>
    <row r="787" spans="1:11" x14ac:dyDescent="0.2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</row>
    <row r="788" spans="1:11" x14ac:dyDescent="0.2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</row>
    <row r="789" spans="1:11" x14ac:dyDescent="0.2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</row>
    <row r="790" spans="1:11" x14ac:dyDescent="0.2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</row>
    <row r="791" spans="1:11" x14ac:dyDescent="0.2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</row>
    <row r="792" spans="1:11" x14ac:dyDescent="0.2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</row>
    <row r="793" spans="1:11" x14ac:dyDescent="0.2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</row>
    <row r="794" spans="1:11" x14ac:dyDescent="0.2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</row>
    <row r="795" spans="1:11" x14ac:dyDescent="0.2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</row>
    <row r="796" spans="1:11" x14ac:dyDescent="0.2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</row>
    <row r="797" spans="1:11" x14ac:dyDescent="0.2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</row>
    <row r="798" spans="1:11" x14ac:dyDescent="0.2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</row>
    <row r="799" spans="1:11" x14ac:dyDescent="0.2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</row>
    <row r="800" spans="1:11" x14ac:dyDescent="0.2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</row>
    <row r="801" spans="1:11" x14ac:dyDescent="0.2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</row>
    <row r="802" spans="1:11" x14ac:dyDescent="0.2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</row>
    <row r="803" spans="1:11" x14ac:dyDescent="0.2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</row>
    <row r="804" spans="1:11" x14ac:dyDescent="0.2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</row>
    <row r="805" spans="1:11" x14ac:dyDescent="0.2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</row>
    <row r="806" spans="1:11" x14ac:dyDescent="0.2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</row>
    <row r="807" spans="1:11" x14ac:dyDescent="0.2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</row>
    <row r="808" spans="1:11" x14ac:dyDescent="0.2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</row>
    <row r="809" spans="1:11" x14ac:dyDescent="0.2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</row>
    <row r="810" spans="1:11" x14ac:dyDescent="0.2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</row>
    <row r="811" spans="1:11" x14ac:dyDescent="0.2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</row>
    <row r="812" spans="1:11" x14ac:dyDescent="0.2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</row>
    <row r="813" spans="1:11" x14ac:dyDescent="0.2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</row>
    <row r="814" spans="1:11" x14ac:dyDescent="0.2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</row>
    <row r="815" spans="1:11" x14ac:dyDescent="0.2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</row>
    <row r="816" spans="1:11" x14ac:dyDescent="0.2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</row>
    <row r="817" spans="1:11" x14ac:dyDescent="0.2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</row>
    <row r="818" spans="1:11" x14ac:dyDescent="0.2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</row>
    <row r="819" spans="1:11" x14ac:dyDescent="0.2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</row>
    <row r="820" spans="1:11" x14ac:dyDescent="0.2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</row>
    <row r="821" spans="1:11" x14ac:dyDescent="0.2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</row>
    <row r="822" spans="1:11" x14ac:dyDescent="0.2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</row>
    <row r="823" spans="1:11" x14ac:dyDescent="0.2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</row>
    <row r="824" spans="1:11" x14ac:dyDescent="0.2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</row>
    <row r="825" spans="1:11" x14ac:dyDescent="0.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</row>
    <row r="826" spans="1:11" x14ac:dyDescent="0.2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</row>
    <row r="827" spans="1:11" x14ac:dyDescent="0.2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</row>
    <row r="828" spans="1:11" x14ac:dyDescent="0.2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</row>
    <row r="829" spans="1:11" x14ac:dyDescent="0.2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</row>
    <row r="830" spans="1:11" x14ac:dyDescent="0.2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</row>
    <row r="831" spans="1:11" x14ac:dyDescent="0.2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</row>
    <row r="832" spans="1:11" x14ac:dyDescent="0.2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</row>
    <row r="833" spans="1:11" x14ac:dyDescent="0.2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</row>
    <row r="834" spans="1:11" x14ac:dyDescent="0.2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</row>
    <row r="835" spans="1:11" x14ac:dyDescent="0.2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</row>
    <row r="836" spans="1:11" x14ac:dyDescent="0.2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</row>
    <row r="837" spans="1:11" x14ac:dyDescent="0.2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</row>
    <row r="838" spans="1:11" x14ac:dyDescent="0.2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</row>
    <row r="839" spans="1:11" x14ac:dyDescent="0.2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</row>
    <row r="840" spans="1:11" x14ac:dyDescent="0.2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</row>
    <row r="841" spans="1:11" x14ac:dyDescent="0.2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</row>
    <row r="842" spans="1:11" x14ac:dyDescent="0.2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</row>
    <row r="843" spans="1:11" x14ac:dyDescent="0.2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</row>
    <row r="844" spans="1:11" x14ac:dyDescent="0.2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</row>
    <row r="845" spans="1:11" x14ac:dyDescent="0.2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</row>
    <row r="846" spans="1:11" x14ac:dyDescent="0.2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</row>
    <row r="847" spans="1:11" x14ac:dyDescent="0.2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</row>
    <row r="848" spans="1:11" x14ac:dyDescent="0.2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</row>
    <row r="849" spans="1:11" x14ac:dyDescent="0.2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</row>
    <row r="850" spans="1:11" x14ac:dyDescent="0.2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</row>
    <row r="851" spans="1:11" x14ac:dyDescent="0.2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</row>
    <row r="852" spans="1:11" x14ac:dyDescent="0.2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</row>
    <row r="853" spans="1:11" x14ac:dyDescent="0.2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</row>
    <row r="854" spans="1:11" x14ac:dyDescent="0.2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</row>
    <row r="855" spans="1:11" x14ac:dyDescent="0.2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</row>
    <row r="856" spans="1:11" x14ac:dyDescent="0.2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</row>
    <row r="857" spans="1:11" x14ac:dyDescent="0.2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</row>
    <row r="858" spans="1:11" x14ac:dyDescent="0.2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</row>
  </sheetData>
  <sortState ref="A7:N251">
    <sortCondition descending="1" ref="N7:N251"/>
    <sortCondition ref="M7:M25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91"/>
  <sheetViews>
    <sheetView topLeftCell="A65" workbookViewId="0">
      <selection activeCell="A65" sqref="A65:V91"/>
    </sheetView>
  </sheetViews>
  <sheetFormatPr defaultRowHeight="15" x14ac:dyDescent="0.25"/>
  <cols>
    <col min="1" max="7" width="9.140625" style="81"/>
  </cols>
  <sheetData>
    <row r="1" spans="1:20" ht="19.5" thickBot="1" x14ac:dyDescent="0.35">
      <c r="A1" s="81" t="s">
        <v>313</v>
      </c>
      <c r="C1" s="259"/>
      <c r="D1" s="1"/>
      <c r="E1" s="1"/>
      <c r="F1" s="1"/>
      <c r="I1" s="81" t="s">
        <v>464</v>
      </c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</row>
    <row r="2" spans="1:20" x14ac:dyDescent="0.25">
      <c r="A2" s="276" t="s">
        <v>453</v>
      </c>
      <c r="B2" s="276"/>
      <c r="C2" s="270" t="s">
        <v>2</v>
      </c>
      <c r="D2" s="135" t="s">
        <v>252</v>
      </c>
      <c r="E2" s="136" t="s">
        <v>252</v>
      </c>
      <c r="F2" s="49" t="s">
        <v>255</v>
      </c>
      <c r="G2" s="136" t="s">
        <v>311</v>
      </c>
      <c r="I2" s="276" t="s">
        <v>453</v>
      </c>
      <c r="J2" s="276"/>
      <c r="K2" s="136" t="s">
        <v>311</v>
      </c>
      <c r="L2" s="49" t="s">
        <v>311</v>
      </c>
      <c r="M2" s="49" t="s">
        <v>311</v>
      </c>
      <c r="N2" s="233" t="s">
        <v>311</v>
      </c>
      <c r="O2" s="136" t="s">
        <v>311</v>
      </c>
      <c r="P2" s="233" t="s">
        <v>311</v>
      </c>
      <c r="Q2" s="336" t="s">
        <v>311</v>
      </c>
      <c r="R2" s="136" t="s">
        <v>311</v>
      </c>
      <c r="S2" s="136" t="s">
        <v>305</v>
      </c>
      <c r="T2" s="136" t="s">
        <v>403</v>
      </c>
    </row>
    <row r="3" spans="1:20" x14ac:dyDescent="0.25">
      <c r="A3" s="295" t="s">
        <v>361</v>
      </c>
      <c r="B3" s="276"/>
      <c r="C3" s="266" t="s">
        <v>421</v>
      </c>
      <c r="D3" s="85" t="s">
        <v>253</v>
      </c>
      <c r="E3" s="137" t="s">
        <v>254</v>
      </c>
      <c r="F3" s="130" t="s">
        <v>256</v>
      </c>
      <c r="G3" s="137" t="s">
        <v>312</v>
      </c>
      <c r="I3" s="295" t="s">
        <v>361</v>
      </c>
      <c r="J3" s="276"/>
      <c r="K3" s="137" t="s">
        <v>312</v>
      </c>
      <c r="L3" s="87" t="s">
        <v>312</v>
      </c>
      <c r="M3" s="87" t="s">
        <v>312</v>
      </c>
      <c r="N3" s="20" t="s">
        <v>312</v>
      </c>
      <c r="O3" s="137" t="s">
        <v>312</v>
      </c>
      <c r="P3" s="20" t="s">
        <v>312</v>
      </c>
      <c r="Q3" s="137" t="s">
        <v>312</v>
      </c>
      <c r="R3" s="137" t="s">
        <v>312</v>
      </c>
      <c r="S3" s="137" t="s">
        <v>402</v>
      </c>
      <c r="T3" s="137" t="s">
        <v>402</v>
      </c>
    </row>
    <row r="4" spans="1:20" x14ac:dyDescent="0.25">
      <c r="B4" s="276"/>
      <c r="C4" s="266" t="s">
        <v>422</v>
      </c>
      <c r="D4" s="85" t="s">
        <v>308</v>
      </c>
      <c r="E4" s="86" t="s">
        <v>308</v>
      </c>
      <c r="F4" s="130" t="s">
        <v>308</v>
      </c>
      <c r="G4" s="137" t="s">
        <v>307</v>
      </c>
      <c r="I4" s="81"/>
      <c r="J4" s="276"/>
      <c r="K4" s="137" t="s">
        <v>307</v>
      </c>
      <c r="L4" s="87" t="s">
        <v>307</v>
      </c>
      <c r="M4" s="87" t="s">
        <v>307</v>
      </c>
      <c r="N4" s="20" t="s">
        <v>307</v>
      </c>
      <c r="O4" s="137" t="s">
        <v>307</v>
      </c>
      <c r="P4" s="20" t="s">
        <v>307</v>
      </c>
      <c r="Q4" s="137" t="s">
        <v>307</v>
      </c>
      <c r="R4" s="137" t="s">
        <v>307</v>
      </c>
      <c r="S4" s="137" t="s">
        <v>306</v>
      </c>
      <c r="T4" s="137" t="s">
        <v>306</v>
      </c>
    </row>
    <row r="5" spans="1:20" x14ac:dyDescent="0.25">
      <c r="A5" s="276"/>
      <c r="B5" s="276"/>
      <c r="C5" s="137" t="s">
        <v>7</v>
      </c>
      <c r="D5" s="85" t="s">
        <v>309</v>
      </c>
      <c r="E5" s="86" t="s">
        <v>309</v>
      </c>
      <c r="F5" s="130" t="s">
        <v>309</v>
      </c>
      <c r="G5" s="137" t="s">
        <v>306</v>
      </c>
      <c r="I5" s="276"/>
      <c r="J5" s="276"/>
      <c r="K5" s="137" t="s">
        <v>306</v>
      </c>
      <c r="L5" s="87" t="s">
        <v>306</v>
      </c>
      <c r="M5" s="87" t="s">
        <v>306</v>
      </c>
      <c r="N5" s="20" t="s">
        <v>306</v>
      </c>
      <c r="O5" s="137" t="s">
        <v>306</v>
      </c>
      <c r="P5" s="20" t="s">
        <v>306</v>
      </c>
      <c r="Q5" s="137" t="s">
        <v>306</v>
      </c>
      <c r="R5" s="137" t="s">
        <v>306</v>
      </c>
      <c r="S5" s="275">
        <v>42763</v>
      </c>
      <c r="T5" s="275">
        <v>42763</v>
      </c>
    </row>
    <row r="6" spans="1:20" ht="15.75" thickBot="1" x14ac:dyDescent="0.3">
      <c r="A6" s="263" t="s">
        <v>11</v>
      </c>
      <c r="B6" s="267" t="s">
        <v>12</v>
      </c>
      <c r="C6" s="333" t="s">
        <v>443</v>
      </c>
      <c r="D6" s="167" t="s">
        <v>310</v>
      </c>
      <c r="E6" s="80" t="s">
        <v>310</v>
      </c>
      <c r="F6" s="161" t="s">
        <v>310</v>
      </c>
      <c r="G6" s="271">
        <v>42798</v>
      </c>
      <c r="I6" s="263" t="s">
        <v>11</v>
      </c>
      <c r="J6" s="267" t="s">
        <v>12</v>
      </c>
      <c r="K6" s="271">
        <v>42562</v>
      </c>
      <c r="L6" s="272">
        <v>42602</v>
      </c>
      <c r="M6" s="273">
        <v>42646</v>
      </c>
      <c r="N6" s="274">
        <v>42679</v>
      </c>
      <c r="O6" s="271">
        <v>42710</v>
      </c>
      <c r="P6" s="274">
        <v>42741</v>
      </c>
      <c r="Q6" s="271">
        <v>42763</v>
      </c>
      <c r="R6" s="271">
        <v>42798</v>
      </c>
      <c r="S6" s="271">
        <v>42798</v>
      </c>
      <c r="T6" s="271">
        <v>42798</v>
      </c>
    </row>
    <row r="7" spans="1:20" x14ac:dyDescent="0.25">
      <c r="A7" s="105" t="s">
        <v>394</v>
      </c>
      <c r="B7" s="91" t="s">
        <v>300</v>
      </c>
      <c r="C7" s="187">
        <v>0.33336666666666304</v>
      </c>
      <c r="D7" s="119">
        <v>25</v>
      </c>
      <c r="E7" s="119">
        <v>12</v>
      </c>
      <c r="F7" s="27">
        <f t="shared" ref="F7:F10" si="0">+D7/E7</f>
        <v>2.0833333333333335</v>
      </c>
      <c r="G7" s="119">
        <v>29</v>
      </c>
      <c r="I7" s="105" t="s">
        <v>394</v>
      </c>
      <c r="J7" s="91" t="s">
        <v>300</v>
      </c>
      <c r="K7" s="89"/>
      <c r="L7" s="118"/>
      <c r="M7" s="89"/>
      <c r="N7" s="119">
        <v>9</v>
      </c>
      <c r="O7" s="119">
        <v>19</v>
      </c>
      <c r="P7" s="119">
        <v>23</v>
      </c>
      <c r="Q7" s="119">
        <v>43</v>
      </c>
      <c r="R7" s="119">
        <v>29</v>
      </c>
      <c r="S7" s="62">
        <f t="shared" ref="S7:S11" si="1">+Q7-R7</f>
        <v>14</v>
      </c>
      <c r="T7" s="252">
        <f t="shared" ref="T7:T11" si="2">+S7/Q7</f>
        <v>0.32558139534883723</v>
      </c>
    </row>
    <row r="8" spans="1:20" x14ac:dyDescent="0.25">
      <c r="A8" s="94" t="s">
        <v>63</v>
      </c>
      <c r="B8" s="91" t="s">
        <v>64</v>
      </c>
      <c r="C8" s="187">
        <v>4.4444444441182895E-5</v>
      </c>
      <c r="D8" s="119">
        <v>1</v>
      </c>
      <c r="E8" s="119">
        <v>15</v>
      </c>
      <c r="F8" s="27">
        <f t="shared" si="0"/>
        <v>6.6666666666666666E-2</v>
      </c>
      <c r="G8" s="119">
        <v>172</v>
      </c>
      <c r="I8" s="94" t="s">
        <v>63</v>
      </c>
      <c r="J8" s="91" t="s">
        <v>64</v>
      </c>
      <c r="K8" s="89">
        <v>146</v>
      </c>
      <c r="L8" s="89">
        <v>145</v>
      </c>
      <c r="M8" s="89">
        <v>145</v>
      </c>
      <c r="N8" s="89">
        <v>153</v>
      </c>
      <c r="O8" s="89">
        <v>158</v>
      </c>
      <c r="P8" s="89">
        <v>158</v>
      </c>
      <c r="Q8" s="89">
        <v>159</v>
      </c>
      <c r="R8" s="119">
        <v>172</v>
      </c>
      <c r="S8" s="62">
        <f t="shared" si="1"/>
        <v>-13</v>
      </c>
      <c r="T8" s="252">
        <f t="shared" si="2"/>
        <v>-8.1761006289308172E-2</v>
      </c>
    </row>
    <row r="9" spans="1:20" x14ac:dyDescent="0.25">
      <c r="A9" s="102" t="s">
        <v>63</v>
      </c>
      <c r="B9" s="96" t="s">
        <v>375</v>
      </c>
      <c r="C9" s="187">
        <v>2.2222222220591448E-5</v>
      </c>
      <c r="D9" s="119">
        <v>1</v>
      </c>
      <c r="E9" s="119">
        <v>14</v>
      </c>
      <c r="F9" s="27">
        <f t="shared" si="0"/>
        <v>7.1428571428571425E-2</v>
      </c>
      <c r="G9" s="119">
        <v>171</v>
      </c>
      <c r="I9" s="102" t="s">
        <v>63</v>
      </c>
      <c r="J9" s="96" t="s">
        <v>375</v>
      </c>
      <c r="K9" s="89"/>
      <c r="L9" s="89"/>
      <c r="M9" s="119">
        <v>156</v>
      </c>
      <c r="N9" s="119">
        <v>164</v>
      </c>
      <c r="O9" s="89">
        <v>169</v>
      </c>
      <c r="P9" s="89">
        <v>169</v>
      </c>
      <c r="Q9" s="89">
        <v>170</v>
      </c>
      <c r="R9" s="119">
        <v>171</v>
      </c>
      <c r="S9" s="62">
        <f t="shared" si="1"/>
        <v>-1</v>
      </c>
      <c r="T9" s="252">
        <f t="shared" si="2"/>
        <v>-5.8823529411764705E-3</v>
      </c>
    </row>
    <row r="10" spans="1:20" x14ac:dyDescent="0.25">
      <c r="A10" s="107" t="s">
        <v>314</v>
      </c>
      <c r="B10" s="100" t="s">
        <v>315</v>
      </c>
      <c r="C10" s="187">
        <v>-3.5</v>
      </c>
      <c r="D10" s="119">
        <v>6</v>
      </c>
      <c r="E10" s="119">
        <v>19</v>
      </c>
      <c r="F10" s="342">
        <f t="shared" si="0"/>
        <v>0.31578947368421051</v>
      </c>
      <c r="G10" s="119">
        <v>152</v>
      </c>
      <c r="I10" s="107" t="s">
        <v>314</v>
      </c>
      <c r="J10" s="100" t="s">
        <v>315</v>
      </c>
      <c r="K10" s="89">
        <v>125</v>
      </c>
      <c r="L10" s="89">
        <v>126</v>
      </c>
      <c r="M10" s="89">
        <v>127</v>
      </c>
      <c r="N10" s="89">
        <v>133</v>
      </c>
      <c r="O10" s="119">
        <v>144</v>
      </c>
      <c r="P10" s="89">
        <v>144</v>
      </c>
      <c r="Q10" s="119">
        <v>137</v>
      </c>
      <c r="R10" s="119">
        <v>152</v>
      </c>
      <c r="S10" s="62">
        <f t="shared" si="1"/>
        <v>-15</v>
      </c>
      <c r="T10" s="252">
        <f t="shared" si="2"/>
        <v>-0.10948905109489052</v>
      </c>
    </row>
    <row r="11" spans="1:20" ht="15.75" x14ac:dyDescent="0.25">
      <c r="A11" s="321" t="s">
        <v>76</v>
      </c>
      <c r="B11" s="172" t="s">
        <v>77</v>
      </c>
      <c r="C11" s="187">
        <v>-1.2503333333333355</v>
      </c>
      <c r="D11" s="119">
        <v>61</v>
      </c>
      <c r="E11" s="119">
        <v>45</v>
      </c>
      <c r="F11" s="342">
        <f t="shared" ref="F11:F16" si="3">+D11/E11</f>
        <v>1.3555555555555556</v>
      </c>
      <c r="G11" s="119">
        <v>64</v>
      </c>
      <c r="I11" s="321" t="s">
        <v>76</v>
      </c>
      <c r="J11" s="172" t="s">
        <v>77</v>
      </c>
      <c r="K11" s="89">
        <v>70</v>
      </c>
      <c r="L11" s="119">
        <v>67</v>
      </c>
      <c r="M11" s="89">
        <v>66</v>
      </c>
      <c r="N11" s="119">
        <v>74</v>
      </c>
      <c r="O11" s="119">
        <v>73</v>
      </c>
      <c r="P11" s="89">
        <v>71</v>
      </c>
      <c r="Q11" s="119">
        <v>68</v>
      </c>
      <c r="R11" s="119">
        <v>64</v>
      </c>
      <c r="S11" s="62">
        <f t="shared" si="1"/>
        <v>4</v>
      </c>
      <c r="T11" s="252">
        <f t="shared" si="2"/>
        <v>5.8823529411764705E-2</v>
      </c>
    </row>
    <row r="12" spans="1:20" x14ac:dyDescent="0.25">
      <c r="A12" s="97" t="s">
        <v>454</v>
      </c>
      <c r="B12" s="91" t="s">
        <v>455</v>
      </c>
      <c r="C12" s="187">
        <v>0.83333333333333393</v>
      </c>
      <c r="D12" s="119">
        <v>4</v>
      </c>
      <c r="E12" s="119">
        <v>2</v>
      </c>
      <c r="F12" s="342">
        <f t="shared" si="3"/>
        <v>2</v>
      </c>
      <c r="G12" s="119">
        <v>30</v>
      </c>
      <c r="I12" s="97" t="s">
        <v>454</v>
      </c>
      <c r="J12" s="91" t="s">
        <v>455</v>
      </c>
      <c r="K12" s="89"/>
      <c r="L12" s="118"/>
      <c r="M12" s="89"/>
      <c r="N12" s="89"/>
      <c r="O12" s="89"/>
      <c r="P12" s="89"/>
      <c r="Q12" s="89"/>
      <c r="R12" s="119">
        <v>30</v>
      </c>
      <c r="S12" s="62"/>
      <c r="T12" s="252"/>
    </row>
    <row r="13" spans="1:20" x14ac:dyDescent="0.25">
      <c r="A13" s="95" t="s">
        <v>102</v>
      </c>
      <c r="B13" s="91" t="s">
        <v>83</v>
      </c>
      <c r="C13" s="187">
        <v>3.1666666666666634</v>
      </c>
      <c r="D13" s="119">
        <v>59</v>
      </c>
      <c r="E13" s="119">
        <v>65</v>
      </c>
      <c r="F13" s="342">
        <f t="shared" si="3"/>
        <v>0.90769230769230769</v>
      </c>
      <c r="G13" s="119">
        <v>98</v>
      </c>
      <c r="I13" s="95" t="s">
        <v>102</v>
      </c>
      <c r="J13" s="91" t="s">
        <v>83</v>
      </c>
      <c r="K13" s="89">
        <v>91</v>
      </c>
      <c r="L13" s="119">
        <v>88</v>
      </c>
      <c r="M13" s="119">
        <v>89</v>
      </c>
      <c r="N13" s="119">
        <v>93</v>
      </c>
      <c r="O13" s="119">
        <v>97</v>
      </c>
      <c r="P13" s="89">
        <v>97</v>
      </c>
      <c r="Q13" s="89">
        <v>96</v>
      </c>
      <c r="R13" s="119">
        <v>98</v>
      </c>
      <c r="S13" s="62">
        <f t="shared" ref="S13:S19" si="4">+Q13-R13</f>
        <v>-2</v>
      </c>
      <c r="T13" s="252">
        <f t="shared" ref="T13:T23" si="5">+S13/Q13</f>
        <v>-2.0833333333333332E-2</v>
      </c>
    </row>
    <row r="14" spans="1:20" x14ac:dyDescent="0.25">
      <c r="A14" s="16" t="s">
        <v>102</v>
      </c>
      <c r="B14" s="96" t="s">
        <v>103</v>
      </c>
      <c r="C14" s="187">
        <v>-3.4777777777777779</v>
      </c>
      <c r="D14" s="119">
        <v>23</v>
      </c>
      <c r="E14" s="119">
        <v>28</v>
      </c>
      <c r="F14" s="342">
        <f t="shared" si="3"/>
        <v>0.8214285714285714</v>
      </c>
      <c r="G14" s="119">
        <v>102</v>
      </c>
      <c r="I14" s="16" t="s">
        <v>102</v>
      </c>
      <c r="J14" s="96" t="s">
        <v>103</v>
      </c>
      <c r="K14" s="89">
        <v>101</v>
      </c>
      <c r="L14" s="89">
        <v>104</v>
      </c>
      <c r="M14" s="119">
        <v>107</v>
      </c>
      <c r="N14" s="89">
        <v>113</v>
      </c>
      <c r="O14" s="119">
        <v>119</v>
      </c>
      <c r="P14" s="89">
        <v>117</v>
      </c>
      <c r="Q14" s="89">
        <v>116</v>
      </c>
      <c r="R14" s="119">
        <v>102</v>
      </c>
      <c r="S14" s="62">
        <f t="shared" si="4"/>
        <v>14</v>
      </c>
      <c r="T14" s="252">
        <f t="shared" si="5"/>
        <v>0.1206896551724138</v>
      </c>
    </row>
    <row r="15" spans="1:20" x14ac:dyDescent="0.25">
      <c r="A15" s="105" t="s">
        <v>104</v>
      </c>
      <c r="B15" s="91" t="s">
        <v>105</v>
      </c>
      <c r="C15" s="187">
        <v>4.4444444444444464</v>
      </c>
      <c r="D15" s="119">
        <v>36</v>
      </c>
      <c r="E15" s="119">
        <v>22</v>
      </c>
      <c r="F15" s="342">
        <f t="shared" si="3"/>
        <v>1.6363636363636365</v>
      </c>
      <c r="G15" s="119">
        <v>51</v>
      </c>
      <c r="I15" s="105" t="s">
        <v>104</v>
      </c>
      <c r="J15" s="91" t="s">
        <v>105</v>
      </c>
      <c r="K15" s="119">
        <v>62</v>
      </c>
      <c r="L15" s="89">
        <v>63</v>
      </c>
      <c r="M15" s="89">
        <v>62</v>
      </c>
      <c r="N15" s="89">
        <v>66</v>
      </c>
      <c r="O15" s="89">
        <v>68</v>
      </c>
      <c r="P15" s="119">
        <v>61</v>
      </c>
      <c r="Q15" s="119">
        <v>58</v>
      </c>
      <c r="R15" s="119">
        <v>51</v>
      </c>
      <c r="S15" s="62">
        <f t="shared" si="4"/>
        <v>7</v>
      </c>
      <c r="T15" s="252">
        <f t="shared" si="5"/>
        <v>0.1206896551724138</v>
      </c>
    </row>
    <row r="16" spans="1:20" ht="15.75" x14ac:dyDescent="0.25">
      <c r="A16" s="322" t="s">
        <v>106</v>
      </c>
      <c r="B16" s="174" t="s">
        <v>288</v>
      </c>
      <c r="C16" s="187">
        <v>-1.2001777777777782</v>
      </c>
      <c r="D16" s="119">
        <v>74</v>
      </c>
      <c r="E16" s="119">
        <v>69</v>
      </c>
      <c r="F16" s="342">
        <f t="shared" si="3"/>
        <v>1.0724637681159421</v>
      </c>
      <c r="G16" s="119">
        <v>80</v>
      </c>
      <c r="I16" s="322" t="s">
        <v>106</v>
      </c>
      <c r="J16" s="174" t="s">
        <v>288</v>
      </c>
      <c r="K16" s="89">
        <v>66</v>
      </c>
      <c r="L16" s="119">
        <v>70</v>
      </c>
      <c r="M16" s="119">
        <v>73</v>
      </c>
      <c r="N16" s="89">
        <v>76</v>
      </c>
      <c r="O16" s="119">
        <v>79</v>
      </c>
      <c r="P16" s="89">
        <v>77</v>
      </c>
      <c r="Q16" s="119">
        <v>77</v>
      </c>
      <c r="R16" s="119">
        <v>80</v>
      </c>
      <c r="S16" s="62">
        <f t="shared" si="4"/>
        <v>-3</v>
      </c>
      <c r="T16" s="252">
        <f t="shared" si="5"/>
        <v>-3.896103896103896E-2</v>
      </c>
    </row>
    <row r="17" spans="1:20" x14ac:dyDescent="0.25">
      <c r="A17" s="98" t="s">
        <v>348</v>
      </c>
      <c r="B17" s="91" t="s">
        <v>350</v>
      </c>
      <c r="C17" s="187">
        <v>0</v>
      </c>
      <c r="D17" s="119">
        <v>10</v>
      </c>
      <c r="E17" s="119">
        <v>5</v>
      </c>
      <c r="F17" s="342">
        <f t="shared" ref="F17:F20" si="6">+D17/E17</f>
        <v>2</v>
      </c>
      <c r="G17" s="119">
        <v>30</v>
      </c>
      <c r="I17" s="98" t="s">
        <v>348</v>
      </c>
      <c r="J17" s="91" t="s">
        <v>350</v>
      </c>
      <c r="K17" s="119">
        <v>50</v>
      </c>
      <c r="L17" s="89">
        <v>48</v>
      </c>
      <c r="M17" s="89">
        <v>48</v>
      </c>
      <c r="N17" s="89">
        <v>51</v>
      </c>
      <c r="O17" s="89">
        <v>53</v>
      </c>
      <c r="P17" s="89">
        <v>53</v>
      </c>
      <c r="Q17" s="89">
        <v>52</v>
      </c>
      <c r="R17" s="119">
        <v>30</v>
      </c>
      <c r="S17" s="62">
        <f t="shared" si="4"/>
        <v>22</v>
      </c>
      <c r="T17" s="252">
        <f t="shared" si="5"/>
        <v>0.42307692307692307</v>
      </c>
    </row>
    <row r="18" spans="1:20" s="81" customFormat="1" x14ac:dyDescent="0.25">
      <c r="A18" s="16" t="s">
        <v>456</v>
      </c>
      <c r="B18" s="91" t="s">
        <v>457</v>
      </c>
      <c r="C18" s="187">
        <v>-0.33333333333333393</v>
      </c>
      <c r="D18" s="119">
        <v>1</v>
      </c>
      <c r="E18" s="119">
        <v>5</v>
      </c>
      <c r="F18" s="342">
        <f t="shared" si="6"/>
        <v>0.2</v>
      </c>
      <c r="G18" s="119">
        <v>163</v>
      </c>
      <c r="I18" s="16" t="s">
        <v>456</v>
      </c>
      <c r="J18" s="91" t="s">
        <v>457</v>
      </c>
      <c r="K18" s="89"/>
      <c r="L18" s="89"/>
      <c r="M18" s="89"/>
      <c r="N18" s="89"/>
      <c r="O18" s="89"/>
      <c r="P18" s="89"/>
      <c r="Q18" s="89"/>
      <c r="R18" s="119">
        <v>163</v>
      </c>
      <c r="S18" s="62"/>
      <c r="T18" s="252"/>
    </row>
    <row r="19" spans="1:20" x14ac:dyDescent="0.25">
      <c r="A19" s="105" t="s">
        <v>125</v>
      </c>
      <c r="B19" s="96" t="s">
        <v>409</v>
      </c>
      <c r="C19" s="187">
        <v>0</v>
      </c>
      <c r="D19" s="119">
        <v>4</v>
      </c>
      <c r="E19" s="119">
        <v>9</v>
      </c>
      <c r="F19" s="342">
        <f t="shared" si="6"/>
        <v>0.44444444444444442</v>
      </c>
      <c r="G19" s="119">
        <v>138</v>
      </c>
      <c r="I19" s="105" t="s">
        <v>125</v>
      </c>
      <c r="J19" s="96" t="s">
        <v>409</v>
      </c>
      <c r="K19" s="89"/>
      <c r="L19" s="89"/>
      <c r="M19" s="6"/>
      <c r="N19" s="89"/>
      <c r="O19" s="119">
        <v>28</v>
      </c>
      <c r="P19" s="89">
        <v>28</v>
      </c>
      <c r="Q19" s="119">
        <v>106</v>
      </c>
      <c r="R19" s="119">
        <v>138</v>
      </c>
      <c r="S19" s="62">
        <f t="shared" si="4"/>
        <v>-32</v>
      </c>
      <c r="T19" s="252">
        <f t="shared" si="5"/>
        <v>-0.30188679245283018</v>
      </c>
    </row>
    <row r="20" spans="1:20" x14ac:dyDescent="0.25">
      <c r="A20" s="102" t="s">
        <v>458</v>
      </c>
      <c r="B20" s="91" t="s">
        <v>459</v>
      </c>
      <c r="C20" s="187">
        <v>-0.5</v>
      </c>
      <c r="D20" s="119">
        <v>4</v>
      </c>
      <c r="E20" s="119">
        <v>2</v>
      </c>
      <c r="F20" s="342">
        <f t="shared" si="6"/>
        <v>2</v>
      </c>
      <c r="G20" s="119">
        <v>30</v>
      </c>
      <c r="I20" s="102" t="s">
        <v>458</v>
      </c>
      <c r="J20" s="91" t="s">
        <v>459</v>
      </c>
      <c r="K20" s="89"/>
      <c r="L20" s="89"/>
      <c r="M20" s="89"/>
      <c r="N20" s="89"/>
      <c r="O20" s="89"/>
      <c r="P20" s="89"/>
      <c r="Q20" s="89"/>
      <c r="R20" s="119">
        <v>30</v>
      </c>
      <c r="S20" s="62"/>
      <c r="T20" s="252"/>
    </row>
    <row r="21" spans="1:20" ht="14.25" customHeight="1" x14ac:dyDescent="0.25">
      <c r="A21" s="94" t="s">
        <v>140</v>
      </c>
      <c r="B21" s="91" t="s">
        <v>143</v>
      </c>
      <c r="C21" s="187">
        <v>-3.3468333333333389</v>
      </c>
      <c r="D21" s="119">
        <v>58</v>
      </c>
      <c r="E21" s="119">
        <v>46</v>
      </c>
      <c r="F21" s="342">
        <f t="shared" ref="F21:F22" si="7">+D21/E21</f>
        <v>1.2608695652173914</v>
      </c>
      <c r="G21" s="119">
        <v>72</v>
      </c>
      <c r="I21" s="94" t="s">
        <v>140</v>
      </c>
      <c r="J21" s="91" t="s">
        <v>143</v>
      </c>
      <c r="K21" s="89">
        <v>59</v>
      </c>
      <c r="L21" s="119">
        <v>54</v>
      </c>
      <c r="M21" s="119">
        <v>56</v>
      </c>
      <c r="N21" s="89">
        <v>60</v>
      </c>
      <c r="O21" s="119">
        <v>60</v>
      </c>
      <c r="P21" s="89">
        <v>58</v>
      </c>
      <c r="Q21" s="89">
        <v>59</v>
      </c>
      <c r="R21" s="119">
        <v>72</v>
      </c>
      <c r="S21" s="62">
        <f>+Q21-R21</f>
        <v>-13</v>
      </c>
      <c r="T21" s="252">
        <f t="shared" si="5"/>
        <v>-0.22033898305084745</v>
      </c>
    </row>
    <row r="22" spans="1:20" ht="14.25" customHeight="1" x14ac:dyDescent="0.25">
      <c r="A22" s="105" t="s">
        <v>148</v>
      </c>
      <c r="B22" s="96" t="s">
        <v>412</v>
      </c>
      <c r="C22" s="187">
        <v>0.25</v>
      </c>
      <c r="D22" s="119">
        <v>6</v>
      </c>
      <c r="E22" s="119">
        <v>15</v>
      </c>
      <c r="F22" s="342">
        <f t="shared" si="7"/>
        <v>0.4</v>
      </c>
      <c r="G22" s="119">
        <v>144</v>
      </c>
      <c r="I22" s="105" t="s">
        <v>148</v>
      </c>
      <c r="J22" s="96" t="s">
        <v>412</v>
      </c>
      <c r="K22" s="89"/>
      <c r="L22" s="89"/>
      <c r="M22" s="89"/>
      <c r="N22" s="89"/>
      <c r="O22" s="119">
        <v>165</v>
      </c>
      <c r="P22" s="89">
        <v>165</v>
      </c>
      <c r="Q22" s="119">
        <v>162</v>
      </c>
      <c r="R22" s="119">
        <v>144</v>
      </c>
      <c r="S22" s="62">
        <f>+Q22-R22</f>
        <v>18</v>
      </c>
      <c r="T22" s="252">
        <f t="shared" si="5"/>
        <v>0.1111111111111111</v>
      </c>
    </row>
    <row r="23" spans="1:20" x14ac:dyDescent="0.25">
      <c r="A23" s="105" t="s">
        <v>397</v>
      </c>
      <c r="B23" s="96" t="s">
        <v>131</v>
      </c>
      <c r="C23" s="187">
        <v>0.25</v>
      </c>
      <c r="D23" s="119">
        <v>4</v>
      </c>
      <c r="E23" s="119">
        <v>12</v>
      </c>
      <c r="F23" s="342">
        <f t="shared" ref="F23" si="8">+D23/E23</f>
        <v>0.33333333333333331</v>
      </c>
      <c r="G23" s="119">
        <v>148</v>
      </c>
      <c r="I23" s="105" t="s">
        <v>397</v>
      </c>
      <c r="J23" s="96" t="s">
        <v>131</v>
      </c>
      <c r="K23" s="89"/>
      <c r="L23" s="89"/>
      <c r="M23" s="89"/>
      <c r="N23" s="119">
        <v>111</v>
      </c>
      <c r="O23" s="119">
        <v>120</v>
      </c>
      <c r="P23" s="119">
        <v>141</v>
      </c>
      <c r="Q23" s="119">
        <v>146</v>
      </c>
      <c r="R23" s="119">
        <v>148</v>
      </c>
      <c r="S23" s="62">
        <f>+Q23-R23</f>
        <v>-2</v>
      </c>
      <c r="T23" s="252">
        <f t="shared" si="5"/>
        <v>-1.3698630136986301E-2</v>
      </c>
    </row>
    <row r="24" spans="1:20" ht="15.75" x14ac:dyDescent="0.25">
      <c r="A24" s="105" t="s">
        <v>439</v>
      </c>
      <c r="B24" s="172" t="s">
        <v>440</v>
      </c>
      <c r="C24" s="187">
        <v>8.8888888889471218E-5</v>
      </c>
      <c r="D24" s="119">
        <v>7</v>
      </c>
      <c r="E24" s="119">
        <v>4</v>
      </c>
      <c r="F24" s="342">
        <f t="shared" ref="F24" si="9">+D24/E24</f>
        <v>1.75</v>
      </c>
      <c r="G24" s="119">
        <v>45</v>
      </c>
      <c r="I24" s="105" t="s">
        <v>439</v>
      </c>
      <c r="J24" s="174" t="s">
        <v>440</v>
      </c>
      <c r="K24" s="89"/>
      <c r="L24" s="118"/>
      <c r="M24" s="89"/>
      <c r="N24" s="118"/>
      <c r="O24" s="118"/>
      <c r="P24" s="89"/>
      <c r="Q24" s="119">
        <v>28</v>
      </c>
      <c r="R24" s="119">
        <v>45</v>
      </c>
      <c r="S24" s="62">
        <f>+Q24-R24</f>
        <v>-17</v>
      </c>
      <c r="T24" s="252">
        <f t="shared" ref="T24:T25" si="10">+S24/Q24</f>
        <v>-0.6071428571428571</v>
      </c>
    </row>
    <row r="25" spans="1:20" x14ac:dyDescent="0.25">
      <c r="A25" s="90" t="s">
        <v>335</v>
      </c>
      <c r="B25" s="91" t="s">
        <v>336</v>
      </c>
      <c r="C25" s="187">
        <v>0.34720000000000084</v>
      </c>
      <c r="D25" s="119">
        <v>6</v>
      </c>
      <c r="E25" s="119">
        <v>20</v>
      </c>
      <c r="F25" s="342">
        <f t="shared" ref="F25" si="11">+D25/E25</f>
        <v>0.3</v>
      </c>
      <c r="G25" s="119">
        <v>154</v>
      </c>
      <c r="I25" s="90" t="s">
        <v>335</v>
      </c>
      <c r="J25" s="91" t="s">
        <v>336</v>
      </c>
      <c r="K25" s="89">
        <v>148</v>
      </c>
      <c r="L25" s="89">
        <v>147</v>
      </c>
      <c r="M25" s="89">
        <v>147</v>
      </c>
      <c r="N25" s="119">
        <v>155</v>
      </c>
      <c r="O25" s="89">
        <v>160</v>
      </c>
      <c r="P25" s="89">
        <v>160</v>
      </c>
      <c r="Q25" s="89">
        <v>161</v>
      </c>
      <c r="R25" s="119">
        <v>154</v>
      </c>
      <c r="S25" s="62">
        <f>+Q25-R25</f>
        <v>7</v>
      </c>
      <c r="T25" s="252">
        <f t="shared" si="10"/>
        <v>4.3478260869565216E-2</v>
      </c>
    </row>
    <row r="26" spans="1:20" ht="14.25" customHeight="1" x14ac:dyDescent="0.25">
      <c r="A26" s="98" t="s">
        <v>460</v>
      </c>
      <c r="B26" s="91" t="s">
        <v>203</v>
      </c>
      <c r="C26" s="187">
        <v>-0.66666666666666607</v>
      </c>
      <c r="D26" s="119">
        <v>0</v>
      </c>
      <c r="E26" s="119">
        <v>6</v>
      </c>
      <c r="F26" s="342">
        <f>+D26/E26</f>
        <v>0</v>
      </c>
      <c r="G26" s="119">
        <v>174</v>
      </c>
      <c r="I26" s="98" t="s">
        <v>460</v>
      </c>
      <c r="J26" s="91" t="s">
        <v>203</v>
      </c>
      <c r="K26" s="89"/>
      <c r="L26" s="89"/>
      <c r="M26" s="89"/>
      <c r="N26" s="89"/>
      <c r="O26" s="89"/>
      <c r="P26" s="89"/>
      <c r="Q26" s="89"/>
      <c r="R26" s="119">
        <v>174</v>
      </c>
      <c r="S26" s="62"/>
      <c r="T26" s="252"/>
    </row>
    <row r="27" spans="1:20" x14ac:dyDescent="0.25">
      <c r="A27" s="133" t="s">
        <v>461</v>
      </c>
      <c r="B27" s="96" t="s">
        <v>462</v>
      </c>
      <c r="C27" s="187">
        <v>-0.33333333333333215</v>
      </c>
      <c r="D27" s="119">
        <v>5</v>
      </c>
      <c r="E27" s="119">
        <v>1</v>
      </c>
      <c r="F27" s="342">
        <f t="shared" ref="F27:F28" si="12">+D27/E27</f>
        <v>5</v>
      </c>
      <c r="G27" s="119">
        <v>10</v>
      </c>
      <c r="I27" s="133" t="s">
        <v>461</v>
      </c>
      <c r="J27" s="96" t="s">
        <v>462</v>
      </c>
      <c r="K27" s="89"/>
      <c r="L27" s="89"/>
      <c r="M27" s="89"/>
      <c r="N27" s="89"/>
      <c r="O27" s="89"/>
      <c r="P27" s="89"/>
      <c r="Q27" s="89"/>
      <c r="R27" s="119">
        <v>10</v>
      </c>
      <c r="S27" s="62"/>
      <c r="T27" s="252"/>
    </row>
    <row r="28" spans="1:20" x14ac:dyDescent="0.25">
      <c r="A28" s="98" t="s">
        <v>241</v>
      </c>
      <c r="B28" s="96" t="s">
        <v>242</v>
      </c>
      <c r="C28" s="187">
        <v>1.8551587301587302</v>
      </c>
      <c r="D28" s="119">
        <v>26</v>
      </c>
      <c r="E28" s="119">
        <v>12</v>
      </c>
      <c r="F28" s="342">
        <f t="shared" si="12"/>
        <v>2.1666666666666665</v>
      </c>
      <c r="G28" s="119">
        <v>28</v>
      </c>
      <c r="I28" s="98" t="s">
        <v>241</v>
      </c>
      <c r="J28" s="96" t="s">
        <v>242</v>
      </c>
      <c r="K28" s="89">
        <v>23</v>
      </c>
      <c r="L28" s="89">
        <v>22</v>
      </c>
      <c r="M28" s="89">
        <v>21</v>
      </c>
      <c r="N28" s="89">
        <v>24</v>
      </c>
      <c r="O28" s="89">
        <v>23</v>
      </c>
      <c r="P28" s="89">
        <v>24</v>
      </c>
      <c r="Q28" s="89">
        <v>24</v>
      </c>
      <c r="R28" s="119">
        <v>28</v>
      </c>
      <c r="S28" s="62">
        <f>+Q28-R28</f>
        <v>-4</v>
      </c>
      <c r="T28" s="252">
        <f t="shared" ref="T28:T30" si="13">+S28/Q28</f>
        <v>-0.16666666666666666</v>
      </c>
    </row>
    <row r="29" spans="1:20" x14ac:dyDescent="0.25">
      <c r="A29" s="105" t="s">
        <v>338</v>
      </c>
      <c r="B29" s="96" t="s">
        <v>339</v>
      </c>
      <c r="C29" s="187">
        <v>0.24996666666666556</v>
      </c>
      <c r="D29" s="119">
        <v>10</v>
      </c>
      <c r="E29" s="119">
        <v>21</v>
      </c>
      <c r="F29" s="342">
        <f t="shared" ref="F29:F30" si="14">+D29/E29</f>
        <v>0.47619047619047616</v>
      </c>
      <c r="G29" s="119">
        <v>137</v>
      </c>
      <c r="I29" s="105" t="s">
        <v>338</v>
      </c>
      <c r="J29" s="96" t="s">
        <v>339</v>
      </c>
      <c r="K29" s="89">
        <v>157</v>
      </c>
      <c r="L29" s="89">
        <v>157</v>
      </c>
      <c r="M29" s="6">
        <v>156</v>
      </c>
      <c r="N29" s="119">
        <v>129</v>
      </c>
      <c r="O29" s="119">
        <v>135</v>
      </c>
      <c r="P29" s="89">
        <v>134</v>
      </c>
      <c r="Q29" s="119">
        <v>135</v>
      </c>
      <c r="R29" s="119">
        <v>137</v>
      </c>
      <c r="S29" s="62">
        <f>+Q29-R29</f>
        <v>-2</v>
      </c>
      <c r="T29" s="252">
        <f t="shared" si="13"/>
        <v>-1.4814814814814815E-2</v>
      </c>
    </row>
    <row r="30" spans="1:20" x14ac:dyDescent="0.25">
      <c r="A30" s="95" t="s">
        <v>251</v>
      </c>
      <c r="B30" s="91" t="s">
        <v>327</v>
      </c>
      <c r="C30" s="187">
        <v>4.5335999999999999</v>
      </c>
      <c r="D30" s="119">
        <v>41</v>
      </c>
      <c r="E30" s="119">
        <v>50</v>
      </c>
      <c r="F30" s="342">
        <f t="shared" si="14"/>
        <v>0.82</v>
      </c>
      <c r="G30" s="119">
        <v>103</v>
      </c>
      <c r="I30" s="95" t="s">
        <v>251</v>
      </c>
      <c r="J30" s="91" t="s">
        <v>327</v>
      </c>
      <c r="K30" s="89">
        <v>89</v>
      </c>
      <c r="L30" s="119">
        <v>91</v>
      </c>
      <c r="M30" s="89">
        <v>93</v>
      </c>
      <c r="N30" s="89">
        <v>96</v>
      </c>
      <c r="O30" s="119">
        <v>101</v>
      </c>
      <c r="P30" s="119">
        <v>100</v>
      </c>
      <c r="Q30" s="89">
        <v>99</v>
      </c>
      <c r="R30" s="119">
        <v>103</v>
      </c>
      <c r="S30" s="62">
        <f>+Q30-R30</f>
        <v>-4</v>
      </c>
      <c r="T30" s="252">
        <f t="shared" si="13"/>
        <v>-4.0404040404040407E-2</v>
      </c>
    </row>
    <row r="33" spans="1:21" ht="19.5" thickBot="1" x14ac:dyDescent="0.35">
      <c r="A33" s="81" t="s">
        <v>313</v>
      </c>
      <c r="C33" s="259"/>
      <c r="D33" s="1"/>
      <c r="E33" s="1"/>
      <c r="F33" s="1"/>
      <c r="I33" s="81" t="s">
        <v>485</v>
      </c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</row>
    <row r="34" spans="1:21" x14ac:dyDescent="0.25">
      <c r="A34" s="276" t="s">
        <v>466</v>
      </c>
      <c r="B34" s="276"/>
      <c r="C34" s="270" t="s">
        <v>2</v>
      </c>
      <c r="D34" s="135" t="s">
        <v>252</v>
      </c>
      <c r="E34" s="136" t="s">
        <v>252</v>
      </c>
      <c r="F34" s="49" t="s">
        <v>255</v>
      </c>
      <c r="G34" s="136" t="s">
        <v>311</v>
      </c>
      <c r="I34" s="276" t="s">
        <v>466</v>
      </c>
      <c r="J34" s="276"/>
      <c r="K34" s="136" t="s">
        <v>311</v>
      </c>
      <c r="L34" s="49" t="s">
        <v>311</v>
      </c>
      <c r="M34" s="49" t="s">
        <v>311</v>
      </c>
      <c r="N34" s="233" t="s">
        <v>311</v>
      </c>
      <c r="O34" s="136" t="s">
        <v>311</v>
      </c>
      <c r="P34" s="233" t="s">
        <v>311</v>
      </c>
      <c r="Q34" s="336" t="s">
        <v>311</v>
      </c>
      <c r="R34" s="136" t="s">
        <v>311</v>
      </c>
      <c r="S34" s="136" t="s">
        <v>311</v>
      </c>
      <c r="T34" s="136" t="s">
        <v>305</v>
      </c>
      <c r="U34" s="136" t="s">
        <v>403</v>
      </c>
    </row>
    <row r="35" spans="1:21" x14ac:dyDescent="0.25">
      <c r="A35" s="295" t="s">
        <v>361</v>
      </c>
      <c r="B35" s="276"/>
      <c r="C35" s="266" t="s">
        <v>421</v>
      </c>
      <c r="D35" s="85" t="s">
        <v>253</v>
      </c>
      <c r="E35" s="137" t="s">
        <v>254</v>
      </c>
      <c r="F35" s="130" t="s">
        <v>256</v>
      </c>
      <c r="G35" s="137" t="s">
        <v>312</v>
      </c>
      <c r="I35" s="295" t="s">
        <v>361</v>
      </c>
      <c r="J35" s="276"/>
      <c r="K35" s="137" t="s">
        <v>312</v>
      </c>
      <c r="L35" s="87" t="s">
        <v>312</v>
      </c>
      <c r="M35" s="87" t="s">
        <v>312</v>
      </c>
      <c r="N35" s="20" t="s">
        <v>312</v>
      </c>
      <c r="O35" s="137" t="s">
        <v>312</v>
      </c>
      <c r="P35" s="20" t="s">
        <v>312</v>
      </c>
      <c r="Q35" s="137" t="s">
        <v>312</v>
      </c>
      <c r="R35" s="137" t="s">
        <v>312</v>
      </c>
      <c r="S35" s="137" t="s">
        <v>312</v>
      </c>
      <c r="T35" s="137" t="s">
        <v>402</v>
      </c>
      <c r="U35" s="137" t="s">
        <v>402</v>
      </c>
    </row>
    <row r="36" spans="1:21" x14ac:dyDescent="0.25">
      <c r="A36" s="276" t="s">
        <v>483</v>
      </c>
      <c r="B36" s="276"/>
      <c r="C36" s="266" t="s">
        <v>422</v>
      </c>
      <c r="D36" s="85" t="s">
        <v>308</v>
      </c>
      <c r="E36" s="86" t="s">
        <v>308</v>
      </c>
      <c r="F36" s="130" t="s">
        <v>308</v>
      </c>
      <c r="G36" s="137" t="s">
        <v>307</v>
      </c>
      <c r="I36" s="276" t="s">
        <v>483</v>
      </c>
      <c r="J36" s="276"/>
      <c r="K36" s="137" t="s">
        <v>307</v>
      </c>
      <c r="L36" s="87" t="s">
        <v>307</v>
      </c>
      <c r="M36" s="87" t="s">
        <v>307</v>
      </c>
      <c r="N36" s="20" t="s">
        <v>307</v>
      </c>
      <c r="O36" s="137" t="s">
        <v>307</v>
      </c>
      <c r="P36" s="20" t="s">
        <v>307</v>
      </c>
      <c r="Q36" s="137" t="s">
        <v>307</v>
      </c>
      <c r="R36" s="137" t="s">
        <v>307</v>
      </c>
      <c r="S36" s="137" t="s">
        <v>307</v>
      </c>
      <c r="T36" s="137" t="s">
        <v>306</v>
      </c>
      <c r="U36" s="137" t="s">
        <v>306</v>
      </c>
    </row>
    <row r="37" spans="1:21" x14ac:dyDescent="0.25">
      <c r="A37" s="276"/>
      <c r="B37" s="276"/>
      <c r="C37" s="137" t="s">
        <v>7</v>
      </c>
      <c r="D37" s="85" t="s">
        <v>309</v>
      </c>
      <c r="E37" s="86" t="s">
        <v>309</v>
      </c>
      <c r="F37" s="130" t="s">
        <v>309</v>
      </c>
      <c r="G37" s="137" t="s">
        <v>306</v>
      </c>
      <c r="I37" s="276" t="s">
        <v>484</v>
      </c>
      <c r="J37" s="276"/>
      <c r="K37" s="137" t="s">
        <v>306</v>
      </c>
      <c r="L37" s="87" t="s">
        <v>306</v>
      </c>
      <c r="M37" s="87" t="s">
        <v>306</v>
      </c>
      <c r="N37" s="20" t="s">
        <v>306</v>
      </c>
      <c r="O37" s="137" t="s">
        <v>306</v>
      </c>
      <c r="P37" s="20" t="s">
        <v>306</v>
      </c>
      <c r="Q37" s="137" t="s">
        <v>306</v>
      </c>
      <c r="R37" s="137" t="s">
        <v>306</v>
      </c>
      <c r="S37" s="137" t="s">
        <v>306</v>
      </c>
      <c r="T37" s="275">
        <v>42798</v>
      </c>
      <c r="U37" s="275">
        <v>42798</v>
      </c>
    </row>
    <row r="38" spans="1:21" ht="15.75" thickBot="1" x14ac:dyDescent="0.3">
      <c r="A38" s="263" t="s">
        <v>11</v>
      </c>
      <c r="B38" s="267" t="s">
        <v>12</v>
      </c>
      <c r="C38" s="333" t="s">
        <v>443</v>
      </c>
      <c r="D38" s="167" t="s">
        <v>310</v>
      </c>
      <c r="E38" s="80" t="s">
        <v>310</v>
      </c>
      <c r="F38" s="161" t="s">
        <v>310</v>
      </c>
      <c r="G38" s="271">
        <v>42815</v>
      </c>
      <c r="I38" s="263" t="s">
        <v>11</v>
      </c>
      <c r="J38" s="267" t="s">
        <v>12</v>
      </c>
      <c r="K38" s="271">
        <v>42562</v>
      </c>
      <c r="L38" s="272">
        <v>42602</v>
      </c>
      <c r="M38" s="273">
        <v>42646</v>
      </c>
      <c r="N38" s="274">
        <v>42679</v>
      </c>
      <c r="O38" s="271">
        <v>42710</v>
      </c>
      <c r="P38" s="274">
        <v>42741</v>
      </c>
      <c r="Q38" s="271">
        <v>42763</v>
      </c>
      <c r="R38" s="271">
        <v>42798</v>
      </c>
      <c r="S38" s="271">
        <v>42815</v>
      </c>
      <c r="T38" s="271">
        <v>42815</v>
      </c>
      <c r="U38" s="271">
        <v>42815</v>
      </c>
    </row>
    <row r="39" spans="1:21" x14ac:dyDescent="0.25">
      <c r="A39" s="317" t="s">
        <v>28</v>
      </c>
      <c r="B39" s="93" t="s">
        <v>29</v>
      </c>
      <c r="C39" s="187">
        <v>-3.1111111111111143</v>
      </c>
      <c r="D39" s="119">
        <v>32</v>
      </c>
      <c r="E39" s="119">
        <v>43</v>
      </c>
      <c r="F39" s="27">
        <v>0.7441860465116279</v>
      </c>
      <c r="G39" s="119">
        <v>117</v>
      </c>
      <c r="I39" s="317" t="s">
        <v>28</v>
      </c>
      <c r="J39" s="93" t="s">
        <v>29</v>
      </c>
      <c r="K39" s="89">
        <v>77</v>
      </c>
      <c r="L39" s="89">
        <v>74</v>
      </c>
      <c r="M39" s="119">
        <v>86</v>
      </c>
      <c r="N39" s="119">
        <v>95</v>
      </c>
      <c r="O39" s="119">
        <v>104</v>
      </c>
      <c r="P39" s="89">
        <v>102</v>
      </c>
      <c r="Q39" s="89">
        <v>101</v>
      </c>
      <c r="R39" s="89">
        <v>105</v>
      </c>
      <c r="S39" s="119">
        <v>117</v>
      </c>
      <c r="T39" s="62">
        <f t="shared" ref="T39:T46" si="15">+R39-S39</f>
        <v>-12</v>
      </c>
      <c r="U39" s="252">
        <f t="shared" ref="U39:U46" si="16">+T39/R39</f>
        <v>-0.11428571428571428</v>
      </c>
    </row>
    <row r="40" spans="1:21" x14ac:dyDescent="0.25">
      <c r="A40" s="95" t="s">
        <v>40</v>
      </c>
      <c r="B40" s="91" t="s">
        <v>41</v>
      </c>
      <c r="C40" s="187">
        <v>2.2444444444444471</v>
      </c>
      <c r="D40" s="119">
        <v>34</v>
      </c>
      <c r="E40" s="119">
        <v>19</v>
      </c>
      <c r="F40" s="27">
        <v>1.7894736842105263</v>
      </c>
      <c r="G40" s="119">
        <v>45</v>
      </c>
      <c r="I40" s="95" t="s">
        <v>40</v>
      </c>
      <c r="J40" s="91" t="s">
        <v>41</v>
      </c>
      <c r="K40" s="89">
        <v>40</v>
      </c>
      <c r="L40" s="119">
        <v>41</v>
      </c>
      <c r="M40" s="89">
        <v>41</v>
      </c>
      <c r="N40" s="89">
        <v>43</v>
      </c>
      <c r="O40" s="89">
        <v>43</v>
      </c>
      <c r="P40" s="89">
        <v>43</v>
      </c>
      <c r="Q40" s="89">
        <v>44</v>
      </c>
      <c r="R40" s="89">
        <v>48</v>
      </c>
      <c r="S40" s="119">
        <v>45</v>
      </c>
      <c r="T40" s="62">
        <f t="shared" si="15"/>
        <v>3</v>
      </c>
      <c r="U40" s="252">
        <f t="shared" si="16"/>
        <v>6.25E-2</v>
      </c>
    </row>
    <row r="41" spans="1:21" x14ac:dyDescent="0.25">
      <c r="A41" s="380" t="s">
        <v>407</v>
      </c>
      <c r="B41" s="381" t="s">
        <v>469</v>
      </c>
      <c r="C41" s="187">
        <v>-1.1111111110295724E-5</v>
      </c>
      <c r="D41" s="119">
        <v>3</v>
      </c>
      <c r="E41" s="119">
        <v>7</v>
      </c>
      <c r="F41" s="27">
        <v>0.42857142857142855</v>
      </c>
      <c r="G41" s="119">
        <v>143</v>
      </c>
      <c r="I41" s="380" t="s">
        <v>407</v>
      </c>
      <c r="J41" s="381" t="s">
        <v>469</v>
      </c>
      <c r="K41" s="89"/>
      <c r="L41" s="89"/>
      <c r="M41" s="89"/>
      <c r="N41" s="89"/>
      <c r="O41" s="89"/>
      <c r="P41" s="89"/>
      <c r="Q41" s="89"/>
      <c r="R41" s="89"/>
      <c r="S41" s="119">
        <v>143</v>
      </c>
      <c r="T41" s="62"/>
      <c r="U41" s="252"/>
    </row>
    <row r="42" spans="1:21" x14ac:dyDescent="0.25">
      <c r="A42" s="115" t="s">
        <v>407</v>
      </c>
      <c r="B42" s="91" t="s">
        <v>80</v>
      </c>
      <c r="C42" s="187">
        <v>0</v>
      </c>
      <c r="D42" s="119">
        <v>5</v>
      </c>
      <c r="E42" s="119">
        <v>11</v>
      </c>
      <c r="F42" s="27">
        <v>0.45454545454545453</v>
      </c>
      <c r="G42" s="119">
        <v>140</v>
      </c>
      <c r="I42" s="115" t="s">
        <v>407</v>
      </c>
      <c r="J42" s="91" t="s">
        <v>80</v>
      </c>
      <c r="K42" s="89"/>
      <c r="L42" s="89"/>
      <c r="M42" s="89"/>
      <c r="N42" s="89"/>
      <c r="O42" s="118"/>
      <c r="P42" s="89"/>
      <c r="Q42" s="89"/>
      <c r="R42" s="89"/>
      <c r="S42" s="119">
        <v>140</v>
      </c>
      <c r="T42" s="62"/>
      <c r="U42" s="252"/>
    </row>
    <row r="43" spans="1:21" x14ac:dyDescent="0.25">
      <c r="A43" s="16" t="s">
        <v>470</v>
      </c>
      <c r="B43" s="96" t="s">
        <v>471</v>
      </c>
      <c r="C43" s="187">
        <v>3.3333333334439885E-5</v>
      </c>
      <c r="D43" s="119">
        <v>2</v>
      </c>
      <c r="E43" s="119">
        <v>10</v>
      </c>
      <c r="F43" s="27">
        <v>0.2</v>
      </c>
      <c r="G43" s="119">
        <v>166</v>
      </c>
      <c r="I43" s="16" t="s">
        <v>470</v>
      </c>
      <c r="J43" s="96" t="s">
        <v>471</v>
      </c>
      <c r="K43" s="89"/>
      <c r="L43" s="118"/>
      <c r="M43" s="89"/>
      <c r="N43" s="89"/>
      <c r="O43" s="89"/>
      <c r="P43" s="89"/>
      <c r="Q43" s="89"/>
      <c r="R43" s="89"/>
      <c r="S43" s="119">
        <v>166</v>
      </c>
      <c r="T43" s="62"/>
      <c r="U43" s="252"/>
    </row>
    <row r="44" spans="1:21" x14ac:dyDescent="0.25">
      <c r="A44" s="107" t="s">
        <v>314</v>
      </c>
      <c r="B44" s="100" t="s">
        <v>315</v>
      </c>
      <c r="C44" s="187">
        <v>-3.75</v>
      </c>
      <c r="D44" s="119">
        <v>12</v>
      </c>
      <c r="E44" s="119">
        <v>25</v>
      </c>
      <c r="F44" s="27">
        <v>0.48</v>
      </c>
      <c r="G44" s="119">
        <v>138</v>
      </c>
      <c r="I44" s="107" t="s">
        <v>314</v>
      </c>
      <c r="J44" s="100" t="s">
        <v>315</v>
      </c>
      <c r="K44" s="89">
        <v>125</v>
      </c>
      <c r="L44" s="89">
        <v>126</v>
      </c>
      <c r="M44" s="89">
        <v>127</v>
      </c>
      <c r="N44" s="89">
        <v>133</v>
      </c>
      <c r="O44" s="119">
        <v>144</v>
      </c>
      <c r="P44" s="89">
        <v>144</v>
      </c>
      <c r="Q44" s="119">
        <v>137</v>
      </c>
      <c r="R44" s="119">
        <v>152</v>
      </c>
      <c r="S44" s="119">
        <v>138</v>
      </c>
      <c r="T44" s="62">
        <f t="shared" si="15"/>
        <v>14</v>
      </c>
      <c r="U44" s="252">
        <f t="shared" si="16"/>
        <v>9.2105263157894732E-2</v>
      </c>
    </row>
    <row r="45" spans="1:21" x14ac:dyDescent="0.25">
      <c r="A45" s="115" t="s">
        <v>84</v>
      </c>
      <c r="B45" s="91" t="s">
        <v>469</v>
      </c>
      <c r="C45" s="187">
        <v>0</v>
      </c>
      <c r="D45" s="119">
        <v>11</v>
      </c>
      <c r="E45" s="119">
        <v>6</v>
      </c>
      <c r="F45" s="27">
        <v>1.8333333333333333</v>
      </c>
      <c r="G45" s="119">
        <v>41</v>
      </c>
      <c r="I45" s="115" t="s">
        <v>84</v>
      </c>
      <c r="J45" s="91" t="s">
        <v>469</v>
      </c>
      <c r="K45" s="89"/>
      <c r="L45" s="89"/>
      <c r="M45" s="89"/>
      <c r="N45" s="89"/>
      <c r="O45" s="89"/>
      <c r="P45" s="89"/>
      <c r="Q45" s="89"/>
      <c r="R45" s="89"/>
      <c r="S45" s="119">
        <v>41</v>
      </c>
      <c r="T45" s="62"/>
      <c r="U45" s="252"/>
    </row>
    <row r="46" spans="1:21" x14ac:dyDescent="0.25">
      <c r="A46" s="97" t="s">
        <v>454</v>
      </c>
      <c r="B46" s="91" t="s">
        <v>455</v>
      </c>
      <c r="C46" s="187">
        <v>3.3333333334439885E-5</v>
      </c>
      <c r="D46" s="119">
        <v>6</v>
      </c>
      <c r="E46" s="119">
        <v>6</v>
      </c>
      <c r="F46" s="27">
        <v>1</v>
      </c>
      <c r="G46" s="119">
        <v>85</v>
      </c>
      <c r="I46" s="97" t="s">
        <v>454</v>
      </c>
      <c r="J46" s="91" t="s">
        <v>455</v>
      </c>
      <c r="K46" s="89"/>
      <c r="L46" s="118"/>
      <c r="M46" s="89"/>
      <c r="N46" s="89"/>
      <c r="O46" s="89"/>
      <c r="P46" s="89"/>
      <c r="Q46" s="89"/>
      <c r="R46" s="119">
        <v>30</v>
      </c>
      <c r="S46" s="119">
        <v>85</v>
      </c>
      <c r="T46" s="62">
        <f t="shared" si="15"/>
        <v>-55</v>
      </c>
      <c r="U46" s="252">
        <f t="shared" si="16"/>
        <v>-1.8333333333333333</v>
      </c>
    </row>
    <row r="47" spans="1:21" x14ac:dyDescent="0.25">
      <c r="A47" s="102" t="s">
        <v>472</v>
      </c>
      <c r="B47" s="96" t="s">
        <v>473</v>
      </c>
      <c r="C47" s="187">
        <v>0</v>
      </c>
      <c r="D47" s="119">
        <v>6</v>
      </c>
      <c r="E47" s="119">
        <v>6</v>
      </c>
      <c r="F47" s="27">
        <v>1</v>
      </c>
      <c r="G47" s="119">
        <v>85</v>
      </c>
      <c r="I47" s="102" t="s">
        <v>472</v>
      </c>
      <c r="J47" s="96" t="s">
        <v>473</v>
      </c>
      <c r="K47" s="89"/>
      <c r="L47" s="89"/>
      <c r="M47" s="89"/>
      <c r="N47" s="89"/>
      <c r="O47" s="89"/>
      <c r="P47" s="89"/>
      <c r="Q47" s="89"/>
      <c r="R47" s="89"/>
      <c r="S47" s="119">
        <v>85</v>
      </c>
      <c r="T47" s="62"/>
      <c r="U47" s="252"/>
    </row>
    <row r="48" spans="1:21" x14ac:dyDescent="0.25">
      <c r="A48" s="95" t="s">
        <v>115</v>
      </c>
      <c r="B48" s="91" t="s">
        <v>116</v>
      </c>
      <c r="C48" s="187">
        <v>6.4777777777777779</v>
      </c>
      <c r="D48" s="119">
        <v>60</v>
      </c>
      <c r="E48" s="119">
        <v>56</v>
      </c>
      <c r="F48" s="27">
        <v>1.0714285714285714</v>
      </c>
      <c r="G48" s="119">
        <v>83</v>
      </c>
      <c r="I48" s="95" t="s">
        <v>115</v>
      </c>
      <c r="J48" s="91" t="s">
        <v>116</v>
      </c>
      <c r="K48" s="89">
        <v>76</v>
      </c>
      <c r="L48" s="119">
        <v>76</v>
      </c>
      <c r="M48" s="119">
        <v>75</v>
      </c>
      <c r="N48" s="89">
        <v>78</v>
      </c>
      <c r="O48" s="119">
        <v>81</v>
      </c>
      <c r="P48" s="89">
        <v>79</v>
      </c>
      <c r="Q48" s="89">
        <v>79</v>
      </c>
      <c r="R48" s="89">
        <v>82</v>
      </c>
      <c r="S48" s="119">
        <v>83</v>
      </c>
      <c r="T48" s="62">
        <f t="shared" ref="T48:T52" si="17">+R48-S48</f>
        <v>-1</v>
      </c>
      <c r="U48" s="252">
        <f t="shared" ref="U48:U52" si="18">+T48/R48</f>
        <v>-1.2195121951219513E-2</v>
      </c>
    </row>
    <row r="49" spans="1:21" x14ac:dyDescent="0.25">
      <c r="A49" s="250" t="s">
        <v>132</v>
      </c>
      <c r="B49" s="91" t="s">
        <v>133</v>
      </c>
      <c r="C49" s="187">
        <v>-0.22213333333333196</v>
      </c>
      <c r="D49" s="119">
        <v>12</v>
      </c>
      <c r="E49" s="119">
        <v>7</v>
      </c>
      <c r="F49" s="27">
        <v>1.7142857142857142</v>
      </c>
      <c r="G49" s="119">
        <v>49</v>
      </c>
      <c r="I49" s="97" t="s">
        <v>132</v>
      </c>
      <c r="J49" s="91" t="s">
        <v>133</v>
      </c>
      <c r="K49" s="89">
        <v>100</v>
      </c>
      <c r="L49" s="89">
        <v>103</v>
      </c>
      <c r="M49" s="89">
        <v>105</v>
      </c>
      <c r="N49" s="89">
        <v>110</v>
      </c>
      <c r="O49" s="119">
        <v>98</v>
      </c>
      <c r="P49" s="89">
        <v>98</v>
      </c>
      <c r="Q49" s="89">
        <v>97</v>
      </c>
      <c r="R49" s="89">
        <v>100</v>
      </c>
      <c r="S49" s="119">
        <v>49</v>
      </c>
      <c r="T49" s="62">
        <f t="shared" si="17"/>
        <v>51</v>
      </c>
      <c r="U49" s="252">
        <f t="shared" si="18"/>
        <v>0.51</v>
      </c>
    </row>
    <row r="50" spans="1:21" x14ac:dyDescent="0.25">
      <c r="A50" s="102" t="s">
        <v>458</v>
      </c>
      <c r="B50" s="91" t="s">
        <v>459</v>
      </c>
      <c r="C50" s="187">
        <v>-1.1112000000000002</v>
      </c>
      <c r="D50" s="119">
        <v>13</v>
      </c>
      <c r="E50" s="119">
        <v>5</v>
      </c>
      <c r="F50" s="27">
        <v>2.6</v>
      </c>
      <c r="G50" s="119">
        <v>25</v>
      </c>
      <c r="I50" s="102" t="s">
        <v>458</v>
      </c>
      <c r="J50" s="91" t="s">
        <v>459</v>
      </c>
      <c r="K50" s="89"/>
      <c r="L50" s="89"/>
      <c r="M50" s="89"/>
      <c r="N50" s="89"/>
      <c r="O50" s="89"/>
      <c r="P50" s="89"/>
      <c r="Q50" s="89"/>
      <c r="R50" s="119">
        <v>30</v>
      </c>
      <c r="S50" s="119">
        <v>25</v>
      </c>
      <c r="T50" s="62">
        <f t="shared" si="17"/>
        <v>5</v>
      </c>
      <c r="U50" s="252">
        <f t="shared" si="18"/>
        <v>0.16666666666666666</v>
      </c>
    </row>
    <row r="51" spans="1:21" x14ac:dyDescent="0.25">
      <c r="A51" s="98" t="s">
        <v>136</v>
      </c>
      <c r="B51" s="91" t="s">
        <v>58</v>
      </c>
      <c r="C51" s="187">
        <v>7.4888888888888978</v>
      </c>
      <c r="D51" s="119">
        <v>96</v>
      </c>
      <c r="E51" s="119">
        <v>57</v>
      </c>
      <c r="F51" s="27">
        <v>1.6842105263157894</v>
      </c>
      <c r="G51" s="119">
        <v>50</v>
      </c>
      <c r="I51" s="98" t="s">
        <v>136</v>
      </c>
      <c r="J51" s="91" t="s">
        <v>58</v>
      </c>
      <c r="K51" s="119">
        <v>56</v>
      </c>
      <c r="L51" s="89">
        <v>55</v>
      </c>
      <c r="M51" s="89">
        <v>53</v>
      </c>
      <c r="N51" s="119">
        <v>55</v>
      </c>
      <c r="O51" s="119">
        <v>51</v>
      </c>
      <c r="P51" s="119">
        <v>51</v>
      </c>
      <c r="Q51" s="89">
        <v>50</v>
      </c>
      <c r="R51" s="89">
        <v>55</v>
      </c>
      <c r="S51" s="119">
        <v>50</v>
      </c>
      <c r="T51" s="62">
        <f t="shared" si="17"/>
        <v>5</v>
      </c>
      <c r="U51" s="252">
        <f t="shared" si="18"/>
        <v>9.0909090909090912E-2</v>
      </c>
    </row>
    <row r="52" spans="1:21" x14ac:dyDescent="0.25">
      <c r="A52" s="105" t="s">
        <v>148</v>
      </c>
      <c r="B52" s="96" t="s">
        <v>412</v>
      </c>
      <c r="C52" s="187">
        <v>1.4722222222222214</v>
      </c>
      <c r="D52" s="119">
        <v>10</v>
      </c>
      <c r="E52" s="119">
        <v>24</v>
      </c>
      <c r="F52" s="27">
        <v>0.41666666666666669</v>
      </c>
      <c r="G52" s="119">
        <v>148</v>
      </c>
      <c r="I52" s="105" t="s">
        <v>148</v>
      </c>
      <c r="J52" s="96" t="s">
        <v>412</v>
      </c>
      <c r="K52" s="89"/>
      <c r="L52" s="89"/>
      <c r="M52" s="89"/>
      <c r="N52" s="89"/>
      <c r="O52" s="119">
        <v>165</v>
      </c>
      <c r="P52" s="89">
        <v>165</v>
      </c>
      <c r="Q52" s="119">
        <v>162</v>
      </c>
      <c r="R52" s="119">
        <v>144</v>
      </c>
      <c r="S52" s="119">
        <v>148</v>
      </c>
      <c r="T52" s="62">
        <f t="shared" si="17"/>
        <v>-4</v>
      </c>
      <c r="U52" s="252">
        <f t="shared" si="18"/>
        <v>-2.7777777777777776E-2</v>
      </c>
    </row>
    <row r="53" spans="1:21" x14ac:dyDescent="0.25">
      <c r="A53" s="115" t="s">
        <v>333</v>
      </c>
      <c r="B53" s="91" t="s">
        <v>334</v>
      </c>
      <c r="C53" s="187">
        <v>0.66668888888888844</v>
      </c>
      <c r="D53" s="119">
        <v>41</v>
      </c>
      <c r="E53" s="119">
        <v>22</v>
      </c>
      <c r="F53" s="27">
        <v>1.8636363636363635</v>
      </c>
      <c r="G53" s="119">
        <v>40</v>
      </c>
      <c r="I53" s="115" t="s">
        <v>333</v>
      </c>
      <c r="J53" s="91" t="s">
        <v>334</v>
      </c>
      <c r="K53" s="119">
        <v>136</v>
      </c>
      <c r="L53" s="89">
        <v>136</v>
      </c>
      <c r="M53" s="89">
        <v>130</v>
      </c>
      <c r="N53" s="118">
        <v>135</v>
      </c>
      <c r="O53" s="119">
        <v>120</v>
      </c>
      <c r="P53" s="89">
        <v>118</v>
      </c>
      <c r="Q53" s="89">
        <v>117</v>
      </c>
      <c r="R53" s="89">
        <v>119</v>
      </c>
      <c r="S53" s="119">
        <v>40</v>
      </c>
      <c r="T53" s="62">
        <f t="shared" ref="T53:T56" si="19">+R53-S53</f>
        <v>79</v>
      </c>
      <c r="U53" s="252">
        <f t="shared" ref="U53:U56" si="20">+T53/R53</f>
        <v>0.66386554621848737</v>
      </c>
    </row>
    <row r="54" spans="1:21" x14ac:dyDescent="0.25">
      <c r="A54" s="105" t="s">
        <v>439</v>
      </c>
      <c r="B54" s="91" t="s">
        <v>215</v>
      </c>
      <c r="C54" s="187">
        <v>0.66666666666666785</v>
      </c>
      <c r="D54" s="119">
        <v>1</v>
      </c>
      <c r="E54" s="119">
        <v>5</v>
      </c>
      <c r="F54" s="27">
        <v>0.2</v>
      </c>
      <c r="G54" s="119">
        <v>166</v>
      </c>
      <c r="I54" s="105" t="s">
        <v>439</v>
      </c>
      <c r="J54" s="91" t="s">
        <v>215</v>
      </c>
      <c r="K54" s="89"/>
      <c r="L54" s="118"/>
      <c r="M54" s="118"/>
      <c r="N54" s="118"/>
      <c r="O54" s="118"/>
      <c r="P54" s="118"/>
      <c r="Q54" s="118"/>
      <c r="R54" s="89"/>
      <c r="S54" s="119">
        <v>166</v>
      </c>
      <c r="T54" s="62"/>
      <c r="U54" s="252"/>
    </row>
    <row r="55" spans="1:21" ht="15.75" x14ac:dyDescent="0.25">
      <c r="A55" s="105" t="s">
        <v>439</v>
      </c>
      <c r="B55" s="91" t="s">
        <v>440</v>
      </c>
      <c r="C55" s="187">
        <v>8.8888888889471218E-5</v>
      </c>
      <c r="D55" s="119">
        <v>9</v>
      </c>
      <c r="E55" s="119">
        <v>8</v>
      </c>
      <c r="F55" s="27">
        <v>1.125</v>
      </c>
      <c r="G55" s="119">
        <v>79</v>
      </c>
      <c r="I55" s="105" t="s">
        <v>439</v>
      </c>
      <c r="J55" s="174" t="s">
        <v>440</v>
      </c>
      <c r="K55" s="89"/>
      <c r="L55" s="118"/>
      <c r="M55" s="89"/>
      <c r="N55" s="118"/>
      <c r="O55" s="118"/>
      <c r="P55" s="89"/>
      <c r="Q55" s="119">
        <v>28</v>
      </c>
      <c r="R55" s="119">
        <v>45</v>
      </c>
      <c r="S55" s="119">
        <v>79</v>
      </c>
      <c r="T55" s="62">
        <f t="shared" si="19"/>
        <v>-34</v>
      </c>
      <c r="U55" s="252">
        <f t="shared" si="20"/>
        <v>-0.75555555555555554</v>
      </c>
    </row>
    <row r="56" spans="1:21" x14ac:dyDescent="0.25">
      <c r="A56" s="105" t="s">
        <v>204</v>
      </c>
      <c r="B56" s="96" t="s">
        <v>392</v>
      </c>
      <c r="C56" s="187">
        <v>0.46656666666666702</v>
      </c>
      <c r="D56" s="119">
        <v>21</v>
      </c>
      <c r="E56" s="119">
        <v>17</v>
      </c>
      <c r="F56" s="27">
        <v>1.2352941176470589</v>
      </c>
      <c r="G56" s="119">
        <v>74</v>
      </c>
      <c r="I56" s="105" t="s">
        <v>204</v>
      </c>
      <c r="J56" s="96" t="s">
        <v>392</v>
      </c>
      <c r="K56" s="89"/>
      <c r="L56" s="89"/>
      <c r="M56" s="6"/>
      <c r="N56" s="119">
        <v>28</v>
      </c>
      <c r="O56" s="119">
        <v>47</v>
      </c>
      <c r="P56" s="89">
        <v>47</v>
      </c>
      <c r="Q56" s="119">
        <v>52</v>
      </c>
      <c r="R56" s="89">
        <v>57</v>
      </c>
      <c r="S56" s="119">
        <v>74</v>
      </c>
      <c r="T56" s="62">
        <f t="shared" si="19"/>
        <v>-17</v>
      </c>
      <c r="U56" s="252">
        <f t="shared" si="20"/>
        <v>-0.2982456140350877</v>
      </c>
    </row>
    <row r="57" spans="1:21" x14ac:dyDescent="0.25">
      <c r="A57" s="98" t="s">
        <v>478</v>
      </c>
      <c r="B57" s="91" t="s">
        <v>203</v>
      </c>
      <c r="C57" s="187">
        <v>2.2222222220591448E-5</v>
      </c>
      <c r="D57" s="119">
        <v>0</v>
      </c>
      <c r="E57" s="119">
        <v>20</v>
      </c>
      <c r="F57" s="27">
        <v>0</v>
      </c>
      <c r="G57" s="119">
        <v>179</v>
      </c>
      <c r="I57" s="98" t="s">
        <v>478</v>
      </c>
      <c r="J57" s="91" t="s">
        <v>203</v>
      </c>
      <c r="K57" s="89"/>
      <c r="L57" s="89"/>
      <c r="M57" s="89"/>
      <c r="N57" s="89"/>
      <c r="O57" s="89"/>
      <c r="P57" s="89"/>
      <c r="Q57" s="89"/>
      <c r="R57" s="119">
        <v>174</v>
      </c>
      <c r="S57" s="119">
        <v>179</v>
      </c>
      <c r="T57" s="62">
        <f t="shared" ref="T57:T62" si="21">+R57-S57</f>
        <v>-5</v>
      </c>
      <c r="U57" s="252">
        <f t="shared" ref="U57:U62" si="22">+T57/R57</f>
        <v>-2.8735632183908046E-2</v>
      </c>
    </row>
    <row r="58" spans="1:21" x14ac:dyDescent="0.25">
      <c r="A58" s="113" t="s">
        <v>223</v>
      </c>
      <c r="B58" s="103" t="s">
        <v>224</v>
      </c>
      <c r="C58" s="187">
        <v>-6.1444444444444457</v>
      </c>
      <c r="D58" s="119">
        <v>25</v>
      </c>
      <c r="E58" s="119">
        <v>40</v>
      </c>
      <c r="F58" s="27">
        <v>0.625</v>
      </c>
      <c r="G58" s="119">
        <v>121</v>
      </c>
      <c r="I58" s="113" t="s">
        <v>223</v>
      </c>
      <c r="J58" s="103" t="s">
        <v>224</v>
      </c>
      <c r="K58" s="89">
        <v>108</v>
      </c>
      <c r="L58" s="89">
        <v>110</v>
      </c>
      <c r="M58" s="119">
        <v>122</v>
      </c>
      <c r="N58" s="89">
        <v>127</v>
      </c>
      <c r="O58" s="89">
        <v>134</v>
      </c>
      <c r="P58" s="119">
        <v>122</v>
      </c>
      <c r="Q58" s="89">
        <v>123</v>
      </c>
      <c r="R58" s="89">
        <v>125</v>
      </c>
      <c r="S58" s="119">
        <v>121</v>
      </c>
      <c r="T58" s="62">
        <f t="shared" si="21"/>
        <v>4</v>
      </c>
      <c r="U58" s="252">
        <f t="shared" si="22"/>
        <v>3.2000000000000001E-2</v>
      </c>
    </row>
    <row r="59" spans="1:21" x14ac:dyDescent="0.25">
      <c r="A59" s="114" t="s">
        <v>417</v>
      </c>
      <c r="B59" s="91" t="s">
        <v>68</v>
      </c>
      <c r="C59" s="187">
        <v>-0.16666666666666607</v>
      </c>
      <c r="D59" s="119">
        <v>0</v>
      </c>
      <c r="E59" s="119">
        <v>6</v>
      </c>
      <c r="F59" s="27">
        <v>0</v>
      </c>
      <c r="G59" s="119">
        <v>179</v>
      </c>
      <c r="I59" s="114" t="s">
        <v>417</v>
      </c>
      <c r="J59" s="91" t="s">
        <v>68</v>
      </c>
      <c r="K59" s="89"/>
      <c r="L59" s="118"/>
      <c r="M59" s="118"/>
      <c r="N59" s="89"/>
      <c r="O59" s="119">
        <v>169</v>
      </c>
      <c r="P59" s="89">
        <v>169</v>
      </c>
      <c r="Q59" s="89">
        <v>170</v>
      </c>
      <c r="R59" s="89">
        <v>174</v>
      </c>
      <c r="S59" s="119">
        <v>179</v>
      </c>
      <c r="T59" s="62">
        <f t="shared" si="21"/>
        <v>-5</v>
      </c>
      <c r="U59" s="252">
        <f t="shared" si="22"/>
        <v>-2.8735632183908046E-2</v>
      </c>
    </row>
    <row r="60" spans="1:21" x14ac:dyDescent="0.25">
      <c r="A60" s="133" t="s">
        <v>461</v>
      </c>
      <c r="B60" s="96" t="s">
        <v>462</v>
      </c>
      <c r="C60" s="187">
        <v>0</v>
      </c>
      <c r="D60" s="119">
        <v>10</v>
      </c>
      <c r="E60" s="119">
        <v>2</v>
      </c>
      <c r="F60" s="27">
        <v>5</v>
      </c>
      <c r="G60" s="119">
        <v>10</v>
      </c>
      <c r="I60" s="133" t="s">
        <v>461</v>
      </c>
      <c r="J60" s="96" t="s">
        <v>462</v>
      </c>
      <c r="K60" s="89"/>
      <c r="L60" s="89"/>
      <c r="M60" s="89"/>
      <c r="N60" s="89"/>
      <c r="O60" s="89"/>
      <c r="P60" s="89"/>
      <c r="Q60" s="89"/>
      <c r="R60" s="119">
        <v>10</v>
      </c>
      <c r="S60" s="119">
        <v>10</v>
      </c>
      <c r="T60" s="62">
        <f t="shared" si="21"/>
        <v>0</v>
      </c>
      <c r="U60" s="252">
        <f t="shared" si="22"/>
        <v>0</v>
      </c>
    </row>
    <row r="61" spans="1:21" x14ac:dyDescent="0.25">
      <c r="A61" s="98" t="s">
        <v>241</v>
      </c>
      <c r="B61" s="96" t="s">
        <v>242</v>
      </c>
      <c r="C61" s="187">
        <v>-1.2083333333333313</v>
      </c>
      <c r="D61" s="119">
        <v>40</v>
      </c>
      <c r="E61" s="119">
        <v>16</v>
      </c>
      <c r="F61" s="27">
        <v>2.5</v>
      </c>
      <c r="G61" s="119">
        <v>26</v>
      </c>
      <c r="I61" s="98" t="s">
        <v>241</v>
      </c>
      <c r="J61" s="96" t="s">
        <v>242</v>
      </c>
      <c r="K61" s="89">
        <v>23</v>
      </c>
      <c r="L61" s="89">
        <v>22</v>
      </c>
      <c r="M61" s="89">
        <v>21</v>
      </c>
      <c r="N61" s="89">
        <v>24</v>
      </c>
      <c r="O61" s="89">
        <v>23</v>
      </c>
      <c r="P61" s="89">
        <v>24</v>
      </c>
      <c r="Q61" s="89">
        <v>24</v>
      </c>
      <c r="R61" s="119">
        <v>28</v>
      </c>
      <c r="S61" s="119">
        <v>26</v>
      </c>
      <c r="T61" s="62">
        <f t="shared" si="21"/>
        <v>2</v>
      </c>
      <c r="U61" s="252">
        <f t="shared" si="22"/>
        <v>7.1428571428571425E-2</v>
      </c>
    </row>
    <row r="62" spans="1:21" x14ac:dyDescent="0.25">
      <c r="A62" s="98" t="s">
        <v>301</v>
      </c>
      <c r="B62" s="91" t="s">
        <v>243</v>
      </c>
      <c r="C62" s="187">
        <v>-0.77490000000000059</v>
      </c>
      <c r="D62" s="119">
        <v>57</v>
      </c>
      <c r="E62" s="119">
        <v>42</v>
      </c>
      <c r="F62" s="27">
        <v>1.3571428571428572</v>
      </c>
      <c r="G62" s="119">
        <v>63</v>
      </c>
      <c r="I62" s="98" t="s">
        <v>301</v>
      </c>
      <c r="J62" s="91" t="s">
        <v>243</v>
      </c>
      <c r="K62" s="89">
        <v>57</v>
      </c>
      <c r="L62" s="89">
        <v>56</v>
      </c>
      <c r="M62" s="119">
        <v>55</v>
      </c>
      <c r="N62" s="89">
        <v>59</v>
      </c>
      <c r="O62" s="89">
        <v>62</v>
      </c>
      <c r="P62" s="89">
        <v>60</v>
      </c>
      <c r="Q62" s="89">
        <v>61</v>
      </c>
      <c r="R62" s="89">
        <v>63</v>
      </c>
      <c r="S62" s="119">
        <v>63</v>
      </c>
      <c r="T62" s="62">
        <f t="shared" si="21"/>
        <v>0</v>
      </c>
      <c r="U62" s="252">
        <f t="shared" si="22"/>
        <v>0</v>
      </c>
    </row>
    <row r="65" spans="1:22" ht="19.5" thickBot="1" x14ac:dyDescent="0.35">
      <c r="A65" s="81" t="s">
        <v>313</v>
      </c>
      <c r="C65" s="259"/>
      <c r="E65" s="1"/>
      <c r="F65" s="1"/>
      <c r="I65" s="81" t="s">
        <v>512</v>
      </c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1:22" x14ac:dyDescent="0.25">
      <c r="A66" s="276" t="s">
        <v>490</v>
      </c>
      <c r="B66" s="276"/>
      <c r="C66" s="270" t="s">
        <v>2</v>
      </c>
      <c r="D66" s="135" t="s">
        <v>252</v>
      </c>
      <c r="E66" s="136" t="s">
        <v>252</v>
      </c>
      <c r="F66" s="49" t="s">
        <v>255</v>
      </c>
      <c r="G66" s="136" t="s">
        <v>311</v>
      </c>
      <c r="I66" s="276" t="s">
        <v>490</v>
      </c>
      <c r="J66" s="276"/>
      <c r="K66" s="136" t="s">
        <v>311</v>
      </c>
      <c r="L66" s="49" t="s">
        <v>311</v>
      </c>
      <c r="M66" s="49" t="s">
        <v>311</v>
      </c>
      <c r="N66" s="233" t="s">
        <v>311</v>
      </c>
      <c r="O66" s="136" t="s">
        <v>311</v>
      </c>
      <c r="P66" s="233" t="s">
        <v>311</v>
      </c>
      <c r="Q66" s="336" t="s">
        <v>311</v>
      </c>
      <c r="R66" s="136" t="s">
        <v>311</v>
      </c>
      <c r="S66" s="136" t="s">
        <v>311</v>
      </c>
      <c r="T66" s="136" t="s">
        <v>311</v>
      </c>
      <c r="U66" s="136" t="s">
        <v>305</v>
      </c>
      <c r="V66" s="136" t="s">
        <v>403</v>
      </c>
    </row>
    <row r="67" spans="1:22" x14ac:dyDescent="0.25">
      <c r="A67" s="295" t="s">
        <v>361</v>
      </c>
      <c r="B67" s="276"/>
      <c r="C67" s="266" t="s">
        <v>421</v>
      </c>
      <c r="D67" s="85" t="s">
        <v>253</v>
      </c>
      <c r="E67" s="137" t="s">
        <v>254</v>
      </c>
      <c r="F67" s="130" t="s">
        <v>256</v>
      </c>
      <c r="G67" s="137" t="s">
        <v>312</v>
      </c>
      <c r="I67" s="295" t="s">
        <v>361</v>
      </c>
      <c r="J67" s="276"/>
      <c r="K67" s="137" t="s">
        <v>312</v>
      </c>
      <c r="L67" s="87" t="s">
        <v>312</v>
      </c>
      <c r="M67" s="87" t="s">
        <v>312</v>
      </c>
      <c r="N67" s="20" t="s">
        <v>312</v>
      </c>
      <c r="O67" s="137" t="s">
        <v>312</v>
      </c>
      <c r="P67" s="20" t="s">
        <v>312</v>
      </c>
      <c r="Q67" s="137" t="s">
        <v>312</v>
      </c>
      <c r="R67" s="137" t="s">
        <v>312</v>
      </c>
      <c r="S67" s="137" t="s">
        <v>312</v>
      </c>
      <c r="T67" s="137" t="s">
        <v>312</v>
      </c>
      <c r="U67" s="137" t="s">
        <v>402</v>
      </c>
      <c r="V67" s="137" t="s">
        <v>402</v>
      </c>
    </row>
    <row r="68" spans="1:22" x14ac:dyDescent="0.25">
      <c r="A68" s="276" t="s">
        <v>483</v>
      </c>
      <c r="B68" s="276"/>
      <c r="C68" s="266" t="s">
        <v>422</v>
      </c>
      <c r="D68" s="85" t="s">
        <v>308</v>
      </c>
      <c r="E68" s="86" t="s">
        <v>308</v>
      </c>
      <c r="F68" s="130" t="s">
        <v>308</v>
      </c>
      <c r="G68" s="137" t="s">
        <v>307</v>
      </c>
      <c r="I68" s="276" t="s">
        <v>483</v>
      </c>
      <c r="J68" s="276"/>
      <c r="K68" s="137" t="s">
        <v>307</v>
      </c>
      <c r="L68" s="87" t="s">
        <v>307</v>
      </c>
      <c r="M68" s="87" t="s">
        <v>307</v>
      </c>
      <c r="N68" s="20" t="s">
        <v>307</v>
      </c>
      <c r="O68" s="137" t="s">
        <v>307</v>
      </c>
      <c r="P68" s="20" t="s">
        <v>307</v>
      </c>
      <c r="Q68" s="137" t="s">
        <v>307</v>
      </c>
      <c r="R68" s="137" t="s">
        <v>307</v>
      </c>
      <c r="S68" s="137" t="s">
        <v>307</v>
      </c>
      <c r="T68" s="137" t="s">
        <v>307</v>
      </c>
      <c r="U68" s="137" t="s">
        <v>306</v>
      </c>
      <c r="V68" s="137" t="s">
        <v>306</v>
      </c>
    </row>
    <row r="69" spans="1:22" x14ac:dyDescent="0.25">
      <c r="A69" s="276"/>
      <c r="B69" s="276"/>
      <c r="C69" s="137" t="s">
        <v>7</v>
      </c>
      <c r="D69" s="85" t="s">
        <v>309</v>
      </c>
      <c r="E69" s="86" t="s">
        <v>309</v>
      </c>
      <c r="F69" s="130" t="s">
        <v>309</v>
      </c>
      <c r="G69" s="137" t="s">
        <v>306</v>
      </c>
      <c r="I69" s="276" t="s">
        <v>484</v>
      </c>
      <c r="J69" s="276"/>
      <c r="K69" s="137" t="s">
        <v>306</v>
      </c>
      <c r="L69" s="87" t="s">
        <v>306</v>
      </c>
      <c r="M69" s="87" t="s">
        <v>306</v>
      </c>
      <c r="N69" s="20" t="s">
        <v>306</v>
      </c>
      <c r="O69" s="137" t="s">
        <v>306</v>
      </c>
      <c r="P69" s="20" t="s">
        <v>306</v>
      </c>
      <c r="Q69" s="137" t="s">
        <v>306</v>
      </c>
      <c r="R69" s="137" t="s">
        <v>306</v>
      </c>
      <c r="S69" s="137" t="s">
        <v>306</v>
      </c>
      <c r="T69" s="137" t="s">
        <v>306</v>
      </c>
      <c r="U69" s="275">
        <v>42815</v>
      </c>
      <c r="V69" s="275">
        <v>42815</v>
      </c>
    </row>
    <row r="70" spans="1:22" ht="15.75" thickBot="1" x14ac:dyDescent="0.3">
      <c r="A70" s="263" t="s">
        <v>11</v>
      </c>
      <c r="B70" s="267" t="s">
        <v>12</v>
      </c>
      <c r="C70" s="333" t="s">
        <v>443</v>
      </c>
      <c r="D70" s="167" t="s">
        <v>310</v>
      </c>
      <c r="E70" s="80" t="s">
        <v>310</v>
      </c>
      <c r="F70" s="161" t="s">
        <v>310</v>
      </c>
      <c r="G70" s="271">
        <v>42833</v>
      </c>
      <c r="I70" s="263" t="s">
        <v>11</v>
      </c>
      <c r="J70" s="267" t="s">
        <v>12</v>
      </c>
      <c r="K70" s="271">
        <v>42562</v>
      </c>
      <c r="L70" s="272">
        <v>42602</v>
      </c>
      <c r="M70" s="273">
        <v>42646</v>
      </c>
      <c r="N70" s="274">
        <v>42679</v>
      </c>
      <c r="O70" s="271">
        <v>42710</v>
      </c>
      <c r="P70" s="274">
        <v>42741</v>
      </c>
      <c r="Q70" s="271">
        <v>42763</v>
      </c>
      <c r="R70" s="271">
        <v>42798</v>
      </c>
      <c r="S70" s="271">
        <v>42815</v>
      </c>
      <c r="T70" s="271">
        <v>42833</v>
      </c>
      <c r="U70" s="271">
        <v>42833</v>
      </c>
      <c r="V70" s="271">
        <v>42833</v>
      </c>
    </row>
    <row r="71" spans="1:22" x14ac:dyDescent="0.25">
      <c r="A71" s="105" t="s">
        <v>394</v>
      </c>
      <c r="B71" s="91" t="s">
        <v>300</v>
      </c>
      <c r="C71" s="187">
        <v>-1.166633333333337</v>
      </c>
      <c r="D71" s="119">
        <v>29</v>
      </c>
      <c r="E71" s="119">
        <v>15</v>
      </c>
      <c r="F71" s="27">
        <v>1.9333333333333333</v>
      </c>
      <c r="G71" s="119">
        <v>37</v>
      </c>
      <c r="I71" s="105" t="s">
        <v>394</v>
      </c>
      <c r="J71" s="91" t="s">
        <v>300</v>
      </c>
      <c r="K71" s="89"/>
      <c r="L71" s="118"/>
      <c r="M71" s="89"/>
      <c r="N71" s="119">
        <v>9</v>
      </c>
      <c r="O71" s="119">
        <v>19</v>
      </c>
      <c r="P71" s="119">
        <v>23</v>
      </c>
      <c r="Q71" s="119">
        <v>43</v>
      </c>
      <c r="R71" s="119">
        <v>29</v>
      </c>
      <c r="S71" s="89">
        <v>30</v>
      </c>
      <c r="T71" s="119">
        <v>37</v>
      </c>
      <c r="U71" s="62">
        <f t="shared" ref="U71:U77" si="23">+S71-T71</f>
        <v>-7</v>
      </c>
      <c r="V71" s="252">
        <f t="shared" ref="V71:V77" si="24">+U71/S71</f>
        <v>-0.23333333333333334</v>
      </c>
    </row>
    <row r="72" spans="1:22" x14ac:dyDescent="0.25">
      <c r="A72" s="380" t="s">
        <v>407</v>
      </c>
      <c r="B72" s="381" t="s">
        <v>469</v>
      </c>
      <c r="C72" s="187">
        <v>-1.1111111110295724E-5</v>
      </c>
      <c r="D72" s="119">
        <v>3</v>
      </c>
      <c r="E72" s="119">
        <v>10</v>
      </c>
      <c r="F72" s="27">
        <v>0.3</v>
      </c>
      <c r="G72" s="119">
        <v>160</v>
      </c>
      <c r="I72" s="380" t="s">
        <v>407</v>
      </c>
      <c r="J72" s="381" t="s">
        <v>469</v>
      </c>
      <c r="K72" s="89"/>
      <c r="L72" s="89"/>
      <c r="M72" s="89"/>
      <c r="N72" s="89"/>
      <c r="O72" s="89"/>
      <c r="P72" s="89"/>
      <c r="Q72" s="89"/>
      <c r="R72" s="89"/>
      <c r="S72" s="119">
        <v>143</v>
      </c>
      <c r="T72" s="119">
        <v>160</v>
      </c>
      <c r="U72" s="62">
        <f t="shared" si="23"/>
        <v>-17</v>
      </c>
      <c r="V72" s="252">
        <f t="shared" si="24"/>
        <v>-0.11888111888111888</v>
      </c>
    </row>
    <row r="73" spans="1:22" x14ac:dyDescent="0.25">
      <c r="A73" s="16" t="s">
        <v>470</v>
      </c>
      <c r="B73" s="96" t="s">
        <v>471</v>
      </c>
      <c r="C73" s="187">
        <v>1.0417000000000005</v>
      </c>
      <c r="D73" s="119">
        <v>4</v>
      </c>
      <c r="E73" s="119">
        <v>14</v>
      </c>
      <c r="F73" s="27">
        <v>0.2857142857142857</v>
      </c>
      <c r="G73" s="119">
        <v>163</v>
      </c>
      <c r="I73" s="16" t="s">
        <v>470</v>
      </c>
      <c r="J73" s="96" t="s">
        <v>471</v>
      </c>
      <c r="K73" s="89"/>
      <c r="L73" s="119"/>
      <c r="M73" s="89"/>
      <c r="N73" s="89"/>
      <c r="O73" s="89"/>
      <c r="P73" s="89"/>
      <c r="Q73" s="89"/>
      <c r="R73" s="89"/>
      <c r="S73" s="119">
        <v>166</v>
      </c>
      <c r="T73" s="119">
        <v>163</v>
      </c>
      <c r="U73" s="62">
        <f t="shared" si="23"/>
        <v>3</v>
      </c>
      <c r="V73" s="252">
        <f t="shared" si="24"/>
        <v>1.8072289156626505E-2</v>
      </c>
    </row>
    <row r="74" spans="1:22" x14ac:dyDescent="0.25">
      <c r="A74" s="102" t="s">
        <v>63</v>
      </c>
      <c r="B74" s="96" t="s">
        <v>375</v>
      </c>
      <c r="C74" s="187">
        <v>0.11113333333333131</v>
      </c>
      <c r="D74" s="119">
        <v>6</v>
      </c>
      <c r="E74" s="119">
        <v>15</v>
      </c>
      <c r="F74" s="27">
        <v>0.4</v>
      </c>
      <c r="G74" s="119">
        <v>152</v>
      </c>
      <c r="I74" s="102" t="s">
        <v>63</v>
      </c>
      <c r="J74" s="96" t="s">
        <v>375</v>
      </c>
      <c r="K74" s="89"/>
      <c r="L74" s="89"/>
      <c r="M74" s="119">
        <v>156</v>
      </c>
      <c r="N74" s="119">
        <v>164</v>
      </c>
      <c r="O74" s="89">
        <v>169</v>
      </c>
      <c r="P74" s="89">
        <v>169</v>
      </c>
      <c r="Q74" s="89">
        <v>170</v>
      </c>
      <c r="R74" s="119">
        <v>171</v>
      </c>
      <c r="S74" s="89">
        <v>176</v>
      </c>
      <c r="T74" s="119">
        <v>152</v>
      </c>
      <c r="U74" s="62">
        <f t="shared" si="23"/>
        <v>24</v>
      </c>
      <c r="V74" s="252">
        <f t="shared" si="24"/>
        <v>0.13636363636363635</v>
      </c>
    </row>
    <row r="75" spans="1:22" x14ac:dyDescent="0.25">
      <c r="A75" s="107" t="s">
        <v>314</v>
      </c>
      <c r="B75" s="100" t="s">
        <v>315</v>
      </c>
      <c r="C75" s="187">
        <v>-2.25</v>
      </c>
      <c r="D75" s="119">
        <v>15</v>
      </c>
      <c r="E75" s="119">
        <v>30</v>
      </c>
      <c r="F75" s="27">
        <v>0.5</v>
      </c>
      <c r="G75" s="119">
        <v>134</v>
      </c>
      <c r="I75" s="107" t="s">
        <v>314</v>
      </c>
      <c r="J75" s="100" t="s">
        <v>315</v>
      </c>
      <c r="K75" s="89">
        <v>125</v>
      </c>
      <c r="L75" s="89">
        <v>126</v>
      </c>
      <c r="M75" s="89">
        <v>127</v>
      </c>
      <c r="N75" s="89">
        <v>133</v>
      </c>
      <c r="O75" s="119">
        <v>144</v>
      </c>
      <c r="P75" s="89">
        <v>144</v>
      </c>
      <c r="Q75" s="119">
        <v>137</v>
      </c>
      <c r="R75" s="119">
        <v>152</v>
      </c>
      <c r="S75" s="119">
        <v>138</v>
      </c>
      <c r="T75" s="119">
        <v>134</v>
      </c>
      <c r="U75" s="62">
        <f t="shared" si="23"/>
        <v>4</v>
      </c>
      <c r="V75" s="252">
        <f t="shared" si="24"/>
        <v>2.8985507246376812E-2</v>
      </c>
    </row>
    <row r="76" spans="1:22" x14ac:dyDescent="0.25">
      <c r="A76" s="429" t="s">
        <v>496</v>
      </c>
      <c r="B76" s="96" t="s">
        <v>497</v>
      </c>
      <c r="C76" s="187">
        <v>-1.3333333333333321</v>
      </c>
      <c r="D76" s="119">
        <v>5</v>
      </c>
      <c r="E76" s="119">
        <v>1</v>
      </c>
      <c r="F76" s="27">
        <v>5</v>
      </c>
      <c r="G76" s="119">
        <v>10</v>
      </c>
      <c r="I76" s="429" t="s">
        <v>496</v>
      </c>
      <c r="J76" s="96" t="s">
        <v>497</v>
      </c>
      <c r="K76" s="89"/>
      <c r="L76" s="89"/>
      <c r="M76" s="119"/>
      <c r="N76" s="119"/>
      <c r="O76" s="89"/>
      <c r="P76" s="89"/>
      <c r="Q76" s="89"/>
      <c r="R76" s="89"/>
      <c r="S76" s="89"/>
      <c r="T76" s="119">
        <v>10</v>
      </c>
      <c r="U76" s="62"/>
      <c r="V76" s="252"/>
    </row>
    <row r="77" spans="1:22" x14ac:dyDescent="0.25">
      <c r="A77" s="102" t="s">
        <v>498</v>
      </c>
      <c r="B77" s="91" t="s">
        <v>93</v>
      </c>
      <c r="C77" s="187">
        <v>0.75</v>
      </c>
      <c r="D77" s="119">
        <v>12</v>
      </c>
      <c r="E77" s="119">
        <v>9</v>
      </c>
      <c r="F77" s="27">
        <v>1.3333333333333333</v>
      </c>
      <c r="G77" s="119">
        <v>71</v>
      </c>
      <c r="I77" s="102" t="s">
        <v>498</v>
      </c>
      <c r="J77" s="91" t="s">
        <v>93</v>
      </c>
      <c r="K77" s="89">
        <v>55</v>
      </c>
      <c r="L77" s="89">
        <v>53</v>
      </c>
      <c r="M77" s="119">
        <v>76</v>
      </c>
      <c r="N77" s="89">
        <v>79</v>
      </c>
      <c r="O77" s="89">
        <v>82</v>
      </c>
      <c r="P77" s="89">
        <v>80</v>
      </c>
      <c r="Q77" s="89">
        <v>80</v>
      </c>
      <c r="R77" s="89">
        <v>83</v>
      </c>
      <c r="S77" s="89">
        <v>85</v>
      </c>
      <c r="T77" s="119">
        <v>71</v>
      </c>
      <c r="U77" s="62">
        <f t="shared" si="23"/>
        <v>14</v>
      </c>
      <c r="V77" s="252">
        <f t="shared" si="24"/>
        <v>0.16470588235294117</v>
      </c>
    </row>
    <row r="78" spans="1:22" ht="15.75" x14ac:dyDescent="0.25">
      <c r="A78" s="322" t="s">
        <v>106</v>
      </c>
      <c r="B78" s="174" t="s">
        <v>288</v>
      </c>
      <c r="C78" s="187">
        <v>-1.2001777777777782</v>
      </c>
      <c r="D78" s="119">
        <v>75</v>
      </c>
      <c r="E78" s="119">
        <v>72</v>
      </c>
      <c r="F78" s="27">
        <v>1.0416666666666667</v>
      </c>
      <c r="G78" s="119">
        <v>87</v>
      </c>
      <c r="I78" s="322" t="s">
        <v>106</v>
      </c>
      <c r="J78" s="174" t="s">
        <v>288</v>
      </c>
      <c r="K78" s="89">
        <v>66</v>
      </c>
      <c r="L78" s="119">
        <v>70</v>
      </c>
      <c r="M78" s="119">
        <v>73</v>
      </c>
      <c r="N78" s="89">
        <v>76</v>
      </c>
      <c r="O78" s="119">
        <v>79</v>
      </c>
      <c r="P78" s="89">
        <v>77</v>
      </c>
      <c r="Q78" s="119">
        <v>77</v>
      </c>
      <c r="R78" s="119">
        <v>80</v>
      </c>
      <c r="S78" s="89">
        <v>82</v>
      </c>
      <c r="T78" s="119">
        <v>87</v>
      </c>
      <c r="U78" s="62">
        <f t="shared" ref="U78:U81" si="25">+S78-T78</f>
        <v>-5</v>
      </c>
      <c r="V78" s="252">
        <f t="shared" ref="V78:V81" si="26">+U78/S78</f>
        <v>-6.097560975609756E-2</v>
      </c>
    </row>
    <row r="79" spans="1:22" x14ac:dyDescent="0.25">
      <c r="A79" s="399" t="s">
        <v>499</v>
      </c>
      <c r="B79" s="381" t="s">
        <v>500</v>
      </c>
      <c r="C79" s="187">
        <v>-1.5</v>
      </c>
      <c r="D79" s="119">
        <v>4</v>
      </c>
      <c r="E79" s="119">
        <v>2</v>
      </c>
      <c r="F79" s="27">
        <v>2</v>
      </c>
      <c r="G79" s="119">
        <v>30</v>
      </c>
      <c r="I79" s="399" t="s">
        <v>499</v>
      </c>
      <c r="J79" s="381" t="s">
        <v>500</v>
      </c>
      <c r="K79" s="89"/>
      <c r="L79" s="119"/>
      <c r="M79" s="119"/>
      <c r="N79" s="89"/>
      <c r="O79" s="119"/>
      <c r="P79" s="89"/>
      <c r="Q79" s="119"/>
      <c r="R79" s="119"/>
      <c r="S79" s="89"/>
      <c r="T79" s="119">
        <v>30</v>
      </c>
      <c r="U79" s="62"/>
      <c r="V79" s="252"/>
    </row>
    <row r="80" spans="1:22" x14ac:dyDescent="0.25">
      <c r="A80" s="102" t="s">
        <v>458</v>
      </c>
      <c r="B80" s="91" t="s">
        <v>459</v>
      </c>
      <c r="C80" s="187">
        <v>-1.1112000000000002</v>
      </c>
      <c r="D80" s="119">
        <v>14</v>
      </c>
      <c r="E80" s="119">
        <v>8</v>
      </c>
      <c r="F80" s="27">
        <v>1.75</v>
      </c>
      <c r="G80" s="119">
        <v>45</v>
      </c>
      <c r="I80" s="102" t="s">
        <v>458</v>
      </c>
      <c r="J80" s="91" t="s">
        <v>459</v>
      </c>
      <c r="K80" s="89"/>
      <c r="L80" s="89"/>
      <c r="M80" s="89"/>
      <c r="N80" s="89"/>
      <c r="O80" s="89"/>
      <c r="P80" s="89"/>
      <c r="Q80" s="89"/>
      <c r="R80" s="119">
        <v>30</v>
      </c>
      <c r="S80" s="119">
        <v>25</v>
      </c>
      <c r="T80" s="119">
        <v>45</v>
      </c>
      <c r="U80" s="62">
        <f t="shared" si="25"/>
        <v>-20</v>
      </c>
      <c r="V80" s="252">
        <f t="shared" si="26"/>
        <v>-0.8</v>
      </c>
    </row>
    <row r="81" spans="1:22" x14ac:dyDescent="0.25">
      <c r="A81" s="105" t="s">
        <v>148</v>
      </c>
      <c r="B81" s="96" t="s">
        <v>412</v>
      </c>
      <c r="C81" s="187">
        <v>1.0972222222222214</v>
      </c>
      <c r="D81" s="119">
        <v>12</v>
      </c>
      <c r="E81" s="119">
        <v>26</v>
      </c>
      <c r="F81" s="27">
        <v>0.46153846153846156</v>
      </c>
      <c r="G81" s="119">
        <v>144</v>
      </c>
      <c r="I81" s="105" t="s">
        <v>148</v>
      </c>
      <c r="J81" s="96" t="s">
        <v>412</v>
      </c>
      <c r="K81" s="89"/>
      <c r="L81" s="89"/>
      <c r="M81" s="89"/>
      <c r="N81" s="89"/>
      <c r="O81" s="119">
        <v>165</v>
      </c>
      <c r="P81" s="89">
        <v>165</v>
      </c>
      <c r="Q81" s="119">
        <v>162</v>
      </c>
      <c r="R81" s="119">
        <v>144</v>
      </c>
      <c r="S81" s="119">
        <v>148</v>
      </c>
      <c r="T81" s="119">
        <v>144</v>
      </c>
      <c r="U81" s="62">
        <f t="shared" si="25"/>
        <v>4</v>
      </c>
      <c r="V81" s="252">
        <f t="shared" si="26"/>
        <v>2.7027027027027029E-2</v>
      </c>
    </row>
    <row r="82" spans="1:22" x14ac:dyDescent="0.25">
      <c r="A82" s="105" t="s">
        <v>397</v>
      </c>
      <c r="B82" s="96" t="s">
        <v>131</v>
      </c>
      <c r="C82" s="187">
        <v>0.25</v>
      </c>
      <c r="D82" s="119">
        <v>4</v>
      </c>
      <c r="E82" s="119">
        <v>19</v>
      </c>
      <c r="F82" s="27">
        <v>0.21052631578947367</v>
      </c>
      <c r="G82" s="119">
        <v>171</v>
      </c>
      <c r="I82" s="105" t="s">
        <v>397</v>
      </c>
      <c r="J82" s="96" t="s">
        <v>131</v>
      </c>
      <c r="K82" s="89"/>
      <c r="L82" s="89"/>
      <c r="M82" s="89"/>
      <c r="N82" s="119">
        <v>111</v>
      </c>
      <c r="O82" s="119">
        <v>120</v>
      </c>
      <c r="P82" s="119">
        <v>141</v>
      </c>
      <c r="Q82" s="119">
        <v>146</v>
      </c>
      <c r="R82" s="119">
        <v>148</v>
      </c>
      <c r="S82" s="89">
        <v>152</v>
      </c>
      <c r="T82" s="119">
        <v>171</v>
      </c>
      <c r="U82" s="62">
        <f t="shared" ref="U82:U84" si="27">+S82-T82</f>
        <v>-19</v>
      </c>
      <c r="V82" s="252">
        <f t="shared" ref="V82:V84" si="28">+U82/S82</f>
        <v>-0.125</v>
      </c>
    </row>
    <row r="83" spans="1:22" x14ac:dyDescent="0.25">
      <c r="A83" s="430" t="s">
        <v>380</v>
      </c>
      <c r="B83" s="96" t="s">
        <v>381</v>
      </c>
      <c r="C83" s="187">
        <v>0</v>
      </c>
      <c r="D83" s="119">
        <v>11</v>
      </c>
      <c r="E83" s="119">
        <v>4</v>
      </c>
      <c r="F83" s="27">
        <v>2.75</v>
      </c>
      <c r="G83" s="119">
        <v>25</v>
      </c>
      <c r="I83" s="325" t="s">
        <v>380</v>
      </c>
      <c r="J83" s="96" t="s">
        <v>381</v>
      </c>
      <c r="K83" s="89"/>
      <c r="L83" s="118"/>
      <c r="M83" s="118"/>
      <c r="N83" s="89"/>
      <c r="O83" s="89">
        <v>53</v>
      </c>
      <c r="P83" s="119">
        <v>80</v>
      </c>
      <c r="Q83" s="89">
        <v>80</v>
      </c>
      <c r="R83" s="89">
        <v>83</v>
      </c>
      <c r="S83" s="89">
        <v>85</v>
      </c>
      <c r="T83" s="119">
        <v>25</v>
      </c>
      <c r="U83" s="62">
        <f t="shared" si="27"/>
        <v>60</v>
      </c>
      <c r="V83" s="252">
        <f t="shared" si="28"/>
        <v>0.70588235294117652</v>
      </c>
    </row>
    <row r="84" spans="1:22" x14ac:dyDescent="0.25">
      <c r="A84" s="94" t="s">
        <v>179</v>
      </c>
      <c r="B84" s="91" t="s">
        <v>180</v>
      </c>
      <c r="C84" s="187">
        <v>-1.5969999999999995</v>
      </c>
      <c r="D84" s="119">
        <v>59</v>
      </c>
      <c r="E84" s="119">
        <v>36</v>
      </c>
      <c r="F84" s="27">
        <v>1.6388888888888888</v>
      </c>
      <c r="G84" s="119">
        <v>53</v>
      </c>
      <c r="I84" s="101" t="s">
        <v>179</v>
      </c>
      <c r="J84" s="91" t="s">
        <v>180</v>
      </c>
      <c r="K84" s="89">
        <v>39</v>
      </c>
      <c r="L84" s="89">
        <v>36</v>
      </c>
      <c r="M84" s="89">
        <v>34</v>
      </c>
      <c r="N84" s="119">
        <v>42</v>
      </c>
      <c r="O84" s="119">
        <v>42</v>
      </c>
      <c r="P84" s="89">
        <v>42</v>
      </c>
      <c r="Q84" s="89">
        <v>42</v>
      </c>
      <c r="R84" s="89">
        <v>47</v>
      </c>
      <c r="S84" s="89">
        <v>48</v>
      </c>
      <c r="T84" s="119">
        <v>53</v>
      </c>
      <c r="U84" s="62">
        <f t="shared" si="27"/>
        <v>-5</v>
      </c>
      <c r="V84" s="252">
        <f t="shared" si="28"/>
        <v>-0.10416666666666667</v>
      </c>
    </row>
    <row r="85" spans="1:22" x14ac:dyDescent="0.25">
      <c r="A85" s="43" t="s">
        <v>225</v>
      </c>
      <c r="B85" s="91" t="s">
        <v>503</v>
      </c>
      <c r="C85" s="187">
        <v>2.9022095238095247</v>
      </c>
      <c r="D85" s="119">
        <v>30</v>
      </c>
      <c r="E85" s="119">
        <v>18</v>
      </c>
      <c r="F85" s="27">
        <v>1.6666666666666667</v>
      </c>
      <c r="G85" s="119">
        <v>49</v>
      </c>
      <c r="I85" s="95" t="s">
        <v>225</v>
      </c>
      <c r="J85" s="91" t="s">
        <v>14</v>
      </c>
      <c r="K85" s="89">
        <v>54</v>
      </c>
      <c r="L85" s="89">
        <v>51</v>
      </c>
      <c r="M85" s="89">
        <v>115</v>
      </c>
      <c r="N85" s="89">
        <v>56</v>
      </c>
      <c r="O85" s="89">
        <v>57</v>
      </c>
      <c r="P85" s="89">
        <v>127</v>
      </c>
      <c r="Q85" s="89">
        <v>67</v>
      </c>
      <c r="R85" s="89">
        <v>70</v>
      </c>
      <c r="S85" s="89">
        <v>70</v>
      </c>
      <c r="T85" s="119">
        <v>49</v>
      </c>
      <c r="U85" s="62">
        <f t="shared" ref="U85:U91" si="29">+S85-T85</f>
        <v>21</v>
      </c>
      <c r="V85" s="252">
        <f t="shared" ref="V85:V91" si="30">+U85/S85</f>
        <v>0.3</v>
      </c>
    </row>
    <row r="86" spans="1:22" x14ac:dyDescent="0.25">
      <c r="A86" s="115" t="s">
        <v>504</v>
      </c>
      <c r="B86" s="96" t="s">
        <v>156</v>
      </c>
      <c r="C86" s="187">
        <v>-0.16666666666666607</v>
      </c>
      <c r="D86" s="119">
        <v>1</v>
      </c>
      <c r="E86" s="119">
        <v>5</v>
      </c>
      <c r="F86" s="27">
        <v>0.2</v>
      </c>
      <c r="G86" s="119">
        <v>172</v>
      </c>
      <c r="I86" s="115" t="s">
        <v>504</v>
      </c>
      <c r="J86" s="96" t="s">
        <v>156</v>
      </c>
      <c r="K86" s="89"/>
      <c r="L86" s="119"/>
      <c r="M86" s="89"/>
      <c r="N86" s="89"/>
      <c r="O86" s="89"/>
      <c r="P86" s="89"/>
      <c r="Q86" s="89"/>
      <c r="R86" s="89"/>
      <c r="S86" s="89"/>
      <c r="T86" s="119">
        <v>172</v>
      </c>
      <c r="U86" s="62"/>
      <c r="V86" s="252"/>
    </row>
    <row r="87" spans="1:22" x14ac:dyDescent="0.25">
      <c r="A87" s="102" t="s">
        <v>505</v>
      </c>
      <c r="B87" s="96" t="s">
        <v>506</v>
      </c>
      <c r="C87" s="187">
        <v>-1</v>
      </c>
      <c r="D87" s="119">
        <v>0</v>
      </c>
      <c r="E87" s="119">
        <v>3</v>
      </c>
      <c r="F87" s="27">
        <v>0</v>
      </c>
      <c r="G87" s="119">
        <v>184</v>
      </c>
      <c r="I87" s="102" t="s">
        <v>505</v>
      </c>
      <c r="J87" s="96" t="s">
        <v>506</v>
      </c>
      <c r="K87" s="89"/>
      <c r="L87" s="119"/>
      <c r="M87" s="89"/>
      <c r="N87" s="89"/>
      <c r="O87" s="89"/>
      <c r="P87" s="89"/>
      <c r="Q87" s="89"/>
      <c r="R87" s="89"/>
      <c r="S87" s="89"/>
      <c r="T87" s="119">
        <v>184</v>
      </c>
      <c r="U87" s="62"/>
      <c r="V87" s="252"/>
    </row>
    <row r="88" spans="1:22" x14ac:dyDescent="0.25">
      <c r="A88" s="133" t="s">
        <v>461</v>
      </c>
      <c r="B88" s="96" t="s">
        <v>462</v>
      </c>
      <c r="C88" s="187">
        <v>-0.88888888888888928</v>
      </c>
      <c r="D88" s="119">
        <v>11</v>
      </c>
      <c r="E88" s="119">
        <v>7</v>
      </c>
      <c r="F88" s="27">
        <v>1.5714285714285714</v>
      </c>
      <c r="G88" s="119">
        <v>56</v>
      </c>
      <c r="I88" s="133" t="s">
        <v>461</v>
      </c>
      <c r="J88" s="96" t="s">
        <v>462</v>
      </c>
      <c r="K88" s="89"/>
      <c r="L88" s="89"/>
      <c r="M88" s="89"/>
      <c r="N88" s="89"/>
      <c r="O88" s="89"/>
      <c r="P88" s="89"/>
      <c r="Q88" s="89"/>
      <c r="R88" s="119">
        <v>10</v>
      </c>
      <c r="S88" s="119">
        <v>10</v>
      </c>
      <c r="T88" s="119">
        <v>56</v>
      </c>
      <c r="U88" s="62">
        <f t="shared" si="29"/>
        <v>-46</v>
      </c>
      <c r="V88" s="252">
        <f t="shared" si="30"/>
        <v>-4.5999999999999996</v>
      </c>
    </row>
    <row r="89" spans="1:22" x14ac:dyDescent="0.25">
      <c r="A89" s="98" t="s">
        <v>241</v>
      </c>
      <c r="B89" s="96" t="s">
        <v>242</v>
      </c>
      <c r="C89" s="187">
        <v>-1.2083333333333313</v>
      </c>
      <c r="D89" s="119">
        <v>41</v>
      </c>
      <c r="E89" s="119">
        <v>18</v>
      </c>
      <c r="F89" s="27">
        <v>2.2777777777777777</v>
      </c>
      <c r="G89" s="119">
        <v>28</v>
      </c>
      <c r="I89" s="98" t="s">
        <v>241</v>
      </c>
      <c r="J89" s="96" t="s">
        <v>242</v>
      </c>
      <c r="K89" s="89">
        <v>23</v>
      </c>
      <c r="L89" s="89">
        <v>22</v>
      </c>
      <c r="M89" s="89">
        <v>21</v>
      </c>
      <c r="N89" s="89">
        <v>24</v>
      </c>
      <c r="O89" s="89">
        <v>23</v>
      </c>
      <c r="P89" s="89">
        <v>24</v>
      </c>
      <c r="Q89" s="89">
        <v>24</v>
      </c>
      <c r="R89" s="119">
        <v>28</v>
      </c>
      <c r="S89" s="119">
        <v>26</v>
      </c>
      <c r="T89" s="119">
        <v>28</v>
      </c>
      <c r="U89" s="62">
        <f t="shared" si="29"/>
        <v>-2</v>
      </c>
      <c r="V89" s="252">
        <f t="shared" si="30"/>
        <v>-7.6923076923076927E-2</v>
      </c>
    </row>
    <row r="90" spans="1:22" x14ac:dyDescent="0.25">
      <c r="A90" s="435" t="s">
        <v>507</v>
      </c>
      <c r="B90" s="93" t="s">
        <v>508</v>
      </c>
      <c r="C90" s="187">
        <v>0.40000000000000036</v>
      </c>
      <c r="D90" s="119">
        <v>3</v>
      </c>
      <c r="E90" s="119">
        <v>2</v>
      </c>
      <c r="F90" s="27">
        <v>1.5</v>
      </c>
      <c r="G90" s="119">
        <v>60</v>
      </c>
      <c r="I90" s="435" t="s">
        <v>507</v>
      </c>
      <c r="J90" s="93" t="s">
        <v>508</v>
      </c>
      <c r="K90" s="89"/>
      <c r="L90" s="89"/>
      <c r="M90" s="6"/>
      <c r="N90" s="89"/>
      <c r="O90" s="89"/>
      <c r="P90" s="89"/>
      <c r="Q90" s="89"/>
      <c r="R90" s="89"/>
      <c r="S90" s="89"/>
      <c r="T90" s="119">
        <v>60</v>
      </c>
      <c r="U90" s="62"/>
      <c r="V90" s="252"/>
    </row>
    <row r="91" spans="1:22" x14ac:dyDescent="0.25">
      <c r="A91" s="102" t="s">
        <v>509</v>
      </c>
      <c r="B91" s="91" t="s">
        <v>188</v>
      </c>
      <c r="C91" s="187">
        <v>0</v>
      </c>
      <c r="D91" s="119">
        <v>13</v>
      </c>
      <c r="E91" s="119">
        <v>3</v>
      </c>
      <c r="F91" s="27">
        <v>4.333333333333333</v>
      </c>
      <c r="G91" s="119">
        <v>18</v>
      </c>
      <c r="I91" s="102" t="s">
        <v>509</v>
      </c>
      <c r="J91" s="91" t="s">
        <v>188</v>
      </c>
      <c r="K91" s="89">
        <v>16</v>
      </c>
      <c r="L91" s="89">
        <v>15</v>
      </c>
      <c r="M91" s="89">
        <v>16</v>
      </c>
      <c r="N91" s="89">
        <v>19</v>
      </c>
      <c r="O91" s="89">
        <v>16</v>
      </c>
      <c r="P91" s="89">
        <v>17</v>
      </c>
      <c r="Q91" s="89">
        <v>18</v>
      </c>
      <c r="R91" s="89">
        <v>19</v>
      </c>
      <c r="S91" s="89">
        <v>19</v>
      </c>
      <c r="T91" s="119">
        <v>18</v>
      </c>
      <c r="U91" s="62">
        <f t="shared" si="29"/>
        <v>1</v>
      </c>
      <c r="V91" s="252">
        <f t="shared" si="30"/>
        <v>5.2631578947368418E-2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1"/>
  <sheetViews>
    <sheetView topLeftCell="A63" workbookViewId="0">
      <selection activeCell="I65" sqref="I65:V78"/>
    </sheetView>
  </sheetViews>
  <sheetFormatPr defaultRowHeight="15" x14ac:dyDescent="0.25"/>
  <sheetData>
    <row r="1" spans="1:20" ht="19.5" thickBot="1" x14ac:dyDescent="0.35">
      <c r="A1" s="81" t="s">
        <v>313</v>
      </c>
      <c r="B1" s="81"/>
      <c r="C1" s="259"/>
      <c r="D1" s="1"/>
      <c r="E1" s="1"/>
      <c r="F1" s="1"/>
      <c r="G1" s="81"/>
      <c r="H1" s="81"/>
      <c r="I1" s="81" t="s">
        <v>464</v>
      </c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</row>
    <row r="2" spans="1:20" x14ac:dyDescent="0.25">
      <c r="A2" s="276" t="s">
        <v>453</v>
      </c>
      <c r="B2" s="276"/>
      <c r="C2" s="270" t="s">
        <v>2</v>
      </c>
      <c r="D2" s="135" t="s">
        <v>252</v>
      </c>
      <c r="E2" s="136" t="s">
        <v>252</v>
      </c>
      <c r="F2" s="49" t="s">
        <v>255</v>
      </c>
      <c r="G2" s="136" t="s">
        <v>311</v>
      </c>
      <c r="H2" s="81"/>
      <c r="I2" s="276" t="s">
        <v>453</v>
      </c>
      <c r="J2" s="276"/>
      <c r="K2" s="136" t="s">
        <v>311</v>
      </c>
      <c r="L2" s="49" t="s">
        <v>311</v>
      </c>
      <c r="M2" s="49" t="s">
        <v>311</v>
      </c>
      <c r="N2" s="233" t="s">
        <v>311</v>
      </c>
      <c r="O2" s="136" t="s">
        <v>311</v>
      </c>
      <c r="P2" s="233" t="s">
        <v>311</v>
      </c>
      <c r="Q2" s="336" t="s">
        <v>311</v>
      </c>
      <c r="R2" s="136" t="s">
        <v>311</v>
      </c>
      <c r="S2" s="136" t="s">
        <v>305</v>
      </c>
      <c r="T2" s="136" t="s">
        <v>403</v>
      </c>
    </row>
    <row r="3" spans="1:20" x14ac:dyDescent="0.25">
      <c r="A3" s="295" t="s">
        <v>361</v>
      </c>
      <c r="B3" s="276"/>
      <c r="C3" s="266" t="s">
        <v>421</v>
      </c>
      <c r="D3" s="85" t="s">
        <v>253</v>
      </c>
      <c r="E3" s="137" t="s">
        <v>254</v>
      </c>
      <c r="F3" s="130" t="s">
        <v>256</v>
      </c>
      <c r="G3" s="137" t="s">
        <v>312</v>
      </c>
      <c r="H3" s="81"/>
      <c r="I3" s="295" t="s">
        <v>361</v>
      </c>
      <c r="J3" s="276"/>
      <c r="K3" s="137" t="s">
        <v>312</v>
      </c>
      <c r="L3" s="87" t="s">
        <v>312</v>
      </c>
      <c r="M3" s="87" t="s">
        <v>312</v>
      </c>
      <c r="N3" s="20" t="s">
        <v>312</v>
      </c>
      <c r="O3" s="137" t="s">
        <v>312</v>
      </c>
      <c r="P3" s="20" t="s">
        <v>312</v>
      </c>
      <c r="Q3" s="137" t="s">
        <v>312</v>
      </c>
      <c r="R3" s="137" t="s">
        <v>312</v>
      </c>
      <c r="S3" s="137" t="s">
        <v>402</v>
      </c>
      <c r="T3" s="137" t="s">
        <v>402</v>
      </c>
    </row>
    <row r="4" spans="1:20" x14ac:dyDescent="0.25">
      <c r="A4" s="81"/>
      <c r="B4" s="276"/>
      <c r="C4" s="266" t="s">
        <v>422</v>
      </c>
      <c r="D4" s="85" t="s">
        <v>308</v>
      </c>
      <c r="E4" s="86" t="s">
        <v>308</v>
      </c>
      <c r="F4" s="130" t="s">
        <v>308</v>
      </c>
      <c r="G4" s="137" t="s">
        <v>307</v>
      </c>
      <c r="H4" s="81"/>
      <c r="I4" s="81"/>
      <c r="J4" s="276"/>
      <c r="K4" s="137" t="s">
        <v>307</v>
      </c>
      <c r="L4" s="87" t="s">
        <v>307</v>
      </c>
      <c r="M4" s="87" t="s">
        <v>307</v>
      </c>
      <c r="N4" s="20" t="s">
        <v>307</v>
      </c>
      <c r="O4" s="137" t="s">
        <v>307</v>
      </c>
      <c r="P4" s="20" t="s">
        <v>307</v>
      </c>
      <c r="Q4" s="137" t="s">
        <v>307</v>
      </c>
      <c r="R4" s="137" t="s">
        <v>307</v>
      </c>
      <c r="S4" s="137" t="s">
        <v>306</v>
      </c>
      <c r="T4" s="137" t="s">
        <v>306</v>
      </c>
    </row>
    <row r="5" spans="1:20" x14ac:dyDescent="0.25">
      <c r="A5" s="276"/>
      <c r="B5" s="276"/>
      <c r="C5" s="137" t="s">
        <v>7</v>
      </c>
      <c r="D5" s="85" t="s">
        <v>309</v>
      </c>
      <c r="E5" s="86" t="s">
        <v>309</v>
      </c>
      <c r="F5" s="130" t="s">
        <v>309</v>
      </c>
      <c r="G5" s="137" t="s">
        <v>306</v>
      </c>
      <c r="H5" s="81"/>
      <c r="I5" s="276"/>
      <c r="J5" s="276"/>
      <c r="K5" s="137" t="s">
        <v>306</v>
      </c>
      <c r="L5" s="87" t="s">
        <v>306</v>
      </c>
      <c r="M5" s="87" t="s">
        <v>306</v>
      </c>
      <c r="N5" s="20" t="s">
        <v>306</v>
      </c>
      <c r="O5" s="137" t="s">
        <v>306</v>
      </c>
      <c r="P5" s="20" t="s">
        <v>306</v>
      </c>
      <c r="Q5" s="137" t="s">
        <v>306</v>
      </c>
      <c r="R5" s="137" t="s">
        <v>306</v>
      </c>
      <c r="S5" s="275">
        <v>42763</v>
      </c>
      <c r="T5" s="275">
        <v>42763</v>
      </c>
    </row>
    <row r="6" spans="1:20" ht="15.75" thickBot="1" x14ac:dyDescent="0.3">
      <c r="A6" s="263" t="s">
        <v>11</v>
      </c>
      <c r="B6" s="267" t="s">
        <v>12</v>
      </c>
      <c r="C6" s="333" t="s">
        <v>443</v>
      </c>
      <c r="D6" s="167" t="s">
        <v>310</v>
      </c>
      <c r="E6" s="80" t="s">
        <v>310</v>
      </c>
      <c r="F6" s="161" t="s">
        <v>310</v>
      </c>
      <c r="G6" s="271">
        <v>42798</v>
      </c>
      <c r="H6" s="81"/>
      <c r="I6" s="263" t="s">
        <v>11</v>
      </c>
      <c r="J6" s="267" t="s">
        <v>12</v>
      </c>
      <c r="K6" s="271">
        <v>42562</v>
      </c>
      <c r="L6" s="272">
        <v>42602</v>
      </c>
      <c r="M6" s="273">
        <v>42646</v>
      </c>
      <c r="N6" s="274">
        <v>42679</v>
      </c>
      <c r="O6" s="271">
        <v>42710</v>
      </c>
      <c r="P6" s="274">
        <v>42741</v>
      </c>
      <c r="Q6" s="271">
        <v>42763</v>
      </c>
      <c r="R6" s="271">
        <v>42798</v>
      </c>
      <c r="S6" s="271">
        <v>42798</v>
      </c>
      <c r="T6" s="271">
        <v>42798</v>
      </c>
    </row>
    <row r="7" spans="1:20" x14ac:dyDescent="0.25">
      <c r="A7" s="133" t="s">
        <v>461</v>
      </c>
      <c r="B7" s="96" t="s">
        <v>462</v>
      </c>
      <c r="C7" s="352">
        <v>-0.33333333333333215</v>
      </c>
      <c r="D7" s="62">
        <v>5</v>
      </c>
      <c r="E7" s="62">
        <v>1</v>
      </c>
      <c r="F7" s="353">
        <f t="shared" ref="F7:F30" si="0">+D7/E7</f>
        <v>5</v>
      </c>
      <c r="G7" s="62">
        <v>10</v>
      </c>
      <c r="H7" s="81"/>
      <c r="I7" s="98" t="s">
        <v>348</v>
      </c>
      <c r="J7" s="91" t="s">
        <v>350</v>
      </c>
      <c r="K7" s="62">
        <v>50</v>
      </c>
      <c r="L7" s="131">
        <v>48</v>
      </c>
      <c r="M7" s="131">
        <v>48</v>
      </c>
      <c r="N7" s="131">
        <v>51</v>
      </c>
      <c r="O7" s="131">
        <v>53</v>
      </c>
      <c r="P7" s="131">
        <v>53</v>
      </c>
      <c r="Q7" s="131">
        <v>52</v>
      </c>
      <c r="R7" s="62">
        <v>30</v>
      </c>
      <c r="S7" s="62">
        <f t="shared" ref="S7:S25" si="1">+Q7-R7</f>
        <v>22</v>
      </c>
      <c r="T7" s="252">
        <f t="shared" ref="T7:T25" si="2">+S7/Q7</f>
        <v>0.42307692307692307</v>
      </c>
    </row>
    <row r="8" spans="1:20" x14ac:dyDescent="0.25">
      <c r="A8" s="98" t="s">
        <v>241</v>
      </c>
      <c r="B8" s="96" t="s">
        <v>242</v>
      </c>
      <c r="C8" s="187">
        <v>1.8551587301587302</v>
      </c>
      <c r="D8" s="119">
        <v>26</v>
      </c>
      <c r="E8" s="119">
        <v>12</v>
      </c>
      <c r="F8" s="342">
        <f t="shared" si="0"/>
        <v>2.1666666666666665</v>
      </c>
      <c r="G8" s="119">
        <v>28</v>
      </c>
      <c r="H8" s="81"/>
      <c r="I8" s="105" t="s">
        <v>394</v>
      </c>
      <c r="J8" s="91" t="s">
        <v>300</v>
      </c>
      <c r="K8" s="89"/>
      <c r="L8" s="118"/>
      <c r="M8" s="89"/>
      <c r="N8" s="119">
        <v>9</v>
      </c>
      <c r="O8" s="119">
        <v>19</v>
      </c>
      <c r="P8" s="119">
        <v>23</v>
      </c>
      <c r="Q8" s="119">
        <v>43</v>
      </c>
      <c r="R8" s="119">
        <v>29</v>
      </c>
      <c r="S8" s="119">
        <f t="shared" si="1"/>
        <v>14</v>
      </c>
      <c r="T8" s="72">
        <f t="shared" si="2"/>
        <v>0.32558139534883723</v>
      </c>
    </row>
    <row r="9" spans="1:20" x14ac:dyDescent="0.25">
      <c r="A9" s="105" t="s">
        <v>394</v>
      </c>
      <c r="B9" s="91" t="s">
        <v>300</v>
      </c>
      <c r="C9" s="187">
        <v>0.33336666666666304</v>
      </c>
      <c r="D9" s="119">
        <v>25</v>
      </c>
      <c r="E9" s="119">
        <v>12</v>
      </c>
      <c r="F9" s="27">
        <f t="shared" si="0"/>
        <v>2.0833333333333335</v>
      </c>
      <c r="G9" s="119">
        <v>29</v>
      </c>
      <c r="H9" s="81"/>
      <c r="I9" s="105" t="s">
        <v>104</v>
      </c>
      <c r="J9" s="91" t="s">
        <v>105</v>
      </c>
      <c r="K9" s="119">
        <v>62</v>
      </c>
      <c r="L9" s="89">
        <v>63</v>
      </c>
      <c r="M9" s="89">
        <v>62</v>
      </c>
      <c r="N9" s="89">
        <v>66</v>
      </c>
      <c r="O9" s="89">
        <v>68</v>
      </c>
      <c r="P9" s="119">
        <v>61</v>
      </c>
      <c r="Q9" s="119">
        <v>58</v>
      </c>
      <c r="R9" s="119">
        <v>51</v>
      </c>
      <c r="S9" s="62">
        <f t="shared" si="1"/>
        <v>7</v>
      </c>
      <c r="T9" s="252">
        <f t="shared" si="2"/>
        <v>0.1206896551724138</v>
      </c>
    </row>
    <row r="10" spans="1:20" x14ac:dyDescent="0.25">
      <c r="A10" s="98" t="s">
        <v>348</v>
      </c>
      <c r="B10" s="91" t="s">
        <v>350</v>
      </c>
      <c r="C10" s="187">
        <v>0</v>
      </c>
      <c r="D10" s="119">
        <v>10</v>
      </c>
      <c r="E10" s="119">
        <v>5</v>
      </c>
      <c r="F10" s="342">
        <f t="shared" si="0"/>
        <v>2</v>
      </c>
      <c r="G10" s="119">
        <v>30</v>
      </c>
      <c r="H10" s="81"/>
      <c r="I10" s="16" t="s">
        <v>102</v>
      </c>
      <c r="J10" s="96" t="s">
        <v>103</v>
      </c>
      <c r="K10" s="89">
        <v>101</v>
      </c>
      <c r="L10" s="89">
        <v>104</v>
      </c>
      <c r="M10" s="119">
        <v>107</v>
      </c>
      <c r="N10" s="89">
        <v>113</v>
      </c>
      <c r="O10" s="119">
        <v>119</v>
      </c>
      <c r="P10" s="89">
        <v>117</v>
      </c>
      <c r="Q10" s="89">
        <v>116</v>
      </c>
      <c r="R10" s="119">
        <v>102</v>
      </c>
      <c r="S10" s="62">
        <f t="shared" si="1"/>
        <v>14</v>
      </c>
      <c r="T10" s="252">
        <f t="shared" si="2"/>
        <v>0.1206896551724138</v>
      </c>
    </row>
    <row r="11" spans="1:20" x14ac:dyDescent="0.25">
      <c r="A11" s="97" t="s">
        <v>454</v>
      </c>
      <c r="B11" s="91" t="s">
        <v>455</v>
      </c>
      <c r="C11" s="187">
        <v>0.83333333333333393</v>
      </c>
      <c r="D11" s="119">
        <v>4</v>
      </c>
      <c r="E11" s="119">
        <v>2</v>
      </c>
      <c r="F11" s="342">
        <f t="shared" si="0"/>
        <v>2</v>
      </c>
      <c r="G11" s="119">
        <v>30</v>
      </c>
      <c r="H11" s="81"/>
      <c r="I11" s="105" t="s">
        <v>148</v>
      </c>
      <c r="J11" s="96" t="s">
        <v>412</v>
      </c>
      <c r="K11" s="89"/>
      <c r="L11" s="89"/>
      <c r="M11" s="89"/>
      <c r="N11" s="89"/>
      <c r="O11" s="119">
        <v>165</v>
      </c>
      <c r="P11" s="89">
        <v>165</v>
      </c>
      <c r="Q11" s="119">
        <v>162</v>
      </c>
      <c r="R11" s="119">
        <v>144</v>
      </c>
      <c r="S11" s="62">
        <f t="shared" si="1"/>
        <v>18</v>
      </c>
      <c r="T11" s="252">
        <f t="shared" si="2"/>
        <v>0.1111111111111111</v>
      </c>
    </row>
    <row r="12" spans="1:20" ht="15.75" x14ac:dyDescent="0.25">
      <c r="A12" s="102" t="s">
        <v>458</v>
      </c>
      <c r="B12" s="91" t="s">
        <v>459</v>
      </c>
      <c r="C12" s="187">
        <v>-0.5</v>
      </c>
      <c r="D12" s="119">
        <v>4</v>
      </c>
      <c r="E12" s="119">
        <v>2</v>
      </c>
      <c r="F12" s="342">
        <f t="shared" si="0"/>
        <v>2</v>
      </c>
      <c r="G12" s="119">
        <v>30</v>
      </c>
      <c r="H12" s="81"/>
      <c r="I12" s="321" t="s">
        <v>76</v>
      </c>
      <c r="J12" s="172" t="s">
        <v>77</v>
      </c>
      <c r="K12" s="89">
        <v>70</v>
      </c>
      <c r="L12" s="119">
        <v>67</v>
      </c>
      <c r="M12" s="89">
        <v>66</v>
      </c>
      <c r="N12" s="119">
        <v>74</v>
      </c>
      <c r="O12" s="119">
        <v>73</v>
      </c>
      <c r="P12" s="89">
        <v>71</v>
      </c>
      <c r="Q12" s="119">
        <v>68</v>
      </c>
      <c r="R12" s="119">
        <v>64</v>
      </c>
      <c r="S12" s="62">
        <f t="shared" si="1"/>
        <v>4</v>
      </c>
      <c r="T12" s="252">
        <f t="shared" si="2"/>
        <v>5.8823529411764705E-2</v>
      </c>
    </row>
    <row r="13" spans="1:20" ht="15.75" x14ac:dyDescent="0.25">
      <c r="A13" s="105" t="s">
        <v>439</v>
      </c>
      <c r="B13" s="172" t="s">
        <v>440</v>
      </c>
      <c r="C13" s="187">
        <v>8.8888888889471218E-5</v>
      </c>
      <c r="D13" s="119">
        <v>7</v>
      </c>
      <c r="E13" s="119">
        <v>4</v>
      </c>
      <c r="F13" s="342">
        <f t="shared" si="0"/>
        <v>1.75</v>
      </c>
      <c r="G13" s="119">
        <v>45</v>
      </c>
      <c r="H13" s="81"/>
      <c r="I13" s="90" t="s">
        <v>335</v>
      </c>
      <c r="J13" s="91" t="s">
        <v>336</v>
      </c>
      <c r="K13" s="89">
        <v>148</v>
      </c>
      <c r="L13" s="89">
        <v>147</v>
      </c>
      <c r="M13" s="89">
        <v>147</v>
      </c>
      <c r="N13" s="119">
        <v>155</v>
      </c>
      <c r="O13" s="89">
        <v>160</v>
      </c>
      <c r="P13" s="89">
        <v>160</v>
      </c>
      <c r="Q13" s="89">
        <v>161</v>
      </c>
      <c r="R13" s="119">
        <v>154</v>
      </c>
      <c r="S13" s="62">
        <f t="shared" si="1"/>
        <v>7</v>
      </c>
      <c r="T13" s="252">
        <f t="shared" si="2"/>
        <v>4.3478260869565216E-2</v>
      </c>
    </row>
    <row r="14" spans="1:20" x14ac:dyDescent="0.25">
      <c r="A14" s="105" t="s">
        <v>104</v>
      </c>
      <c r="B14" s="91" t="s">
        <v>105</v>
      </c>
      <c r="C14" s="187">
        <v>4.4444444444444464</v>
      </c>
      <c r="D14" s="119">
        <v>36</v>
      </c>
      <c r="E14" s="119">
        <v>22</v>
      </c>
      <c r="F14" s="342">
        <f t="shared" si="0"/>
        <v>1.6363636363636365</v>
      </c>
      <c r="G14" s="119">
        <v>51</v>
      </c>
      <c r="H14" s="81"/>
      <c r="I14" s="102" t="s">
        <v>63</v>
      </c>
      <c r="J14" s="96" t="s">
        <v>375</v>
      </c>
      <c r="K14" s="89"/>
      <c r="L14" s="89"/>
      <c r="M14" s="119">
        <v>156</v>
      </c>
      <c r="N14" s="119">
        <v>164</v>
      </c>
      <c r="O14" s="89">
        <v>169</v>
      </c>
      <c r="P14" s="89">
        <v>169</v>
      </c>
      <c r="Q14" s="89">
        <v>170</v>
      </c>
      <c r="R14" s="119">
        <v>171</v>
      </c>
      <c r="S14" s="62">
        <f t="shared" si="1"/>
        <v>-1</v>
      </c>
      <c r="T14" s="252">
        <f t="shared" si="2"/>
        <v>-5.8823529411764705E-3</v>
      </c>
    </row>
    <row r="15" spans="1:20" ht="15.75" x14ac:dyDescent="0.25">
      <c r="A15" s="321" t="s">
        <v>76</v>
      </c>
      <c r="B15" s="172" t="s">
        <v>77</v>
      </c>
      <c r="C15" s="187">
        <v>-1.2503333333333355</v>
      </c>
      <c r="D15" s="119">
        <v>61</v>
      </c>
      <c r="E15" s="119">
        <v>45</v>
      </c>
      <c r="F15" s="342">
        <f t="shared" si="0"/>
        <v>1.3555555555555556</v>
      </c>
      <c r="G15" s="119">
        <v>64</v>
      </c>
      <c r="H15" s="81"/>
      <c r="I15" s="105" t="s">
        <v>397</v>
      </c>
      <c r="J15" s="96" t="s">
        <v>131</v>
      </c>
      <c r="K15" s="89"/>
      <c r="L15" s="89"/>
      <c r="M15" s="89"/>
      <c r="N15" s="119">
        <v>111</v>
      </c>
      <c r="O15" s="119">
        <v>120</v>
      </c>
      <c r="P15" s="119">
        <v>141</v>
      </c>
      <c r="Q15" s="119">
        <v>146</v>
      </c>
      <c r="R15" s="119">
        <v>148</v>
      </c>
      <c r="S15" s="62">
        <f t="shared" si="1"/>
        <v>-2</v>
      </c>
      <c r="T15" s="252">
        <f t="shared" si="2"/>
        <v>-1.3698630136986301E-2</v>
      </c>
    </row>
    <row r="16" spans="1:20" x14ac:dyDescent="0.25">
      <c r="A16" s="94" t="s">
        <v>140</v>
      </c>
      <c r="B16" s="91" t="s">
        <v>143</v>
      </c>
      <c r="C16" s="187">
        <v>-3.3468333333333389</v>
      </c>
      <c r="D16" s="119">
        <v>58</v>
      </c>
      <c r="E16" s="119">
        <v>46</v>
      </c>
      <c r="F16" s="342">
        <f t="shared" si="0"/>
        <v>1.2608695652173914</v>
      </c>
      <c r="G16" s="119">
        <v>72</v>
      </c>
      <c r="H16" s="81"/>
      <c r="I16" s="105" t="s">
        <v>338</v>
      </c>
      <c r="J16" s="96" t="s">
        <v>339</v>
      </c>
      <c r="K16" s="89">
        <v>157</v>
      </c>
      <c r="L16" s="89">
        <v>157</v>
      </c>
      <c r="M16" s="6">
        <v>156</v>
      </c>
      <c r="N16" s="119">
        <v>129</v>
      </c>
      <c r="O16" s="119">
        <v>135</v>
      </c>
      <c r="P16" s="89">
        <v>134</v>
      </c>
      <c r="Q16" s="119">
        <v>135</v>
      </c>
      <c r="R16" s="119">
        <v>137</v>
      </c>
      <c r="S16" s="62">
        <f t="shared" si="1"/>
        <v>-2</v>
      </c>
      <c r="T16" s="252">
        <f t="shared" si="2"/>
        <v>-1.4814814814814815E-2</v>
      </c>
    </row>
    <row r="17" spans="1:20" ht="15.75" x14ac:dyDescent="0.25">
      <c r="A17" s="322" t="s">
        <v>106</v>
      </c>
      <c r="B17" s="174" t="s">
        <v>288</v>
      </c>
      <c r="C17" s="187">
        <v>-1.2001777777777782</v>
      </c>
      <c r="D17" s="119">
        <v>74</v>
      </c>
      <c r="E17" s="119">
        <v>69</v>
      </c>
      <c r="F17" s="342">
        <f t="shared" si="0"/>
        <v>1.0724637681159421</v>
      </c>
      <c r="G17" s="119">
        <v>80</v>
      </c>
      <c r="H17" s="81"/>
      <c r="I17" s="95" t="s">
        <v>102</v>
      </c>
      <c r="J17" s="91" t="s">
        <v>83</v>
      </c>
      <c r="K17" s="89">
        <v>91</v>
      </c>
      <c r="L17" s="119">
        <v>88</v>
      </c>
      <c r="M17" s="119">
        <v>89</v>
      </c>
      <c r="N17" s="119">
        <v>93</v>
      </c>
      <c r="O17" s="119">
        <v>97</v>
      </c>
      <c r="P17" s="89">
        <v>97</v>
      </c>
      <c r="Q17" s="89">
        <v>96</v>
      </c>
      <c r="R17" s="119">
        <v>98</v>
      </c>
      <c r="S17" s="62">
        <f t="shared" si="1"/>
        <v>-2</v>
      </c>
      <c r="T17" s="252">
        <f t="shared" si="2"/>
        <v>-2.0833333333333332E-2</v>
      </c>
    </row>
    <row r="18" spans="1:20" ht="15.75" x14ac:dyDescent="0.25">
      <c r="A18" s="95" t="s">
        <v>102</v>
      </c>
      <c r="B18" s="91" t="s">
        <v>83</v>
      </c>
      <c r="C18" s="187">
        <v>3.1666666666666634</v>
      </c>
      <c r="D18" s="119">
        <v>59</v>
      </c>
      <c r="E18" s="119">
        <v>65</v>
      </c>
      <c r="F18" s="342">
        <f t="shared" si="0"/>
        <v>0.90769230769230769</v>
      </c>
      <c r="G18" s="119">
        <v>98</v>
      </c>
      <c r="H18" s="81"/>
      <c r="I18" s="322" t="s">
        <v>106</v>
      </c>
      <c r="J18" s="174" t="s">
        <v>288</v>
      </c>
      <c r="K18" s="89">
        <v>66</v>
      </c>
      <c r="L18" s="119">
        <v>70</v>
      </c>
      <c r="M18" s="119">
        <v>73</v>
      </c>
      <c r="N18" s="89">
        <v>76</v>
      </c>
      <c r="O18" s="119">
        <v>79</v>
      </c>
      <c r="P18" s="89">
        <v>77</v>
      </c>
      <c r="Q18" s="119">
        <v>77</v>
      </c>
      <c r="R18" s="119">
        <v>80</v>
      </c>
      <c r="S18" s="62">
        <f t="shared" si="1"/>
        <v>-3</v>
      </c>
      <c r="T18" s="252">
        <f t="shared" si="2"/>
        <v>-3.896103896103896E-2</v>
      </c>
    </row>
    <row r="19" spans="1:20" x14ac:dyDescent="0.25">
      <c r="A19" s="16" t="s">
        <v>102</v>
      </c>
      <c r="B19" s="96" t="s">
        <v>103</v>
      </c>
      <c r="C19" s="187">
        <v>-3.4777777777777779</v>
      </c>
      <c r="D19" s="119">
        <v>23</v>
      </c>
      <c r="E19" s="119">
        <v>28</v>
      </c>
      <c r="F19" s="342">
        <f t="shared" si="0"/>
        <v>0.8214285714285714</v>
      </c>
      <c r="G19" s="119">
        <v>102</v>
      </c>
      <c r="H19" s="81"/>
      <c r="I19" s="95" t="s">
        <v>251</v>
      </c>
      <c r="J19" s="91" t="s">
        <v>327</v>
      </c>
      <c r="K19" s="89">
        <v>89</v>
      </c>
      <c r="L19" s="119">
        <v>91</v>
      </c>
      <c r="M19" s="89">
        <v>93</v>
      </c>
      <c r="N19" s="89">
        <v>96</v>
      </c>
      <c r="O19" s="119">
        <v>101</v>
      </c>
      <c r="P19" s="119">
        <v>100</v>
      </c>
      <c r="Q19" s="89">
        <v>99</v>
      </c>
      <c r="R19" s="119">
        <v>103</v>
      </c>
      <c r="S19" s="62">
        <f t="shared" si="1"/>
        <v>-4</v>
      </c>
      <c r="T19" s="252">
        <f t="shared" si="2"/>
        <v>-4.0404040404040407E-2</v>
      </c>
    </row>
    <row r="20" spans="1:20" x14ac:dyDescent="0.25">
      <c r="A20" s="95" t="s">
        <v>251</v>
      </c>
      <c r="B20" s="91" t="s">
        <v>327</v>
      </c>
      <c r="C20" s="187">
        <v>4.5335999999999999</v>
      </c>
      <c r="D20" s="119">
        <v>41</v>
      </c>
      <c r="E20" s="119">
        <v>50</v>
      </c>
      <c r="F20" s="342">
        <f t="shared" si="0"/>
        <v>0.82</v>
      </c>
      <c r="G20" s="119">
        <v>103</v>
      </c>
      <c r="H20" s="81"/>
      <c r="I20" s="94" t="s">
        <v>63</v>
      </c>
      <c r="J20" s="91" t="s">
        <v>64</v>
      </c>
      <c r="K20" s="89">
        <v>146</v>
      </c>
      <c r="L20" s="89">
        <v>145</v>
      </c>
      <c r="M20" s="89">
        <v>145</v>
      </c>
      <c r="N20" s="89">
        <v>153</v>
      </c>
      <c r="O20" s="89">
        <v>158</v>
      </c>
      <c r="P20" s="89">
        <v>158</v>
      </c>
      <c r="Q20" s="89">
        <v>159</v>
      </c>
      <c r="R20" s="119">
        <v>172</v>
      </c>
      <c r="S20" s="62">
        <f t="shared" si="1"/>
        <v>-13</v>
      </c>
      <c r="T20" s="252">
        <f t="shared" si="2"/>
        <v>-8.1761006289308172E-2</v>
      </c>
    </row>
    <row r="21" spans="1:20" x14ac:dyDescent="0.25">
      <c r="A21" s="105" t="s">
        <v>338</v>
      </c>
      <c r="B21" s="96" t="s">
        <v>339</v>
      </c>
      <c r="C21" s="187">
        <v>0.24996666666666556</v>
      </c>
      <c r="D21" s="119">
        <v>10</v>
      </c>
      <c r="E21" s="119">
        <v>21</v>
      </c>
      <c r="F21" s="342">
        <f t="shared" si="0"/>
        <v>0.47619047619047616</v>
      </c>
      <c r="G21" s="119">
        <v>137</v>
      </c>
      <c r="H21" s="81"/>
      <c r="I21" s="107" t="s">
        <v>314</v>
      </c>
      <c r="J21" s="100" t="s">
        <v>315</v>
      </c>
      <c r="K21" s="89">
        <v>125</v>
      </c>
      <c r="L21" s="89">
        <v>126</v>
      </c>
      <c r="M21" s="89">
        <v>127</v>
      </c>
      <c r="N21" s="89">
        <v>133</v>
      </c>
      <c r="O21" s="119">
        <v>144</v>
      </c>
      <c r="P21" s="89">
        <v>144</v>
      </c>
      <c r="Q21" s="119">
        <v>137</v>
      </c>
      <c r="R21" s="119">
        <v>152</v>
      </c>
      <c r="S21" s="62">
        <f t="shared" si="1"/>
        <v>-15</v>
      </c>
      <c r="T21" s="252">
        <f t="shared" si="2"/>
        <v>-0.10948905109489052</v>
      </c>
    </row>
    <row r="22" spans="1:20" x14ac:dyDescent="0.25">
      <c r="A22" s="105" t="s">
        <v>125</v>
      </c>
      <c r="B22" s="96" t="s">
        <v>409</v>
      </c>
      <c r="C22" s="187">
        <v>0</v>
      </c>
      <c r="D22" s="119">
        <v>4</v>
      </c>
      <c r="E22" s="119">
        <v>9</v>
      </c>
      <c r="F22" s="342">
        <f t="shared" si="0"/>
        <v>0.44444444444444442</v>
      </c>
      <c r="G22" s="119">
        <v>138</v>
      </c>
      <c r="H22" s="81"/>
      <c r="I22" s="98" t="s">
        <v>241</v>
      </c>
      <c r="J22" s="96" t="s">
        <v>242</v>
      </c>
      <c r="K22" s="89">
        <v>23</v>
      </c>
      <c r="L22" s="89">
        <v>22</v>
      </c>
      <c r="M22" s="89">
        <v>21</v>
      </c>
      <c r="N22" s="89">
        <v>24</v>
      </c>
      <c r="O22" s="89">
        <v>23</v>
      </c>
      <c r="P22" s="89">
        <v>24</v>
      </c>
      <c r="Q22" s="89">
        <v>24</v>
      </c>
      <c r="R22" s="119">
        <v>28</v>
      </c>
      <c r="S22" s="62">
        <f t="shared" si="1"/>
        <v>-4</v>
      </c>
      <c r="T22" s="252">
        <f t="shared" si="2"/>
        <v>-0.16666666666666666</v>
      </c>
    </row>
    <row r="23" spans="1:20" x14ac:dyDescent="0.25">
      <c r="A23" s="105" t="s">
        <v>148</v>
      </c>
      <c r="B23" s="96" t="s">
        <v>412</v>
      </c>
      <c r="C23" s="187">
        <v>0.25</v>
      </c>
      <c r="D23" s="119">
        <v>6</v>
      </c>
      <c r="E23" s="119">
        <v>15</v>
      </c>
      <c r="F23" s="342">
        <f t="shared" si="0"/>
        <v>0.4</v>
      </c>
      <c r="G23" s="119">
        <v>144</v>
      </c>
      <c r="H23" s="81"/>
      <c r="I23" s="94" t="s">
        <v>140</v>
      </c>
      <c r="J23" s="91" t="s">
        <v>143</v>
      </c>
      <c r="K23" s="89">
        <v>59</v>
      </c>
      <c r="L23" s="119">
        <v>54</v>
      </c>
      <c r="M23" s="119">
        <v>56</v>
      </c>
      <c r="N23" s="89">
        <v>60</v>
      </c>
      <c r="O23" s="119">
        <v>60</v>
      </c>
      <c r="P23" s="89">
        <v>58</v>
      </c>
      <c r="Q23" s="89">
        <v>59</v>
      </c>
      <c r="R23" s="119">
        <v>72</v>
      </c>
      <c r="S23" s="62">
        <f t="shared" si="1"/>
        <v>-13</v>
      </c>
      <c r="T23" s="252">
        <f t="shared" si="2"/>
        <v>-0.22033898305084745</v>
      </c>
    </row>
    <row r="24" spans="1:20" x14ac:dyDescent="0.25">
      <c r="A24" s="105" t="s">
        <v>397</v>
      </c>
      <c r="B24" s="96" t="s">
        <v>131</v>
      </c>
      <c r="C24" s="187">
        <v>0.25</v>
      </c>
      <c r="D24" s="119">
        <v>4</v>
      </c>
      <c r="E24" s="119">
        <v>12</v>
      </c>
      <c r="F24" s="342">
        <f t="shared" si="0"/>
        <v>0.33333333333333331</v>
      </c>
      <c r="G24" s="119">
        <v>148</v>
      </c>
      <c r="H24" s="81"/>
      <c r="I24" s="105" t="s">
        <v>125</v>
      </c>
      <c r="J24" s="96" t="s">
        <v>409</v>
      </c>
      <c r="K24" s="89"/>
      <c r="L24" s="89"/>
      <c r="M24" s="6"/>
      <c r="N24" s="89"/>
      <c r="O24" s="119">
        <v>28</v>
      </c>
      <c r="P24" s="89">
        <v>28</v>
      </c>
      <c r="Q24" s="119">
        <v>106</v>
      </c>
      <c r="R24" s="119">
        <v>138</v>
      </c>
      <c r="S24" s="62">
        <f t="shared" si="1"/>
        <v>-32</v>
      </c>
      <c r="T24" s="252">
        <f t="shared" si="2"/>
        <v>-0.30188679245283018</v>
      </c>
    </row>
    <row r="25" spans="1:20" ht="15.75" x14ac:dyDescent="0.25">
      <c r="A25" s="107" t="s">
        <v>314</v>
      </c>
      <c r="B25" s="100" t="s">
        <v>315</v>
      </c>
      <c r="C25" s="187">
        <v>-3.5</v>
      </c>
      <c r="D25" s="119">
        <v>6</v>
      </c>
      <c r="E25" s="119">
        <v>19</v>
      </c>
      <c r="F25" s="342">
        <f t="shared" si="0"/>
        <v>0.31578947368421051</v>
      </c>
      <c r="G25" s="119">
        <v>152</v>
      </c>
      <c r="H25" s="81"/>
      <c r="I25" s="105" t="s">
        <v>439</v>
      </c>
      <c r="J25" s="174" t="s">
        <v>440</v>
      </c>
      <c r="K25" s="89"/>
      <c r="L25" s="118"/>
      <c r="M25" s="89"/>
      <c r="N25" s="118"/>
      <c r="O25" s="118"/>
      <c r="P25" s="89"/>
      <c r="Q25" s="119">
        <v>28</v>
      </c>
      <c r="R25" s="119">
        <v>45</v>
      </c>
      <c r="S25" s="62">
        <f t="shared" si="1"/>
        <v>-17</v>
      </c>
      <c r="T25" s="252">
        <f t="shared" si="2"/>
        <v>-0.6071428571428571</v>
      </c>
    </row>
    <row r="26" spans="1:20" x14ac:dyDescent="0.25">
      <c r="A26" s="90" t="s">
        <v>335</v>
      </c>
      <c r="B26" s="91" t="s">
        <v>336</v>
      </c>
      <c r="C26" s="187">
        <v>0.34720000000000084</v>
      </c>
      <c r="D26" s="119">
        <v>6</v>
      </c>
      <c r="E26" s="119">
        <v>20</v>
      </c>
      <c r="F26" s="342">
        <f t="shared" si="0"/>
        <v>0.3</v>
      </c>
      <c r="G26" s="119">
        <v>154</v>
      </c>
      <c r="H26" s="81"/>
      <c r="I26" s="97" t="s">
        <v>454</v>
      </c>
      <c r="J26" s="91" t="s">
        <v>455</v>
      </c>
      <c r="K26" s="89"/>
      <c r="L26" s="118"/>
      <c r="M26" s="89"/>
      <c r="N26" s="89"/>
      <c r="O26" s="89"/>
      <c r="P26" s="89"/>
      <c r="Q26" s="89"/>
      <c r="R26" s="119">
        <v>30</v>
      </c>
      <c r="S26" s="62"/>
      <c r="T26" s="252"/>
    </row>
    <row r="27" spans="1:20" x14ac:dyDescent="0.25">
      <c r="A27" s="16" t="s">
        <v>456</v>
      </c>
      <c r="B27" s="91" t="s">
        <v>457</v>
      </c>
      <c r="C27" s="187">
        <v>-0.33333333333333393</v>
      </c>
      <c r="D27" s="119">
        <v>1</v>
      </c>
      <c r="E27" s="119">
        <v>5</v>
      </c>
      <c r="F27" s="342">
        <f t="shared" si="0"/>
        <v>0.2</v>
      </c>
      <c r="G27" s="119">
        <v>163</v>
      </c>
      <c r="H27" s="81"/>
      <c r="I27" s="16" t="s">
        <v>456</v>
      </c>
      <c r="J27" s="91" t="s">
        <v>457</v>
      </c>
      <c r="K27" s="89"/>
      <c r="L27" s="89"/>
      <c r="M27" s="89"/>
      <c r="N27" s="89"/>
      <c r="O27" s="89"/>
      <c r="P27" s="89"/>
      <c r="Q27" s="89"/>
      <c r="R27" s="119">
        <v>163</v>
      </c>
      <c r="S27" s="62"/>
      <c r="T27" s="252"/>
    </row>
    <row r="28" spans="1:20" x14ac:dyDescent="0.25">
      <c r="A28" s="102" t="s">
        <v>63</v>
      </c>
      <c r="B28" s="96" t="s">
        <v>375</v>
      </c>
      <c r="C28" s="187">
        <v>2.2222222220591448E-5</v>
      </c>
      <c r="D28" s="119">
        <v>1</v>
      </c>
      <c r="E28" s="119">
        <v>14</v>
      </c>
      <c r="F28" s="27">
        <f t="shared" si="0"/>
        <v>7.1428571428571425E-2</v>
      </c>
      <c r="G28" s="119">
        <v>171</v>
      </c>
      <c r="H28" s="81"/>
      <c r="I28" s="102" t="s">
        <v>458</v>
      </c>
      <c r="J28" s="91" t="s">
        <v>459</v>
      </c>
      <c r="K28" s="89"/>
      <c r="L28" s="89"/>
      <c r="M28" s="89"/>
      <c r="N28" s="89"/>
      <c r="O28" s="89"/>
      <c r="P28" s="89"/>
      <c r="Q28" s="89"/>
      <c r="R28" s="119">
        <v>30</v>
      </c>
      <c r="S28" s="62"/>
      <c r="T28" s="252"/>
    </row>
    <row r="29" spans="1:20" x14ac:dyDescent="0.25">
      <c r="A29" s="94" t="s">
        <v>63</v>
      </c>
      <c r="B29" s="91" t="s">
        <v>64</v>
      </c>
      <c r="C29" s="187">
        <v>4.4444444441182895E-5</v>
      </c>
      <c r="D29" s="119">
        <v>1</v>
      </c>
      <c r="E29" s="119">
        <v>15</v>
      </c>
      <c r="F29" s="27">
        <f t="shared" si="0"/>
        <v>6.6666666666666666E-2</v>
      </c>
      <c r="G29" s="119">
        <v>172</v>
      </c>
      <c r="H29" s="81"/>
      <c r="I29" s="98" t="s">
        <v>460</v>
      </c>
      <c r="J29" s="91" t="s">
        <v>203</v>
      </c>
      <c r="K29" s="89"/>
      <c r="L29" s="89"/>
      <c r="M29" s="89"/>
      <c r="N29" s="89"/>
      <c r="O29" s="89"/>
      <c r="P29" s="89"/>
      <c r="Q29" s="89"/>
      <c r="R29" s="119">
        <v>174</v>
      </c>
      <c r="S29" s="62"/>
      <c r="T29" s="252"/>
    </row>
    <row r="30" spans="1:20" x14ac:dyDescent="0.25">
      <c r="A30" s="98" t="s">
        <v>460</v>
      </c>
      <c r="B30" s="91" t="s">
        <v>203</v>
      </c>
      <c r="C30" s="187">
        <v>-0.66666666666666607</v>
      </c>
      <c r="D30" s="119">
        <v>0</v>
      </c>
      <c r="E30" s="119">
        <v>6</v>
      </c>
      <c r="F30" s="342">
        <f t="shared" si="0"/>
        <v>0</v>
      </c>
      <c r="G30" s="119">
        <v>174</v>
      </c>
      <c r="H30" s="81"/>
      <c r="I30" s="133" t="s">
        <v>461</v>
      </c>
      <c r="J30" s="96" t="s">
        <v>462</v>
      </c>
      <c r="K30" s="89"/>
      <c r="L30" s="89"/>
      <c r="M30" s="89"/>
      <c r="N30" s="89"/>
      <c r="O30" s="89"/>
      <c r="P30" s="89"/>
      <c r="Q30" s="89"/>
      <c r="R30" s="119">
        <v>10</v>
      </c>
      <c r="S30" s="62"/>
      <c r="T30" s="252"/>
    </row>
    <row r="33" spans="1:21" ht="19.5" thickBot="1" x14ac:dyDescent="0.35">
      <c r="A33" s="81" t="s">
        <v>313</v>
      </c>
      <c r="B33" s="81"/>
      <c r="C33" s="259"/>
      <c r="D33" s="1"/>
      <c r="E33" s="1"/>
      <c r="F33" s="1"/>
      <c r="G33" s="81"/>
      <c r="H33" s="81"/>
      <c r="I33" s="81" t="s">
        <v>485</v>
      </c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</row>
    <row r="34" spans="1:21" x14ac:dyDescent="0.25">
      <c r="A34" s="276" t="s">
        <v>466</v>
      </c>
      <c r="B34" s="276"/>
      <c r="C34" s="270" t="s">
        <v>2</v>
      </c>
      <c r="D34" s="135" t="s">
        <v>252</v>
      </c>
      <c r="E34" s="136" t="s">
        <v>252</v>
      </c>
      <c r="F34" s="49" t="s">
        <v>255</v>
      </c>
      <c r="G34" s="136" t="s">
        <v>311</v>
      </c>
      <c r="H34" s="81"/>
      <c r="I34" s="276" t="s">
        <v>466</v>
      </c>
      <c r="J34" s="276"/>
      <c r="K34" s="136" t="s">
        <v>311</v>
      </c>
      <c r="L34" s="49" t="s">
        <v>311</v>
      </c>
      <c r="M34" s="49" t="s">
        <v>311</v>
      </c>
      <c r="N34" s="233" t="s">
        <v>311</v>
      </c>
      <c r="O34" s="136" t="s">
        <v>311</v>
      </c>
      <c r="P34" s="233" t="s">
        <v>311</v>
      </c>
      <c r="Q34" s="336" t="s">
        <v>311</v>
      </c>
      <c r="R34" s="136" t="s">
        <v>311</v>
      </c>
      <c r="S34" s="136" t="s">
        <v>311</v>
      </c>
      <c r="T34" s="136" t="s">
        <v>305</v>
      </c>
      <c r="U34" s="136" t="s">
        <v>403</v>
      </c>
    </row>
    <row r="35" spans="1:21" x14ac:dyDescent="0.25">
      <c r="A35" s="295" t="s">
        <v>361</v>
      </c>
      <c r="B35" s="276"/>
      <c r="C35" s="266" t="s">
        <v>421</v>
      </c>
      <c r="D35" s="85" t="s">
        <v>253</v>
      </c>
      <c r="E35" s="137" t="s">
        <v>254</v>
      </c>
      <c r="F35" s="130" t="s">
        <v>256</v>
      </c>
      <c r="G35" s="137" t="s">
        <v>312</v>
      </c>
      <c r="H35" s="81"/>
      <c r="I35" s="295" t="s">
        <v>361</v>
      </c>
      <c r="J35" s="276"/>
      <c r="K35" s="137" t="s">
        <v>312</v>
      </c>
      <c r="L35" s="87" t="s">
        <v>312</v>
      </c>
      <c r="M35" s="87" t="s">
        <v>312</v>
      </c>
      <c r="N35" s="20" t="s">
        <v>312</v>
      </c>
      <c r="O35" s="137" t="s">
        <v>312</v>
      </c>
      <c r="P35" s="20" t="s">
        <v>312</v>
      </c>
      <c r="Q35" s="137" t="s">
        <v>312</v>
      </c>
      <c r="R35" s="137" t="s">
        <v>312</v>
      </c>
      <c r="S35" s="137" t="s">
        <v>312</v>
      </c>
      <c r="T35" s="137" t="s">
        <v>402</v>
      </c>
      <c r="U35" s="137" t="s">
        <v>402</v>
      </c>
    </row>
    <row r="36" spans="1:21" x14ac:dyDescent="0.25">
      <c r="A36" s="276" t="s">
        <v>483</v>
      </c>
      <c r="B36" s="276"/>
      <c r="C36" s="266" t="s">
        <v>422</v>
      </c>
      <c r="D36" s="85" t="s">
        <v>308</v>
      </c>
      <c r="E36" s="86" t="s">
        <v>308</v>
      </c>
      <c r="F36" s="130" t="s">
        <v>308</v>
      </c>
      <c r="G36" s="137" t="s">
        <v>307</v>
      </c>
      <c r="H36" s="81"/>
      <c r="I36" s="276" t="s">
        <v>483</v>
      </c>
      <c r="J36" s="276"/>
      <c r="K36" s="137" t="s">
        <v>307</v>
      </c>
      <c r="L36" s="87" t="s">
        <v>307</v>
      </c>
      <c r="M36" s="87" t="s">
        <v>307</v>
      </c>
      <c r="N36" s="20" t="s">
        <v>307</v>
      </c>
      <c r="O36" s="137" t="s">
        <v>307</v>
      </c>
      <c r="P36" s="20" t="s">
        <v>307</v>
      </c>
      <c r="Q36" s="137" t="s">
        <v>307</v>
      </c>
      <c r="R36" s="137" t="s">
        <v>307</v>
      </c>
      <c r="S36" s="137" t="s">
        <v>307</v>
      </c>
      <c r="T36" s="137" t="s">
        <v>306</v>
      </c>
      <c r="U36" s="137" t="s">
        <v>306</v>
      </c>
    </row>
    <row r="37" spans="1:21" x14ac:dyDescent="0.25">
      <c r="A37" s="276"/>
      <c r="B37" s="276"/>
      <c r="C37" s="137" t="s">
        <v>7</v>
      </c>
      <c r="D37" s="85" t="s">
        <v>309</v>
      </c>
      <c r="E37" s="86" t="s">
        <v>309</v>
      </c>
      <c r="F37" s="130" t="s">
        <v>309</v>
      </c>
      <c r="G37" s="137" t="s">
        <v>306</v>
      </c>
      <c r="H37" s="81"/>
      <c r="I37" s="276" t="s">
        <v>484</v>
      </c>
      <c r="J37" s="276"/>
      <c r="K37" s="137" t="s">
        <v>306</v>
      </c>
      <c r="L37" s="87" t="s">
        <v>306</v>
      </c>
      <c r="M37" s="87" t="s">
        <v>306</v>
      </c>
      <c r="N37" s="20" t="s">
        <v>306</v>
      </c>
      <c r="O37" s="137" t="s">
        <v>306</v>
      </c>
      <c r="P37" s="20" t="s">
        <v>306</v>
      </c>
      <c r="Q37" s="137" t="s">
        <v>306</v>
      </c>
      <c r="R37" s="137" t="s">
        <v>306</v>
      </c>
      <c r="S37" s="137" t="s">
        <v>306</v>
      </c>
      <c r="T37" s="275">
        <v>42798</v>
      </c>
      <c r="U37" s="275">
        <v>42798</v>
      </c>
    </row>
    <row r="38" spans="1:21" ht="15.75" thickBot="1" x14ac:dyDescent="0.3">
      <c r="A38" s="263" t="s">
        <v>11</v>
      </c>
      <c r="B38" s="267" t="s">
        <v>12</v>
      </c>
      <c r="C38" s="333" t="s">
        <v>443</v>
      </c>
      <c r="D38" s="167" t="s">
        <v>310</v>
      </c>
      <c r="E38" s="80" t="s">
        <v>310</v>
      </c>
      <c r="F38" s="161" t="s">
        <v>310</v>
      </c>
      <c r="G38" s="271">
        <v>42815</v>
      </c>
      <c r="H38" s="81"/>
      <c r="I38" s="263" t="s">
        <v>11</v>
      </c>
      <c r="J38" s="267" t="s">
        <v>12</v>
      </c>
      <c r="K38" s="271">
        <v>42562</v>
      </c>
      <c r="L38" s="272">
        <v>42602</v>
      </c>
      <c r="M38" s="273">
        <v>42646</v>
      </c>
      <c r="N38" s="274">
        <v>42679</v>
      </c>
      <c r="O38" s="271">
        <v>42710</v>
      </c>
      <c r="P38" s="274">
        <v>42741</v>
      </c>
      <c r="Q38" s="271">
        <v>42763</v>
      </c>
      <c r="R38" s="271">
        <v>42798</v>
      </c>
      <c r="S38" s="271">
        <v>42815</v>
      </c>
      <c r="T38" s="271">
        <v>42815</v>
      </c>
      <c r="U38" s="271">
        <v>42815</v>
      </c>
    </row>
    <row r="39" spans="1:21" x14ac:dyDescent="0.25">
      <c r="A39" s="133" t="s">
        <v>461</v>
      </c>
      <c r="B39" s="96" t="s">
        <v>462</v>
      </c>
      <c r="C39" s="352">
        <v>0</v>
      </c>
      <c r="D39" s="62">
        <v>10</v>
      </c>
      <c r="E39" s="62">
        <v>2</v>
      </c>
      <c r="F39" s="232">
        <v>5</v>
      </c>
      <c r="G39" s="62">
        <v>10</v>
      </c>
      <c r="H39" s="81"/>
      <c r="I39" s="115" t="s">
        <v>333</v>
      </c>
      <c r="J39" s="91" t="s">
        <v>334</v>
      </c>
      <c r="K39" s="62">
        <v>136</v>
      </c>
      <c r="L39" s="131">
        <v>136</v>
      </c>
      <c r="M39" s="131">
        <v>130</v>
      </c>
      <c r="N39" s="24">
        <v>135</v>
      </c>
      <c r="O39" s="62">
        <v>120</v>
      </c>
      <c r="P39" s="131">
        <v>118</v>
      </c>
      <c r="Q39" s="131">
        <v>117</v>
      </c>
      <c r="R39" s="131">
        <v>119</v>
      </c>
      <c r="S39" s="62">
        <v>40</v>
      </c>
      <c r="T39" s="62">
        <f t="shared" ref="T39:T56" si="3">+R39-S39</f>
        <v>79</v>
      </c>
      <c r="U39" s="252">
        <f t="shared" ref="U39:U56" si="4">+T39/R39</f>
        <v>0.66386554621848737</v>
      </c>
    </row>
    <row r="40" spans="1:21" x14ac:dyDescent="0.25">
      <c r="A40" s="102" t="s">
        <v>458</v>
      </c>
      <c r="B40" s="91" t="s">
        <v>459</v>
      </c>
      <c r="C40" s="187">
        <v>-1.1112000000000002</v>
      </c>
      <c r="D40" s="119">
        <v>13</v>
      </c>
      <c r="E40" s="119">
        <v>5</v>
      </c>
      <c r="F40" s="27">
        <v>2.6</v>
      </c>
      <c r="G40" s="119">
        <v>25</v>
      </c>
      <c r="H40" s="81"/>
      <c r="I40" s="97" t="s">
        <v>132</v>
      </c>
      <c r="J40" s="91" t="s">
        <v>133</v>
      </c>
      <c r="K40" s="89">
        <v>100</v>
      </c>
      <c r="L40" s="89">
        <v>103</v>
      </c>
      <c r="M40" s="89">
        <v>105</v>
      </c>
      <c r="N40" s="89">
        <v>110</v>
      </c>
      <c r="O40" s="119">
        <v>98</v>
      </c>
      <c r="P40" s="89">
        <v>98</v>
      </c>
      <c r="Q40" s="89">
        <v>97</v>
      </c>
      <c r="R40" s="89">
        <v>100</v>
      </c>
      <c r="S40" s="119">
        <v>49</v>
      </c>
      <c r="T40" s="119">
        <f t="shared" si="3"/>
        <v>51</v>
      </c>
      <c r="U40" s="72">
        <f t="shared" si="4"/>
        <v>0.51</v>
      </c>
    </row>
    <row r="41" spans="1:21" x14ac:dyDescent="0.25">
      <c r="A41" s="98" t="s">
        <v>241</v>
      </c>
      <c r="B41" s="96" t="s">
        <v>242</v>
      </c>
      <c r="C41" s="187">
        <v>-1.2083333333333313</v>
      </c>
      <c r="D41" s="119">
        <v>40</v>
      </c>
      <c r="E41" s="119">
        <v>16</v>
      </c>
      <c r="F41" s="27">
        <v>2.5</v>
      </c>
      <c r="G41" s="119">
        <v>26</v>
      </c>
      <c r="H41" s="81"/>
      <c r="I41" s="102" t="s">
        <v>458</v>
      </c>
      <c r="J41" s="91" t="s">
        <v>459</v>
      </c>
      <c r="K41" s="89"/>
      <c r="L41" s="89"/>
      <c r="M41" s="89"/>
      <c r="N41" s="89"/>
      <c r="O41" s="89"/>
      <c r="P41" s="89"/>
      <c r="Q41" s="89"/>
      <c r="R41" s="119">
        <v>30</v>
      </c>
      <c r="S41" s="119">
        <v>25</v>
      </c>
      <c r="T41" s="62">
        <f t="shared" si="3"/>
        <v>5</v>
      </c>
      <c r="U41" s="252">
        <f t="shared" si="4"/>
        <v>0.16666666666666666</v>
      </c>
    </row>
    <row r="42" spans="1:21" x14ac:dyDescent="0.25">
      <c r="A42" s="115" t="s">
        <v>333</v>
      </c>
      <c r="B42" s="91" t="s">
        <v>334</v>
      </c>
      <c r="C42" s="187">
        <v>0.66668888888888844</v>
      </c>
      <c r="D42" s="119">
        <v>41</v>
      </c>
      <c r="E42" s="119">
        <v>22</v>
      </c>
      <c r="F42" s="27">
        <v>1.8636363636363635</v>
      </c>
      <c r="G42" s="119">
        <v>40</v>
      </c>
      <c r="H42" s="81"/>
      <c r="I42" s="107" t="s">
        <v>314</v>
      </c>
      <c r="J42" s="100" t="s">
        <v>315</v>
      </c>
      <c r="K42" s="89">
        <v>125</v>
      </c>
      <c r="L42" s="89">
        <v>126</v>
      </c>
      <c r="M42" s="89">
        <v>127</v>
      </c>
      <c r="N42" s="89">
        <v>133</v>
      </c>
      <c r="O42" s="119">
        <v>144</v>
      </c>
      <c r="P42" s="89">
        <v>144</v>
      </c>
      <c r="Q42" s="119">
        <v>137</v>
      </c>
      <c r="R42" s="119">
        <v>152</v>
      </c>
      <c r="S42" s="119">
        <v>138</v>
      </c>
      <c r="T42" s="62">
        <f t="shared" si="3"/>
        <v>14</v>
      </c>
      <c r="U42" s="252">
        <f t="shared" si="4"/>
        <v>9.2105263157894732E-2</v>
      </c>
    </row>
    <row r="43" spans="1:21" x14ac:dyDescent="0.25">
      <c r="A43" s="115" t="s">
        <v>84</v>
      </c>
      <c r="B43" s="91" t="s">
        <v>469</v>
      </c>
      <c r="C43" s="187">
        <v>0</v>
      </c>
      <c r="D43" s="119">
        <v>11</v>
      </c>
      <c r="E43" s="119">
        <v>6</v>
      </c>
      <c r="F43" s="27">
        <v>1.8333333333333333</v>
      </c>
      <c r="G43" s="119">
        <v>41</v>
      </c>
      <c r="H43" s="81"/>
      <c r="I43" s="98" t="s">
        <v>136</v>
      </c>
      <c r="J43" s="91" t="s">
        <v>58</v>
      </c>
      <c r="K43" s="119">
        <v>56</v>
      </c>
      <c r="L43" s="89">
        <v>55</v>
      </c>
      <c r="M43" s="89">
        <v>53</v>
      </c>
      <c r="N43" s="119">
        <v>55</v>
      </c>
      <c r="O43" s="119">
        <v>51</v>
      </c>
      <c r="P43" s="119">
        <v>51</v>
      </c>
      <c r="Q43" s="89">
        <v>50</v>
      </c>
      <c r="R43" s="89">
        <v>55</v>
      </c>
      <c r="S43" s="119">
        <v>50</v>
      </c>
      <c r="T43" s="62">
        <f t="shared" si="3"/>
        <v>5</v>
      </c>
      <c r="U43" s="252">
        <f t="shared" si="4"/>
        <v>9.0909090909090912E-2</v>
      </c>
    </row>
    <row r="44" spans="1:21" x14ac:dyDescent="0.25">
      <c r="A44" s="95" t="s">
        <v>40</v>
      </c>
      <c r="B44" s="91" t="s">
        <v>41</v>
      </c>
      <c r="C44" s="187">
        <v>2.2444444444444471</v>
      </c>
      <c r="D44" s="119">
        <v>34</v>
      </c>
      <c r="E44" s="119">
        <v>19</v>
      </c>
      <c r="F44" s="27">
        <v>1.7894736842105263</v>
      </c>
      <c r="G44" s="119">
        <v>45</v>
      </c>
      <c r="H44" s="81"/>
      <c r="I44" s="98" t="s">
        <v>241</v>
      </c>
      <c r="J44" s="96" t="s">
        <v>242</v>
      </c>
      <c r="K44" s="89">
        <v>23</v>
      </c>
      <c r="L44" s="89">
        <v>22</v>
      </c>
      <c r="M44" s="89">
        <v>21</v>
      </c>
      <c r="N44" s="89">
        <v>24</v>
      </c>
      <c r="O44" s="89">
        <v>23</v>
      </c>
      <c r="P44" s="89">
        <v>24</v>
      </c>
      <c r="Q44" s="89">
        <v>24</v>
      </c>
      <c r="R44" s="119">
        <v>28</v>
      </c>
      <c r="S44" s="119">
        <v>26</v>
      </c>
      <c r="T44" s="62">
        <f t="shared" si="3"/>
        <v>2</v>
      </c>
      <c r="U44" s="252">
        <f t="shared" si="4"/>
        <v>7.1428571428571425E-2</v>
      </c>
    </row>
    <row r="45" spans="1:21" x14ac:dyDescent="0.25">
      <c r="A45" s="250" t="s">
        <v>132</v>
      </c>
      <c r="B45" s="91" t="s">
        <v>133</v>
      </c>
      <c r="C45" s="187">
        <v>-0.22213333333333196</v>
      </c>
      <c r="D45" s="119">
        <v>12</v>
      </c>
      <c r="E45" s="119">
        <v>7</v>
      </c>
      <c r="F45" s="27">
        <v>1.7142857142857142</v>
      </c>
      <c r="G45" s="119">
        <v>49</v>
      </c>
      <c r="H45" s="81"/>
      <c r="I45" s="95" t="s">
        <v>40</v>
      </c>
      <c r="J45" s="91" t="s">
        <v>41</v>
      </c>
      <c r="K45" s="89">
        <v>40</v>
      </c>
      <c r="L45" s="119">
        <v>41</v>
      </c>
      <c r="M45" s="89">
        <v>41</v>
      </c>
      <c r="N45" s="89">
        <v>43</v>
      </c>
      <c r="O45" s="89">
        <v>43</v>
      </c>
      <c r="P45" s="89">
        <v>43</v>
      </c>
      <c r="Q45" s="89">
        <v>44</v>
      </c>
      <c r="R45" s="89">
        <v>48</v>
      </c>
      <c r="S45" s="119">
        <v>45</v>
      </c>
      <c r="T45" s="62">
        <f t="shared" si="3"/>
        <v>3</v>
      </c>
      <c r="U45" s="252">
        <f t="shared" si="4"/>
        <v>6.25E-2</v>
      </c>
    </row>
    <row r="46" spans="1:21" x14ac:dyDescent="0.25">
      <c r="A46" s="98" t="s">
        <v>136</v>
      </c>
      <c r="B46" s="91" t="s">
        <v>58</v>
      </c>
      <c r="C46" s="187">
        <v>7.4888888888888978</v>
      </c>
      <c r="D46" s="119">
        <v>96</v>
      </c>
      <c r="E46" s="119">
        <v>57</v>
      </c>
      <c r="F46" s="27">
        <v>1.6842105263157894</v>
      </c>
      <c r="G46" s="119">
        <v>50</v>
      </c>
      <c r="H46" s="81"/>
      <c r="I46" s="113" t="s">
        <v>223</v>
      </c>
      <c r="J46" s="103" t="s">
        <v>224</v>
      </c>
      <c r="K46" s="89">
        <v>108</v>
      </c>
      <c r="L46" s="89">
        <v>110</v>
      </c>
      <c r="M46" s="119">
        <v>122</v>
      </c>
      <c r="N46" s="89">
        <v>127</v>
      </c>
      <c r="O46" s="89">
        <v>134</v>
      </c>
      <c r="P46" s="119">
        <v>122</v>
      </c>
      <c r="Q46" s="89">
        <v>123</v>
      </c>
      <c r="R46" s="89">
        <v>125</v>
      </c>
      <c r="S46" s="119">
        <v>121</v>
      </c>
      <c r="T46" s="62">
        <f t="shared" si="3"/>
        <v>4</v>
      </c>
      <c r="U46" s="252">
        <f t="shared" si="4"/>
        <v>3.2000000000000001E-2</v>
      </c>
    </row>
    <row r="47" spans="1:21" x14ac:dyDescent="0.25">
      <c r="A47" s="98" t="s">
        <v>301</v>
      </c>
      <c r="B47" s="91" t="s">
        <v>243</v>
      </c>
      <c r="C47" s="187">
        <v>-0.77490000000000059</v>
      </c>
      <c r="D47" s="119">
        <v>57</v>
      </c>
      <c r="E47" s="119">
        <v>42</v>
      </c>
      <c r="F47" s="27">
        <v>1.3571428571428572</v>
      </c>
      <c r="G47" s="119">
        <v>63</v>
      </c>
      <c r="H47" s="81"/>
      <c r="I47" s="133" t="s">
        <v>461</v>
      </c>
      <c r="J47" s="96" t="s">
        <v>462</v>
      </c>
      <c r="K47" s="89"/>
      <c r="L47" s="89"/>
      <c r="M47" s="89"/>
      <c r="N47" s="89"/>
      <c r="O47" s="89"/>
      <c r="P47" s="89"/>
      <c r="Q47" s="89"/>
      <c r="R47" s="119">
        <v>10</v>
      </c>
      <c r="S47" s="119">
        <v>10</v>
      </c>
      <c r="T47" s="62">
        <f t="shared" si="3"/>
        <v>0</v>
      </c>
      <c r="U47" s="252">
        <f t="shared" si="4"/>
        <v>0</v>
      </c>
    </row>
    <row r="48" spans="1:21" x14ac:dyDescent="0.25">
      <c r="A48" s="105" t="s">
        <v>204</v>
      </c>
      <c r="B48" s="96" t="s">
        <v>392</v>
      </c>
      <c r="C48" s="187">
        <v>0.46656666666666702</v>
      </c>
      <c r="D48" s="119">
        <v>21</v>
      </c>
      <c r="E48" s="119">
        <v>17</v>
      </c>
      <c r="F48" s="27">
        <v>1.2352941176470589</v>
      </c>
      <c r="G48" s="119">
        <v>74</v>
      </c>
      <c r="H48" s="81"/>
      <c r="I48" s="98" t="s">
        <v>301</v>
      </c>
      <c r="J48" s="91" t="s">
        <v>243</v>
      </c>
      <c r="K48" s="89">
        <v>57</v>
      </c>
      <c r="L48" s="89">
        <v>56</v>
      </c>
      <c r="M48" s="119">
        <v>55</v>
      </c>
      <c r="N48" s="89">
        <v>59</v>
      </c>
      <c r="O48" s="89">
        <v>62</v>
      </c>
      <c r="P48" s="89">
        <v>60</v>
      </c>
      <c r="Q48" s="89">
        <v>61</v>
      </c>
      <c r="R48" s="89">
        <v>63</v>
      </c>
      <c r="S48" s="119">
        <v>63</v>
      </c>
      <c r="T48" s="62">
        <f t="shared" si="3"/>
        <v>0</v>
      </c>
      <c r="U48" s="252">
        <f t="shared" si="4"/>
        <v>0</v>
      </c>
    </row>
    <row r="49" spans="1:21" x14ac:dyDescent="0.25">
      <c r="A49" s="105" t="s">
        <v>439</v>
      </c>
      <c r="B49" s="91" t="s">
        <v>440</v>
      </c>
      <c r="C49" s="187">
        <v>8.8888888889471218E-5</v>
      </c>
      <c r="D49" s="119">
        <v>9</v>
      </c>
      <c r="E49" s="119">
        <v>8</v>
      </c>
      <c r="F49" s="27">
        <v>1.125</v>
      </c>
      <c r="G49" s="119">
        <v>79</v>
      </c>
      <c r="H49" s="81"/>
      <c r="I49" s="95" t="s">
        <v>115</v>
      </c>
      <c r="J49" s="91" t="s">
        <v>116</v>
      </c>
      <c r="K49" s="89">
        <v>76</v>
      </c>
      <c r="L49" s="119">
        <v>76</v>
      </c>
      <c r="M49" s="119">
        <v>75</v>
      </c>
      <c r="N49" s="89">
        <v>78</v>
      </c>
      <c r="O49" s="119">
        <v>81</v>
      </c>
      <c r="P49" s="89">
        <v>79</v>
      </c>
      <c r="Q49" s="89">
        <v>79</v>
      </c>
      <c r="R49" s="89">
        <v>82</v>
      </c>
      <c r="S49" s="119">
        <v>83</v>
      </c>
      <c r="T49" s="62">
        <f t="shared" si="3"/>
        <v>-1</v>
      </c>
      <c r="U49" s="252">
        <f t="shared" si="4"/>
        <v>-1.2195121951219513E-2</v>
      </c>
    </row>
    <row r="50" spans="1:21" x14ac:dyDescent="0.25">
      <c r="A50" s="95" t="s">
        <v>115</v>
      </c>
      <c r="B50" s="91" t="s">
        <v>116</v>
      </c>
      <c r="C50" s="187">
        <v>6.4777777777777779</v>
      </c>
      <c r="D50" s="119">
        <v>60</v>
      </c>
      <c r="E50" s="119">
        <v>56</v>
      </c>
      <c r="F50" s="27">
        <v>1.0714285714285714</v>
      </c>
      <c r="G50" s="119">
        <v>83</v>
      </c>
      <c r="H50" s="81"/>
      <c r="I50" s="105" t="s">
        <v>148</v>
      </c>
      <c r="J50" s="96" t="s">
        <v>412</v>
      </c>
      <c r="K50" s="89"/>
      <c r="L50" s="89"/>
      <c r="M50" s="89"/>
      <c r="N50" s="89"/>
      <c r="O50" s="119">
        <v>165</v>
      </c>
      <c r="P50" s="89">
        <v>165</v>
      </c>
      <c r="Q50" s="119">
        <v>162</v>
      </c>
      <c r="R50" s="119">
        <v>144</v>
      </c>
      <c r="S50" s="119">
        <v>148</v>
      </c>
      <c r="T50" s="62">
        <f t="shared" si="3"/>
        <v>-4</v>
      </c>
      <c r="U50" s="252">
        <f t="shared" si="4"/>
        <v>-2.7777777777777776E-2</v>
      </c>
    </row>
    <row r="51" spans="1:21" x14ac:dyDescent="0.25">
      <c r="A51" s="97" t="s">
        <v>454</v>
      </c>
      <c r="B51" s="91" t="s">
        <v>455</v>
      </c>
      <c r="C51" s="187">
        <v>3.3333333334439885E-5</v>
      </c>
      <c r="D51" s="119">
        <v>6</v>
      </c>
      <c r="E51" s="119">
        <v>6</v>
      </c>
      <c r="F51" s="27">
        <v>1</v>
      </c>
      <c r="G51" s="119">
        <v>85</v>
      </c>
      <c r="H51" s="81"/>
      <c r="I51" s="98" t="s">
        <v>478</v>
      </c>
      <c r="J51" s="91" t="s">
        <v>203</v>
      </c>
      <c r="K51" s="89"/>
      <c r="L51" s="89"/>
      <c r="M51" s="89"/>
      <c r="N51" s="89"/>
      <c r="O51" s="89"/>
      <c r="P51" s="89"/>
      <c r="Q51" s="89"/>
      <c r="R51" s="119">
        <v>174</v>
      </c>
      <c r="S51" s="119">
        <v>179</v>
      </c>
      <c r="T51" s="62">
        <f t="shared" si="3"/>
        <v>-5</v>
      </c>
      <c r="U51" s="252">
        <f t="shared" si="4"/>
        <v>-2.8735632183908046E-2</v>
      </c>
    </row>
    <row r="52" spans="1:21" x14ac:dyDescent="0.25">
      <c r="A52" s="102" t="s">
        <v>472</v>
      </c>
      <c r="B52" s="96" t="s">
        <v>473</v>
      </c>
      <c r="C52" s="187">
        <v>0</v>
      </c>
      <c r="D52" s="119">
        <v>6</v>
      </c>
      <c r="E52" s="119">
        <v>6</v>
      </c>
      <c r="F52" s="27">
        <v>1</v>
      </c>
      <c r="G52" s="119">
        <v>85</v>
      </c>
      <c r="H52" s="81"/>
      <c r="I52" s="114" t="s">
        <v>417</v>
      </c>
      <c r="J52" s="91" t="s">
        <v>68</v>
      </c>
      <c r="K52" s="89"/>
      <c r="L52" s="118"/>
      <c r="M52" s="118"/>
      <c r="N52" s="89"/>
      <c r="O52" s="119">
        <v>169</v>
      </c>
      <c r="P52" s="89">
        <v>169</v>
      </c>
      <c r="Q52" s="89">
        <v>170</v>
      </c>
      <c r="R52" s="89">
        <v>174</v>
      </c>
      <c r="S52" s="119">
        <v>179</v>
      </c>
      <c r="T52" s="62">
        <f t="shared" si="3"/>
        <v>-5</v>
      </c>
      <c r="U52" s="252">
        <f t="shared" si="4"/>
        <v>-2.8735632183908046E-2</v>
      </c>
    </row>
    <row r="53" spans="1:21" x14ac:dyDescent="0.25">
      <c r="A53" s="317" t="s">
        <v>28</v>
      </c>
      <c r="B53" s="93" t="s">
        <v>29</v>
      </c>
      <c r="C53" s="187">
        <v>-3.1111111111111143</v>
      </c>
      <c r="D53" s="119">
        <v>32</v>
      </c>
      <c r="E53" s="119">
        <v>43</v>
      </c>
      <c r="F53" s="27">
        <v>0.7441860465116279</v>
      </c>
      <c r="G53" s="119">
        <v>117</v>
      </c>
      <c r="H53" s="81"/>
      <c r="I53" s="317" t="s">
        <v>28</v>
      </c>
      <c r="J53" s="93" t="s">
        <v>29</v>
      </c>
      <c r="K53" s="89">
        <v>77</v>
      </c>
      <c r="L53" s="89">
        <v>74</v>
      </c>
      <c r="M53" s="119">
        <v>86</v>
      </c>
      <c r="N53" s="119">
        <v>95</v>
      </c>
      <c r="O53" s="119">
        <v>104</v>
      </c>
      <c r="P53" s="89">
        <v>102</v>
      </c>
      <c r="Q53" s="89">
        <v>101</v>
      </c>
      <c r="R53" s="89">
        <v>105</v>
      </c>
      <c r="S53" s="119">
        <v>117</v>
      </c>
      <c r="T53" s="62">
        <f t="shared" si="3"/>
        <v>-12</v>
      </c>
      <c r="U53" s="252">
        <f t="shared" si="4"/>
        <v>-0.11428571428571428</v>
      </c>
    </row>
    <row r="54" spans="1:21" x14ac:dyDescent="0.25">
      <c r="A54" s="113" t="s">
        <v>223</v>
      </c>
      <c r="B54" s="103" t="s">
        <v>224</v>
      </c>
      <c r="C54" s="187">
        <v>-6.1444444444444457</v>
      </c>
      <c r="D54" s="119">
        <v>25</v>
      </c>
      <c r="E54" s="119">
        <v>40</v>
      </c>
      <c r="F54" s="27">
        <v>0.625</v>
      </c>
      <c r="G54" s="119">
        <v>121</v>
      </c>
      <c r="H54" s="81"/>
      <c r="I54" s="105" t="s">
        <v>204</v>
      </c>
      <c r="J54" s="96" t="s">
        <v>392</v>
      </c>
      <c r="K54" s="89"/>
      <c r="L54" s="89"/>
      <c r="M54" s="6"/>
      <c r="N54" s="119">
        <v>28</v>
      </c>
      <c r="O54" s="119">
        <v>47</v>
      </c>
      <c r="P54" s="89">
        <v>47</v>
      </c>
      <c r="Q54" s="119">
        <v>52</v>
      </c>
      <c r="R54" s="89">
        <v>57</v>
      </c>
      <c r="S54" s="119">
        <v>74</v>
      </c>
      <c r="T54" s="62">
        <f t="shared" si="3"/>
        <v>-17</v>
      </c>
      <c r="U54" s="252">
        <f t="shared" si="4"/>
        <v>-0.2982456140350877</v>
      </c>
    </row>
    <row r="55" spans="1:21" ht="15.75" x14ac:dyDescent="0.25">
      <c r="A55" s="107" t="s">
        <v>314</v>
      </c>
      <c r="B55" s="100" t="s">
        <v>315</v>
      </c>
      <c r="C55" s="187">
        <v>-3.75</v>
      </c>
      <c r="D55" s="119">
        <v>12</v>
      </c>
      <c r="E55" s="119">
        <v>25</v>
      </c>
      <c r="F55" s="27">
        <v>0.48</v>
      </c>
      <c r="G55" s="119">
        <v>138</v>
      </c>
      <c r="H55" s="81"/>
      <c r="I55" s="105" t="s">
        <v>439</v>
      </c>
      <c r="J55" s="174" t="s">
        <v>440</v>
      </c>
      <c r="K55" s="89"/>
      <c r="L55" s="118"/>
      <c r="M55" s="89"/>
      <c r="N55" s="118"/>
      <c r="O55" s="118"/>
      <c r="P55" s="89"/>
      <c r="Q55" s="119">
        <v>28</v>
      </c>
      <c r="R55" s="119">
        <v>45</v>
      </c>
      <c r="S55" s="119">
        <v>79</v>
      </c>
      <c r="T55" s="62">
        <f t="shared" si="3"/>
        <v>-34</v>
      </c>
      <c r="U55" s="252">
        <f t="shared" si="4"/>
        <v>-0.75555555555555554</v>
      </c>
    </row>
    <row r="56" spans="1:21" x14ac:dyDescent="0.25">
      <c r="A56" s="115" t="s">
        <v>407</v>
      </c>
      <c r="B56" s="91" t="s">
        <v>80</v>
      </c>
      <c r="C56" s="187">
        <v>0</v>
      </c>
      <c r="D56" s="119">
        <v>5</v>
      </c>
      <c r="E56" s="119">
        <v>11</v>
      </c>
      <c r="F56" s="27">
        <v>0.45454545454545453</v>
      </c>
      <c r="G56" s="119">
        <v>140</v>
      </c>
      <c r="H56" s="81"/>
      <c r="I56" s="97" t="s">
        <v>454</v>
      </c>
      <c r="J56" s="91" t="s">
        <v>455</v>
      </c>
      <c r="K56" s="89"/>
      <c r="L56" s="118"/>
      <c r="M56" s="89"/>
      <c r="N56" s="89"/>
      <c r="O56" s="89"/>
      <c r="P56" s="89"/>
      <c r="Q56" s="89"/>
      <c r="R56" s="119">
        <v>30</v>
      </c>
      <c r="S56" s="119">
        <v>85</v>
      </c>
      <c r="T56" s="62">
        <f t="shared" si="3"/>
        <v>-55</v>
      </c>
      <c r="U56" s="252">
        <f t="shared" si="4"/>
        <v>-1.8333333333333333</v>
      </c>
    </row>
    <row r="57" spans="1:21" x14ac:dyDescent="0.25">
      <c r="A57" s="380" t="s">
        <v>407</v>
      </c>
      <c r="B57" s="381" t="s">
        <v>469</v>
      </c>
      <c r="C57" s="187">
        <v>-1.1111111110295724E-5</v>
      </c>
      <c r="D57" s="119">
        <v>3</v>
      </c>
      <c r="E57" s="119">
        <v>7</v>
      </c>
      <c r="F57" s="27">
        <v>0.42857142857142855</v>
      </c>
      <c r="G57" s="119">
        <v>143</v>
      </c>
      <c r="H57" s="81"/>
      <c r="I57" s="380" t="s">
        <v>407</v>
      </c>
      <c r="J57" s="381" t="s">
        <v>469</v>
      </c>
      <c r="K57" s="89"/>
      <c r="L57" s="89"/>
      <c r="M57" s="89"/>
      <c r="N57" s="89"/>
      <c r="O57" s="89"/>
      <c r="P57" s="89"/>
      <c r="Q57" s="89"/>
      <c r="R57" s="89"/>
      <c r="S57" s="119">
        <v>143</v>
      </c>
      <c r="T57" s="62"/>
      <c r="U57" s="252"/>
    </row>
    <row r="58" spans="1:21" x14ac:dyDescent="0.25">
      <c r="A58" s="105" t="s">
        <v>148</v>
      </c>
      <c r="B58" s="96" t="s">
        <v>412</v>
      </c>
      <c r="C58" s="187">
        <v>1.4722222222222214</v>
      </c>
      <c r="D58" s="119">
        <v>10</v>
      </c>
      <c r="E58" s="119">
        <v>24</v>
      </c>
      <c r="F58" s="27">
        <v>0.41666666666666669</v>
      </c>
      <c r="G58" s="119">
        <v>148</v>
      </c>
      <c r="H58" s="81"/>
      <c r="I58" s="115" t="s">
        <v>407</v>
      </c>
      <c r="J58" s="91" t="s">
        <v>80</v>
      </c>
      <c r="K58" s="89"/>
      <c r="L58" s="89"/>
      <c r="M58" s="89"/>
      <c r="N58" s="89"/>
      <c r="O58" s="118"/>
      <c r="P58" s="89"/>
      <c r="Q58" s="89"/>
      <c r="R58" s="89"/>
      <c r="S58" s="119">
        <v>140</v>
      </c>
      <c r="T58" s="62"/>
      <c r="U58" s="252"/>
    </row>
    <row r="59" spans="1:21" x14ac:dyDescent="0.25">
      <c r="A59" s="16" t="s">
        <v>470</v>
      </c>
      <c r="B59" s="96" t="s">
        <v>471</v>
      </c>
      <c r="C59" s="187">
        <v>3.3333333334439885E-5</v>
      </c>
      <c r="D59" s="119">
        <v>2</v>
      </c>
      <c r="E59" s="119">
        <v>10</v>
      </c>
      <c r="F59" s="27">
        <v>0.2</v>
      </c>
      <c r="G59" s="119">
        <v>166</v>
      </c>
      <c r="H59" s="81"/>
      <c r="I59" s="16" t="s">
        <v>470</v>
      </c>
      <c r="J59" s="96" t="s">
        <v>471</v>
      </c>
      <c r="K59" s="89"/>
      <c r="L59" s="118"/>
      <c r="M59" s="89"/>
      <c r="N59" s="89"/>
      <c r="O59" s="89"/>
      <c r="P59" s="89"/>
      <c r="Q59" s="89"/>
      <c r="R59" s="89"/>
      <c r="S59" s="119">
        <v>166</v>
      </c>
      <c r="T59" s="62"/>
      <c r="U59" s="252"/>
    </row>
    <row r="60" spans="1:21" x14ac:dyDescent="0.25">
      <c r="A60" s="105" t="s">
        <v>439</v>
      </c>
      <c r="B60" s="91" t="s">
        <v>215</v>
      </c>
      <c r="C60" s="187">
        <v>0.66666666666666785</v>
      </c>
      <c r="D60" s="119">
        <v>1</v>
      </c>
      <c r="E60" s="119">
        <v>5</v>
      </c>
      <c r="F60" s="27">
        <v>0.2</v>
      </c>
      <c r="G60" s="119">
        <v>166</v>
      </c>
      <c r="H60" s="81"/>
      <c r="I60" s="115" t="s">
        <v>84</v>
      </c>
      <c r="J60" s="91" t="s">
        <v>469</v>
      </c>
      <c r="K60" s="89"/>
      <c r="L60" s="89"/>
      <c r="M60" s="89"/>
      <c r="N60" s="89"/>
      <c r="O60" s="89"/>
      <c r="P60" s="89"/>
      <c r="Q60" s="89"/>
      <c r="R60" s="89"/>
      <c r="S60" s="119">
        <v>41</v>
      </c>
      <c r="T60" s="62"/>
      <c r="U60" s="252"/>
    </row>
    <row r="61" spans="1:21" x14ac:dyDescent="0.25">
      <c r="A61" s="98" t="s">
        <v>478</v>
      </c>
      <c r="B61" s="91" t="s">
        <v>203</v>
      </c>
      <c r="C61" s="187">
        <v>2.2222222220591448E-5</v>
      </c>
      <c r="D61" s="119">
        <v>0</v>
      </c>
      <c r="E61" s="119">
        <v>20</v>
      </c>
      <c r="F61" s="27">
        <v>0</v>
      </c>
      <c r="G61" s="119">
        <v>179</v>
      </c>
      <c r="H61" s="81"/>
      <c r="I61" s="102" t="s">
        <v>472</v>
      </c>
      <c r="J61" s="96" t="s">
        <v>473</v>
      </c>
      <c r="K61" s="89"/>
      <c r="L61" s="89"/>
      <c r="M61" s="89"/>
      <c r="N61" s="89"/>
      <c r="O61" s="89"/>
      <c r="P61" s="89"/>
      <c r="Q61" s="89"/>
      <c r="R61" s="89"/>
      <c r="S61" s="119">
        <v>85</v>
      </c>
      <c r="T61" s="62"/>
      <c r="U61" s="252"/>
    </row>
    <row r="62" spans="1:21" x14ac:dyDescent="0.25">
      <c r="A62" s="114" t="s">
        <v>417</v>
      </c>
      <c r="B62" s="91" t="s">
        <v>68</v>
      </c>
      <c r="C62" s="187">
        <v>-0.16666666666666607</v>
      </c>
      <c r="D62" s="119">
        <v>0</v>
      </c>
      <c r="E62" s="119">
        <v>6</v>
      </c>
      <c r="F62" s="27">
        <v>0</v>
      </c>
      <c r="G62" s="119">
        <v>179</v>
      </c>
      <c r="H62" s="81"/>
      <c r="I62" s="105" t="s">
        <v>439</v>
      </c>
      <c r="J62" s="91" t="s">
        <v>215</v>
      </c>
      <c r="K62" s="89"/>
      <c r="L62" s="118"/>
      <c r="M62" s="118"/>
      <c r="N62" s="118"/>
      <c r="O62" s="118"/>
      <c r="P62" s="118"/>
      <c r="Q62" s="118"/>
      <c r="R62" s="89"/>
      <c r="S62" s="119">
        <v>166</v>
      </c>
      <c r="T62" s="62"/>
      <c r="U62" s="252"/>
    </row>
    <row r="65" spans="1:22" ht="19.5" thickBot="1" x14ac:dyDescent="0.35">
      <c r="A65" s="81" t="s">
        <v>313</v>
      </c>
      <c r="B65" s="81"/>
      <c r="C65" s="259"/>
      <c r="D65" s="81"/>
      <c r="E65" s="1"/>
      <c r="F65" s="1"/>
      <c r="G65" s="81"/>
      <c r="H65" s="81"/>
      <c r="I65" s="81" t="s">
        <v>512</v>
      </c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1:22" x14ac:dyDescent="0.25">
      <c r="A66" s="276" t="s">
        <v>490</v>
      </c>
      <c r="B66" s="276"/>
      <c r="C66" s="270" t="s">
        <v>2</v>
      </c>
      <c r="D66" s="135" t="s">
        <v>252</v>
      </c>
      <c r="E66" s="136" t="s">
        <v>252</v>
      </c>
      <c r="F66" s="49" t="s">
        <v>255</v>
      </c>
      <c r="G66" s="136" t="s">
        <v>311</v>
      </c>
      <c r="H66" s="81"/>
      <c r="I66" s="276" t="s">
        <v>490</v>
      </c>
      <c r="J66" s="276"/>
      <c r="K66" s="136" t="s">
        <v>311</v>
      </c>
      <c r="L66" s="49" t="s">
        <v>311</v>
      </c>
      <c r="M66" s="49" t="s">
        <v>311</v>
      </c>
      <c r="N66" s="233" t="s">
        <v>311</v>
      </c>
      <c r="O66" s="136" t="s">
        <v>311</v>
      </c>
      <c r="P66" s="233" t="s">
        <v>311</v>
      </c>
      <c r="Q66" s="336" t="s">
        <v>311</v>
      </c>
      <c r="R66" s="136" t="s">
        <v>311</v>
      </c>
      <c r="S66" s="136" t="s">
        <v>311</v>
      </c>
      <c r="T66" s="136" t="s">
        <v>311</v>
      </c>
      <c r="U66" s="136" t="s">
        <v>305</v>
      </c>
      <c r="V66" s="136" t="s">
        <v>403</v>
      </c>
    </row>
    <row r="67" spans="1:22" x14ac:dyDescent="0.25">
      <c r="A67" s="295" t="s">
        <v>361</v>
      </c>
      <c r="B67" s="276"/>
      <c r="C67" s="266" t="s">
        <v>421</v>
      </c>
      <c r="D67" s="85" t="s">
        <v>253</v>
      </c>
      <c r="E67" s="137" t="s">
        <v>254</v>
      </c>
      <c r="F67" s="130" t="s">
        <v>256</v>
      </c>
      <c r="G67" s="137" t="s">
        <v>312</v>
      </c>
      <c r="H67" s="81"/>
      <c r="I67" s="295" t="s">
        <v>361</v>
      </c>
      <c r="J67" s="276"/>
      <c r="K67" s="137" t="s">
        <v>312</v>
      </c>
      <c r="L67" s="87" t="s">
        <v>312</v>
      </c>
      <c r="M67" s="87" t="s">
        <v>312</v>
      </c>
      <c r="N67" s="20" t="s">
        <v>312</v>
      </c>
      <c r="O67" s="137" t="s">
        <v>312</v>
      </c>
      <c r="P67" s="20" t="s">
        <v>312</v>
      </c>
      <c r="Q67" s="137" t="s">
        <v>312</v>
      </c>
      <c r="R67" s="137" t="s">
        <v>312</v>
      </c>
      <c r="S67" s="137" t="s">
        <v>312</v>
      </c>
      <c r="T67" s="137" t="s">
        <v>312</v>
      </c>
      <c r="U67" s="137" t="s">
        <v>402</v>
      </c>
      <c r="V67" s="137" t="s">
        <v>402</v>
      </c>
    </row>
    <row r="68" spans="1:22" x14ac:dyDescent="0.25">
      <c r="A68" s="276" t="s">
        <v>483</v>
      </c>
      <c r="B68" s="276"/>
      <c r="C68" s="266" t="s">
        <v>422</v>
      </c>
      <c r="D68" s="85" t="s">
        <v>308</v>
      </c>
      <c r="E68" s="86" t="s">
        <v>308</v>
      </c>
      <c r="F68" s="130" t="s">
        <v>308</v>
      </c>
      <c r="G68" s="137" t="s">
        <v>307</v>
      </c>
      <c r="H68" s="81"/>
      <c r="I68" s="276" t="s">
        <v>483</v>
      </c>
      <c r="J68" s="276"/>
      <c r="K68" s="137" t="s">
        <v>307</v>
      </c>
      <c r="L68" s="87" t="s">
        <v>307</v>
      </c>
      <c r="M68" s="87" t="s">
        <v>307</v>
      </c>
      <c r="N68" s="20" t="s">
        <v>307</v>
      </c>
      <c r="O68" s="137" t="s">
        <v>307</v>
      </c>
      <c r="P68" s="20" t="s">
        <v>307</v>
      </c>
      <c r="Q68" s="137" t="s">
        <v>307</v>
      </c>
      <c r="R68" s="137" t="s">
        <v>307</v>
      </c>
      <c r="S68" s="137" t="s">
        <v>307</v>
      </c>
      <c r="T68" s="137" t="s">
        <v>307</v>
      </c>
      <c r="U68" s="137" t="s">
        <v>306</v>
      </c>
      <c r="V68" s="137" t="s">
        <v>306</v>
      </c>
    </row>
    <row r="69" spans="1:22" x14ac:dyDescent="0.25">
      <c r="A69" s="276"/>
      <c r="B69" s="276"/>
      <c r="C69" s="137" t="s">
        <v>7</v>
      </c>
      <c r="D69" s="85" t="s">
        <v>309</v>
      </c>
      <c r="E69" s="86" t="s">
        <v>309</v>
      </c>
      <c r="F69" s="130" t="s">
        <v>309</v>
      </c>
      <c r="G69" s="137" t="s">
        <v>306</v>
      </c>
      <c r="H69" s="81"/>
      <c r="I69" s="276" t="s">
        <v>484</v>
      </c>
      <c r="J69" s="276"/>
      <c r="K69" s="137" t="s">
        <v>306</v>
      </c>
      <c r="L69" s="87" t="s">
        <v>306</v>
      </c>
      <c r="M69" s="87" t="s">
        <v>306</v>
      </c>
      <c r="N69" s="20" t="s">
        <v>306</v>
      </c>
      <c r="O69" s="137" t="s">
        <v>306</v>
      </c>
      <c r="P69" s="20" t="s">
        <v>306</v>
      </c>
      <c r="Q69" s="137" t="s">
        <v>306</v>
      </c>
      <c r="R69" s="137" t="s">
        <v>306</v>
      </c>
      <c r="S69" s="137" t="s">
        <v>306</v>
      </c>
      <c r="T69" s="137" t="s">
        <v>306</v>
      </c>
      <c r="U69" s="275">
        <v>42815</v>
      </c>
      <c r="V69" s="275">
        <v>42815</v>
      </c>
    </row>
    <row r="70" spans="1:22" ht="15.75" thickBot="1" x14ac:dyDescent="0.3">
      <c r="A70" s="263" t="s">
        <v>11</v>
      </c>
      <c r="B70" s="267" t="s">
        <v>12</v>
      </c>
      <c r="C70" s="333" t="s">
        <v>443</v>
      </c>
      <c r="D70" s="167" t="s">
        <v>310</v>
      </c>
      <c r="E70" s="80" t="s">
        <v>310</v>
      </c>
      <c r="F70" s="161" t="s">
        <v>310</v>
      </c>
      <c r="G70" s="271">
        <v>42833</v>
      </c>
      <c r="H70" s="81"/>
      <c r="I70" s="263" t="s">
        <v>11</v>
      </c>
      <c r="J70" s="267" t="s">
        <v>12</v>
      </c>
      <c r="K70" s="271">
        <v>42562</v>
      </c>
      <c r="L70" s="272">
        <v>42602</v>
      </c>
      <c r="M70" s="273">
        <v>42646</v>
      </c>
      <c r="N70" s="274">
        <v>42679</v>
      </c>
      <c r="O70" s="271">
        <v>42710</v>
      </c>
      <c r="P70" s="274">
        <v>42741</v>
      </c>
      <c r="Q70" s="271">
        <v>42763</v>
      </c>
      <c r="R70" s="271">
        <v>42798</v>
      </c>
      <c r="S70" s="271">
        <v>42815</v>
      </c>
      <c r="T70" s="271">
        <v>42833</v>
      </c>
      <c r="U70" s="271">
        <v>42833</v>
      </c>
      <c r="V70" s="271">
        <v>42833</v>
      </c>
    </row>
    <row r="71" spans="1:22" s="81" customFormat="1" x14ac:dyDescent="0.25">
      <c r="A71" s="429" t="s">
        <v>496</v>
      </c>
      <c r="B71" s="96" t="s">
        <v>497</v>
      </c>
      <c r="C71" s="352">
        <v>-1.3333333333333321</v>
      </c>
      <c r="D71" s="62">
        <v>5</v>
      </c>
      <c r="E71" s="62">
        <v>1</v>
      </c>
      <c r="F71" s="232">
        <v>5</v>
      </c>
      <c r="G71" s="62">
        <v>10</v>
      </c>
      <c r="I71" s="325" t="s">
        <v>380</v>
      </c>
      <c r="J71" s="96" t="s">
        <v>381</v>
      </c>
      <c r="K71" s="131"/>
      <c r="L71" s="24"/>
      <c r="M71" s="24"/>
      <c r="N71" s="131"/>
      <c r="O71" s="131">
        <v>53</v>
      </c>
      <c r="P71" s="62">
        <v>80</v>
      </c>
      <c r="Q71" s="131">
        <v>80</v>
      </c>
      <c r="R71" s="131">
        <v>83</v>
      </c>
      <c r="S71" s="131">
        <v>85</v>
      </c>
      <c r="T71" s="62">
        <v>25</v>
      </c>
      <c r="U71" s="62">
        <f t="shared" ref="U71:U86" si="5">+S71-T71</f>
        <v>60</v>
      </c>
      <c r="V71" s="252">
        <f t="shared" ref="V71:V86" si="6">+U71/S71</f>
        <v>0.70588235294117652</v>
      </c>
    </row>
    <row r="72" spans="1:22" x14ac:dyDescent="0.25">
      <c r="A72" s="102" t="s">
        <v>509</v>
      </c>
      <c r="B72" s="91" t="s">
        <v>188</v>
      </c>
      <c r="C72" s="187">
        <v>0</v>
      </c>
      <c r="D72" s="119">
        <v>13</v>
      </c>
      <c r="E72" s="119">
        <v>3</v>
      </c>
      <c r="F72" s="27">
        <v>4.333333333333333</v>
      </c>
      <c r="G72" s="119">
        <v>18</v>
      </c>
      <c r="H72" s="81"/>
      <c r="I72" s="95" t="s">
        <v>225</v>
      </c>
      <c r="J72" s="91" t="s">
        <v>14</v>
      </c>
      <c r="K72" s="89">
        <v>54</v>
      </c>
      <c r="L72" s="89">
        <v>51</v>
      </c>
      <c r="M72" s="89">
        <v>115</v>
      </c>
      <c r="N72" s="89">
        <v>56</v>
      </c>
      <c r="O72" s="89">
        <v>57</v>
      </c>
      <c r="P72" s="89">
        <v>127</v>
      </c>
      <c r="Q72" s="89">
        <v>67</v>
      </c>
      <c r="R72" s="89">
        <v>70</v>
      </c>
      <c r="S72" s="89">
        <v>70</v>
      </c>
      <c r="T72" s="119">
        <v>49</v>
      </c>
      <c r="U72" s="119">
        <f t="shared" si="5"/>
        <v>21</v>
      </c>
      <c r="V72" s="72">
        <f t="shared" si="6"/>
        <v>0.3</v>
      </c>
    </row>
    <row r="73" spans="1:22" x14ac:dyDescent="0.25">
      <c r="A73" s="430" t="s">
        <v>380</v>
      </c>
      <c r="B73" s="96" t="s">
        <v>381</v>
      </c>
      <c r="C73" s="187">
        <v>0</v>
      </c>
      <c r="D73" s="119">
        <v>11</v>
      </c>
      <c r="E73" s="119">
        <v>4</v>
      </c>
      <c r="F73" s="27">
        <v>2.75</v>
      </c>
      <c r="G73" s="119">
        <v>25</v>
      </c>
      <c r="H73" s="81"/>
      <c r="I73" s="102" t="s">
        <v>498</v>
      </c>
      <c r="J73" s="91" t="s">
        <v>93</v>
      </c>
      <c r="K73" s="89">
        <v>55</v>
      </c>
      <c r="L73" s="89">
        <v>53</v>
      </c>
      <c r="M73" s="119">
        <v>76</v>
      </c>
      <c r="N73" s="89">
        <v>79</v>
      </c>
      <c r="O73" s="89">
        <v>82</v>
      </c>
      <c r="P73" s="89">
        <v>80</v>
      </c>
      <c r="Q73" s="89">
        <v>80</v>
      </c>
      <c r="R73" s="89">
        <v>83</v>
      </c>
      <c r="S73" s="89">
        <v>85</v>
      </c>
      <c r="T73" s="119">
        <v>71</v>
      </c>
      <c r="U73" s="119">
        <f t="shared" si="5"/>
        <v>14</v>
      </c>
      <c r="V73" s="72">
        <f t="shared" si="6"/>
        <v>0.16470588235294117</v>
      </c>
    </row>
    <row r="74" spans="1:22" x14ac:dyDescent="0.25">
      <c r="A74" s="98" t="s">
        <v>241</v>
      </c>
      <c r="B74" s="96" t="s">
        <v>242</v>
      </c>
      <c r="C74" s="187">
        <v>-1.2083333333333313</v>
      </c>
      <c r="D74" s="119">
        <v>41</v>
      </c>
      <c r="E74" s="119">
        <v>18</v>
      </c>
      <c r="F74" s="27">
        <v>2.2777777777777777</v>
      </c>
      <c r="G74" s="119">
        <v>28</v>
      </c>
      <c r="H74" s="81"/>
      <c r="I74" s="102" t="s">
        <v>63</v>
      </c>
      <c r="J74" s="96" t="s">
        <v>375</v>
      </c>
      <c r="K74" s="89"/>
      <c r="L74" s="89"/>
      <c r="M74" s="119">
        <v>156</v>
      </c>
      <c r="N74" s="119">
        <v>164</v>
      </c>
      <c r="O74" s="89">
        <v>169</v>
      </c>
      <c r="P74" s="89">
        <v>169</v>
      </c>
      <c r="Q74" s="89">
        <v>170</v>
      </c>
      <c r="R74" s="119">
        <v>171</v>
      </c>
      <c r="S74" s="89">
        <v>176</v>
      </c>
      <c r="T74" s="119">
        <v>152</v>
      </c>
      <c r="U74" s="62">
        <f t="shared" si="5"/>
        <v>24</v>
      </c>
      <c r="V74" s="252">
        <f t="shared" si="6"/>
        <v>0.13636363636363635</v>
      </c>
    </row>
    <row r="75" spans="1:22" x14ac:dyDescent="0.25">
      <c r="A75" s="399" t="s">
        <v>499</v>
      </c>
      <c r="B75" s="381" t="s">
        <v>500</v>
      </c>
      <c r="C75" s="187">
        <v>-1.5</v>
      </c>
      <c r="D75" s="119">
        <v>4</v>
      </c>
      <c r="E75" s="119">
        <v>2</v>
      </c>
      <c r="F75" s="27">
        <v>2</v>
      </c>
      <c r="G75" s="119">
        <v>30</v>
      </c>
      <c r="H75" s="81"/>
      <c r="I75" s="102" t="s">
        <v>509</v>
      </c>
      <c r="J75" s="91" t="s">
        <v>188</v>
      </c>
      <c r="K75" s="89">
        <v>16</v>
      </c>
      <c r="L75" s="89">
        <v>15</v>
      </c>
      <c r="M75" s="89">
        <v>16</v>
      </c>
      <c r="N75" s="89">
        <v>19</v>
      </c>
      <c r="O75" s="89">
        <v>16</v>
      </c>
      <c r="P75" s="89">
        <v>17</v>
      </c>
      <c r="Q75" s="89">
        <v>18</v>
      </c>
      <c r="R75" s="89">
        <v>19</v>
      </c>
      <c r="S75" s="89">
        <v>19</v>
      </c>
      <c r="T75" s="119">
        <v>18</v>
      </c>
      <c r="U75" s="62">
        <f t="shared" si="5"/>
        <v>1</v>
      </c>
      <c r="V75" s="252">
        <f t="shared" si="6"/>
        <v>5.2631578947368418E-2</v>
      </c>
    </row>
    <row r="76" spans="1:22" x14ac:dyDescent="0.25">
      <c r="A76" s="105" t="s">
        <v>394</v>
      </c>
      <c r="B76" s="91" t="s">
        <v>300</v>
      </c>
      <c r="C76" s="187">
        <v>-1.166633333333337</v>
      </c>
      <c r="D76" s="119">
        <v>29</v>
      </c>
      <c r="E76" s="119">
        <v>15</v>
      </c>
      <c r="F76" s="27">
        <v>1.9333333333333333</v>
      </c>
      <c r="G76" s="119">
        <v>37</v>
      </c>
      <c r="H76" s="81"/>
      <c r="I76" s="107" t="s">
        <v>314</v>
      </c>
      <c r="J76" s="100" t="s">
        <v>315</v>
      </c>
      <c r="K76" s="89">
        <v>125</v>
      </c>
      <c r="L76" s="89">
        <v>126</v>
      </c>
      <c r="M76" s="89">
        <v>127</v>
      </c>
      <c r="N76" s="89">
        <v>133</v>
      </c>
      <c r="O76" s="119">
        <v>144</v>
      </c>
      <c r="P76" s="89">
        <v>144</v>
      </c>
      <c r="Q76" s="119">
        <v>137</v>
      </c>
      <c r="R76" s="119">
        <v>152</v>
      </c>
      <c r="S76" s="119">
        <v>138</v>
      </c>
      <c r="T76" s="119">
        <v>134</v>
      </c>
      <c r="U76" s="62">
        <f t="shared" si="5"/>
        <v>4</v>
      </c>
      <c r="V76" s="252">
        <f t="shared" si="6"/>
        <v>2.8985507246376812E-2</v>
      </c>
    </row>
    <row r="77" spans="1:22" x14ac:dyDescent="0.25">
      <c r="A77" s="102" t="s">
        <v>458</v>
      </c>
      <c r="B77" s="91" t="s">
        <v>459</v>
      </c>
      <c r="C77" s="187">
        <v>-1.1112000000000002</v>
      </c>
      <c r="D77" s="119">
        <v>14</v>
      </c>
      <c r="E77" s="119">
        <v>8</v>
      </c>
      <c r="F77" s="27">
        <v>1.75</v>
      </c>
      <c r="G77" s="119">
        <v>45</v>
      </c>
      <c r="H77" s="81"/>
      <c r="I77" s="105" t="s">
        <v>148</v>
      </c>
      <c r="J77" s="96" t="s">
        <v>412</v>
      </c>
      <c r="K77" s="89"/>
      <c r="L77" s="89"/>
      <c r="M77" s="89"/>
      <c r="N77" s="89"/>
      <c r="O77" s="119">
        <v>165</v>
      </c>
      <c r="P77" s="89">
        <v>165</v>
      </c>
      <c r="Q77" s="119">
        <v>162</v>
      </c>
      <c r="R77" s="119">
        <v>144</v>
      </c>
      <c r="S77" s="119">
        <v>148</v>
      </c>
      <c r="T77" s="119">
        <v>144</v>
      </c>
      <c r="U77" s="62">
        <f t="shared" si="5"/>
        <v>4</v>
      </c>
      <c r="V77" s="252">
        <f t="shared" si="6"/>
        <v>2.7027027027027029E-2</v>
      </c>
    </row>
    <row r="78" spans="1:22" x14ac:dyDescent="0.25">
      <c r="A78" s="43" t="s">
        <v>225</v>
      </c>
      <c r="B78" s="91" t="s">
        <v>503</v>
      </c>
      <c r="C78" s="187">
        <v>2.9022095238095247</v>
      </c>
      <c r="D78" s="119">
        <v>30</v>
      </c>
      <c r="E78" s="119">
        <v>18</v>
      </c>
      <c r="F78" s="27">
        <v>1.6666666666666667</v>
      </c>
      <c r="G78" s="119">
        <v>49</v>
      </c>
      <c r="H78" s="81"/>
      <c r="I78" s="16" t="s">
        <v>470</v>
      </c>
      <c r="J78" s="96" t="s">
        <v>471</v>
      </c>
      <c r="K78" s="89"/>
      <c r="L78" s="89"/>
      <c r="M78" s="89"/>
      <c r="N78" s="89"/>
      <c r="O78" s="89"/>
      <c r="P78" s="89"/>
      <c r="Q78" s="89"/>
      <c r="R78" s="89"/>
      <c r="S78" s="119">
        <v>166</v>
      </c>
      <c r="T78" s="119">
        <v>163</v>
      </c>
      <c r="U78" s="62">
        <f t="shared" si="5"/>
        <v>3</v>
      </c>
      <c r="V78" s="252">
        <f t="shared" si="6"/>
        <v>1.8072289156626505E-2</v>
      </c>
    </row>
    <row r="79" spans="1:22" ht="15.75" x14ac:dyDescent="0.25">
      <c r="A79" s="94" t="s">
        <v>179</v>
      </c>
      <c r="B79" s="91" t="s">
        <v>180</v>
      </c>
      <c r="C79" s="187">
        <v>-1.5969999999999995</v>
      </c>
      <c r="D79" s="119">
        <v>59</v>
      </c>
      <c r="E79" s="119">
        <v>36</v>
      </c>
      <c r="F79" s="27">
        <v>1.6388888888888888</v>
      </c>
      <c r="G79" s="119">
        <v>53</v>
      </c>
      <c r="H79" s="81"/>
      <c r="I79" s="322" t="s">
        <v>106</v>
      </c>
      <c r="J79" s="174" t="s">
        <v>288</v>
      </c>
      <c r="K79" s="89">
        <v>66</v>
      </c>
      <c r="L79" s="119">
        <v>70</v>
      </c>
      <c r="M79" s="119">
        <v>73</v>
      </c>
      <c r="N79" s="89">
        <v>76</v>
      </c>
      <c r="O79" s="119">
        <v>79</v>
      </c>
      <c r="P79" s="89">
        <v>77</v>
      </c>
      <c r="Q79" s="119">
        <v>77</v>
      </c>
      <c r="R79" s="119">
        <v>80</v>
      </c>
      <c r="S79" s="89">
        <v>82</v>
      </c>
      <c r="T79" s="119">
        <v>87</v>
      </c>
      <c r="U79" s="62">
        <f t="shared" si="5"/>
        <v>-5</v>
      </c>
      <c r="V79" s="252">
        <f t="shared" si="6"/>
        <v>-6.097560975609756E-2</v>
      </c>
    </row>
    <row r="80" spans="1:22" x14ac:dyDescent="0.25">
      <c r="A80" s="133" t="s">
        <v>461</v>
      </c>
      <c r="B80" s="96" t="s">
        <v>462</v>
      </c>
      <c r="C80" s="187">
        <v>-0.88888888888888928</v>
      </c>
      <c r="D80" s="119">
        <v>11</v>
      </c>
      <c r="E80" s="119">
        <v>7</v>
      </c>
      <c r="F80" s="27">
        <v>1.5714285714285714</v>
      </c>
      <c r="G80" s="119">
        <v>56</v>
      </c>
      <c r="H80" s="81"/>
      <c r="I80" s="98" t="s">
        <v>241</v>
      </c>
      <c r="J80" s="96" t="s">
        <v>242</v>
      </c>
      <c r="K80" s="89">
        <v>23</v>
      </c>
      <c r="L80" s="89">
        <v>22</v>
      </c>
      <c r="M80" s="89">
        <v>21</v>
      </c>
      <c r="N80" s="89">
        <v>24</v>
      </c>
      <c r="O80" s="89">
        <v>23</v>
      </c>
      <c r="P80" s="89">
        <v>24</v>
      </c>
      <c r="Q80" s="89">
        <v>24</v>
      </c>
      <c r="R80" s="119">
        <v>28</v>
      </c>
      <c r="S80" s="119">
        <v>26</v>
      </c>
      <c r="T80" s="119">
        <v>28</v>
      </c>
      <c r="U80" s="62">
        <f t="shared" si="5"/>
        <v>-2</v>
      </c>
      <c r="V80" s="252">
        <f t="shared" si="6"/>
        <v>-7.6923076923076927E-2</v>
      </c>
    </row>
    <row r="81" spans="1:22" x14ac:dyDescent="0.25">
      <c r="A81" s="435" t="s">
        <v>507</v>
      </c>
      <c r="B81" s="93" t="s">
        <v>508</v>
      </c>
      <c r="C81" s="187">
        <v>0.40000000000000036</v>
      </c>
      <c r="D81" s="119">
        <v>3</v>
      </c>
      <c r="E81" s="119">
        <v>2</v>
      </c>
      <c r="F81" s="27">
        <v>1.5</v>
      </c>
      <c r="G81" s="119">
        <v>60</v>
      </c>
      <c r="H81" s="81"/>
      <c r="I81" s="101" t="s">
        <v>179</v>
      </c>
      <c r="J81" s="91" t="s">
        <v>180</v>
      </c>
      <c r="K81" s="89">
        <v>39</v>
      </c>
      <c r="L81" s="89">
        <v>36</v>
      </c>
      <c r="M81" s="89">
        <v>34</v>
      </c>
      <c r="N81" s="119">
        <v>42</v>
      </c>
      <c r="O81" s="119">
        <v>42</v>
      </c>
      <c r="P81" s="89">
        <v>42</v>
      </c>
      <c r="Q81" s="89">
        <v>42</v>
      </c>
      <c r="R81" s="89">
        <v>47</v>
      </c>
      <c r="S81" s="89">
        <v>48</v>
      </c>
      <c r="T81" s="119">
        <v>53</v>
      </c>
      <c r="U81" s="62">
        <f t="shared" si="5"/>
        <v>-5</v>
      </c>
      <c r="V81" s="252">
        <f t="shared" si="6"/>
        <v>-0.10416666666666667</v>
      </c>
    </row>
    <row r="82" spans="1:22" x14ac:dyDescent="0.25">
      <c r="A82" s="102" t="s">
        <v>498</v>
      </c>
      <c r="B82" s="91" t="s">
        <v>93</v>
      </c>
      <c r="C82" s="187">
        <v>0.75</v>
      </c>
      <c r="D82" s="119">
        <v>12</v>
      </c>
      <c r="E82" s="119">
        <v>9</v>
      </c>
      <c r="F82" s="27">
        <v>1.3333333333333333</v>
      </c>
      <c r="G82" s="119">
        <v>71</v>
      </c>
      <c r="H82" s="81"/>
      <c r="I82" s="380" t="s">
        <v>407</v>
      </c>
      <c r="J82" s="381" t="s">
        <v>469</v>
      </c>
      <c r="K82" s="89"/>
      <c r="L82" s="89"/>
      <c r="M82" s="89"/>
      <c r="N82" s="89"/>
      <c r="O82" s="89"/>
      <c r="P82" s="89"/>
      <c r="Q82" s="89"/>
      <c r="R82" s="89"/>
      <c r="S82" s="119">
        <v>143</v>
      </c>
      <c r="T82" s="119">
        <v>160</v>
      </c>
      <c r="U82" s="62">
        <f t="shared" si="5"/>
        <v>-17</v>
      </c>
      <c r="V82" s="252">
        <f t="shared" si="6"/>
        <v>-0.11888111888111888</v>
      </c>
    </row>
    <row r="83" spans="1:22" ht="15.75" x14ac:dyDescent="0.25">
      <c r="A83" s="322" t="s">
        <v>106</v>
      </c>
      <c r="B83" s="174" t="s">
        <v>288</v>
      </c>
      <c r="C83" s="187">
        <v>-1.2001777777777782</v>
      </c>
      <c r="D83" s="119">
        <v>75</v>
      </c>
      <c r="E83" s="119">
        <v>72</v>
      </c>
      <c r="F83" s="27">
        <v>1.0416666666666667</v>
      </c>
      <c r="G83" s="119">
        <v>87</v>
      </c>
      <c r="H83" s="81"/>
      <c r="I83" s="105" t="s">
        <v>397</v>
      </c>
      <c r="J83" s="96" t="s">
        <v>131</v>
      </c>
      <c r="K83" s="89"/>
      <c r="L83" s="89"/>
      <c r="M83" s="89"/>
      <c r="N83" s="119">
        <v>111</v>
      </c>
      <c r="O83" s="119">
        <v>120</v>
      </c>
      <c r="P83" s="119">
        <v>141</v>
      </c>
      <c r="Q83" s="119">
        <v>146</v>
      </c>
      <c r="R83" s="119">
        <v>148</v>
      </c>
      <c r="S83" s="89">
        <v>152</v>
      </c>
      <c r="T83" s="119">
        <v>171</v>
      </c>
      <c r="U83" s="62">
        <f t="shared" si="5"/>
        <v>-19</v>
      </c>
      <c r="V83" s="252">
        <f t="shared" si="6"/>
        <v>-0.125</v>
      </c>
    </row>
    <row r="84" spans="1:22" x14ac:dyDescent="0.25">
      <c r="A84" s="107" t="s">
        <v>314</v>
      </c>
      <c r="B84" s="100" t="s">
        <v>315</v>
      </c>
      <c r="C84" s="187">
        <v>-2.25</v>
      </c>
      <c r="D84" s="119">
        <v>15</v>
      </c>
      <c r="E84" s="119">
        <v>30</v>
      </c>
      <c r="F84" s="27">
        <v>0.5</v>
      </c>
      <c r="G84" s="119">
        <v>134</v>
      </c>
      <c r="H84" s="81"/>
      <c r="I84" s="105" t="s">
        <v>394</v>
      </c>
      <c r="J84" s="91" t="s">
        <v>300</v>
      </c>
      <c r="K84" s="89"/>
      <c r="L84" s="118"/>
      <c r="M84" s="89"/>
      <c r="N84" s="119">
        <v>9</v>
      </c>
      <c r="O84" s="119">
        <v>19</v>
      </c>
      <c r="P84" s="119">
        <v>23</v>
      </c>
      <c r="Q84" s="119">
        <v>43</v>
      </c>
      <c r="R84" s="119">
        <v>29</v>
      </c>
      <c r="S84" s="89">
        <v>30</v>
      </c>
      <c r="T84" s="119">
        <v>37</v>
      </c>
      <c r="U84" s="62">
        <f t="shared" si="5"/>
        <v>-7</v>
      </c>
      <c r="V84" s="252">
        <f t="shared" si="6"/>
        <v>-0.23333333333333334</v>
      </c>
    </row>
    <row r="85" spans="1:22" x14ac:dyDescent="0.25">
      <c r="A85" s="105" t="s">
        <v>148</v>
      </c>
      <c r="B85" s="96" t="s">
        <v>412</v>
      </c>
      <c r="C85" s="187">
        <v>1.0972222222222214</v>
      </c>
      <c r="D85" s="119">
        <v>12</v>
      </c>
      <c r="E85" s="119">
        <v>26</v>
      </c>
      <c r="F85" s="27">
        <v>0.46153846153846156</v>
      </c>
      <c r="G85" s="119">
        <v>144</v>
      </c>
      <c r="H85" s="81"/>
      <c r="I85" s="102" t="s">
        <v>458</v>
      </c>
      <c r="J85" s="91" t="s">
        <v>459</v>
      </c>
      <c r="K85" s="89"/>
      <c r="L85" s="89"/>
      <c r="M85" s="89"/>
      <c r="N85" s="89"/>
      <c r="O85" s="89"/>
      <c r="P85" s="89"/>
      <c r="Q85" s="89"/>
      <c r="R85" s="119">
        <v>30</v>
      </c>
      <c r="S85" s="119">
        <v>25</v>
      </c>
      <c r="T85" s="119">
        <v>45</v>
      </c>
      <c r="U85" s="62">
        <f t="shared" si="5"/>
        <v>-20</v>
      </c>
      <c r="V85" s="252">
        <f t="shared" si="6"/>
        <v>-0.8</v>
      </c>
    </row>
    <row r="86" spans="1:22" x14ac:dyDescent="0.25">
      <c r="A86" s="102" t="s">
        <v>63</v>
      </c>
      <c r="B86" s="96" t="s">
        <v>375</v>
      </c>
      <c r="C86" s="187">
        <v>0.11113333333333131</v>
      </c>
      <c r="D86" s="119">
        <v>6</v>
      </c>
      <c r="E86" s="119">
        <v>15</v>
      </c>
      <c r="F86" s="27">
        <v>0.4</v>
      </c>
      <c r="G86" s="119">
        <v>152</v>
      </c>
      <c r="H86" s="81"/>
      <c r="I86" s="133" t="s">
        <v>461</v>
      </c>
      <c r="J86" s="96" t="s">
        <v>462</v>
      </c>
      <c r="K86" s="89"/>
      <c r="L86" s="89"/>
      <c r="M86" s="89"/>
      <c r="N86" s="89"/>
      <c r="O86" s="89"/>
      <c r="P86" s="89"/>
      <c r="Q86" s="89"/>
      <c r="R86" s="119">
        <v>10</v>
      </c>
      <c r="S86" s="119">
        <v>10</v>
      </c>
      <c r="T86" s="119">
        <v>56</v>
      </c>
      <c r="U86" s="62">
        <f t="shared" si="5"/>
        <v>-46</v>
      </c>
      <c r="V86" s="252">
        <f t="shared" si="6"/>
        <v>-4.5999999999999996</v>
      </c>
    </row>
    <row r="87" spans="1:22" x14ac:dyDescent="0.25">
      <c r="A87" s="380" t="s">
        <v>407</v>
      </c>
      <c r="B87" s="381" t="s">
        <v>469</v>
      </c>
      <c r="C87" s="187">
        <v>-1.1111111110295724E-5</v>
      </c>
      <c r="D87" s="119">
        <v>3</v>
      </c>
      <c r="E87" s="119">
        <v>10</v>
      </c>
      <c r="F87" s="27">
        <v>0.3</v>
      </c>
      <c r="G87" s="119">
        <v>160</v>
      </c>
      <c r="H87" s="81"/>
      <c r="I87" s="429" t="s">
        <v>496</v>
      </c>
      <c r="J87" s="96" t="s">
        <v>497</v>
      </c>
      <c r="K87" s="89"/>
      <c r="L87" s="89"/>
      <c r="M87" s="89"/>
      <c r="N87" s="89"/>
      <c r="O87" s="89"/>
      <c r="P87" s="89"/>
      <c r="Q87" s="89"/>
      <c r="R87" s="89"/>
      <c r="S87" s="89"/>
      <c r="T87" s="119">
        <v>10</v>
      </c>
      <c r="U87" s="62"/>
      <c r="V87" s="252"/>
    </row>
    <row r="88" spans="1:22" x14ac:dyDescent="0.25">
      <c r="A88" s="16" t="s">
        <v>470</v>
      </c>
      <c r="B88" s="96" t="s">
        <v>471</v>
      </c>
      <c r="C88" s="187">
        <v>1.0417000000000005</v>
      </c>
      <c r="D88" s="119">
        <v>4</v>
      </c>
      <c r="E88" s="119">
        <v>14</v>
      </c>
      <c r="F88" s="27">
        <v>0.2857142857142857</v>
      </c>
      <c r="G88" s="119">
        <v>163</v>
      </c>
      <c r="H88" s="81"/>
      <c r="I88" s="399" t="s">
        <v>499</v>
      </c>
      <c r="J88" s="381" t="s">
        <v>500</v>
      </c>
      <c r="K88" s="89"/>
      <c r="L88" s="89"/>
      <c r="M88" s="89"/>
      <c r="N88" s="89"/>
      <c r="O88" s="89"/>
      <c r="P88" s="89"/>
      <c r="Q88" s="89"/>
      <c r="R88" s="89"/>
      <c r="S88" s="89"/>
      <c r="T88" s="119">
        <v>30</v>
      </c>
      <c r="U88" s="62"/>
      <c r="V88" s="252"/>
    </row>
    <row r="89" spans="1:22" x14ac:dyDescent="0.25">
      <c r="A89" s="105" t="s">
        <v>397</v>
      </c>
      <c r="B89" s="96" t="s">
        <v>131</v>
      </c>
      <c r="C89" s="187">
        <v>0.25</v>
      </c>
      <c r="D89" s="119">
        <v>4</v>
      </c>
      <c r="E89" s="119">
        <v>19</v>
      </c>
      <c r="F89" s="27">
        <v>0.21052631578947367</v>
      </c>
      <c r="G89" s="119">
        <v>171</v>
      </c>
      <c r="H89" s="81"/>
      <c r="I89" s="115" t="s">
        <v>504</v>
      </c>
      <c r="J89" s="96" t="s">
        <v>156</v>
      </c>
      <c r="K89" s="89"/>
      <c r="L89" s="89"/>
      <c r="M89" s="89"/>
      <c r="N89" s="89"/>
      <c r="O89" s="89"/>
      <c r="P89" s="89"/>
      <c r="Q89" s="89"/>
      <c r="R89" s="89"/>
      <c r="S89" s="89"/>
      <c r="T89" s="119">
        <v>172</v>
      </c>
      <c r="U89" s="62"/>
      <c r="V89" s="252"/>
    </row>
    <row r="90" spans="1:22" x14ac:dyDescent="0.25">
      <c r="A90" s="115" t="s">
        <v>504</v>
      </c>
      <c r="B90" s="96" t="s">
        <v>156</v>
      </c>
      <c r="C90" s="187">
        <v>-0.16666666666666607</v>
      </c>
      <c r="D90" s="119">
        <v>1</v>
      </c>
      <c r="E90" s="119">
        <v>5</v>
      </c>
      <c r="F90" s="27">
        <v>0.2</v>
      </c>
      <c r="G90" s="119">
        <v>172</v>
      </c>
      <c r="H90" s="81"/>
      <c r="I90" s="102" t="s">
        <v>505</v>
      </c>
      <c r="J90" s="96" t="s">
        <v>506</v>
      </c>
      <c r="K90" s="89"/>
      <c r="L90" s="89"/>
      <c r="M90" s="89"/>
      <c r="N90" s="89"/>
      <c r="O90" s="89"/>
      <c r="P90" s="89"/>
      <c r="Q90" s="89"/>
      <c r="R90" s="89"/>
      <c r="S90" s="89"/>
      <c r="T90" s="119">
        <v>184</v>
      </c>
      <c r="U90" s="62"/>
      <c r="V90" s="252"/>
    </row>
    <row r="91" spans="1:22" x14ac:dyDescent="0.25">
      <c r="A91" s="102" t="s">
        <v>505</v>
      </c>
      <c r="B91" s="96" t="s">
        <v>506</v>
      </c>
      <c r="C91" s="187">
        <v>-1</v>
      </c>
      <c r="D91" s="119">
        <v>0</v>
      </c>
      <c r="E91" s="119">
        <v>3</v>
      </c>
      <c r="F91" s="27">
        <v>0</v>
      </c>
      <c r="G91" s="119">
        <v>184</v>
      </c>
      <c r="H91" s="81"/>
      <c r="I91" s="435" t="s">
        <v>507</v>
      </c>
      <c r="J91" s="93" t="s">
        <v>508</v>
      </c>
      <c r="K91" s="89"/>
      <c r="L91" s="89"/>
      <c r="M91" s="6"/>
      <c r="N91" s="89"/>
      <c r="O91" s="89"/>
      <c r="P91" s="89"/>
      <c r="Q91" s="89"/>
      <c r="R91" s="89"/>
      <c r="S91" s="89"/>
      <c r="T91" s="119">
        <v>60</v>
      </c>
      <c r="U91" s="62"/>
      <c r="V91" s="252"/>
    </row>
  </sheetData>
  <sortState ref="I71:V92">
    <sortCondition descending="1" ref="V71:V92"/>
    <sortCondition ref="U71:U9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Source Documents 1</vt:lpstr>
      <vt:lpstr>Source Documents 2</vt:lpstr>
      <vt:lpstr>How good a player is alphabetic</vt:lpstr>
      <vt:lpstr>Howgood a playeris chronologic</vt:lpstr>
      <vt:lpstr>Ladder Changes % Alphabetical</vt:lpstr>
      <vt:lpstr>Ladder changes Chronological</vt:lpstr>
      <vt:lpstr>7&amp;8Apr17 Players Alphabetical</vt:lpstr>
      <vt:lpstr>7&amp;8Apr 17 Players Chronological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2016-11-22T19:34:04Z</cp:lastPrinted>
  <dcterms:created xsi:type="dcterms:W3CDTF">2016-03-07T21:52:42Z</dcterms:created>
  <dcterms:modified xsi:type="dcterms:W3CDTF">2017-04-13T21:15:05Z</dcterms:modified>
</cp:coreProperties>
</file>